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Past Monthly Summaries\4.  LNG Monthly - 2019 files\12.  Working files - December 2019 data\"/>
    </mc:Choice>
  </mc:AlternateContent>
  <bookViews>
    <workbookView xWindow="28680" yWindow="30" windowWidth="29040" windowHeight="15840" tabRatio="944" firstSheet="1" activeTab="1"/>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12" r:id="rId12"/>
    <sheet name="LNG Exports - Repository" sheetId="25" r:id="rId13"/>
    <sheet name="Notes and Definitions" sheetId="9" r:id="rId14"/>
  </sheets>
  <externalReferences>
    <externalReference r:id="rId15"/>
  </externalReferences>
  <definedNames>
    <definedName name="_xlnm._FilterDatabase" localSheetId="4" hidden="1">'LNG Exports - Cameron'!$A$10:$K$39</definedName>
    <definedName name="_xlnm._FilterDatabase" localSheetId="3" hidden="1">'LNG Exports - Corpus Christi'!$A$10:$L$108</definedName>
    <definedName name="_xlnm._FilterDatabase" localSheetId="2" hidden="1">'LNG Exports - Cove Point'!$A$10:$K$68</definedName>
    <definedName name="_xlnm._FilterDatabase" localSheetId="6" hidden="1">'LNG Exports - Elba Island'!$A$10:$K$12</definedName>
    <definedName name="_xlnm._FilterDatabase" localSheetId="5" hidden="1">'LNG Exports - Freeport'!$A$10:$K$26</definedName>
    <definedName name="_xlnm._FilterDatabase" localSheetId="7" hidden="1">'LNG Exports - ISO'!$A$10:$K$157</definedName>
    <definedName name="_xlnm._FilterDatabase" localSheetId="12" hidden="1">'LNG Exports - Repository'!$A$10:$L$10</definedName>
    <definedName name="_xlnm._FilterDatabase" localSheetId="1" hidden="1">'LNG Exports - Sabine'!$A$10:$K$10</definedName>
    <definedName name="_xlnm.Print_Area" localSheetId="4">'LNG Exports - Cameron'!$A$1:$K$47</definedName>
    <definedName name="_xlnm.Print_Area" localSheetId="3">'LNG Exports - Corpus Christi'!$A$1:$K$117</definedName>
    <definedName name="_xlnm.Print_Area" localSheetId="2">'LNG Exports - Cove Point'!$A$1:$K$92</definedName>
    <definedName name="_xlnm.Print_Area" localSheetId="6">'LNG Exports - Elba Island'!$A$1:$K$20</definedName>
    <definedName name="_xlnm.Print_Area" localSheetId="5">'LNG Exports - Freeport'!$A$1:$K$34</definedName>
    <definedName name="_xlnm.Print_Area" localSheetId="7">'LNG Exports - ISO'!$A$1:$K$165</definedName>
    <definedName name="_xlnm.Print_Area" localSheetId="12">'LNG Exports - Repository'!$A$1:$L$1174</definedName>
    <definedName name="_xlnm.Print_Area" localSheetId="1">'LNG Exports - Sabine'!$A$1:$K$370</definedName>
    <definedName name="_xlnm.Print_Area" localSheetId="10">'LNG Imports'!$A$1:$J$47</definedName>
    <definedName name="_xlnm.Print_Area" localSheetId="8">'LNG Re-Exports'!$A$1:$L$18</definedName>
    <definedName name="_xlnm.Print_Area" localSheetId="9">'Monthly Import Summary'!$A$1:$N$61</definedName>
    <definedName name="_xlnm.Print_Area" localSheetId="13">'Notes and Definitions'!$A$1:$L$61</definedName>
    <definedName name="_xlnm.Print_Area" localSheetId="11">'Puerto Rico Imports'!$A$1:$J$43</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TransChoice">OFFSET(TransList,0,0,COUNTA(TransList),1)</definedName>
    <definedName name="TransList">INDEX([1]!TransCheckTable[#Data],0,MATCH('[1]Imports &amp; Exports'!$J1,[1]!TransCheckTable[#Headers],0))</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944" i="25" l="1"/>
  <c r="J1174" i="25" l="1"/>
  <c r="G1105" i="25"/>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H38" i="12" l="1"/>
  <c r="H42" i="1"/>
  <c r="H25" i="1"/>
  <c r="I157" i="26"/>
  <c r="I12" i="30"/>
  <c r="I26" i="29"/>
  <c r="I39" i="27"/>
  <c r="J13" i="13"/>
  <c r="I108" i="24"/>
  <c r="I83" i="28"/>
  <c r="I361" i="20"/>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D20" i="14"/>
  <c r="E20" i="14"/>
  <c r="F20" i="14"/>
  <c r="G20" i="14"/>
  <c r="H20" i="14"/>
  <c r="I20" i="14"/>
  <c r="K20" i="14"/>
  <c r="L20" i="14"/>
  <c r="M20" i="14"/>
  <c r="B20" i="14"/>
  <c r="N17" i="14" l="1"/>
  <c r="N13" i="14" l="1"/>
  <c r="C38" i="14" l="1"/>
  <c r="K58" i="14" l="1"/>
  <c r="L58" i="14"/>
  <c r="M58" i="14"/>
  <c r="N18" i="14" l="1"/>
  <c r="M38" i="14" l="1"/>
  <c r="H44" i="1" l="1"/>
  <c r="L38" i="14" l="1"/>
  <c r="K38" i="14" l="1"/>
  <c r="J58" i="14" l="1"/>
  <c r="J38" i="14"/>
  <c r="I38" i="14" l="1"/>
  <c r="I58" i="14"/>
  <c r="H38" i="14" l="1"/>
  <c r="H58" i="14"/>
  <c r="G58" i="14" l="1"/>
  <c r="G38" i="14"/>
  <c r="N51" i="14" l="1"/>
  <c r="N31" i="14"/>
  <c r="F58" i="14"/>
  <c r="F38" i="14"/>
  <c r="E58" i="14" l="1"/>
  <c r="E38" i="14"/>
  <c r="D58" i="14" l="1"/>
  <c r="D38" i="14"/>
  <c r="C58" i="14" l="1"/>
  <c r="N14" i="14" l="1"/>
  <c r="N15" i="14" l="1"/>
  <c r="N19" i="14"/>
  <c r="N12" i="14"/>
  <c r="N36" i="14"/>
  <c r="N35" i="14"/>
  <c r="N34" i="14"/>
  <c r="N33" i="14"/>
  <c r="N32" i="14"/>
  <c r="N30" i="14"/>
  <c r="N29" i="14"/>
  <c r="N28" i="14"/>
  <c r="N57" i="14"/>
  <c r="N55" i="14"/>
  <c r="N54" i="14"/>
  <c r="N52" i="14"/>
  <c r="N49" i="14"/>
  <c r="N48" i="14"/>
  <c r="N47" i="14"/>
  <c r="N46" i="14"/>
  <c r="N56" i="14"/>
  <c r="N37" i="14"/>
  <c r="N16" i="14"/>
  <c r="B58" i="14"/>
  <c r="B38" i="14"/>
  <c r="N20" i="14" l="1"/>
  <c r="N58" i="14"/>
  <c r="N38" i="14"/>
</calcChain>
</file>

<file path=xl/sharedStrings.xml><?xml version="1.0" encoding="utf-8"?>
<sst xmlns="http://schemas.openxmlformats.org/spreadsheetml/2006/main" count="14508" uniqueCount="509">
  <si>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</si>
  <si>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</si>
  <si>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</si>
  <si>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</si>
  <si>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</si>
  <si>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</si>
  <si>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</si>
  <si>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</si>
  <si>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</si>
  <si>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</si>
  <si>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</si>
  <si>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</si>
  <si>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</si>
  <si>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</si>
  <si>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</si>
  <si>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</si>
  <si>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</si>
  <si>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</si>
  <si>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</si>
  <si>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</si>
  <si>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</si>
  <si>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</si>
  <si>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</si>
  <si>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</si>
  <si>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</si>
  <si>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</si>
  <si>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</si>
  <si>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</si>
  <si>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</si>
  <si>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</si>
  <si>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</si>
  <si>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</si>
  <si>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</si>
  <si>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Landed Price
($/MMBtu)</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</si>
  <si>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</si>
  <si>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</si>
  <si>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</si>
  <si>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</si>
  <si>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</si>
  <si>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</si>
  <si>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</si>
  <si>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</si>
  <si>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</si>
  <si>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</si>
  <si>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</si>
  <si>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</si>
  <si>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</si>
  <si>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</si>
  <si>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</si>
  <si>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</si>
  <si>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</si>
  <si>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</si>
  <si>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Landed Price ($/MMBtu)</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</si>
  <si>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</si>
  <si>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</si>
  <si>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</si>
  <si>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</si>
  <si>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</si>
  <si>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</si>
  <si>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</si>
  <si>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</si>
  <si>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</si>
  <si>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</si>
  <si>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Shell International Trading Middle East Limited</t>
  </si>
  <si>
    <t>Sabine Pass Liquefaction, LLC</t>
  </si>
  <si>
    <t>Peninsula Energy Services Co</t>
  </si>
  <si>
    <t>Barbados</t>
  </si>
  <si>
    <t>Name of Ocean Going Vessel</t>
  </si>
  <si>
    <t>U.S. Export Port or Terminal</t>
  </si>
  <si>
    <t>ISO Conatainer Loading Facility &amp; Location</t>
  </si>
  <si>
    <t>Phone:  202-586-7991</t>
  </si>
  <si>
    <t>Price at Export Point  $/MMBtu</t>
  </si>
  <si>
    <t>India</t>
  </si>
  <si>
    <t>Price at Export Point Price $/MMBtu</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</si>
  <si>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</si>
  <si>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</si>
  <si>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</si>
  <si>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</si>
  <si>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</si>
  <si>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</si>
  <si>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</si>
  <si>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</si>
  <si>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</si>
  <si>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</si>
  <si>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</si>
  <si>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</si>
  <si>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</si>
  <si>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</si>
  <si>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</si>
  <si>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</si>
  <si>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</si>
  <si>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</si>
  <si>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</si>
  <si>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</si>
  <si>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</si>
  <si>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</si>
  <si>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</si>
  <si>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</si>
  <si>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EcoElectrica, L.P.</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</si>
  <si>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</si>
  <si>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</si>
  <si>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</si>
  <si>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</si>
  <si>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</si>
  <si>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</si>
  <si>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</si>
  <si>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</si>
  <si>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</si>
  <si>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</si>
  <si>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</si>
  <si>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</si>
  <si>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</si>
  <si>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</si>
  <si>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</si>
  <si>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</si>
  <si>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</si>
  <si>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</si>
  <si>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</si>
  <si>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</si>
  <si>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Vega Luna</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</si>
  <si>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</si>
  <si>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</si>
  <si>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</si>
  <si>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</si>
  <si>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</si>
  <si>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</si>
  <si>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</si>
  <si>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</si>
  <si>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</si>
  <si>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</si>
  <si>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</si>
  <si>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</si>
  <si>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</si>
  <si>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</si>
  <si>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</si>
  <si>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</si>
  <si>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</si>
  <si>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</si>
  <si>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</si>
  <si>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</si>
  <si>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</si>
  <si>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</si>
  <si>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</si>
  <si>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</si>
  <si>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</si>
  <si>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</si>
  <si>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</si>
  <si>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</si>
  <si>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</si>
  <si>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</si>
  <si>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</si>
  <si>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</si>
  <si>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</si>
  <si>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</si>
  <si>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</si>
  <si>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</si>
  <si>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</si>
  <si>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</si>
  <si>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</si>
  <si>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</si>
  <si>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</si>
  <si>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</si>
  <si>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</si>
  <si>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</si>
  <si>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</si>
  <si>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</si>
  <si>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</si>
  <si>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</si>
  <si>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</si>
  <si>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</si>
  <si>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</si>
  <si>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</si>
  <si>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</si>
  <si>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</si>
  <si>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</si>
  <si>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</si>
  <si>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</si>
  <si>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</si>
  <si>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</si>
  <si>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</si>
  <si>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</si>
  <si>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</si>
  <si>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</si>
  <si>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</si>
  <si>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</si>
  <si>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</si>
  <si>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</si>
  <si>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</si>
  <si>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</si>
  <si>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</si>
  <si>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</si>
  <si>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</si>
  <si>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</si>
  <si>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</si>
  <si>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</si>
  <si>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</si>
  <si>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</si>
  <si>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</si>
  <si>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</si>
  <si>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</si>
  <si>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</si>
  <si>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</si>
  <si>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</si>
  <si>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</si>
  <si>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</si>
  <si>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</si>
  <si>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</si>
  <si>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</si>
  <si>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</si>
  <si>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</si>
  <si>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</si>
  <si>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</si>
  <si>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</si>
  <si>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</si>
  <si>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</si>
  <si>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</si>
  <si>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</si>
  <si>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</si>
  <si>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</si>
  <si>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</si>
  <si>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</si>
  <si>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</si>
  <si>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</si>
  <si>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</si>
  <si>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</si>
  <si>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</si>
  <si>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</si>
  <si>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</si>
  <si>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</si>
  <si>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</si>
  <si>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</si>
  <si>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</si>
  <si>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</si>
  <si>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</si>
  <si>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Hoherrif</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</si>
  <si>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</si>
  <si>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</si>
  <si>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</si>
  <si>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</si>
  <si>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</si>
  <si>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</si>
  <si>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</si>
  <si>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</si>
  <si>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</si>
  <si>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</si>
  <si>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</si>
  <si>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</si>
  <si>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</si>
  <si>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</si>
  <si>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</si>
  <si>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</si>
  <si>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</si>
  <si>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</si>
  <si>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</si>
  <si>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</si>
  <si>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</si>
  <si>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</si>
  <si>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</si>
  <si>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</si>
  <si>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</si>
  <si>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</si>
  <si>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</si>
  <si>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</si>
  <si>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</si>
  <si>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</si>
  <si>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</si>
  <si>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</si>
  <si>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</si>
  <si>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</si>
  <si>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</si>
  <si>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</si>
  <si>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</si>
  <si>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1994-91-LNG</t>
  </si>
  <si>
    <t>2017-161-LNG</t>
  </si>
  <si>
    <t>2016-205-LNG</t>
  </si>
  <si>
    <t>2011-115-LNG</t>
  </si>
  <si>
    <t>2014-209-LNG</t>
  </si>
  <si>
    <t>Freeport LNG Development, L.P.</t>
  </si>
  <si>
    <t>Sabine Pass, Louisiana</t>
  </si>
  <si>
    <t>Megara</t>
  </si>
  <si>
    <t>Maran Gas Efessos</t>
  </si>
  <si>
    <t>Golar Maria</t>
  </si>
  <si>
    <t>Golar Snow</t>
  </si>
  <si>
    <t>Clean Vision</t>
  </si>
  <si>
    <t>2018-14-LNG</t>
  </si>
  <si>
    <t>Jamaica</t>
  </si>
  <si>
    <t>Murex</t>
  </si>
  <si>
    <t>BW Paris</t>
  </si>
  <si>
    <t>Golar Tundra</t>
  </si>
  <si>
    <t>Palu LNG</t>
  </si>
  <si>
    <t>LNG Schneeweisschen</t>
  </si>
  <si>
    <t>Flex Ranger</t>
  </si>
  <si>
    <t>Golar Arctic</t>
  </si>
  <si>
    <t>Maran Gas Mystras</t>
  </si>
  <si>
    <t>Marib Spirit</t>
  </si>
  <si>
    <t>Poland</t>
  </si>
  <si>
    <t>Hoegh Gallant</t>
  </si>
  <si>
    <t>Seri Camar</t>
  </si>
  <si>
    <t>2018-49-LNG</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</si>
  <si>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</si>
  <si>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</si>
  <si>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</si>
  <si>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</si>
  <si>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</si>
  <si>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</si>
  <si>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</si>
  <si>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</si>
  <si>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</si>
  <si>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</si>
  <si>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</si>
  <si>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</si>
  <si>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</si>
  <si>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</si>
  <si>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</si>
  <si>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</si>
  <si>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</si>
  <si>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</si>
  <si>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</si>
  <si>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</si>
  <si>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</si>
  <si>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2018-189-LNG</t>
  </si>
  <si>
    <t>Naturgy Aprovisionamientos S.A.</t>
  </si>
  <si>
    <r>
      <t xml:space="preserve">Note: </t>
    </r>
    <r>
      <rPr>
        <sz val="8"/>
        <rFont val="Arial"/>
        <family val="2"/>
      </rPr>
      <t>Naturgy Aprovisionamientos S.A. (formerly Gas Natural Aprovisionamientos SDG. S.A.)</t>
    </r>
  </si>
  <si>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</si>
  <si>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</si>
  <si>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</si>
  <si>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</si>
  <si>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</si>
  <si>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</si>
  <si>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</si>
  <si>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</si>
  <si>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</si>
  <si>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</si>
  <si>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</si>
  <si>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</si>
  <si>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</si>
  <si>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Excelerate Energy Gas Marketing, Limited Partnership</t>
  </si>
  <si>
    <t>Total Gas &amp; Power, Ltd.</t>
  </si>
  <si>
    <t>2017-31-LNG</t>
  </si>
  <si>
    <t>BW Suez Everett</t>
  </si>
  <si>
    <t>Exemplar</t>
  </si>
  <si>
    <t>Express</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</si>
  <si>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</si>
  <si>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</si>
  <si>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</si>
  <si>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</si>
  <si>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</si>
  <si>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</si>
  <si>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</si>
  <si>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</si>
  <si>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</si>
  <si>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</si>
  <si>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</si>
  <si>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</si>
  <si>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</si>
  <si>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</si>
  <si>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</si>
  <si>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</si>
  <si>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</si>
  <si>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</si>
  <si>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</si>
  <si>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</si>
  <si>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</si>
  <si>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</si>
  <si>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</si>
  <si>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</si>
  <si>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</si>
  <si>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</si>
  <si>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</si>
  <si>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</si>
  <si>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</si>
  <si>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</si>
  <si>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</si>
  <si>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</si>
  <si>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</si>
  <si>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</si>
  <si>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</si>
  <si>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</si>
  <si>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</si>
  <si>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</si>
  <si>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</si>
  <si>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</si>
  <si>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</si>
  <si>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</si>
  <si>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</si>
  <si>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</si>
  <si>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</si>
  <si>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Sea Express</t>
  </si>
  <si>
    <t>Seri Balqis</t>
  </si>
  <si>
    <t>Belgium</t>
  </si>
  <si>
    <t>Marvel Eagle</t>
  </si>
  <si>
    <t>Marvel Hawk</t>
  </si>
  <si>
    <t xml:space="preserve">[C] </t>
  </si>
  <si>
    <t>Hohebank</t>
  </si>
  <si>
    <t>2019-5-LNG</t>
  </si>
  <si>
    <t>Pan Africa</t>
  </si>
  <si>
    <t>Marvel Kite</t>
  </si>
  <si>
    <t>British Mentor</t>
  </si>
  <si>
    <t>Kinisis</t>
  </si>
  <si>
    <t>Fuji LNG</t>
  </si>
  <si>
    <t>BP Energy Company</t>
  </si>
  <si>
    <t>BP Gas Marketing</t>
  </si>
  <si>
    <t>2018-69-LNG</t>
  </si>
  <si>
    <t>Haiti</t>
  </si>
  <si>
    <t>Delphinus</t>
  </si>
  <si>
    <t>Bahamas Express</t>
  </si>
  <si>
    <t>Vega Saggitarius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</si>
  <si>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</si>
  <si>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</si>
  <si>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</si>
  <si>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</si>
  <si>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</si>
  <si>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</si>
  <si>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</si>
  <si>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</si>
  <si>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</si>
  <si>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</si>
  <si>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</si>
  <si>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</si>
  <si>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</si>
  <si>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</si>
  <si>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</si>
  <si>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</si>
  <si>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</si>
  <si>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</si>
  <si>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</si>
  <si>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</si>
  <si>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</si>
  <si>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</si>
  <si>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</si>
  <si>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</si>
  <si>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</si>
  <si>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</si>
  <si>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Emerald Express</t>
  </si>
  <si>
    <t>Vega Scorpio</t>
  </si>
  <si>
    <t>Sevilla Knutsen</t>
  </si>
  <si>
    <t>British Sapphire</t>
  </si>
  <si>
    <t>Energy Innovator</t>
  </si>
  <si>
    <t>CMI</t>
  </si>
  <si>
    <t>Cape Express</t>
  </si>
  <si>
    <t>Gas Natural Fenosa LNG Marketing</t>
  </si>
  <si>
    <t>ENGIE Energy Marketing NA, Inc.</t>
  </si>
  <si>
    <r>
      <t xml:space="preserve">[S] Spot cargo - </t>
    </r>
    <r>
      <rPr>
        <sz val="8"/>
        <rFont val="Arial"/>
        <family val="2"/>
      </rPr>
      <t xml:space="preserve">a one-time transaction for near-term delivery of a specific quantity of LNG at a specific location. </t>
    </r>
  </si>
  <si>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</si>
  <si>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</si>
  <si>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</si>
  <si>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</si>
  <si>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</si>
  <si>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</si>
  <si>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</si>
  <si>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Caribbean Express</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</si>
  <si>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</si>
  <si>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</si>
  <si>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</si>
  <si>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</si>
  <si>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</si>
  <si>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</si>
  <si>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</si>
  <si>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</si>
  <si>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</si>
  <si>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</si>
  <si>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</si>
  <si>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</si>
  <si>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</si>
  <si>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</si>
  <si>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</si>
  <si>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</si>
  <si>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</si>
  <si>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</si>
  <si>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</si>
  <si>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</si>
  <si>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</si>
  <si>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Suez LNG</t>
  </si>
  <si>
    <t>TOTAL Short-Term Imports of LNG</t>
  </si>
  <si>
    <t>TOTAL Long-Term Imports of LNG</t>
  </si>
  <si>
    <t>TOTAL Imports of LNG to Puerto Rico</t>
  </si>
  <si>
    <t>Singapore Energy</t>
  </si>
  <si>
    <t>Al Kharsaah</t>
  </si>
  <si>
    <t>Bushu Maru</t>
  </si>
  <si>
    <t>Marvel Heron</t>
  </si>
  <si>
    <t>Shell Global LNG Ltd.</t>
  </si>
  <si>
    <t>2018-4-LNG</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</si>
  <si>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</si>
  <si>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</si>
  <si>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</si>
  <si>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</si>
  <si>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</si>
  <si>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</si>
  <si>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</si>
  <si>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</si>
  <si>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</si>
  <si>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</si>
  <si>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</si>
  <si>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</si>
  <si>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</si>
  <si>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</si>
  <si>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Total Gas &amp; Power Limited</t>
  </si>
  <si>
    <t>2019-62-LNG</t>
  </si>
  <si>
    <t>Mitsui &amp; Co. Energy Marketing</t>
  </si>
  <si>
    <t>Freeport LNG Expansion, L.P. and FLNG Liquefaction, LLC</t>
  </si>
  <si>
    <t>2010-160-LNG</t>
  </si>
  <si>
    <t>2016-108-LNG</t>
  </si>
  <si>
    <t>Sohshu Maru</t>
  </si>
  <si>
    <t>Southern LNG Company, L.L.C.</t>
  </si>
  <si>
    <t>2018-15-LNG</t>
  </si>
  <si>
    <t>TOTAL Exports of LNG from Elba Island</t>
  </si>
  <si>
    <t>BP Gas Marketing Ltd.</t>
  </si>
  <si>
    <t>2018-64-LNG</t>
  </si>
  <si>
    <t>Table 2a(vi)</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</si>
</sst>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0" x14ac:knownFonts="1">
    <font>
      <sz val="10"/>
      <name val="Arial"/>
    </font>
    <font>
      <sz val="10"/>
      <name val="Arial"/>
      <family val="2"/>
    </font>
    <font>
      <b/>
      <sz val="10"/>
      <name val="Arial"/>
      <family val="2"/>
    </font>
    <font>
      <sz val="10"/>
      <name val="Arial"/>
      <family val="2"/>
    </font>
    <font>
      <sz val="10"/>
      <name val="Wingdings"/>
      <charset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sz val="8"/>
      <name val="Wingdings"/>
      <charset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2" fillId="0" borderId="0" applyNumberFormat="0" applyFill="0" applyBorder="0" applyAlignment="0" applyProtection="0"/>
  </cellStyleXfs>
  <cellXfs count="218">
    <xf numFmtId="0" fontId="0" fillId="0" borderId="0" xfId="0"/>
    <xf numFmtId="0" fontId="2" fillId="0" borderId="0" xfId="0" applyFont="1" applyAlignment="1">
      <alignment horizontal="center"/>
    </xf>
    <xf numFmtId="164" fontId="2" fillId="0" borderId="0" xfId="0" applyNumberFormat="1"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5" fillId="0" borderId="0" xfId="0" applyFont="1"/>
    <xf numFmtId="164" fontId="0" fillId="0" borderId="0" xfId="0" applyNumberFormat="1"/>
    <xf numFmtId="3" fontId="2" fillId="0" borderId="0" xfId="0" applyNumberFormat="1" applyFont="1" applyBorder="1" applyAlignment="1">
      <alignment horizontal="center"/>
    </xf>
    <xf numFmtId="164"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7" fillId="0" borderId="0" xfId="0" applyFont="1" applyAlignment="1">
      <alignment horizontal="left" readingOrder="1"/>
    </xf>
    <xf numFmtId="0" fontId="3" fillId="0" borderId="0" xfId="0" applyFont="1" applyFill="1"/>
    <xf numFmtId="0" fontId="3" fillId="0" borderId="0" xfId="0" applyFont="1" applyBorder="1"/>
    <xf numFmtId="0" fontId="3" fillId="0" borderId="0" xfId="0" applyFont="1" applyAlignment="1">
      <alignment horizontal="center"/>
    </xf>
    <xf numFmtId="0" fontId="5" fillId="0" borderId="0" xfId="0" applyFont="1" applyAlignment="1">
      <alignment horizontal="center"/>
    </xf>
    <xf numFmtId="0" fontId="2" fillId="0" borderId="0" xfId="0" applyFont="1" applyAlignment="1"/>
    <xf numFmtId="0" fontId="2" fillId="0" borderId="0" xfId="0" applyFont="1" applyBorder="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Fill="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0" fontId="1" fillId="0" borderId="0" xfId="7" applyFont="1"/>
    <xf numFmtId="0" fontId="4" fillId="0" borderId="0" xfId="7" applyFont="1" applyFill="1" applyAlignment="1">
      <alignment vertical="center"/>
    </xf>
    <xf numFmtId="0" fontId="1" fillId="0" borderId="0" xfId="7" applyFont="1" applyFill="1" applyBorder="1" applyAlignment="1">
      <alignment vertical="center"/>
    </xf>
    <xf numFmtId="3" fontId="1" fillId="0" borderId="0" xfId="7" applyNumberFormat="1" applyFont="1" applyFill="1" applyBorder="1" applyAlignment="1">
      <alignment horizontal="center" vertical="center"/>
    </xf>
    <xf numFmtId="0" fontId="2" fillId="0" borderId="0" xfId="7" applyFont="1" applyAlignment="1">
      <alignment horizontal="center" vertical="center"/>
    </xf>
    <xf numFmtId="0" fontId="2" fillId="0" borderId="0" xfId="7" applyFont="1" applyAlignment="1">
      <alignment vertical="center"/>
    </xf>
    <xf numFmtId="0" fontId="2" fillId="0" borderId="0" xfId="7" applyFont="1"/>
    <xf numFmtId="0" fontId="0" fillId="0" borderId="0" xfId="0"/>
    <xf numFmtId="0" fontId="2" fillId="0" borderId="0" xfId="0" applyFont="1"/>
    <xf numFmtId="0" fontId="1" fillId="0" borderId="0" xfId="0" applyFont="1" applyFill="1"/>
    <xf numFmtId="0" fontId="4" fillId="0" borderId="0" xfId="7" applyFont="1" applyFill="1" applyAlignment="1">
      <alignment vertical="center"/>
    </xf>
    <xf numFmtId="0" fontId="1" fillId="0" borderId="0" xfId="7" applyFont="1" applyFill="1"/>
    <xf numFmtId="0" fontId="1" fillId="0" borderId="0" xfId="7" applyFont="1"/>
    <xf numFmtId="0" fontId="2" fillId="0" borderId="0" xfId="7" applyFont="1" applyAlignment="1">
      <alignment vertical="center"/>
    </xf>
    <xf numFmtId="0" fontId="9" fillId="0" borderId="0" xfId="0" applyFont="1"/>
    <xf numFmtId="0" fontId="0" fillId="0" borderId="0" xfId="0" applyBorder="1"/>
    <xf numFmtId="3" fontId="2" fillId="0" borderId="0" xfId="0" applyNumberFormat="1" applyFont="1" applyBorder="1"/>
    <xf numFmtId="3" fontId="2" fillId="0" borderId="0" xfId="0" applyNumberFormat="1" applyFont="1" applyFill="1" applyBorder="1" applyAlignment="1">
      <alignment horizontal="center"/>
    </xf>
    <xf numFmtId="44" fontId="2" fillId="0" borderId="0" xfId="2" applyFont="1" applyFill="1" applyBorder="1" applyAlignment="1">
      <alignment horizontal="center"/>
    </xf>
    <xf numFmtId="3" fontId="2" fillId="0" borderId="0" xfId="0" applyNumberFormat="1" applyFont="1" applyFill="1" applyBorder="1"/>
    <xf numFmtId="44" fontId="2" fillId="0" borderId="0" xfId="2" applyFont="1" applyFill="1" applyBorder="1"/>
    <xf numFmtId="3" fontId="2"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44" fontId="1" fillId="0" borderId="0" xfId="2" applyFont="1" applyFill="1" applyBorder="1" applyAlignment="1">
      <alignment horizontal="center" vertical="center"/>
    </xf>
    <xf numFmtId="14" fontId="1" fillId="0" borderId="0" xfId="7" applyNumberFormat="1"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44" fontId="1" fillId="0" borderId="3" xfId="2" applyFont="1" applyFill="1" applyBorder="1" applyAlignment="1">
      <alignment horizontal="center" vertic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9" fillId="0" borderId="0" xfId="7" applyFont="1"/>
    <xf numFmtId="44" fontId="1" fillId="0" borderId="0" xfId="2" applyFont="1" applyBorder="1" applyAlignment="1">
      <alignment horizontal="center" vertical="center" wrapText="1"/>
    </xf>
    <xf numFmtId="44" fontId="1" fillId="0" borderId="11" xfId="2" applyFont="1" applyBorder="1" applyAlignment="1">
      <alignment horizontal="center" vertical="center" wrapText="1"/>
    </xf>
    <xf numFmtId="167" fontId="1" fillId="0" borderId="0" xfId="7" applyNumberFormat="1" applyBorder="1" applyAlignment="1">
      <alignment vertical="center"/>
    </xf>
    <xf numFmtId="14" fontId="0" fillId="0" borderId="0" xfId="0" applyNumberFormat="1"/>
    <xf numFmtId="168" fontId="1" fillId="0" borderId="0" xfId="7" applyNumberFormat="1" applyFont="1" applyFill="1" applyBorder="1" applyAlignment="1">
      <alignment horizontal="center" vertical="center"/>
    </xf>
    <xf numFmtId="0" fontId="12" fillId="0" borderId="0" xfId="10"/>
    <xf numFmtId="3" fontId="1" fillId="0" borderId="0" xfId="0" applyNumberFormat="1" applyFont="1" applyFill="1"/>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0" fontId="1" fillId="0" borderId="0" xfId="7" applyNumberFormat="1" applyFont="1" applyFill="1" applyBorder="1" applyAlignment="1">
      <alignment horizontal="center" vertical="center"/>
    </xf>
    <xf numFmtId="166" fontId="2" fillId="0" borderId="0" xfId="7" applyNumberFormat="1" applyFont="1"/>
    <xf numFmtId="165" fontId="1" fillId="0" borderId="0" xfId="1" applyNumberFormat="1"/>
    <xf numFmtId="165" fontId="1" fillId="0" borderId="0" xfId="7"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4"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0" fontId="8" fillId="0" borderId="0" xfId="0" applyFont="1" applyAlignment="1">
      <alignment vertical="center"/>
    </xf>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9"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15" fillId="0" borderId="0" xfId="0" applyFont="1" applyBorder="1"/>
    <xf numFmtId="3" fontId="14" fillId="0" borderId="0" xfId="0" applyNumberFormat="1" applyFont="1" applyFill="1" applyBorder="1" applyAlignment="1">
      <alignment horizontal="center" vertical="center"/>
    </xf>
    <xf numFmtId="44" fontId="15" fillId="0" borderId="0" xfId="2" applyFont="1" applyBorder="1" applyAlignment="1">
      <alignment horizontal="center" vertical="center" wrapText="1"/>
    </xf>
    <xf numFmtId="0" fontId="19" fillId="0" borderId="0" xfId="7" applyFont="1" applyFill="1" applyAlignment="1">
      <alignment vertical="center"/>
    </xf>
    <xf numFmtId="0" fontId="15" fillId="0" borderId="0" xfId="7" applyFont="1" applyFill="1"/>
    <xf numFmtId="0" fontId="15" fillId="0" borderId="0" xfId="0" applyFont="1" applyFill="1"/>
    <xf numFmtId="0" fontId="14" fillId="0" borderId="0" xfId="0" applyFont="1" applyBorder="1" applyAlignment="1">
      <alignment horizontal="left" vertical="center"/>
    </xf>
    <xf numFmtId="0" fontId="1"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1" fillId="0" borderId="0" xfId="0" applyFont="1" applyFill="1" applyAlignment="1">
      <alignment horizontal="center" wrapText="1"/>
    </xf>
    <xf numFmtId="0" fontId="20" fillId="0" borderId="0" xfId="0" applyFont="1" applyAlignment="1">
      <alignment horizontal="centerContinuous" vertical="center"/>
    </xf>
    <xf numFmtId="0" fontId="21" fillId="0" borderId="0" xfId="7" applyFont="1" applyAlignment="1">
      <alignment horizontal="centerContinuous" vertical="center"/>
    </xf>
    <xf numFmtId="0" fontId="22" fillId="0" borderId="0" xfId="7" applyFont="1" applyAlignment="1">
      <alignment horizontal="centerContinuous" vertical="center"/>
    </xf>
    <xf numFmtId="0" fontId="23" fillId="0" borderId="0" xfId="0" applyFont="1" applyFill="1"/>
    <xf numFmtId="0" fontId="23" fillId="0" borderId="0" xfId="0" applyFont="1" applyAlignment="1">
      <alignment horizontal="center"/>
    </xf>
    <xf numFmtId="0" fontId="24" fillId="0" borderId="0" xfId="0" applyFont="1"/>
    <xf numFmtId="0" fontId="25" fillId="0" borderId="0" xfId="0" applyFont="1" applyAlignment="1">
      <alignment horizontal="centerContinuous" vertical="center"/>
    </xf>
    <xf numFmtId="0" fontId="26" fillId="0" borderId="0" xfId="0" applyFont="1" applyAlignment="1">
      <alignment horizontal="centerContinuous" vertical="center"/>
    </xf>
    <xf numFmtId="0" fontId="25" fillId="0" borderId="0" xfId="0" applyFont="1" applyAlignment="1">
      <alignment horizontal="centerContinuous" vertical="center" wrapText="1"/>
    </xf>
    <xf numFmtId="0" fontId="27" fillId="3" borderId="6"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8" xfId="0" applyFont="1" applyFill="1" applyBorder="1" applyAlignment="1">
      <alignment horizontal="center" vertical="center" wrapText="1"/>
    </xf>
    <xf numFmtId="3" fontId="27" fillId="3" borderId="1" xfId="0" applyNumberFormat="1" applyFont="1" applyFill="1" applyBorder="1" applyAlignment="1">
      <alignment horizontal="center"/>
    </xf>
    <xf numFmtId="0" fontId="27" fillId="3" borderId="6" xfId="7" applyNumberFormat="1" applyFont="1" applyFill="1" applyBorder="1" applyAlignment="1">
      <alignment horizontal="center" vertical="center"/>
    </xf>
    <xf numFmtId="166" fontId="27" fillId="3" borderId="7" xfId="7" applyNumberFormat="1" applyFont="1" applyFill="1" applyBorder="1" applyAlignment="1">
      <alignment horizontal="center" vertical="center"/>
    </xf>
    <xf numFmtId="166" fontId="27" fillId="3" borderId="8" xfId="7" applyNumberFormat="1" applyFont="1" applyFill="1" applyBorder="1" applyAlignment="1">
      <alignment horizontal="center" vertical="center"/>
    </xf>
    <xf numFmtId="170" fontId="27" fillId="3" borderId="1" xfId="0" applyNumberFormat="1" applyFont="1" applyFill="1" applyBorder="1" applyAlignment="1">
      <alignment horizontal="right"/>
    </xf>
    <xf numFmtId="3" fontId="27" fillId="3" borderId="1" xfId="0" applyNumberFormat="1" applyFont="1" applyFill="1" applyBorder="1" applyAlignment="1">
      <alignment horizontal="center" vertical="center"/>
    </xf>
    <xf numFmtId="14" fontId="1" fillId="0" borderId="9" xfId="0" applyNumberFormat="1" applyFont="1" applyFill="1" applyBorder="1" applyAlignment="1">
      <alignment horizontal="center" vertical="center"/>
    </xf>
    <xf numFmtId="0" fontId="1" fillId="0" borderId="10" xfId="7" applyFont="1" applyFill="1" applyBorder="1" applyAlignment="1">
      <alignment horizontal="center" vertical="center"/>
    </xf>
    <xf numFmtId="44" fontId="1" fillId="0" borderId="10" xfId="2" applyFont="1" applyFill="1" applyBorder="1" applyAlignment="1">
      <alignment horizontal="center" vertical="center"/>
    </xf>
    <xf numFmtId="44" fontId="14" fillId="0" borderId="11" xfId="6" applyFont="1" applyFill="1" applyBorder="1" applyAlignment="1">
      <alignment horizontal="center" vertical="center"/>
    </xf>
    <xf numFmtId="0" fontId="1" fillId="0" borderId="0" xfId="7" applyFill="1" applyBorder="1" applyAlignment="1">
      <alignment horizontal="center" vertical="center" wrapText="1"/>
    </xf>
    <xf numFmtId="0" fontId="1" fillId="0" borderId="10" xfId="7" applyFont="1" applyFill="1" applyBorder="1" applyAlignment="1">
      <alignment horizontal="center" vertical="center" wrapText="1"/>
    </xf>
    <xf numFmtId="0" fontId="1" fillId="0" borderId="0" xfId="7" applyFill="1" applyBorder="1" applyAlignment="1">
      <alignment horizontal="center" vertical="center"/>
    </xf>
    <xf numFmtId="3" fontId="1" fillId="0" borderId="0" xfId="7" applyNumberFormat="1" applyFill="1" applyBorder="1" applyAlignment="1">
      <alignment horizontal="center" vertical="center"/>
    </xf>
    <xf numFmtId="3" fontId="1" fillId="0" borderId="10" xfId="7" applyNumberFormat="1" applyFont="1" applyFill="1" applyBorder="1" applyAlignment="1">
      <alignment horizontal="center" vertical="center"/>
    </xf>
    <xf numFmtId="0" fontId="0" fillId="0" borderId="10" xfId="0" applyBorder="1" applyAlignment="1">
      <alignment horizontal="center"/>
    </xf>
    <xf numFmtId="0" fontId="20" fillId="0" borderId="0" xfId="0" applyFont="1" applyBorder="1" applyAlignment="1">
      <alignment horizontal="centerContinuous" vertic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7"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8" fillId="0" borderId="0" xfId="6" applyFont="1" applyFill="1" applyBorder="1" applyAlignment="1">
      <alignment horizontal="center" vertical="center"/>
    </xf>
    <xf numFmtId="0" fontId="2" fillId="0" borderId="9" xfId="7" applyFont="1" applyFill="1" applyBorder="1" applyAlignment="1">
      <alignment horizontal="left" vertical="center"/>
    </xf>
    <xf numFmtId="44" fontId="15" fillId="0" borderId="3" xfId="6" applyFont="1" applyFill="1" applyBorder="1" applyAlignment="1">
      <alignment horizontal="center" vertical="center"/>
    </xf>
    <xf numFmtId="0" fontId="1" fillId="0" borderId="0" xfId="0" applyFont="1" applyAlignment="1">
      <alignment horizontal="center" vertical="center" wrapText="1"/>
    </xf>
    <xf numFmtId="44" fontId="29" fillId="0" borderId="0" xfId="6"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Border="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 fillId="0" borderId="0" xfId="0" applyFont="1" applyAlignment="1">
      <alignment horizontal="center"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cellXfs>
  <cellStyles count="11">
    <cellStyle name="Comma" xfId="1" builtinId="3"/>
    <cellStyle name="Comma 2" xfId="8"/>
    <cellStyle name="Currency" xfId="2" builtinId="4"/>
    <cellStyle name="Currency 2" xfId="3"/>
    <cellStyle name="Currency 2 2" xfId="6"/>
    <cellStyle name="Currency 3" xfId="9"/>
    <cellStyle name="Hyperlink" xfId="10" builtinId="8"/>
    <cellStyle name="Normal" xfId="0" builtinId="0"/>
    <cellStyle name="Normal 2" xfId="4"/>
    <cellStyle name="Normal 2 2" xfId="7"/>
    <cellStyle name="Normal 3" xfId="5"/>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xmlns=""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xmlns=""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xmlns=""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xmlns=""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793750</xdr:colOff>
      <xdr:row>0</xdr:row>
      <xdr:rowOff>19050</xdr:rowOff>
    </xdr:from>
    <xdr:to>
      <xdr:col>13</xdr:col>
      <xdr:colOff>706236</xdr:colOff>
      <xdr:row>4</xdr:row>
      <xdr:rowOff>10237</xdr:rowOff>
    </xdr:to>
    <xdr:pic>
      <xdr:nvPicPr>
        <xdr:cNvPr id="3" name="Picture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4400" y="19050"/>
          <a:ext cx="3303386" cy="6388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1125311</xdr:colOff>
      <xdr:row>0</xdr:row>
      <xdr:rowOff>27214</xdr:rowOff>
    </xdr:from>
    <xdr:to>
      <xdr:col>9</xdr:col>
      <xdr:colOff>686732</xdr:colOff>
      <xdr:row>4</xdr:row>
      <xdr:rowOff>9783</xdr:rowOff>
    </xdr:to>
    <xdr:pic>
      <xdr:nvPicPr>
        <xdr:cNvPr id="3" name="Picture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02786" y="27214"/>
          <a:ext cx="3304746" cy="6302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1333500</xdr:colOff>
      <xdr:row>0</xdr:row>
      <xdr:rowOff>15875</xdr:rowOff>
    </xdr:from>
    <xdr:to>
      <xdr:col>9</xdr:col>
      <xdr:colOff>223636</xdr:colOff>
      <xdr:row>4</xdr:row>
      <xdr:rowOff>16587</xdr:rowOff>
    </xdr:to>
    <xdr:pic>
      <xdr:nvPicPr>
        <xdr:cNvPr id="3" name="Picture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5813" y="15875"/>
          <a:ext cx="3303386" cy="63571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1488786</xdr:colOff>
      <xdr:row>0</xdr:row>
      <xdr:rowOff>31750</xdr:rowOff>
    </xdr:from>
    <xdr:to>
      <xdr:col>11</xdr:col>
      <xdr:colOff>704215</xdr:colOff>
      <xdr:row>4</xdr:row>
      <xdr:rowOff>7351</xdr:rowOff>
    </xdr:to>
    <xdr:pic>
      <xdr:nvPicPr>
        <xdr:cNvPr id="2" name="Picture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72911" y="31750"/>
          <a:ext cx="3549304" cy="6106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4611" y="16163"/>
          <a:ext cx="3549304" cy="620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50336" y="16163"/>
          <a:ext cx="3549304" cy="620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4611" y="16163"/>
          <a:ext cx="3549304" cy="6201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4611" y="16163"/>
          <a:ext cx="3549304" cy="620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83686" y="16163"/>
          <a:ext cx="3549304" cy="6201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a16="http://schemas.microsoft.com/office/drawing/2014/main" xmlns="" id="{ED7B4BBE-86CA-441A-9F05-424A83B2F4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83686" y="16163"/>
          <a:ext cx="3549304" cy="6201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1091911</xdr:colOff>
      <xdr:row>0</xdr:row>
      <xdr:rowOff>16163</xdr:rowOff>
    </xdr:from>
    <xdr:to>
      <xdr:col>10</xdr:col>
      <xdr:colOff>735965</xdr:colOff>
      <xdr:row>3</xdr:row>
      <xdr:rowOff>150514</xdr:rowOff>
    </xdr:to>
    <xdr:pic>
      <xdr:nvPicPr>
        <xdr:cNvPr id="2" name="Picture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4611" y="16163"/>
          <a:ext cx="3549304" cy="6201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1012247</xdr:colOff>
      <xdr:row>0</xdr:row>
      <xdr:rowOff>31750</xdr:rowOff>
    </xdr:from>
    <xdr:to>
      <xdr:col>11</xdr:col>
      <xdr:colOff>729615</xdr:colOff>
      <xdr:row>4</xdr:row>
      <xdr:rowOff>32462</xdr:rowOff>
    </xdr:to>
    <xdr:pic>
      <xdr:nvPicPr>
        <xdr:cNvPr id="3" name="Picture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08972" y="31750"/>
          <a:ext cx="3308293" cy="6484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id="1" name="Repository_table" displayName="Repository_table" ref="A10:L1173" totalsRowShown="0" headerRowDxfId="15" dataDxfId="13" headerRowBorderDxfId="14" tableBorderDxfId="12">
  <sortState ref="A11:L1172">
    <sortCondition ref="A11:A1172"/>
    <sortCondition ref="B11:B1172"/>
  </sortState>
  <tableColumns count="12">
    <tableColumn id="1" name="Date of Departure" dataDxfId="11"/>
    <tableColumn id="2" name="Name of Exporter" dataDxfId="10" dataCellStyle="Normal 2 2"/>
    <tableColumn id="3" name="Supplier" dataDxfId="9" dataCellStyle="Normal 2 2"/>
    <tableColumn id="4" name="Docket Number" dataDxfId="8" dataCellStyle="Normal 2 2"/>
    <tableColumn id="5" name="Docket Term" dataDxfId="7" dataCellStyle="Normal 2 2"/>
    <tableColumn id="6" name="Country of Destination" dataDxfId="6" dataCellStyle="Normal 2 2"/>
    <tableColumn id="7" name="Region of Destination" dataDxfId="5" dataCellStyle="Normal 2 2">
      <calculatedColumnFormula>VLOOKUP(Repository_table[[#This Row],[Country of Destination]],$T$11:$U$45,2,)</calculatedColumnFormula>
    </tableColumn>
    <tableColumn id="8" name="Name of Tanker" dataDxfId="4" dataCellStyle="Normal 2 2"/>
    <tableColumn id="9" name="Departure Terminal" dataDxfId="3" dataCellStyle="Normal 2 2"/>
    <tableColumn id="10" name="Volume (Mcf of Natural Gas)" dataDxfId="2" dataCellStyle="Normal 2 2"/>
    <tableColumn id="11" name="Price at Export Point $/MMBtu" dataDxfId="1" dataCellStyle="Currency"/>
    <tableColumn id="12"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workbookViewId="0"/>
  </sheetViews>
  <sheetFormatPr defaultColWidth="0" defaultRowHeight="12.75" zeroHeight="1" x14ac:dyDescent="0.2"/>
  <cols>
    <col min="1" max="13" width="9.140625" style="69"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207" t="s">
        <v>50</v>
      </c>
      <c r="E14" s="207"/>
      <c r="F14" s="207"/>
      <c r="G14" s="207"/>
      <c r="H14" s="207"/>
      <c r="I14" s="207"/>
      <c r="J14" s="207"/>
      <c r="K14" s="207"/>
      <c r="L14" s="207"/>
      <c r="M14" s="207"/>
    </row>
    <row r="15" spans="4:13" ht="12.75" customHeight="1" x14ac:dyDescent="0.2">
      <c r="D15" s="207"/>
      <c r="E15" s="207"/>
      <c r="F15" s="207"/>
      <c r="G15" s="207"/>
      <c r="H15" s="207"/>
      <c r="I15" s="207"/>
      <c r="J15" s="207"/>
      <c r="K15" s="207"/>
      <c r="L15" s="207"/>
      <c r="M15" s="207"/>
    </row>
    <row r="16" spans="4:13" ht="13.5" customHeight="1" x14ac:dyDescent="0.2">
      <c r="D16" s="207"/>
      <c r="E16" s="207"/>
      <c r="F16" s="207"/>
      <c r="G16" s="207"/>
      <c r="H16" s="207"/>
      <c r="I16" s="207"/>
      <c r="J16" s="207"/>
      <c r="K16" s="207"/>
      <c r="L16" s="207"/>
      <c r="M16" s="207"/>
    </row>
    <row r="17" spans="4:13" x14ac:dyDescent="0.2">
      <c r="D17" s="208" t="s">
        <v>51</v>
      </c>
      <c r="E17" s="209"/>
      <c r="F17" s="209"/>
      <c r="G17" s="209"/>
      <c r="H17" s="209"/>
      <c r="I17" s="209"/>
      <c r="J17" s="209"/>
      <c r="K17" s="209"/>
      <c r="L17" s="209"/>
      <c r="M17" s="209"/>
    </row>
    <row r="18" spans="4:13" x14ac:dyDescent="0.2">
      <c r="D18" s="209"/>
      <c r="E18" s="209"/>
      <c r="F18" s="209"/>
      <c r="G18" s="209"/>
      <c r="H18" s="209"/>
      <c r="I18" s="209"/>
      <c r="J18" s="209"/>
      <c r="K18" s="209"/>
      <c r="L18" s="209"/>
      <c r="M18" s="209"/>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row r="41" hidden="1"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4"/>
  <sheetViews>
    <sheetView workbookViewId="0"/>
  </sheetViews>
  <sheetFormatPr defaultColWidth="9.140625" defaultRowHeight="12.75" x14ac:dyDescent="0.2"/>
  <cols>
    <col min="1" max="1" width="33.42578125" style="59" customWidth="1"/>
    <col min="2" max="13" width="12.7109375" style="59" customWidth="1"/>
    <col min="14" max="14" width="10.7109375" style="59" customWidth="1"/>
    <col min="15" max="15" width="4.85546875" style="59" customWidth="1"/>
    <col min="16" max="16" width="15.7109375" style="59" bestFit="1" customWidth="1"/>
    <col min="17" max="17" width="14" style="103" bestFit="1" customWidth="1"/>
    <col min="18" max="18" width="11.85546875" style="59" bestFit="1" customWidth="1"/>
    <col min="19" max="19" width="14" style="59" bestFit="1" customWidth="1"/>
    <col min="20" max="20" width="9.140625" style="59"/>
    <col min="21" max="21" width="10.140625" style="59" bestFit="1" customWidth="1"/>
    <col min="22" max="16384" width="9.140625" style="59"/>
  </cols>
  <sheetData>
    <row r="1" spans="1:19" ht="12.75" customHeight="1" x14ac:dyDescent="0.2">
      <c r="A1" s="86" t="s">
        <v>0</v>
      </c>
      <c r="B1" s="39"/>
      <c r="C1" s="39"/>
      <c r="D1" s="39"/>
      <c r="E1" s="39"/>
      <c r="F1" s="39"/>
      <c r="G1" s="39"/>
      <c r="H1" s="39"/>
      <c r="I1" s="58"/>
      <c r="J1" s="58"/>
    </row>
    <row r="2" spans="1:19" ht="12.75" customHeight="1" x14ac:dyDescent="0.2">
      <c r="A2" s="86" t="s">
        <v>62</v>
      </c>
      <c r="B2" s="39"/>
      <c r="C2" s="39"/>
      <c r="D2" s="39"/>
      <c r="E2" s="39"/>
      <c r="F2" s="39"/>
      <c r="G2" s="39"/>
      <c r="H2" s="39"/>
      <c r="I2" s="58"/>
      <c r="J2" s="58"/>
    </row>
    <row r="3" spans="1:19" ht="12.75" customHeight="1" x14ac:dyDescent="0.2">
      <c r="A3" s="47" t="s">
        <v>254</v>
      </c>
      <c r="B3" s="39"/>
      <c r="C3" s="39"/>
      <c r="D3" s="39"/>
      <c r="E3" s="39"/>
      <c r="F3" s="39"/>
      <c r="G3" s="39"/>
      <c r="H3" s="39"/>
      <c r="I3" s="58"/>
      <c r="J3" s="58"/>
    </row>
    <row r="4" spans="1:19" ht="12.75" customHeight="1" x14ac:dyDescent="0.2">
      <c r="A4" s="86" t="s">
        <v>59</v>
      </c>
      <c r="B4" s="39"/>
      <c r="C4" s="39"/>
      <c r="D4" s="39"/>
      <c r="E4" s="39"/>
      <c r="F4" s="39"/>
      <c r="G4" s="39"/>
      <c r="H4" s="39"/>
      <c r="I4" s="58"/>
      <c r="J4" s="58"/>
    </row>
    <row r="5" spans="1:19" ht="12.75" customHeight="1" x14ac:dyDescent="0.2">
      <c r="A5" s="86" t="s">
        <v>70</v>
      </c>
      <c r="B5" s="39"/>
      <c r="C5" s="39"/>
      <c r="D5" s="39"/>
      <c r="E5" s="39"/>
      <c r="F5" s="39"/>
      <c r="G5" s="39"/>
      <c r="H5" s="39"/>
      <c r="I5" s="58"/>
      <c r="J5" s="58"/>
    </row>
    <row r="6" spans="1:19" ht="12.75" customHeight="1" x14ac:dyDescent="0.2">
      <c r="A6" s="86" t="s">
        <v>11</v>
      </c>
      <c r="B6" s="39"/>
      <c r="C6" s="39"/>
      <c r="D6" s="39"/>
      <c r="E6" s="91"/>
      <c r="F6" s="39"/>
      <c r="G6" s="39"/>
      <c r="H6" s="39"/>
      <c r="I6" s="58"/>
      <c r="J6" s="58"/>
    </row>
    <row r="7" spans="1:19" ht="12.75" customHeight="1" x14ac:dyDescent="0.2"/>
    <row r="8" spans="1:19" ht="24" customHeight="1" x14ac:dyDescent="0.2">
      <c r="A8" s="158" t="s">
        <v>35</v>
      </c>
      <c r="B8" s="159"/>
      <c r="C8" s="159"/>
      <c r="D8" s="159"/>
      <c r="E8" s="159"/>
      <c r="F8" s="159"/>
      <c r="G8" s="159"/>
      <c r="H8" s="159"/>
      <c r="I8" s="159"/>
      <c r="J8" s="159"/>
      <c r="K8" s="159"/>
      <c r="L8" s="159"/>
      <c r="M8" s="159"/>
      <c r="N8" s="159"/>
    </row>
    <row r="9" spans="1:19" ht="13.5" customHeight="1" x14ac:dyDescent="0.2">
      <c r="A9" s="155" t="s">
        <v>79</v>
      </c>
      <c r="B9" s="155"/>
      <c r="C9" s="155"/>
      <c r="D9" s="155"/>
      <c r="E9" s="155"/>
      <c r="F9" s="155"/>
      <c r="G9" s="155"/>
      <c r="H9" s="155"/>
      <c r="I9" s="155"/>
      <c r="J9" s="155"/>
      <c r="K9" s="155"/>
      <c r="L9" s="155"/>
      <c r="M9" s="155"/>
      <c r="N9" s="155"/>
    </row>
    <row r="10" spans="1:19" ht="13.5" thickBot="1" x14ac:dyDescent="0.25">
      <c r="A10" s="60"/>
      <c r="B10" s="60"/>
      <c r="C10" s="60"/>
      <c r="D10" s="60"/>
      <c r="E10" s="60"/>
      <c r="F10" s="60"/>
      <c r="G10" s="60"/>
      <c r="H10" s="60"/>
      <c r="I10" s="60"/>
      <c r="J10" s="60"/>
      <c r="K10" s="60"/>
      <c r="L10" s="60"/>
      <c r="M10" s="60"/>
      <c r="N10" s="120" t="s">
        <v>87</v>
      </c>
      <c r="P10" s="103"/>
    </row>
    <row r="11" spans="1:19" ht="15.95" customHeight="1" thickBot="1" x14ac:dyDescent="0.25">
      <c r="A11" s="170">
        <v>2019</v>
      </c>
      <c r="B11" s="171" t="s">
        <v>153</v>
      </c>
      <c r="C11" s="171" t="s">
        <v>154</v>
      </c>
      <c r="D11" s="171" t="s">
        <v>155</v>
      </c>
      <c r="E11" s="171" t="s">
        <v>156</v>
      </c>
      <c r="F11" s="171" t="s">
        <v>18</v>
      </c>
      <c r="G11" s="171" t="s">
        <v>157</v>
      </c>
      <c r="H11" s="171" t="s">
        <v>158</v>
      </c>
      <c r="I11" s="171" t="s">
        <v>159</v>
      </c>
      <c r="J11" s="171" t="s">
        <v>160</v>
      </c>
      <c r="K11" s="171" t="s">
        <v>161</v>
      </c>
      <c r="L11" s="171" t="s">
        <v>162</v>
      </c>
      <c r="M11" s="171" t="s">
        <v>163</v>
      </c>
      <c r="N11" s="172" t="s">
        <v>24</v>
      </c>
      <c r="P11" s="103"/>
    </row>
    <row r="12" spans="1:19" ht="15.95" customHeight="1" x14ac:dyDescent="0.2">
      <c r="A12" s="73" t="s">
        <v>36</v>
      </c>
      <c r="B12" s="89">
        <v>0</v>
      </c>
      <c r="C12" s="89">
        <v>0</v>
      </c>
      <c r="D12" s="89">
        <v>0</v>
      </c>
      <c r="E12" s="89">
        <v>0</v>
      </c>
      <c r="F12" s="89">
        <v>0</v>
      </c>
      <c r="G12" s="89">
        <v>0</v>
      </c>
      <c r="H12" s="89">
        <v>0</v>
      </c>
      <c r="I12" s="89">
        <v>0</v>
      </c>
      <c r="J12" s="89">
        <v>0</v>
      </c>
      <c r="K12" s="89">
        <v>0</v>
      </c>
      <c r="L12" s="89">
        <v>0</v>
      </c>
      <c r="M12" s="89">
        <v>0</v>
      </c>
      <c r="N12" s="71">
        <f t="shared" ref="N12:N19" si="0">SUM(B12:M12)</f>
        <v>0</v>
      </c>
      <c r="P12" s="103"/>
      <c r="S12" s="103"/>
    </row>
    <row r="13" spans="1:19" ht="15.95" customHeight="1" x14ac:dyDescent="0.2">
      <c r="A13" s="73" t="s">
        <v>204</v>
      </c>
      <c r="B13" s="89">
        <v>2.650703</v>
      </c>
      <c r="C13" s="89">
        <v>0</v>
      </c>
      <c r="D13" s="89">
        <v>0</v>
      </c>
      <c r="E13" s="89">
        <v>0</v>
      </c>
      <c r="F13" s="89">
        <v>0</v>
      </c>
      <c r="G13" s="89">
        <v>0</v>
      </c>
      <c r="H13" s="89">
        <v>0</v>
      </c>
      <c r="I13" s="89">
        <v>0</v>
      </c>
      <c r="J13" s="89">
        <v>0</v>
      </c>
      <c r="K13" s="89">
        <v>0</v>
      </c>
      <c r="L13" s="89">
        <v>0</v>
      </c>
      <c r="M13" s="89">
        <v>0</v>
      </c>
      <c r="N13" s="71">
        <f t="shared" si="0"/>
        <v>2.650703</v>
      </c>
      <c r="P13" s="103"/>
      <c r="S13" s="103"/>
    </row>
    <row r="14" spans="1:19" ht="15.95" customHeight="1" x14ac:dyDescent="0.2">
      <c r="A14" s="73" t="s">
        <v>19</v>
      </c>
      <c r="B14" s="89">
        <v>0</v>
      </c>
      <c r="C14" s="89">
        <v>0</v>
      </c>
      <c r="D14" s="89">
        <v>0</v>
      </c>
      <c r="E14" s="89">
        <v>0</v>
      </c>
      <c r="F14" s="89">
        <v>0</v>
      </c>
      <c r="G14" s="89">
        <v>0</v>
      </c>
      <c r="H14" s="89">
        <v>0</v>
      </c>
      <c r="I14" s="89">
        <v>0</v>
      </c>
      <c r="J14" s="89">
        <v>0</v>
      </c>
      <c r="K14" s="89">
        <v>0</v>
      </c>
      <c r="L14" s="89">
        <v>0</v>
      </c>
      <c r="M14" s="89">
        <v>3.1544349999999999</v>
      </c>
      <c r="N14" s="71">
        <f t="shared" si="0"/>
        <v>3.1544349999999999</v>
      </c>
      <c r="P14" s="103"/>
      <c r="R14" s="108"/>
      <c r="S14" s="106"/>
    </row>
    <row r="15" spans="1:19" ht="15.95" customHeight="1" x14ac:dyDescent="0.2">
      <c r="A15" s="73" t="s">
        <v>29</v>
      </c>
      <c r="B15" s="89">
        <v>0</v>
      </c>
      <c r="C15" s="89">
        <v>0</v>
      </c>
      <c r="D15" s="89">
        <v>0</v>
      </c>
      <c r="E15" s="89">
        <v>0</v>
      </c>
      <c r="F15" s="89">
        <v>0</v>
      </c>
      <c r="G15" s="89">
        <v>0</v>
      </c>
      <c r="H15" s="89">
        <v>0</v>
      </c>
      <c r="I15" s="89">
        <v>0</v>
      </c>
      <c r="J15" s="89">
        <v>0</v>
      </c>
      <c r="K15" s="89">
        <v>0</v>
      </c>
      <c r="L15" s="89">
        <v>0</v>
      </c>
      <c r="M15" s="89">
        <v>0</v>
      </c>
      <c r="N15" s="71">
        <f t="shared" si="0"/>
        <v>0</v>
      </c>
      <c r="P15" s="103"/>
      <c r="R15" s="108"/>
    </row>
    <row r="16" spans="1:19" ht="15.95" customHeight="1" x14ac:dyDescent="0.2">
      <c r="A16" s="73" t="s">
        <v>37</v>
      </c>
      <c r="B16" s="89">
        <v>0</v>
      </c>
      <c r="C16" s="89">
        <v>0</v>
      </c>
      <c r="D16" s="89">
        <v>0</v>
      </c>
      <c r="E16" s="89">
        <v>0</v>
      </c>
      <c r="F16" s="89">
        <v>0</v>
      </c>
      <c r="G16" s="89">
        <v>0</v>
      </c>
      <c r="H16" s="89">
        <v>0</v>
      </c>
      <c r="I16" s="89">
        <v>0</v>
      </c>
      <c r="J16" s="89">
        <v>0</v>
      </c>
      <c r="K16" s="89">
        <v>0</v>
      </c>
      <c r="L16" s="89">
        <v>0</v>
      </c>
      <c r="M16" s="89">
        <v>0</v>
      </c>
      <c r="N16" s="71">
        <f t="shared" si="0"/>
        <v>0</v>
      </c>
      <c r="P16" s="103"/>
      <c r="R16" s="108"/>
    </row>
    <row r="17" spans="1:19" ht="15.75" customHeight="1" x14ac:dyDescent="0.2">
      <c r="A17" s="73" t="s">
        <v>6</v>
      </c>
      <c r="B17" s="89">
        <v>11.752624000000001</v>
      </c>
      <c r="C17" s="89">
        <v>7.4992840000000003</v>
      </c>
      <c r="D17" s="89">
        <v>3.4556580000000001</v>
      </c>
      <c r="E17" s="89">
        <v>2.8110940000000002</v>
      </c>
      <c r="F17" s="89">
        <v>0</v>
      </c>
      <c r="G17" s="89">
        <v>0</v>
      </c>
      <c r="H17" s="89">
        <v>2.831636</v>
      </c>
      <c r="I17" s="89">
        <v>2.8855900000000001</v>
      </c>
      <c r="J17" s="89">
        <v>0</v>
      </c>
      <c r="K17" s="89">
        <v>5.5324530000000003</v>
      </c>
      <c r="L17" s="89">
        <v>2.78017</v>
      </c>
      <c r="M17" s="89">
        <v>7.3234170000000001</v>
      </c>
      <c r="N17" s="71">
        <f t="shared" si="0"/>
        <v>46.871925999999995</v>
      </c>
      <c r="P17" s="103"/>
      <c r="R17" s="108"/>
      <c r="S17" s="106"/>
    </row>
    <row r="18" spans="1:19" ht="15.95" customHeight="1" x14ac:dyDescent="0.2">
      <c r="A18" s="73" t="s">
        <v>131</v>
      </c>
      <c r="B18" s="89">
        <v>0</v>
      </c>
      <c r="C18" s="89">
        <v>0</v>
      </c>
      <c r="D18" s="89">
        <v>0</v>
      </c>
      <c r="E18" s="89">
        <v>0</v>
      </c>
      <c r="F18" s="89">
        <v>0</v>
      </c>
      <c r="G18" s="89">
        <v>0</v>
      </c>
      <c r="H18" s="89">
        <v>0</v>
      </c>
      <c r="I18" s="89">
        <v>0</v>
      </c>
      <c r="J18" s="89">
        <v>0</v>
      </c>
      <c r="K18" s="89">
        <v>0</v>
      </c>
      <c r="L18" s="89">
        <v>0</v>
      </c>
      <c r="M18" s="89">
        <v>0</v>
      </c>
      <c r="N18" s="71">
        <f t="shared" si="0"/>
        <v>0</v>
      </c>
      <c r="P18" s="103"/>
      <c r="R18" s="108"/>
      <c r="S18" s="106"/>
    </row>
    <row r="19" spans="1:19" ht="15.95" customHeight="1" thickBot="1" x14ac:dyDescent="0.25">
      <c r="A19" s="73" t="s">
        <v>15</v>
      </c>
      <c r="B19" s="89">
        <v>0</v>
      </c>
      <c r="C19" s="89">
        <v>0</v>
      </c>
      <c r="D19" s="89">
        <v>0</v>
      </c>
      <c r="E19" s="89">
        <v>0</v>
      </c>
      <c r="F19" s="89">
        <v>0</v>
      </c>
      <c r="G19" s="89">
        <v>0</v>
      </c>
      <c r="H19" s="89">
        <v>0</v>
      </c>
      <c r="I19" s="89">
        <v>0</v>
      </c>
      <c r="J19" s="89">
        <v>0</v>
      </c>
      <c r="K19" s="89">
        <v>0</v>
      </c>
      <c r="L19" s="89">
        <v>0</v>
      </c>
      <c r="M19" s="89">
        <v>0</v>
      </c>
      <c r="N19" s="71">
        <f t="shared" si="0"/>
        <v>0</v>
      </c>
      <c r="P19" s="103"/>
      <c r="R19" s="108"/>
      <c r="S19" s="63"/>
    </row>
    <row r="20" spans="1:19" s="39" customFormat="1" ht="15.95" customHeight="1" thickBot="1" x14ac:dyDescent="0.25">
      <c r="A20" s="118" t="s">
        <v>106</v>
      </c>
      <c r="B20" s="130">
        <f t="shared" ref="B20:N20" si="1">SUM(B12:B19)</f>
        <v>14.403327000000001</v>
      </c>
      <c r="C20" s="131">
        <f t="shared" si="1"/>
        <v>7.4992840000000003</v>
      </c>
      <c r="D20" s="131">
        <f t="shared" si="1"/>
        <v>3.4556580000000001</v>
      </c>
      <c r="E20" s="131">
        <f t="shared" si="1"/>
        <v>2.8110940000000002</v>
      </c>
      <c r="F20" s="131">
        <f t="shared" si="1"/>
        <v>0</v>
      </c>
      <c r="G20" s="131">
        <f t="shared" si="1"/>
        <v>0</v>
      </c>
      <c r="H20" s="131">
        <f t="shared" si="1"/>
        <v>2.831636</v>
      </c>
      <c r="I20" s="131">
        <f t="shared" si="1"/>
        <v>2.8855900000000001</v>
      </c>
      <c r="J20" s="131">
        <f t="shared" si="1"/>
        <v>0</v>
      </c>
      <c r="K20" s="131">
        <f t="shared" si="1"/>
        <v>5.5324530000000003</v>
      </c>
      <c r="L20" s="131">
        <f t="shared" si="1"/>
        <v>2.78017</v>
      </c>
      <c r="M20" s="131">
        <f t="shared" si="1"/>
        <v>10.477852</v>
      </c>
      <c r="N20" s="173">
        <f t="shared" si="1"/>
        <v>52.677063999999994</v>
      </c>
      <c r="O20" s="102"/>
      <c r="P20" s="132"/>
      <c r="Q20" s="132"/>
      <c r="R20" s="133"/>
    </row>
    <row r="21" spans="1:19" x14ac:dyDescent="0.2">
      <c r="A21" s="60"/>
      <c r="B21" s="60"/>
      <c r="C21" s="60"/>
      <c r="D21" s="60"/>
      <c r="E21" s="60"/>
      <c r="F21" s="60"/>
      <c r="G21" s="60"/>
      <c r="H21" s="60"/>
      <c r="I21" s="60"/>
      <c r="J21" s="60"/>
      <c r="K21" s="60"/>
      <c r="L21" s="60"/>
      <c r="M21" s="60"/>
      <c r="N21" s="60"/>
      <c r="P21" s="103"/>
      <c r="R21" s="108"/>
    </row>
    <row r="22" spans="1:19" s="45" customFormat="1" x14ac:dyDescent="0.2">
      <c r="A22" s="39"/>
      <c r="C22" s="39"/>
      <c r="D22" s="39"/>
      <c r="E22" s="102"/>
      <c r="F22" s="64"/>
      <c r="G22" s="39"/>
      <c r="H22" s="39"/>
      <c r="I22" s="65"/>
      <c r="J22" s="66"/>
      <c r="K22" s="94"/>
      <c r="P22" s="103"/>
      <c r="Q22" s="103"/>
      <c r="R22" s="108"/>
    </row>
    <row r="23" spans="1:19" x14ac:dyDescent="0.2">
      <c r="A23" s="60"/>
      <c r="B23" s="60"/>
      <c r="C23" s="60"/>
      <c r="D23" s="60"/>
      <c r="E23" s="60"/>
      <c r="F23" s="60"/>
      <c r="G23" s="60"/>
      <c r="H23" s="60"/>
      <c r="I23" s="60"/>
      <c r="J23" s="60"/>
      <c r="K23" s="60"/>
      <c r="L23" s="60"/>
      <c r="M23" s="60"/>
      <c r="N23" s="60"/>
      <c r="P23" s="103"/>
    </row>
    <row r="24" spans="1:19" ht="24" customHeight="1" x14ac:dyDescent="0.2">
      <c r="A24" s="158" t="s">
        <v>38</v>
      </c>
      <c r="B24" s="159"/>
      <c r="C24" s="159"/>
      <c r="D24" s="159"/>
      <c r="E24" s="159"/>
      <c r="F24" s="159"/>
      <c r="G24" s="159"/>
      <c r="H24" s="159"/>
      <c r="I24" s="159"/>
      <c r="J24" s="159"/>
      <c r="K24" s="159"/>
      <c r="L24" s="159"/>
      <c r="M24" s="159"/>
      <c r="N24" s="159"/>
      <c r="P24" s="103"/>
      <c r="Q24" s="113"/>
    </row>
    <row r="25" spans="1:19" ht="13.5" customHeight="1" x14ac:dyDescent="0.2">
      <c r="A25" s="155" t="s">
        <v>80</v>
      </c>
      <c r="B25" s="155"/>
      <c r="C25" s="155"/>
      <c r="D25" s="155"/>
      <c r="E25" s="155"/>
      <c r="F25" s="155"/>
      <c r="G25" s="155"/>
      <c r="H25" s="155"/>
      <c r="I25" s="155"/>
      <c r="J25" s="155"/>
      <c r="K25" s="155"/>
      <c r="L25" s="155"/>
      <c r="M25" s="155"/>
      <c r="N25" s="155"/>
      <c r="P25" s="103"/>
      <c r="Q25" s="113"/>
      <c r="R25" s="108"/>
    </row>
    <row r="26" spans="1:19" ht="13.5" thickBot="1" x14ac:dyDescent="0.25">
      <c r="A26" s="60"/>
      <c r="B26" s="60"/>
      <c r="C26" s="60"/>
      <c r="D26" s="60"/>
      <c r="E26" s="60"/>
      <c r="F26" s="60"/>
      <c r="G26" s="60"/>
      <c r="H26" s="60"/>
      <c r="I26" s="60"/>
      <c r="J26" s="60"/>
      <c r="K26" s="60"/>
      <c r="L26" s="60"/>
      <c r="M26" s="60"/>
      <c r="N26" s="120" t="s">
        <v>88</v>
      </c>
    </row>
    <row r="27" spans="1:19" ht="15.95" customHeight="1" thickBot="1" x14ac:dyDescent="0.25">
      <c r="A27" s="170">
        <v>2019</v>
      </c>
      <c r="B27" s="171" t="s">
        <v>153</v>
      </c>
      <c r="C27" s="171" t="s">
        <v>154</v>
      </c>
      <c r="D27" s="171" t="s">
        <v>155</v>
      </c>
      <c r="E27" s="171" t="s">
        <v>156</v>
      </c>
      <c r="F27" s="171" t="s">
        <v>18</v>
      </c>
      <c r="G27" s="171" t="s">
        <v>157</v>
      </c>
      <c r="H27" s="171" t="s">
        <v>158</v>
      </c>
      <c r="I27" s="171" t="s">
        <v>159</v>
      </c>
      <c r="J27" s="171" t="s">
        <v>160</v>
      </c>
      <c r="K27" s="171" t="s">
        <v>161</v>
      </c>
      <c r="L27" s="171" t="s">
        <v>162</v>
      </c>
      <c r="M27" s="171" t="s">
        <v>163</v>
      </c>
      <c r="N27" s="172" t="s">
        <v>24</v>
      </c>
      <c r="P27" s="103"/>
      <c r="Q27" s="113"/>
    </row>
    <row r="28" spans="1:19" ht="15.95" customHeight="1" x14ac:dyDescent="0.2">
      <c r="A28" s="70" t="s">
        <v>39</v>
      </c>
      <c r="B28" s="89">
        <v>0</v>
      </c>
      <c r="C28" s="89">
        <v>0</v>
      </c>
      <c r="D28" s="89">
        <v>0</v>
      </c>
      <c r="E28" s="89">
        <v>0</v>
      </c>
      <c r="F28" s="89">
        <v>0</v>
      </c>
      <c r="G28" s="89">
        <v>0</v>
      </c>
      <c r="H28" s="89">
        <v>0</v>
      </c>
      <c r="I28" s="89">
        <v>0</v>
      </c>
      <c r="J28" s="89">
        <v>0</v>
      </c>
      <c r="K28" s="89">
        <v>0</v>
      </c>
      <c r="L28" s="89">
        <v>0</v>
      </c>
      <c r="M28" s="89">
        <v>0</v>
      </c>
      <c r="N28" s="71">
        <f t="shared" ref="N28:N37" si="2">SUM(B28:M28)</f>
        <v>0</v>
      </c>
      <c r="P28" s="103"/>
      <c r="Q28" s="113"/>
      <c r="R28" s="108"/>
    </row>
    <row r="29" spans="1:19" ht="15.95" customHeight="1" x14ac:dyDescent="0.2">
      <c r="A29" s="70" t="s">
        <v>28</v>
      </c>
      <c r="B29" s="89">
        <v>0</v>
      </c>
      <c r="C29" s="89">
        <v>0</v>
      </c>
      <c r="D29" s="89">
        <v>0</v>
      </c>
      <c r="E29" s="89">
        <v>0</v>
      </c>
      <c r="F29" s="89">
        <v>0</v>
      </c>
      <c r="G29" s="89">
        <v>0</v>
      </c>
      <c r="H29" s="89">
        <v>0</v>
      </c>
      <c r="I29" s="89">
        <v>0</v>
      </c>
      <c r="J29" s="89">
        <v>0</v>
      </c>
      <c r="K29" s="89">
        <v>0</v>
      </c>
      <c r="L29" s="89">
        <v>0</v>
      </c>
      <c r="M29" s="89">
        <v>6.7028720000000002</v>
      </c>
      <c r="N29" s="71">
        <f t="shared" si="2"/>
        <v>6.7028720000000002</v>
      </c>
      <c r="P29" s="108"/>
    </row>
    <row r="30" spans="1:19" ht="15.95" customHeight="1" x14ac:dyDescent="0.2">
      <c r="A30" s="70" t="s">
        <v>14</v>
      </c>
      <c r="B30" s="89">
        <v>2.9516680000000002</v>
      </c>
      <c r="C30" s="89">
        <v>0</v>
      </c>
      <c r="D30" s="89">
        <v>0</v>
      </c>
      <c r="E30" s="89">
        <v>0</v>
      </c>
      <c r="F30" s="89">
        <v>0</v>
      </c>
      <c r="G30" s="89">
        <v>0</v>
      </c>
      <c r="H30" s="89">
        <v>0</v>
      </c>
      <c r="I30" s="89">
        <v>0</v>
      </c>
      <c r="J30" s="89">
        <v>0</v>
      </c>
      <c r="K30" s="89">
        <v>2.6966130000000001</v>
      </c>
      <c r="L30" s="89">
        <v>0</v>
      </c>
      <c r="M30" s="89">
        <v>0</v>
      </c>
      <c r="N30" s="71">
        <f t="shared" si="2"/>
        <v>5.6482810000000008</v>
      </c>
    </row>
    <row r="31" spans="1:19" ht="15.95" customHeight="1" x14ac:dyDescent="0.2">
      <c r="A31" s="70" t="s">
        <v>16</v>
      </c>
      <c r="B31" s="89">
        <v>8.4473289999999999</v>
      </c>
      <c r="C31" s="89">
        <v>5.583412</v>
      </c>
      <c r="D31" s="89">
        <v>3.4556580000000001</v>
      </c>
      <c r="E31" s="89">
        <v>2.8110940000000002</v>
      </c>
      <c r="F31" s="89">
        <v>0</v>
      </c>
      <c r="G31" s="89">
        <v>0</v>
      </c>
      <c r="H31" s="89">
        <v>2.831636</v>
      </c>
      <c r="I31" s="89">
        <v>2.8855900000000001</v>
      </c>
      <c r="J31" s="89">
        <v>0</v>
      </c>
      <c r="K31" s="89">
        <v>2.8358400000000001</v>
      </c>
      <c r="L31" s="89">
        <v>2.78017</v>
      </c>
      <c r="M31" s="89">
        <v>3.7749799999999998</v>
      </c>
      <c r="N31" s="71">
        <f>SUM(B31:M31)</f>
        <v>35.405709000000002</v>
      </c>
    </row>
    <row r="32" spans="1:19" ht="15.95" customHeight="1" x14ac:dyDescent="0.2">
      <c r="A32" s="70" t="s">
        <v>17</v>
      </c>
      <c r="B32" s="89">
        <v>0</v>
      </c>
      <c r="C32" s="89">
        <v>0</v>
      </c>
      <c r="D32" s="89">
        <v>0</v>
      </c>
      <c r="E32" s="89">
        <v>0</v>
      </c>
      <c r="F32" s="89">
        <v>0</v>
      </c>
      <c r="G32" s="89">
        <v>0</v>
      </c>
      <c r="H32" s="89">
        <v>0</v>
      </c>
      <c r="I32" s="89">
        <v>0</v>
      </c>
      <c r="J32" s="89">
        <v>0</v>
      </c>
      <c r="K32" s="89">
        <v>0</v>
      </c>
      <c r="L32" s="89">
        <v>0</v>
      </c>
      <c r="M32" s="89">
        <v>0</v>
      </c>
      <c r="N32" s="71">
        <f t="shared" si="2"/>
        <v>0</v>
      </c>
    </row>
    <row r="33" spans="1:21" ht="15.95" customHeight="1" x14ac:dyDescent="0.2">
      <c r="A33" s="72" t="s">
        <v>40</v>
      </c>
      <c r="B33" s="89">
        <v>0</v>
      </c>
      <c r="C33" s="89">
        <v>0</v>
      </c>
      <c r="D33" s="89">
        <v>0</v>
      </c>
      <c r="E33" s="89">
        <v>0</v>
      </c>
      <c r="F33" s="89">
        <v>0</v>
      </c>
      <c r="G33" s="89">
        <v>0</v>
      </c>
      <c r="H33" s="89">
        <v>0</v>
      </c>
      <c r="I33" s="89">
        <v>0</v>
      </c>
      <c r="J33" s="89">
        <v>0</v>
      </c>
      <c r="K33" s="89">
        <v>0</v>
      </c>
      <c r="L33" s="89">
        <v>0</v>
      </c>
      <c r="M33" s="89">
        <v>0</v>
      </c>
      <c r="N33" s="71">
        <f t="shared" si="2"/>
        <v>0</v>
      </c>
    </row>
    <row r="34" spans="1:21" ht="15.95" customHeight="1" x14ac:dyDescent="0.2">
      <c r="A34" s="72" t="s">
        <v>41</v>
      </c>
      <c r="B34" s="89">
        <v>0</v>
      </c>
      <c r="C34" s="89">
        <v>0</v>
      </c>
      <c r="D34" s="89">
        <v>0</v>
      </c>
      <c r="E34" s="89">
        <v>0</v>
      </c>
      <c r="F34" s="89">
        <v>0</v>
      </c>
      <c r="G34" s="89">
        <v>0</v>
      </c>
      <c r="H34" s="89">
        <v>0</v>
      </c>
      <c r="I34" s="89">
        <v>0</v>
      </c>
      <c r="J34" s="89">
        <v>0</v>
      </c>
      <c r="K34" s="89">
        <v>0</v>
      </c>
      <c r="L34" s="89">
        <v>0</v>
      </c>
      <c r="M34" s="89">
        <v>0</v>
      </c>
      <c r="N34" s="71">
        <f t="shared" si="2"/>
        <v>0</v>
      </c>
      <c r="Q34" s="113"/>
      <c r="U34" s="99"/>
    </row>
    <row r="35" spans="1:21" ht="15.95" customHeight="1" x14ac:dyDescent="0.2">
      <c r="A35" s="70" t="s">
        <v>42</v>
      </c>
      <c r="B35" s="89">
        <v>0</v>
      </c>
      <c r="C35" s="89">
        <v>0</v>
      </c>
      <c r="D35" s="89">
        <v>0</v>
      </c>
      <c r="E35" s="89">
        <v>0</v>
      </c>
      <c r="F35" s="89">
        <v>0</v>
      </c>
      <c r="G35" s="89">
        <v>0</v>
      </c>
      <c r="H35" s="89">
        <v>0</v>
      </c>
      <c r="I35" s="89">
        <v>0</v>
      </c>
      <c r="J35" s="89">
        <v>0</v>
      </c>
      <c r="K35" s="89">
        <v>0</v>
      </c>
      <c r="L35" s="89">
        <v>0</v>
      </c>
      <c r="M35" s="89">
        <v>0</v>
      </c>
      <c r="N35" s="71">
        <f t="shared" si="2"/>
        <v>0</v>
      </c>
      <c r="T35" s="99"/>
      <c r="U35" s="99"/>
    </row>
    <row r="36" spans="1:21" ht="15.95" customHeight="1" x14ac:dyDescent="0.2">
      <c r="A36" s="70" t="s">
        <v>43</v>
      </c>
      <c r="B36" s="89">
        <v>0</v>
      </c>
      <c r="C36" s="89">
        <v>0</v>
      </c>
      <c r="D36" s="89">
        <v>0</v>
      </c>
      <c r="E36" s="89">
        <v>0</v>
      </c>
      <c r="F36" s="89">
        <v>0</v>
      </c>
      <c r="G36" s="89">
        <v>0</v>
      </c>
      <c r="H36" s="89">
        <v>0</v>
      </c>
      <c r="I36" s="89">
        <v>0</v>
      </c>
      <c r="J36" s="89">
        <v>0</v>
      </c>
      <c r="K36" s="89">
        <v>0</v>
      </c>
      <c r="L36" s="89">
        <v>0</v>
      </c>
      <c r="M36" s="89">
        <v>0</v>
      </c>
      <c r="N36" s="71">
        <f t="shared" si="2"/>
        <v>0</v>
      </c>
      <c r="S36" s="99"/>
      <c r="T36" s="99"/>
    </row>
    <row r="37" spans="1:21" ht="15.95" customHeight="1" thickBot="1" x14ac:dyDescent="0.25">
      <c r="A37" s="70" t="s">
        <v>342</v>
      </c>
      <c r="B37" s="89">
        <v>3.0043299999999999</v>
      </c>
      <c r="C37" s="89">
        <v>1.915872</v>
      </c>
      <c r="D37" s="89">
        <v>0</v>
      </c>
      <c r="E37" s="89">
        <v>0</v>
      </c>
      <c r="F37" s="89">
        <v>0</v>
      </c>
      <c r="G37" s="89">
        <v>0</v>
      </c>
      <c r="H37" s="89">
        <v>0</v>
      </c>
      <c r="I37" s="89">
        <v>0</v>
      </c>
      <c r="J37" s="89">
        <v>0</v>
      </c>
      <c r="K37" s="89">
        <v>0</v>
      </c>
      <c r="L37" s="89">
        <v>0</v>
      </c>
      <c r="M37" s="89">
        <v>0</v>
      </c>
      <c r="N37" s="71">
        <f t="shared" si="2"/>
        <v>4.9202019999999997</v>
      </c>
      <c r="S37" s="99"/>
    </row>
    <row r="38" spans="1:21" s="60" customFormat="1" ht="15.95" customHeight="1" thickBot="1" x14ac:dyDescent="0.25">
      <c r="A38" s="118" t="s">
        <v>106</v>
      </c>
      <c r="B38" s="130">
        <f t="shared" ref="B38:N38" si="3">SUM(B28:B37)</f>
        <v>14.403326999999999</v>
      </c>
      <c r="C38" s="131">
        <f t="shared" si="3"/>
        <v>7.4992840000000003</v>
      </c>
      <c r="D38" s="131">
        <f t="shared" si="3"/>
        <v>3.4556580000000001</v>
      </c>
      <c r="E38" s="131">
        <f t="shared" si="3"/>
        <v>2.8110940000000002</v>
      </c>
      <c r="F38" s="131">
        <f t="shared" si="3"/>
        <v>0</v>
      </c>
      <c r="G38" s="131">
        <f t="shared" si="3"/>
        <v>0</v>
      </c>
      <c r="H38" s="131">
        <f t="shared" si="3"/>
        <v>2.831636</v>
      </c>
      <c r="I38" s="131">
        <f t="shared" si="3"/>
        <v>2.8855900000000001</v>
      </c>
      <c r="J38" s="131">
        <f t="shared" si="3"/>
        <v>0</v>
      </c>
      <c r="K38" s="131">
        <f t="shared" si="3"/>
        <v>5.5324530000000003</v>
      </c>
      <c r="L38" s="131">
        <f t="shared" si="3"/>
        <v>2.78017</v>
      </c>
      <c r="M38" s="131">
        <f t="shared" si="3"/>
        <v>10.477852</v>
      </c>
      <c r="N38" s="173">
        <f t="shared" si="3"/>
        <v>52.677064000000001</v>
      </c>
      <c r="O38" s="62"/>
      <c r="P38" s="59"/>
      <c r="Q38" s="103"/>
      <c r="R38" s="59"/>
    </row>
    <row r="39" spans="1:21" s="60" customFormat="1" x14ac:dyDescent="0.2">
      <c r="A39" s="97"/>
      <c r="B39" s="61"/>
      <c r="C39" s="61"/>
      <c r="D39" s="61"/>
      <c r="E39" s="61"/>
      <c r="F39" s="61"/>
      <c r="G39" s="61"/>
      <c r="H39" s="61"/>
      <c r="I39" s="61"/>
      <c r="J39" s="61"/>
      <c r="K39" s="61"/>
      <c r="L39" s="61"/>
      <c r="M39" s="61"/>
      <c r="N39" s="67"/>
      <c r="O39" s="62"/>
      <c r="P39" s="59"/>
      <c r="Q39" s="103"/>
      <c r="R39" s="59"/>
    </row>
    <row r="40" spans="1:21" s="60" customFormat="1" x14ac:dyDescent="0.2">
      <c r="B40" s="61"/>
      <c r="C40" s="61"/>
      <c r="D40" s="61"/>
      <c r="E40" s="61"/>
      <c r="F40" s="61"/>
      <c r="G40" s="61"/>
      <c r="H40" s="61"/>
      <c r="I40" s="61"/>
      <c r="J40" s="61"/>
      <c r="K40" s="61"/>
      <c r="L40" s="61"/>
      <c r="M40" s="61"/>
      <c r="N40" s="67"/>
      <c r="O40" s="62"/>
      <c r="P40" s="59"/>
      <c r="Q40" s="103"/>
      <c r="R40" s="59"/>
    </row>
    <row r="41" spans="1:21" x14ac:dyDescent="0.2">
      <c r="A41" s="60"/>
      <c r="B41" s="60"/>
      <c r="C41" s="60"/>
      <c r="D41" s="60"/>
      <c r="E41" s="60"/>
      <c r="F41" s="60"/>
      <c r="G41" s="60"/>
      <c r="H41" s="60"/>
      <c r="I41" s="60"/>
      <c r="J41" s="60"/>
      <c r="K41" s="60"/>
      <c r="L41" s="60"/>
      <c r="M41" s="60"/>
      <c r="N41" s="60"/>
    </row>
    <row r="42" spans="1:21" ht="24" customHeight="1" x14ac:dyDescent="0.2">
      <c r="A42" s="158" t="s">
        <v>44</v>
      </c>
      <c r="B42" s="159"/>
      <c r="C42" s="159"/>
      <c r="D42" s="159"/>
      <c r="E42" s="159"/>
      <c r="F42" s="159"/>
      <c r="G42" s="159"/>
      <c r="H42" s="159"/>
      <c r="I42" s="159"/>
      <c r="J42" s="159"/>
      <c r="K42" s="159"/>
      <c r="L42" s="159"/>
      <c r="M42" s="159"/>
      <c r="N42" s="159"/>
    </row>
    <row r="43" spans="1:21" ht="13.5" customHeight="1" x14ac:dyDescent="0.2">
      <c r="A43" s="155" t="s">
        <v>80</v>
      </c>
      <c r="B43" s="155"/>
      <c r="C43" s="155"/>
      <c r="D43" s="155"/>
      <c r="E43" s="155"/>
      <c r="F43" s="155"/>
      <c r="G43" s="155"/>
      <c r="H43" s="155"/>
      <c r="I43" s="155"/>
      <c r="J43" s="155"/>
      <c r="K43" s="155"/>
      <c r="L43" s="155"/>
      <c r="M43" s="155"/>
      <c r="N43" s="155"/>
    </row>
    <row r="44" spans="1:21" ht="13.5" thickBot="1" x14ac:dyDescent="0.25">
      <c r="A44" s="60"/>
      <c r="B44" s="68"/>
      <c r="C44" s="60"/>
      <c r="D44" s="60"/>
      <c r="E44" s="60"/>
      <c r="F44" s="60"/>
      <c r="G44" s="60"/>
      <c r="H44" s="60"/>
      <c r="I44" s="60"/>
      <c r="J44" s="60"/>
      <c r="K44" s="60"/>
      <c r="L44" s="60"/>
      <c r="M44" s="60"/>
      <c r="N44" s="120" t="s">
        <v>207</v>
      </c>
      <c r="P44" s="60"/>
      <c r="Q44" s="112"/>
      <c r="R44" s="60"/>
    </row>
    <row r="45" spans="1:21" ht="15.95" customHeight="1" thickBot="1" x14ac:dyDescent="0.25">
      <c r="A45" s="170">
        <v>2019</v>
      </c>
      <c r="B45" s="171" t="s">
        <v>153</v>
      </c>
      <c r="C45" s="171" t="s">
        <v>154</v>
      </c>
      <c r="D45" s="171" t="s">
        <v>155</v>
      </c>
      <c r="E45" s="171" t="s">
        <v>156</v>
      </c>
      <c r="F45" s="171" t="s">
        <v>18</v>
      </c>
      <c r="G45" s="171" t="s">
        <v>157</v>
      </c>
      <c r="H45" s="171" t="s">
        <v>158</v>
      </c>
      <c r="I45" s="171" t="s">
        <v>159</v>
      </c>
      <c r="J45" s="171" t="s">
        <v>160</v>
      </c>
      <c r="K45" s="171" t="s">
        <v>161</v>
      </c>
      <c r="L45" s="171" t="s">
        <v>162</v>
      </c>
      <c r="M45" s="171" t="s">
        <v>163</v>
      </c>
      <c r="N45" s="172" t="s">
        <v>24</v>
      </c>
      <c r="P45" s="60"/>
      <c r="Q45" s="112"/>
      <c r="R45" s="60"/>
    </row>
    <row r="46" spans="1:21" ht="15.95" customHeight="1" x14ac:dyDescent="0.2">
      <c r="A46" s="70" t="s">
        <v>96</v>
      </c>
      <c r="B46" s="89">
        <v>0</v>
      </c>
      <c r="C46" s="89">
        <v>0</v>
      </c>
      <c r="D46" s="89">
        <v>0</v>
      </c>
      <c r="E46" s="89">
        <v>0</v>
      </c>
      <c r="F46" s="89">
        <v>0</v>
      </c>
      <c r="G46" s="89">
        <v>0</v>
      </c>
      <c r="H46" s="89">
        <v>0</v>
      </c>
      <c r="I46" s="89">
        <v>0</v>
      </c>
      <c r="J46" s="89">
        <v>0</v>
      </c>
      <c r="K46" s="89">
        <v>2.6966130000000001</v>
      </c>
      <c r="L46" s="89">
        <v>0</v>
      </c>
      <c r="M46" s="89">
        <v>0</v>
      </c>
      <c r="N46" s="71">
        <f t="shared" ref="N46:N57" si="4">SUM(B46:M46)</f>
        <v>2.6966130000000001</v>
      </c>
      <c r="P46" s="60"/>
      <c r="Q46" s="112"/>
      <c r="R46" s="60"/>
    </row>
    <row r="47" spans="1:21" ht="15.95" customHeight="1" x14ac:dyDescent="0.2">
      <c r="A47" s="70" t="s">
        <v>45</v>
      </c>
      <c r="B47" s="89">
        <v>0</v>
      </c>
      <c r="C47" s="89">
        <v>0</v>
      </c>
      <c r="D47" s="89">
        <v>0</v>
      </c>
      <c r="E47" s="89">
        <v>0</v>
      </c>
      <c r="F47" s="89">
        <v>0</v>
      </c>
      <c r="G47" s="89">
        <v>0</v>
      </c>
      <c r="H47" s="89">
        <v>0</v>
      </c>
      <c r="I47" s="89">
        <v>0</v>
      </c>
      <c r="J47" s="89">
        <v>0</v>
      </c>
      <c r="K47" s="89">
        <v>0</v>
      </c>
      <c r="L47" s="89">
        <v>0</v>
      </c>
      <c r="M47" s="89">
        <v>3.5484369999999998</v>
      </c>
      <c r="N47" s="71">
        <f t="shared" si="4"/>
        <v>3.5484369999999998</v>
      </c>
    </row>
    <row r="48" spans="1:21" ht="15.95" customHeight="1" x14ac:dyDescent="0.2">
      <c r="A48" s="70" t="s">
        <v>55</v>
      </c>
      <c r="B48" s="89">
        <v>0</v>
      </c>
      <c r="C48" s="89">
        <v>0</v>
      </c>
      <c r="D48" s="89">
        <v>0</v>
      </c>
      <c r="E48" s="89">
        <v>0</v>
      </c>
      <c r="F48" s="89">
        <v>0</v>
      </c>
      <c r="G48" s="89">
        <v>0</v>
      </c>
      <c r="H48" s="89">
        <v>0</v>
      </c>
      <c r="I48" s="89">
        <v>0</v>
      </c>
      <c r="J48" s="89">
        <v>0</v>
      </c>
      <c r="K48" s="89">
        <v>0</v>
      </c>
      <c r="L48" s="89">
        <v>0</v>
      </c>
      <c r="M48" s="89">
        <v>0</v>
      </c>
      <c r="N48" s="71">
        <f t="shared" si="4"/>
        <v>0</v>
      </c>
      <c r="Q48" s="113"/>
    </row>
    <row r="49" spans="1:18" ht="15.95" customHeight="1" x14ac:dyDescent="0.2">
      <c r="A49" s="72" t="s">
        <v>46</v>
      </c>
      <c r="B49" s="89">
        <v>0</v>
      </c>
      <c r="C49" s="89">
        <v>0</v>
      </c>
      <c r="D49" s="89">
        <v>0</v>
      </c>
      <c r="E49" s="89">
        <v>0</v>
      </c>
      <c r="F49" s="89">
        <v>0</v>
      </c>
      <c r="G49" s="89">
        <v>0</v>
      </c>
      <c r="H49" s="89">
        <v>0</v>
      </c>
      <c r="I49" s="89">
        <v>0</v>
      </c>
      <c r="J49" s="89">
        <v>0</v>
      </c>
      <c r="K49" s="89">
        <v>0</v>
      </c>
      <c r="L49" s="89">
        <v>0</v>
      </c>
      <c r="M49" s="89">
        <v>0</v>
      </c>
      <c r="N49" s="71">
        <f t="shared" si="4"/>
        <v>0</v>
      </c>
    </row>
    <row r="50" spans="1:18" ht="15.95" customHeight="1" x14ac:dyDescent="0.2">
      <c r="A50" s="72" t="s">
        <v>299</v>
      </c>
      <c r="B50" s="89">
        <v>8.4473289999999999</v>
      </c>
      <c r="C50" s="89">
        <v>5.583412</v>
      </c>
      <c r="D50" s="89">
        <v>3.4556580000000001</v>
      </c>
      <c r="E50" s="89">
        <v>2.8110940000000002</v>
      </c>
      <c r="F50" s="89">
        <v>0</v>
      </c>
      <c r="G50" s="89">
        <v>0</v>
      </c>
      <c r="H50" s="89">
        <v>2.831636</v>
      </c>
      <c r="I50" s="89">
        <v>2.8855900000000001</v>
      </c>
      <c r="J50" s="89">
        <v>0</v>
      </c>
      <c r="K50" s="89">
        <v>2.8358400000000001</v>
      </c>
      <c r="L50" s="89">
        <v>2.78017</v>
      </c>
      <c r="M50" s="89">
        <v>3.7749799999999998</v>
      </c>
      <c r="N50" s="71">
        <f t="shared" si="4"/>
        <v>35.405709000000002</v>
      </c>
    </row>
    <row r="51" spans="1:18" ht="15.95" customHeight="1" x14ac:dyDescent="0.2">
      <c r="A51" s="72" t="s">
        <v>93</v>
      </c>
      <c r="B51" s="89">
        <v>0</v>
      </c>
      <c r="C51" s="89">
        <v>0</v>
      </c>
      <c r="D51" s="89">
        <v>0</v>
      </c>
      <c r="E51" s="89">
        <v>0</v>
      </c>
      <c r="F51" s="89">
        <v>0</v>
      </c>
      <c r="G51" s="89">
        <v>0</v>
      </c>
      <c r="H51" s="89">
        <v>0</v>
      </c>
      <c r="I51" s="89">
        <v>0</v>
      </c>
      <c r="J51" s="89">
        <v>0</v>
      </c>
      <c r="K51" s="89">
        <v>0</v>
      </c>
      <c r="L51" s="89">
        <v>0</v>
      </c>
      <c r="M51" s="89">
        <v>0</v>
      </c>
      <c r="N51" s="71">
        <f>SUM(B51:M51)</f>
        <v>0</v>
      </c>
    </row>
    <row r="52" spans="1:18" ht="15.95" customHeight="1" x14ac:dyDescent="0.2">
      <c r="A52" s="70" t="s">
        <v>53</v>
      </c>
      <c r="B52" s="89">
        <v>3.0043299999999999</v>
      </c>
      <c r="C52" s="89">
        <v>1.915872</v>
      </c>
      <c r="D52" s="89">
        <v>0</v>
      </c>
      <c r="E52" s="89">
        <v>0</v>
      </c>
      <c r="F52" s="89">
        <v>0</v>
      </c>
      <c r="G52" s="89">
        <v>0</v>
      </c>
      <c r="H52" s="89">
        <v>0</v>
      </c>
      <c r="I52" s="89">
        <v>0</v>
      </c>
      <c r="J52" s="89">
        <v>0</v>
      </c>
      <c r="K52" s="89">
        <v>0</v>
      </c>
      <c r="L52" s="89">
        <v>0</v>
      </c>
      <c r="M52" s="89">
        <v>0</v>
      </c>
      <c r="N52" s="71">
        <f t="shared" si="4"/>
        <v>4.9202019999999997</v>
      </c>
    </row>
    <row r="53" spans="1:18" ht="15.95" customHeight="1" x14ac:dyDescent="0.2">
      <c r="A53" s="70" t="s">
        <v>277</v>
      </c>
      <c r="B53" s="89">
        <v>0</v>
      </c>
      <c r="C53" s="89">
        <v>0</v>
      </c>
      <c r="D53" s="89">
        <v>0</v>
      </c>
      <c r="E53" s="89">
        <v>0</v>
      </c>
      <c r="F53" s="89">
        <v>0</v>
      </c>
      <c r="G53" s="89">
        <v>0</v>
      </c>
      <c r="H53" s="89">
        <v>0</v>
      </c>
      <c r="I53" s="89">
        <v>0</v>
      </c>
      <c r="J53" s="89">
        <v>0</v>
      </c>
      <c r="K53" s="89">
        <v>0</v>
      </c>
      <c r="L53" s="89">
        <v>0</v>
      </c>
      <c r="M53" s="89">
        <v>0</v>
      </c>
      <c r="N53" s="71">
        <f t="shared" ref="N53" si="5">SUM(B53:M53)</f>
        <v>0</v>
      </c>
    </row>
    <row r="54" spans="1:18" ht="15.95" customHeight="1" x14ac:dyDescent="0.2">
      <c r="A54" s="72" t="s">
        <v>47</v>
      </c>
      <c r="B54" s="89">
        <v>0</v>
      </c>
      <c r="C54" s="89">
        <v>0</v>
      </c>
      <c r="D54" s="89">
        <v>0</v>
      </c>
      <c r="E54" s="89">
        <v>0</v>
      </c>
      <c r="F54" s="89">
        <v>0</v>
      </c>
      <c r="G54" s="89">
        <v>0</v>
      </c>
      <c r="H54" s="89">
        <v>0</v>
      </c>
      <c r="I54" s="89">
        <v>0</v>
      </c>
      <c r="J54" s="89">
        <v>0</v>
      </c>
      <c r="K54" s="89">
        <v>0</v>
      </c>
      <c r="L54" s="89">
        <v>0</v>
      </c>
      <c r="M54" s="89">
        <v>0</v>
      </c>
      <c r="N54" s="71">
        <f t="shared" si="4"/>
        <v>0</v>
      </c>
    </row>
    <row r="55" spans="1:18" ht="15.95" customHeight="1" x14ac:dyDescent="0.2">
      <c r="A55" s="73" t="s">
        <v>94</v>
      </c>
      <c r="B55" s="89">
        <v>2.9516680000000002</v>
      </c>
      <c r="C55" s="89">
        <v>0</v>
      </c>
      <c r="D55" s="89">
        <v>0</v>
      </c>
      <c r="E55" s="89">
        <v>0</v>
      </c>
      <c r="F55" s="89">
        <v>0</v>
      </c>
      <c r="G55" s="89">
        <v>0</v>
      </c>
      <c r="H55" s="89">
        <v>0</v>
      </c>
      <c r="I55" s="89">
        <v>0</v>
      </c>
      <c r="J55" s="89">
        <v>0</v>
      </c>
      <c r="K55" s="89">
        <v>0</v>
      </c>
      <c r="L55" s="89">
        <v>0</v>
      </c>
      <c r="M55" s="89">
        <v>3.1544349999999999</v>
      </c>
      <c r="N55" s="71">
        <f t="shared" si="4"/>
        <v>6.1061030000000001</v>
      </c>
    </row>
    <row r="56" spans="1:18" ht="15.95" customHeight="1" x14ac:dyDescent="0.2">
      <c r="A56" s="73" t="s">
        <v>48</v>
      </c>
      <c r="B56" s="89">
        <v>0</v>
      </c>
      <c r="C56" s="89">
        <v>0</v>
      </c>
      <c r="D56" s="89">
        <v>0</v>
      </c>
      <c r="E56" s="89">
        <v>0</v>
      </c>
      <c r="F56" s="89">
        <v>0</v>
      </c>
      <c r="G56" s="89">
        <v>0</v>
      </c>
      <c r="H56" s="89">
        <v>0</v>
      </c>
      <c r="I56" s="89">
        <v>0</v>
      </c>
      <c r="J56" s="89">
        <v>0</v>
      </c>
      <c r="K56" s="89">
        <v>0</v>
      </c>
      <c r="L56" s="89">
        <v>0</v>
      </c>
      <c r="M56" s="89">
        <v>0</v>
      </c>
      <c r="N56" s="71">
        <f t="shared" si="4"/>
        <v>0</v>
      </c>
    </row>
    <row r="57" spans="1:18" ht="15.95" customHeight="1" thickBot="1" x14ac:dyDescent="0.25">
      <c r="A57" s="70" t="s">
        <v>49</v>
      </c>
      <c r="B57" s="89">
        <v>0</v>
      </c>
      <c r="C57" s="89">
        <v>0</v>
      </c>
      <c r="D57" s="89">
        <v>0</v>
      </c>
      <c r="E57" s="89">
        <v>0</v>
      </c>
      <c r="F57" s="89">
        <v>0</v>
      </c>
      <c r="G57" s="89">
        <v>0</v>
      </c>
      <c r="H57" s="89">
        <v>0</v>
      </c>
      <c r="I57" s="89">
        <v>0</v>
      </c>
      <c r="J57" s="89">
        <v>0</v>
      </c>
      <c r="K57" s="89">
        <v>0</v>
      </c>
      <c r="L57" s="89">
        <v>0</v>
      </c>
      <c r="M57" s="89">
        <v>0</v>
      </c>
      <c r="N57" s="71">
        <f t="shared" si="4"/>
        <v>0</v>
      </c>
    </row>
    <row r="58" spans="1:18" s="60" customFormat="1" ht="15.95" customHeight="1" thickBot="1" x14ac:dyDescent="0.25">
      <c r="A58" s="118" t="s">
        <v>107</v>
      </c>
      <c r="B58" s="130">
        <f t="shared" ref="B58:M58" si="6">SUM(B46:B57)</f>
        <v>14.403326999999999</v>
      </c>
      <c r="C58" s="131">
        <f t="shared" si="6"/>
        <v>7.4992840000000003</v>
      </c>
      <c r="D58" s="131">
        <f t="shared" si="6"/>
        <v>3.4556580000000001</v>
      </c>
      <c r="E58" s="131">
        <f t="shared" si="6"/>
        <v>2.8110940000000002</v>
      </c>
      <c r="F58" s="131">
        <f t="shared" si="6"/>
        <v>0</v>
      </c>
      <c r="G58" s="131">
        <f t="shared" si="6"/>
        <v>0</v>
      </c>
      <c r="H58" s="131">
        <f t="shared" si="6"/>
        <v>2.831636</v>
      </c>
      <c r="I58" s="131">
        <f t="shared" si="6"/>
        <v>2.8855900000000001</v>
      </c>
      <c r="J58" s="131">
        <f t="shared" si="6"/>
        <v>0</v>
      </c>
      <c r="K58" s="131">
        <f t="shared" si="6"/>
        <v>5.5324530000000003</v>
      </c>
      <c r="L58" s="131">
        <f t="shared" si="6"/>
        <v>2.78017</v>
      </c>
      <c r="M58" s="131">
        <f t="shared" si="6"/>
        <v>10.477851999999999</v>
      </c>
      <c r="N58" s="173">
        <f>SUM(N46:N57)</f>
        <v>52.677063999999994</v>
      </c>
      <c r="O58" s="62"/>
      <c r="P58" s="59"/>
      <c r="Q58" s="103"/>
      <c r="R58" s="59"/>
    </row>
    <row r="60" spans="1:18" x14ac:dyDescent="0.2">
      <c r="A60" s="152" t="s">
        <v>323</v>
      </c>
    </row>
    <row r="61" spans="1:18" x14ac:dyDescent="0.2">
      <c r="A61" s="98"/>
    </row>
    <row r="64" spans="1:18" x14ac:dyDescent="0.2">
      <c r="P64" s="60"/>
      <c r="Q64" s="112"/>
      <c r="R64" s="60"/>
    </row>
  </sheetData>
  <sortState ref="A46:A54">
    <sortCondition ref="A45"/>
  </sortState>
  <printOptions horizontalCentered="1"/>
  <pageMargins left="0.5" right="0.5" top="0.5" bottom="0.5" header="0.5" footer="0.5"/>
  <pageSetup scale="59" orientation="landscape" r:id="rId1"/>
  <headerFooter alignWithMargins="0"/>
  <rowBreaks count="1" manualBreakCount="1">
    <brk id="58"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X89"/>
  <sheetViews>
    <sheetView workbookViewId="0"/>
  </sheetViews>
  <sheetFormatPr defaultColWidth="9.140625" defaultRowHeight="12.75" x14ac:dyDescent="0.2"/>
  <cols>
    <col min="1" max="1" width="12.42578125" style="3" customWidth="1"/>
    <col min="2" max="2" width="47.42578125" style="3" bestFit="1" customWidth="1"/>
    <col min="3" max="3" width="40.28515625" style="3" bestFit="1" customWidth="1"/>
    <col min="4" max="4" width="12.85546875" style="3" bestFit="1" customWidth="1"/>
    <col min="5" max="5" width="17.85546875" style="3" bestFit="1" customWidth="1"/>
    <col min="6" max="7" width="26.85546875" style="3" bestFit="1" customWidth="1"/>
    <col min="8" max="8" width="16" style="3" bestFit="1" customWidth="1"/>
    <col min="9" max="9" width="13.28515625" style="3" customWidth="1"/>
    <col min="10" max="10" width="10.42578125" style="3" customWidth="1"/>
    <col min="11" max="11" width="14" style="3" bestFit="1" customWidth="1"/>
    <col min="12" max="16" width="9.140625" style="3"/>
    <col min="17" max="17" width="13.140625" style="3" bestFit="1" customWidth="1"/>
    <col min="18" max="16384" width="9.140625" style="3"/>
  </cols>
  <sheetData>
    <row r="1" spans="1:11" ht="12.75" customHeight="1" x14ac:dyDescent="0.2">
      <c r="A1" s="47" t="s">
        <v>0</v>
      </c>
    </row>
    <row r="2" spans="1:11" ht="12.75" customHeight="1" x14ac:dyDescent="0.2">
      <c r="A2" s="47" t="s">
        <v>61</v>
      </c>
    </row>
    <row r="3" spans="1:11" ht="12.75" customHeight="1" x14ac:dyDescent="0.2">
      <c r="A3" s="47" t="s">
        <v>254</v>
      </c>
    </row>
    <row r="4" spans="1:11" ht="12.75" customHeight="1" x14ac:dyDescent="0.2">
      <c r="A4" s="47" t="s">
        <v>59</v>
      </c>
    </row>
    <row r="5" spans="1:11" ht="12.75" customHeight="1" x14ac:dyDescent="0.2">
      <c r="A5" s="47" t="s">
        <v>70</v>
      </c>
    </row>
    <row r="6" spans="1:11" ht="12.75" customHeight="1" x14ac:dyDescent="0.2">
      <c r="A6" s="47" t="s">
        <v>11</v>
      </c>
    </row>
    <row r="7" spans="1:11" ht="12.75" customHeight="1" x14ac:dyDescent="0.2"/>
    <row r="8" spans="1:11" s="21" customFormat="1" ht="24" customHeight="1" x14ac:dyDescent="0.2">
      <c r="A8" s="157" t="s">
        <v>30</v>
      </c>
      <c r="B8" s="157"/>
      <c r="C8" s="157"/>
      <c r="D8" s="157"/>
      <c r="E8" s="157"/>
      <c r="F8" s="157"/>
      <c r="G8" s="157"/>
      <c r="H8" s="157"/>
      <c r="I8" s="157"/>
      <c r="J8" s="157"/>
    </row>
    <row r="9" spans="1:11" ht="13.5" customHeight="1" thickBot="1" x14ac:dyDescent="0.3">
      <c r="A9" s="16"/>
      <c r="B9" s="16"/>
      <c r="C9" s="16"/>
      <c r="D9" s="16"/>
      <c r="E9" s="16"/>
      <c r="F9" s="16"/>
      <c r="G9" s="16"/>
      <c r="H9" s="16"/>
      <c r="I9" s="16"/>
      <c r="J9" s="119" t="s">
        <v>100</v>
      </c>
    </row>
    <row r="10" spans="1:11" s="23" customFormat="1" ht="27.75" customHeight="1" thickBot="1" x14ac:dyDescent="0.25">
      <c r="A10" s="166" t="s">
        <v>20</v>
      </c>
      <c r="B10" s="167" t="s">
        <v>1</v>
      </c>
      <c r="C10" s="167" t="s">
        <v>2</v>
      </c>
      <c r="D10" s="167" t="s">
        <v>21</v>
      </c>
      <c r="E10" s="167" t="s">
        <v>22</v>
      </c>
      <c r="F10" s="167" t="s">
        <v>3</v>
      </c>
      <c r="G10" s="167" t="s">
        <v>23</v>
      </c>
      <c r="H10" s="167" t="s">
        <v>78</v>
      </c>
      <c r="I10" s="167" t="s">
        <v>52</v>
      </c>
      <c r="J10" s="168" t="s">
        <v>32</v>
      </c>
    </row>
    <row r="11" spans="1:11" s="42" customFormat="1" ht="15.95" customHeight="1" x14ac:dyDescent="0.2">
      <c r="A11" s="107">
        <v>43466</v>
      </c>
      <c r="B11" s="27" t="s">
        <v>336</v>
      </c>
      <c r="C11" s="28" t="s">
        <v>337</v>
      </c>
      <c r="D11" s="27" t="s">
        <v>338</v>
      </c>
      <c r="E11" s="27" t="s">
        <v>204</v>
      </c>
      <c r="F11" s="28" t="s">
        <v>340</v>
      </c>
      <c r="G11" s="27" t="s">
        <v>342</v>
      </c>
      <c r="H11" s="20">
        <v>2650703</v>
      </c>
      <c r="I11" s="56">
        <v>9.6199999999999992</v>
      </c>
      <c r="J11" s="153" t="s">
        <v>75</v>
      </c>
      <c r="K11" s="56"/>
    </row>
    <row r="12" spans="1:11" s="42" customFormat="1" ht="15.95" customHeight="1" x14ac:dyDescent="0.2">
      <c r="A12" s="107">
        <v>43470</v>
      </c>
      <c r="B12" s="27" t="s">
        <v>94</v>
      </c>
      <c r="C12" s="28" t="s">
        <v>63</v>
      </c>
      <c r="D12" s="27" t="s">
        <v>284</v>
      </c>
      <c r="E12" s="27" t="s">
        <v>6</v>
      </c>
      <c r="F12" s="28" t="s">
        <v>177</v>
      </c>
      <c r="G12" s="27" t="s">
        <v>316</v>
      </c>
      <c r="H12" s="20">
        <v>2951668</v>
      </c>
      <c r="I12" s="56">
        <v>6.72</v>
      </c>
      <c r="J12" s="153" t="s">
        <v>75</v>
      </c>
      <c r="K12" s="56"/>
    </row>
    <row r="13" spans="1:11" s="42" customFormat="1" ht="15.95" customHeight="1" x14ac:dyDescent="0.2">
      <c r="A13" s="107">
        <v>43472</v>
      </c>
      <c r="B13" s="27" t="s">
        <v>299</v>
      </c>
      <c r="C13" s="28" t="s">
        <v>93</v>
      </c>
      <c r="D13" s="27" t="s">
        <v>298</v>
      </c>
      <c r="E13" s="27" t="s">
        <v>6</v>
      </c>
      <c r="F13" s="28" t="s">
        <v>339</v>
      </c>
      <c r="G13" s="27" t="s">
        <v>317</v>
      </c>
      <c r="H13" s="20">
        <v>2787391</v>
      </c>
      <c r="I13" s="56">
        <v>9.3800000000000008</v>
      </c>
      <c r="J13" s="153"/>
      <c r="K13" s="56"/>
    </row>
    <row r="14" spans="1:11" s="42" customFormat="1" ht="15.95" customHeight="1" x14ac:dyDescent="0.2">
      <c r="A14" s="107">
        <v>43481</v>
      </c>
      <c r="B14" s="27" t="s">
        <v>299</v>
      </c>
      <c r="C14" s="28" t="s">
        <v>93</v>
      </c>
      <c r="D14" s="27" t="s">
        <v>298</v>
      </c>
      <c r="E14" s="27" t="s">
        <v>6</v>
      </c>
      <c r="F14" s="28" t="s">
        <v>222</v>
      </c>
      <c r="G14" s="27" t="s">
        <v>317</v>
      </c>
      <c r="H14" s="20">
        <v>2815743</v>
      </c>
      <c r="I14" s="56">
        <v>9.3800000000000008</v>
      </c>
      <c r="J14" s="153"/>
      <c r="K14" s="56"/>
    </row>
    <row r="15" spans="1:11" s="42" customFormat="1" ht="15.95" customHeight="1" x14ac:dyDescent="0.2">
      <c r="A15" s="107">
        <v>43492</v>
      </c>
      <c r="B15" s="27" t="s">
        <v>299</v>
      </c>
      <c r="C15" s="28" t="s">
        <v>93</v>
      </c>
      <c r="D15" s="27" t="s">
        <v>298</v>
      </c>
      <c r="E15" s="27" t="s">
        <v>6</v>
      </c>
      <c r="F15" s="28" t="s">
        <v>339</v>
      </c>
      <c r="G15" s="27" t="s">
        <v>317</v>
      </c>
      <c r="H15" s="20">
        <v>2844195</v>
      </c>
      <c r="I15" s="56">
        <v>9.3800000000000008</v>
      </c>
      <c r="J15" s="153"/>
      <c r="K15" s="56"/>
    </row>
    <row r="16" spans="1:11" s="42" customFormat="1" ht="15.95" customHeight="1" x14ac:dyDescent="0.2">
      <c r="A16" s="107">
        <v>43494</v>
      </c>
      <c r="B16" s="27" t="s">
        <v>336</v>
      </c>
      <c r="C16" s="28" t="s">
        <v>319</v>
      </c>
      <c r="D16" s="27" t="s">
        <v>338</v>
      </c>
      <c r="E16" s="27" t="s">
        <v>6</v>
      </c>
      <c r="F16" s="28" t="s">
        <v>341</v>
      </c>
      <c r="G16" s="27" t="s">
        <v>342</v>
      </c>
      <c r="H16" s="20">
        <v>353627</v>
      </c>
      <c r="I16" s="56">
        <v>8.8000000000000007</v>
      </c>
      <c r="J16" s="153" t="s">
        <v>75</v>
      </c>
      <c r="K16" s="56"/>
    </row>
    <row r="17" spans="1:16" s="42" customFormat="1" ht="15.95" customHeight="1" x14ac:dyDescent="0.2">
      <c r="A17" s="107">
        <v>43504</v>
      </c>
      <c r="B17" s="27" t="s">
        <v>299</v>
      </c>
      <c r="C17" s="28" t="s">
        <v>93</v>
      </c>
      <c r="D17" s="27" t="s">
        <v>298</v>
      </c>
      <c r="E17" s="27" t="s">
        <v>6</v>
      </c>
      <c r="F17" s="28" t="s">
        <v>222</v>
      </c>
      <c r="G17" s="27" t="s">
        <v>317</v>
      </c>
      <c r="H17" s="20">
        <v>2807753</v>
      </c>
      <c r="I17" s="56">
        <v>8.68</v>
      </c>
      <c r="J17" s="153"/>
      <c r="K17" s="56"/>
    </row>
    <row r="18" spans="1:16" s="42" customFormat="1" ht="15.95" customHeight="1" x14ac:dyDescent="0.2">
      <c r="A18" s="107">
        <v>43516</v>
      </c>
      <c r="B18" s="27" t="s">
        <v>299</v>
      </c>
      <c r="C18" s="28" t="s">
        <v>93</v>
      </c>
      <c r="D18" s="27" t="s">
        <v>298</v>
      </c>
      <c r="E18" s="27" t="s">
        <v>6</v>
      </c>
      <c r="F18" s="28" t="s">
        <v>339</v>
      </c>
      <c r="G18" s="27" t="s">
        <v>317</v>
      </c>
      <c r="H18" s="20">
        <v>2775659</v>
      </c>
      <c r="I18" s="56">
        <v>8.23</v>
      </c>
      <c r="J18" s="153"/>
      <c r="K18" s="56"/>
      <c r="L18" s="93"/>
    </row>
    <row r="19" spans="1:16" s="42" customFormat="1" ht="15.95" customHeight="1" x14ac:dyDescent="0.2">
      <c r="A19" s="107">
        <v>43516</v>
      </c>
      <c r="B19" s="27" t="s">
        <v>336</v>
      </c>
      <c r="C19" s="28" t="s">
        <v>319</v>
      </c>
      <c r="D19" s="27" t="s">
        <v>338</v>
      </c>
      <c r="E19" s="27" t="s">
        <v>6</v>
      </c>
      <c r="F19" s="28" t="s">
        <v>341</v>
      </c>
      <c r="G19" s="27" t="s">
        <v>342</v>
      </c>
      <c r="H19" s="20">
        <v>1915872</v>
      </c>
      <c r="I19" s="56">
        <v>8.8000000000000007</v>
      </c>
      <c r="J19" s="153" t="s">
        <v>75</v>
      </c>
      <c r="K19" s="56"/>
    </row>
    <row r="20" spans="1:16" s="42" customFormat="1" ht="15.95" customHeight="1" x14ac:dyDescent="0.2">
      <c r="A20" s="107">
        <v>43525</v>
      </c>
      <c r="B20" s="27" t="s">
        <v>299</v>
      </c>
      <c r="C20" s="28" t="s">
        <v>93</v>
      </c>
      <c r="D20" s="27" t="s">
        <v>298</v>
      </c>
      <c r="E20" s="27" t="s">
        <v>6</v>
      </c>
      <c r="F20" s="28" t="s">
        <v>222</v>
      </c>
      <c r="G20" s="27" t="s">
        <v>317</v>
      </c>
      <c r="H20" s="20">
        <v>622028</v>
      </c>
      <c r="I20" s="56">
        <v>5.4</v>
      </c>
      <c r="J20" s="153" t="s">
        <v>75</v>
      </c>
      <c r="K20" s="56"/>
    </row>
    <row r="21" spans="1:16" s="42" customFormat="1" ht="15.95" customHeight="1" x14ac:dyDescent="0.2">
      <c r="A21" s="107">
        <v>43698</v>
      </c>
      <c r="B21" s="27" t="s">
        <v>299</v>
      </c>
      <c r="C21" s="28" t="s">
        <v>93</v>
      </c>
      <c r="D21" s="27" t="s">
        <v>298</v>
      </c>
      <c r="E21" s="27" t="s">
        <v>6</v>
      </c>
      <c r="F21" s="28" t="s">
        <v>340</v>
      </c>
      <c r="G21" s="27" t="s">
        <v>317</v>
      </c>
      <c r="H21" s="20">
        <v>2885590</v>
      </c>
      <c r="I21" s="56"/>
      <c r="J21" s="153" t="s">
        <v>75</v>
      </c>
      <c r="K21" s="56"/>
    </row>
    <row r="22" spans="1:16" s="42" customFormat="1" ht="15.95" customHeight="1" x14ac:dyDescent="0.2">
      <c r="A22" s="107">
        <v>43751</v>
      </c>
      <c r="B22" s="27" t="s">
        <v>96</v>
      </c>
      <c r="C22" s="27" t="s">
        <v>480</v>
      </c>
      <c r="D22" s="27" t="s">
        <v>481</v>
      </c>
      <c r="E22" s="27" t="s">
        <v>6</v>
      </c>
      <c r="F22" s="27" t="s">
        <v>202</v>
      </c>
      <c r="G22" s="27" t="s">
        <v>316</v>
      </c>
      <c r="H22" s="20">
        <v>2696613</v>
      </c>
      <c r="I22" s="56"/>
      <c r="J22" s="153" t="s">
        <v>75</v>
      </c>
      <c r="K22" s="56"/>
    </row>
    <row r="23" spans="1:16" s="42" customFormat="1" ht="15.95" customHeight="1" x14ac:dyDescent="0.2">
      <c r="A23" s="107">
        <v>43815</v>
      </c>
      <c r="B23" s="27" t="s">
        <v>94</v>
      </c>
      <c r="C23" s="27" t="s">
        <v>63</v>
      </c>
      <c r="D23" s="27" t="s">
        <v>284</v>
      </c>
      <c r="E23" s="27" t="s">
        <v>19</v>
      </c>
      <c r="F23" s="27" t="s">
        <v>132</v>
      </c>
      <c r="G23" s="27" t="s">
        <v>270</v>
      </c>
      <c r="H23" s="20">
        <v>3154435</v>
      </c>
      <c r="I23" s="56"/>
      <c r="J23" s="153" t="s">
        <v>75</v>
      </c>
      <c r="K23" s="56"/>
    </row>
    <row r="24" spans="1:16" s="42" customFormat="1" ht="15.95" customHeight="1" thickBot="1" x14ac:dyDescent="0.25">
      <c r="A24" s="107">
        <v>43819</v>
      </c>
      <c r="B24" s="27" t="s">
        <v>400</v>
      </c>
      <c r="C24" s="27" t="s">
        <v>506</v>
      </c>
      <c r="D24" s="27" t="s">
        <v>507</v>
      </c>
      <c r="E24" s="27" t="s">
        <v>6</v>
      </c>
      <c r="F24" s="27" t="s">
        <v>251</v>
      </c>
      <c r="G24" s="27" t="s">
        <v>270</v>
      </c>
      <c r="H24" s="20">
        <v>3548437</v>
      </c>
      <c r="I24" s="56"/>
      <c r="J24" s="153" t="s">
        <v>75</v>
      </c>
      <c r="K24" s="56"/>
    </row>
    <row r="25" spans="1:16" s="42" customFormat="1" ht="15.95" customHeight="1" thickBot="1" x14ac:dyDescent="0.25">
      <c r="A25" s="203" t="s">
        <v>473</v>
      </c>
      <c r="B25" s="75"/>
      <c r="C25" s="75"/>
      <c r="D25" s="75"/>
      <c r="E25" s="75"/>
      <c r="F25" s="75"/>
      <c r="G25" s="82"/>
      <c r="H25" s="174">
        <f>SUM(H11:H24)</f>
        <v>34809714</v>
      </c>
      <c r="I25" s="75"/>
      <c r="J25" s="77"/>
      <c r="K25" s="56"/>
    </row>
    <row r="26" spans="1:16" s="42" customFormat="1" ht="12.75" customHeight="1" x14ac:dyDescent="0.2">
      <c r="A26" s="4"/>
      <c r="B26" s="4"/>
      <c r="C26" s="4"/>
      <c r="D26" s="4"/>
      <c r="E26" s="4"/>
      <c r="F26" s="4"/>
      <c r="G26" s="24"/>
      <c r="H26" s="54"/>
      <c r="I26" s="4"/>
      <c r="J26" s="4"/>
      <c r="K26" s="59"/>
      <c r="L26" s="44"/>
      <c r="M26" s="44"/>
      <c r="N26" s="44"/>
      <c r="O26" s="44"/>
      <c r="P26" s="44"/>
    </row>
    <row r="27" spans="1:16" s="42" customFormat="1" ht="12.75" customHeight="1" x14ac:dyDescent="0.2">
      <c r="A27" s="30"/>
      <c r="B27" s="30"/>
      <c r="C27" s="30"/>
      <c r="D27" s="30"/>
      <c r="E27" s="30"/>
      <c r="F27" s="30"/>
      <c r="G27" s="30"/>
      <c r="H27" s="30"/>
      <c r="I27" s="30"/>
      <c r="J27" s="30"/>
      <c r="K27" s="104"/>
      <c r="L27" s="44"/>
      <c r="M27" s="44"/>
      <c r="N27" s="44"/>
      <c r="O27" s="44"/>
      <c r="P27" s="44"/>
    </row>
    <row r="28" spans="1:16" s="40" customFormat="1" ht="13.5" customHeight="1" x14ac:dyDescent="0.2">
      <c r="A28" s="211" t="s">
        <v>111</v>
      </c>
      <c r="B28" s="211"/>
      <c r="C28" s="211"/>
      <c r="D28" s="211"/>
      <c r="E28" s="211"/>
      <c r="F28" s="211"/>
      <c r="G28" s="211"/>
      <c r="H28" s="211"/>
      <c r="I28" s="211"/>
      <c r="J28" s="211"/>
      <c r="K28" s="106"/>
    </row>
    <row r="29" spans="1:16" s="40" customFormat="1" ht="13.5" customHeight="1" x14ac:dyDescent="0.2">
      <c r="A29" s="211" t="s">
        <v>104</v>
      </c>
      <c r="B29" s="211"/>
      <c r="C29" s="211"/>
      <c r="D29" s="211"/>
      <c r="E29" s="211"/>
      <c r="F29" s="211"/>
      <c r="G29" s="211"/>
      <c r="H29" s="211"/>
      <c r="I29" s="211"/>
      <c r="J29" s="211"/>
      <c r="K29" s="59"/>
    </row>
    <row r="30" spans="1:16" s="40" customFormat="1" ht="15" customHeight="1" x14ac:dyDescent="0.2">
      <c r="A30" s="30"/>
      <c r="B30" s="30"/>
      <c r="C30" s="30"/>
      <c r="D30" s="30"/>
      <c r="E30" s="30"/>
      <c r="F30" s="30"/>
      <c r="G30" s="30"/>
      <c r="H30" s="30"/>
      <c r="I30" s="30"/>
      <c r="J30" s="30"/>
      <c r="K30" s="59"/>
    </row>
    <row r="31" spans="1:16" s="40" customFormat="1" ht="15" customHeight="1" x14ac:dyDescent="0.2">
      <c r="A31" s="30"/>
      <c r="B31" s="30"/>
      <c r="C31" s="30"/>
      <c r="D31" s="30"/>
      <c r="E31" s="30"/>
      <c r="F31" s="30"/>
      <c r="G31" s="30"/>
      <c r="H31" s="36"/>
      <c r="I31" s="30"/>
      <c r="J31" s="30"/>
      <c r="K31" s="45"/>
      <c r="L31" s="44"/>
      <c r="M31" s="44"/>
      <c r="N31" s="44"/>
      <c r="O31" s="44"/>
      <c r="P31" s="44"/>
    </row>
    <row r="32" spans="1:16" s="40" customFormat="1" ht="21.75" x14ac:dyDescent="0.2">
      <c r="A32" s="157" t="s">
        <v>31</v>
      </c>
      <c r="B32" s="157"/>
      <c r="C32" s="157"/>
      <c r="D32" s="157"/>
      <c r="E32" s="157"/>
      <c r="F32" s="157"/>
      <c r="G32" s="157"/>
      <c r="H32" s="157"/>
      <c r="I32" s="157"/>
      <c r="J32" s="157"/>
      <c r="K32" s="59"/>
      <c r="L32" s="44"/>
      <c r="M32" s="44"/>
      <c r="N32" s="44"/>
      <c r="O32" s="44"/>
      <c r="P32" s="44"/>
    </row>
    <row r="33" spans="1:19" s="40" customFormat="1" ht="13.5" thickBot="1" x14ac:dyDescent="0.25">
      <c r="A33" s="1"/>
      <c r="B33" s="1"/>
      <c r="C33" s="1"/>
      <c r="D33" s="1"/>
      <c r="E33" s="1"/>
      <c r="F33" s="1"/>
      <c r="G33" s="1"/>
      <c r="H33" s="1"/>
      <c r="I33" s="1"/>
      <c r="J33" s="121" t="s">
        <v>101</v>
      </c>
      <c r="K33" s="59"/>
      <c r="L33" s="44"/>
      <c r="M33" s="44"/>
      <c r="N33" s="44"/>
      <c r="O33" s="44"/>
      <c r="P33" s="44"/>
    </row>
    <row r="34" spans="1:19" s="40" customFormat="1" ht="27.75" customHeight="1" thickBot="1" x14ac:dyDescent="0.25">
      <c r="A34" s="166" t="s">
        <v>20</v>
      </c>
      <c r="B34" s="167" t="s">
        <v>1</v>
      </c>
      <c r="C34" s="167" t="s">
        <v>2</v>
      </c>
      <c r="D34" s="167" t="s">
        <v>21</v>
      </c>
      <c r="E34" s="167" t="s">
        <v>22</v>
      </c>
      <c r="F34" s="167" t="s">
        <v>3</v>
      </c>
      <c r="G34" s="167" t="s">
        <v>23</v>
      </c>
      <c r="H34" s="167" t="s">
        <v>78</v>
      </c>
      <c r="I34" s="167" t="s">
        <v>33</v>
      </c>
      <c r="J34" s="168" t="s">
        <v>32</v>
      </c>
      <c r="K34" s="57"/>
      <c r="L34" s="30"/>
      <c r="M34" s="31"/>
      <c r="N34" s="30"/>
      <c r="O34" s="30"/>
      <c r="P34" s="28"/>
      <c r="Q34" s="27"/>
      <c r="R34" s="36"/>
      <c r="S34" s="56"/>
    </row>
    <row r="35" spans="1:19" s="42" customFormat="1" ht="15.95" customHeight="1" x14ac:dyDescent="0.2">
      <c r="A35" s="107">
        <v>43535</v>
      </c>
      <c r="B35" s="27" t="s">
        <v>299</v>
      </c>
      <c r="C35" s="28" t="s">
        <v>319</v>
      </c>
      <c r="D35" s="27" t="s">
        <v>394</v>
      </c>
      <c r="E35" s="27" t="s">
        <v>6</v>
      </c>
      <c r="F35" s="28" t="s">
        <v>134</v>
      </c>
      <c r="G35" s="27" t="s">
        <v>317</v>
      </c>
      <c r="H35" s="20">
        <v>2833630</v>
      </c>
      <c r="I35" s="56">
        <v>7.76</v>
      </c>
      <c r="J35" s="153"/>
      <c r="K35" s="56"/>
    </row>
    <row r="36" spans="1:19" s="42" customFormat="1" ht="15.95" customHeight="1" x14ac:dyDescent="0.2">
      <c r="A36" s="107">
        <v>43585</v>
      </c>
      <c r="B36" s="27" t="s">
        <v>299</v>
      </c>
      <c r="C36" s="28" t="s">
        <v>319</v>
      </c>
      <c r="D36" s="27" t="s">
        <v>394</v>
      </c>
      <c r="E36" s="27" t="s">
        <v>6</v>
      </c>
      <c r="F36" s="28" t="s">
        <v>134</v>
      </c>
      <c r="G36" s="27" t="s">
        <v>317</v>
      </c>
      <c r="H36" s="20">
        <v>2811094</v>
      </c>
      <c r="I36" s="56">
        <v>6.97</v>
      </c>
      <c r="J36" s="153"/>
      <c r="K36" s="56"/>
    </row>
    <row r="37" spans="1:19" s="42" customFormat="1" ht="15.95" customHeight="1" x14ac:dyDescent="0.2">
      <c r="A37" s="107">
        <v>43655</v>
      </c>
      <c r="B37" s="27" t="s">
        <v>299</v>
      </c>
      <c r="C37" s="28" t="s">
        <v>440</v>
      </c>
      <c r="D37" s="27" t="s">
        <v>394</v>
      </c>
      <c r="E37" s="27" t="s">
        <v>6</v>
      </c>
      <c r="F37" s="28" t="s">
        <v>134</v>
      </c>
      <c r="G37" s="27" t="s">
        <v>317</v>
      </c>
      <c r="H37" s="20">
        <v>2831636</v>
      </c>
      <c r="I37" s="56"/>
      <c r="J37" s="153"/>
      <c r="K37" s="56"/>
    </row>
    <row r="38" spans="1:19" s="42" customFormat="1" ht="15.95" customHeight="1" x14ac:dyDescent="0.2">
      <c r="A38" s="107">
        <v>43745</v>
      </c>
      <c r="B38" s="27" t="s">
        <v>299</v>
      </c>
      <c r="C38" s="28" t="s">
        <v>319</v>
      </c>
      <c r="D38" s="27" t="s">
        <v>394</v>
      </c>
      <c r="E38" s="27" t="s">
        <v>6</v>
      </c>
      <c r="F38" s="28" t="s">
        <v>235</v>
      </c>
      <c r="G38" s="27" t="s">
        <v>317</v>
      </c>
      <c r="H38" s="20">
        <v>2835840</v>
      </c>
      <c r="I38" s="56"/>
      <c r="J38" s="153"/>
      <c r="K38" s="56"/>
    </row>
    <row r="39" spans="1:19" s="42" customFormat="1" ht="15.95" customHeight="1" x14ac:dyDescent="0.2">
      <c r="A39" s="107">
        <v>43790</v>
      </c>
      <c r="B39" s="27" t="s">
        <v>299</v>
      </c>
      <c r="C39" s="28" t="s">
        <v>319</v>
      </c>
      <c r="D39" s="27" t="s">
        <v>394</v>
      </c>
      <c r="E39" s="27" t="s">
        <v>6</v>
      </c>
      <c r="F39" s="27" t="s">
        <v>134</v>
      </c>
      <c r="G39" s="20" t="s">
        <v>317</v>
      </c>
      <c r="H39" s="20">
        <v>2780170</v>
      </c>
      <c r="J39" s="153"/>
      <c r="K39" s="56"/>
    </row>
    <row r="40" spans="1:19" s="42" customFormat="1" ht="15.95" customHeight="1" x14ac:dyDescent="0.2">
      <c r="A40" s="107">
        <v>43804</v>
      </c>
      <c r="B40" s="27" t="s">
        <v>299</v>
      </c>
      <c r="C40" s="28" t="s">
        <v>319</v>
      </c>
      <c r="D40" s="27" t="s">
        <v>394</v>
      </c>
      <c r="E40" s="27" t="s">
        <v>6</v>
      </c>
      <c r="F40" s="27" t="s">
        <v>183</v>
      </c>
      <c r="G40" s="20" t="s">
        <v>317</v>
      </c>
      <c r="H40" s="20">
        <v>923616</v>
      </c>
      <c r="J40" s="153" t="s">
        <v>75</v>
      </c>
      <c r="K40" s="56"/>
    </row>
    <row r="41" spans="1:19" s="42" customFormat="1" ht="15.95" customHeight="1" thickBot="1" x14ac:dyDescent="0.25">
      <c r="A41" s="107">
        <v>43819</v>
      </c>
      <c r="B41" s="27" t="s">
        <v>299</v>
      </c>
      <c r="C41" s="28" t="s">
        <v>319</v>
      </c>
      <c r="D41" s="27" t="s">
        <v>394</v>
      </c>
      <c r="E41" s="27" t="s">
        <v>6</v>
      </c>
      <c r="F41" s="27" t="s">
        <v>183</v>
      </c>
      <c r="G41" s="20" t="s">
        <v>317</v>
      </c>
      <c r="H41" s="20">
        <v>2851364</v>
      </c>
      <c r="J41" s="153"/>
      <c r="K41" s="56"/>
    </row>
    <row r="42" spans="1:19" s="40" customFormat="1" ht="15.95" customHeight="1" thickBot="1" x14ac:dyDescent="0.25">
      <c r="A42" s="203" t="s">
        <v>474</v>
      </c>
      <c r="B42" s="78"/>
      <c r="C42" s="78"/>
      <c r="D42" s="78"/>
      <c r="E42" s="78"/>
      <c r="F42" s="83"/>
      <c r="G42" s="82"/>
      <c r="H42" s="174">
        <f>SUM(H35:H41)</f>
        <v>17867350</v>
      </c>
      <c r="I42" s="83"/>
      <c r="J42" s="84"/>
      <c r="K42" s="101"/>
      <c r="L42" s="30"/>
      <c r="M42" s="31"/>
      <c r="N42" s="30"/>
      <c r="O42" s="30"/>
      <c r="P42" s="28"/>
      <c r="Q42" s="27"/>
      <c r="R42" s="36"/>
      <c r="S42" s="56"/>
    </row>
    <row r="43" spans="1:19" s="40" customFormat="1" ht="12.75" customHeight="1" thickBot="1" x14ac:dyDescent="0.25">
      <c r="A43" s="5"/>
      <c r="B43" s="5"/>
      <c r="C43" s="5"/>
      <c r="D43" s="5"/>
      <c r="E43" s="5"/>
      <c r="F43" s="8"/>
      <c r="G43" s="24"/>
      <c r="H43" s="54"/>
      <c r="I43" s="55"/>
      <c r="J43" s="3"/>
      <c r="K43" s="57"/>
      <c r="L43" s="30"/>
      <c r="M43" s="31"/>
      <c r="N43" s="30"/>
      <c r="O43" s="30"/>
      <c r="P43" s="28"/>
      <c r="Q43" s="27"/>
      <c r="R43" s="36"/>
      <c r="S43" s="56"/>
    </row>
    <row r="44" spans="1:19" s="40" customFormat="1" ht="15.95" customHeight="1" thickBot="1" x14ac:dyDescent="0.25">
      <c r="A44" s="25"/>
      <c r="B44" s="25"/>
      <c r="C44" s="25"/>
      <c r="D44" s="25"/>
      <c r="E44" s="25"/>
      <c r="F44" s="3"/>
      <c r="G44" s="26" t="s">
        <v>34</v>
      </c>
      <c r="H44" s="174">
        <f>SUM(H42+H25)</f>
        <v>52677064</v>
      </c>
      <c r="I44" s="25"/>
      <c r="J44" s="25"/>
    </row>
    <row r="45" spans="1:19" s="40" customFormat="1" ht="13.5" customHeight="1" x14ac:dyDescent="0.2">
      <c r="A45" s="211" t="s">
        <v>126</v>
      </c>
      <c r="B45" s="211"/>
      <c r="C45" s="211"/>
      <c r="D45" s="211"/>
      <c r="E45" s="211"/>
      <c r="F45" s="211"/>
      <c r="G45" s="211"/>
      <c r="H45" s="211"/>
      <c r="I45" s="211"/>
      <c r="J45" s="211"/>
    </row>
    <row r="46" spans="1:19" s="40" customFormat="1" ht="13.5" customHeight="1" x14ac:dyDescent="0.2">
      <c r="A46" s="211" t="s">
        <v>127</v>
      </c>
      <c r="B46" s="211"/>
      <c r="C46" s="211"/>
      <c r="D46" s="211"/>
      <c r="E46" s="211"/>
      <c r="F46" s="211"/>
      <c r="G46" s="211"/>
      <c r="H46" s="211"/>
      <c r="I46" s="211"/>
      <c r="J46" s="211"/>
    </row>
    <row r="47" spans="1:19" s="21" customFormat="1" x14ac:dyDescent="0.2">
      <c r="A47" s="211" t="s">
        <v>128</v>
      </c>
      <c r="B47" s="211"/>
      <c r="C47" s="211"/>
      <c r="D47" s="211"/>
      <c r="E47" s="211"/>
      <c r="F47" s="211"/>
      <c r="G47" s="211"/>
      <c r="H47" s="211"/>
      <c r="I47" s="211"/>
      <c r="J47" s="211"/>
      <c r="N47" s="85"/>
    </row>
    <row r="48" spans="1:19" s="21" customFormat="1" ht="12.75" customHeight="1" x14ac:dyDescent="0.2">
      <c r="A48" s="3"/>
      <c r="B48" s="103"/>
      <c r="C48" s="3"/>
      <c r="D48" s="3"/>
      <c r="E48" s="3"/>
      <c r="F48" s="3"/>
      <c r="G48" s="3"/>
      <c r="H48" s="36"/>
      <c r="I48" s="56"/>
      <c r="J48" s="3"/>
    </row>
    <row r="49" spans="1:17" x14ac:dyDescent="0.2">
      <c r="B49" s="105"/>
      <c r="H49" s="36"/>
      <c r="I49" s="56"/>
    </row>
    <row r="51" spans="1:17" s="42" customFormat="1" ht="15.95" customHeight="1" x14ac:dyDescent="0.2">
      <c r="A51" s="4"/>
      <c r="B51" s="4"/>
      <c r="C51" s="4"/>
      <c r="D51" s="4"/>
      <c r="E51" s="4"/>
      <c r="F51" s="4"/>
      <c r="G51" s="4"/>
      <c r="H51" s="8"/>
      <c r="I51" s="9"/>
      <c r="J51" s="3"/>
      <c r="K51" s="36"/>
      <c r="L51" s="56"/>
    </row>
    <row r="52" spans="1:17" s="42" customFormat="1" ht="15.95" customHeight="1" x14ac:dyDescent="0.2">
      <c r="A52" s="3"/>
      <c r="B52" s="3"/>
      <c r="C52" s="3"/>
      <c r="D52" s="3"/>
      <c r="E52" s="3"/>
      <c r="F52" s="3"/>
      <c r="G52" s="3"/>
      <c r="H52" s="3"/>
      <c r="I52" s="3"/>
      <c r="J52" s="13"/>
      <c r="K52" s="36"/>
      <c r="L52" s="56"/>
    </row>
    <row r="53" spans="1:17" s="42" customFormat="1" ht="15.95" customHeight="1" x14ac:dyDescent="0.2">
      <c r="A53" s="13"/>
      <c r="B53" s="13"/>
      <c r="C53" s="13"/>
      <c r="D53" s="13"/>
      <c r="E53" s="13"/>
      <c r="F53" s="13"/>
      <c r="G53" s="13"/>
      <c r="H53" s="19"/>
      <c r="I53" s="13"/>
      <c r="J53" s="3"/>
      <c r="K53" s="36"/>
      <c r="L53" s="56"/>
    </row>
    <row r="54" spans="1:17" s="42" customFormat="1" ht="15.95" customHeight="1" x14ac:dyDescent="0.2">
      <c r="A54" s="3"/>
      <c r="B54" s="3"/>
      <c r="C54" s="3"/>
      <c r="D54" s="3"/>
      <c r="E54" s="3"/>
      <c r="F54" s="3"/>
      <c r="G54" s="3"/>
      <c r="H54" s="128"/>
      <c r="I54" s="3"/>
      <c r="J54" s="3"/>
      <c r="K54" s="36"/>
      <c r="L54" s="56"/>
    </row>
    <row r="55" spans="1:17" s="42" customFormat="1" ht="15.95" customHeight="1" x14ac:dyDescent="0.2">
      <c r="A55" s="3"/>
      <c r="B55" s="3"/>
      <c r="C55" s="3"/>
      <c r="D55" s="3"/>
      <c r="E55" s="3"/>
      <c r="F55" s="3"/>
      <c r="G55" s="3"/>
      <c r="H55" s="3"/>
      <c r="I55" s="3"/>
      <c r="J55" s="3"/>
      <c r="K55" s="93"/>
    </row>
    <row r="56" spans="1:17" s="42" customFormat="1" ht="15.95" customHeight="1" x14ac:dyDescent="0.2">
      <c r="A56" s="11"/>
      <c r="B56" s="11"/>
      <c r="C56" s="11"/>
      <c r="D56" s="11"/>
      <c r="E56" s="11"/>
      <c r="F56" s="11"/>
      <c r="G56" s="11"/>
      <c r="H56" s="11"/>
      <c r="I56" s="11"/>
      <c r="J56" s="3"/>
    </row>
    <row r="57" spans="1:17" s="42" customFormat="1" ht="15.95" customHeight="1" x14ac:dyDescent="0.2">
      <c r="A57" s="3"/>
      <c r="B57" s="3"/>
      <c r="C57" s="3"/>
      <c r="D57" s="3"/>
      <c r="E57" s="3"/>
      <c r="F57" s="3"/>
      <c r="G57" s="3"/>
      <c r="H57" s="3"/>
      <c r="I57" s="3"/>
      <c r="J57" s="3"/>
      <c r="K57" s="36"/>
      <c r="L57" s="56"/>
      <c r="Q57" s="95"/>
    </row>
    <row r="58" spans="1:17" s="42" customFormat="1" ht="15.95" customHeight="1" x14ac:dyDescent="0.2">
      <c r="A58" s="3"/>
      <c r="B58" s="3"/>
      <c r="C58" s="3"/>
      <c r="D58" s="3"/>
      <c r="E58" s="3"/>
      <c r="F58" s="3"/>
      <c r="G58" s="3"/>
      <c r="H58" s="3"/>
      <c r="I58" s="3"/>
      <c r="J58" s="3"/>
      <c r="K58" s="36"/>
      <c r="L58" s="56"/>
      <c r="Q58" s="95"/>
    </row>
    <row r="59" spans="1:17" s="42" customFormat="1" ht="15.95" customHeight="1" x14ac:dyDescent="0.2">
      <c r="A59" s="3"/>
      <c r="B59" s="3"/>
      <c r="C59" s="3"/>
      <c r="D59" s="3"/>
      <c r="E59" s="3"/>
      <c r="F59" s="3"/>
      <c r="G59" s="3"/>
      <c r="H59" s="3"/>
      <c r="I59" s="3"/>
      <c r="J59" s="3"/>
      <c r="K59" s="36"/>
      <c r="L59" s="56"/>
      <c r="Q59" s="95"/>
    </row>
    <row r="60" spans="1:17" s="42" customFormat="1" ht="15.95" customHeight="1" x14ac:dyDescent="0.2">
      <c r="A60" s="3"/>
      <c r="B60" s="3"/>
      <c r="C60" s="3"/>
      <c r="D60" s="3"/>
      <c r="E60" s="3"/>
      <c r="F60" s="3"/>
      <c r="G60" s="3"/>
      <c r="H60" s="3"/>
      <c r="I60" s="3"/>
      <c r="J60" s="3"/>
      <c r="K60" s="36"/>
      <c r="L60" s="56"/>
    </row>
    <row r="61" spans="1:17" s="42" customFormat="1" ht="15.95" customHeight="1" x14ac:dyDescent="0.2">
      <c r="A61" s="3"/>
      <c r="B61" s="3"/>
      <c r="C61" s="3"/>
      <c r="D61" s="3"/>
      <c r="E61" s="3"/>
      <c r="F61" s="3"/>
      <c r="G61" s="3"/>
      <c r="H61" s="3"/>
      <c r="I61" s="3"/>
      <c r="J61" s="3"/>
      <c r="K61" s="36"/>
      <c r="L61" s="56"/>
    </row>
    <row r="62" spans="1:17" s="42" customFormat="1" ht="15.95" customHeight="1" x14ac:dyDescent="0.2">
      <c r="A62" s="3"/>
      <c r="B62" s="3"/>
      <c r="C62" s="3"/>
      <c r="D62" s="3"/>
      <c r="E62" s="3"/>
      <c r="F62" s="3"/>
      <c r="G62" s="3"/>
      <c r="H62" s="3"/>
      <c r="I62" s="3"/>
      <c r="J62" s="3"/>
      <c r="K62" s="36"/>
      <c r="L62" s="56"/>
    </row>
    <row r="63" spans="1:17" s="42" customFormat="1" ht="15.95" customHeight="1" x14ac:dyDescent="0.2">
      <c r="A63" s="3"/>
      <c r="B63" s="3"/>
      <c r="C63" s="3"/>
      <c r="D63" s="3"/>
      <c r="E63" s="3"/>
      <c r="F63" s="3"/>
      <c r="G63" s="3"/>
      <c r="H63" s="3"/>
      <c r="I63" s="3"/>
      <c r="J63" s="3"/>
      <c r="K63" s="36"/>
      <c r="L63" s="56"/>
    </row>
    <row r="64" spans="1:17" s="42" customFormat="1" ht="15.95" customHeight="1" x14ac:dyDescent="0.2">
      <c r="A64" s="3"/>
      <c r="B64" s="3"/>
      <c r="C64" s="3"/>
      <c r="D64" s="3"/>
      <c r="E64" s="3"/>
      <c r="F64" s="3"/>
      <c r="G64" s="3"/>
      <c r="H64" s="3"/>
      <c r="I64" s="3"/>
      <c r="J64" s="3"/>
      <c r="K64" s="36"/>
      <c r="L64" s="56"/>
    </row>
    <row r="65" spans="1:16378" s="42" customFormat="1" ht="15.95" customHeight="1" x14ac:dyDescent="0.2">
      <c r="A65" s="3"/>
      <c r="B65" s="3"/>
      <c r="C65" s="3"/>
      <c r="D65" s="3"/>
      <c r="E65" s="3"/>
      <c r="F65" s="3"/>
      <c r="G65" s="3"/>
      <c r="H65" s="3"/>
      <c r="I65" s="3"/>
      <c r="J65" s="3"/>
      <c r="K65" s="93"/>
      <c r="M65" s="3"/>
      <c r="N65" s="3"/>
      <c r="O65" s="3"/>
      <c r="P65" s="3"/>
      <c r="Q65" s="3"/>
    </row>
    <row r="66" spans="1:16378" s="42" customFormat="1" ht="15.95" customHeight="1" x14ac:dyDescent="0.2">
      <c r="A66" s="3"/>
      <c r="B66" s="3"/>
      <c r="C66" s="3"/>
      <c r="D66" s="3"/>
      <c r="E66" s="3"/>
      <c r="F66" s="3"/>
      <c r="G66" s="3"/>
      <c r="H66" s="3"/>
      <c r="I66" s="3"/>
      <c r="J66" s="3"/>
      <c r="K66" s="3"/>
      <c r="L66" s="3"/>
      <c r="M66" s="3"/>
      <c r="N66" s="3"/>
      <c r="O66" s="3"/>
      <c r="P66" s="3"/>
      <c r="Q66" s="3"/>
      <c r="R66" s="3"/>
      <c r="S66" s="3"/>
    </row>
    <row r="67" spans="1:16378" s="42" customFormat="1" ht="15.95" customHeight="1" x14ac:dyDescent="0.2">
      <c r="A67" s="3"/>
      <c r="B67" s="3"/>
      <c r="C67" s="3"/>
      <c r="D67" s="3"/>
      <c r="E67" s="3"/>
      <c r="F67" s="3"/>
      <c r="G67" s="3"/>
      <c r="H67" s="3"/>
      <c r="I67" s="3"/>
      <c r="J67" s="3"/>
      <c r="K67" s="3"/>
      <c r="L67" s="3"/>
      <c r="M67" s="3"/>
      <c r="N67" s="3"/>
      <c r="O67" s="3"/>
      <c r="P67" s="3"/>
      <c r="Q67" s="3"/>
      <c r="R67" s="3"/>
      <c r="S67" s="3"/>
    </row>
    <row r="68" spans="1:16378" ht="15.95" customHeight="1" x14ac:dyDescent="0.2">
      <c r="K68" s="25"/>
      <c r="L68" s="25"/>
      <c r="M68" s="25"/>
      <c r="N68" s="25"/>
      <c r="O68" s="25"/>
      <c r="P68" s="25"/>
      <c r="Q68" s="25"/>
    </row>
    <row r="69" spans="1:16378" ht="15.95" customHeight="1" x14ac:dyDescent="0.2">
      <c r="R69" s="25"/>
      <c r="S69" s="25"/>
    </row>
    <row r="70" spans="1:16378" ht="16.5" customHeight="1" x14ac:dyDescent="0.2">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c r="AMK70" s="25"/>
      <c r="AML70" s="25"/>
      <c r="AMM70" s="25"/>
      <c r="AMN70" s="25"/>
      <c r="AMO70" s="25"/>
      <c r="AMP70" s="25"/>
      <c r="AMQ70" s="25"/>
      <c r="AMR70" s="25"/>
      <c r="AMS70" s="25"/>
      <c r="AMT70" s="25"/>
      <c r="AMU70" s="25"/>
      <c r="AMV70" s="25"/>
      <c r="AMW70" s="25"/>
      <c r="AMX70" s="25"/>
      <c r="AMY70" s="25"/>
      <c r="AMZ70" s="25"/>
      <c r="ANA70" s="25"/>
      <c r="ANB70" s="25"/>
      <c r="ANC70" s="25"/>
      <c r="AND70" s="25"/>
      <c r="ANE70" s="25"/>
      <c r="ANF70" s="25"/>
      <c r="ANG70" s="25"/>
      <c r="ANH70" s="25"/>
      <c r="ANI70" s="25"/>
      <c r="ANJ70" s="25"/>
      <c r="ANK70" s="25"/>
      <c r="ANL70" s="25"/>
      <c r="ANM70" s="25"/>
      <c r="ANN70" s="25"/>
      <c r="ANO70" s="25"/>
      <c r="ANP70" s="25"/>
      <c r="ANQ70" s="25"/>
      <c r="ANR70" s="25"/>
      <c r="ANS70" s="25"/>
      <c r="ANT70" s="25"/>
      <c r="ANU70" s="25"/>
      <c r="ANV70" s="25"/>
      <c r="ANW70" s="25"/>
      <c r="ANX70" s="25"/>
      <c r="ANY70" s="25"/>
      <c r="ANZ70" s="25"/>
      <c r="AOA70" s="25"/>
      <c r="AOB70" s="25"/>
      <c r="AOC70" s="25"/>
      <c r="AOD70" s="25"/>
      <c r="AOE70" s="25"/>
      <c r="AOF70" s="25"/>
      <c r="AOG70" s="25"/>
      <c r="AOH70" s="25"/>
      <c r="AOI70" s="25"/>
      <c r="AOJ70" s="25"/>
      <c r="AOK70" s="25"/>
      <c r="AOL70" s="25"/>
      <c r="AOM70" s="25"/>
      <c r="AON70" s="25"/>
      <c r="AOO70" s="25"/>
      <c r="AOP70" s="25"/>
      <c r="AOQ70" s="25"/>
      <c r="AOR70" s="25"/>
      <c r="AOS70" s="25"/>
      <c r="AOT70" s="25"/>
      <c r="AOU70" s="25"/>
      <c r="AOV70" s="25"/>
      <c r="AOW70" s="25"/>
      <c r="AOX70" s="25"/>
      <c r="AOY70" s="25"/>
      <c r="AOZ70" s="25"/>
      <c r="APA70" s="25"/>
      <c r="APB70" s="25"/>
      <c r="APC70" s="25"/>
      <c r="APD70" s="25"/>
      <c r="APE70" s="25"/>
      <c r="APF70" s="25"/>
      <c r="APG70" s="25"/>
      <c r="APH70" s="25"/>
      <c r="API70" s="25"/>
      <c r="APJ70" s="25"/>
      <c r="APK70" s="25"/>
      <c r="APL70" s="25"/>
      <c r="APM70" s="25"/>
      <c r="APN70" s="25"/>
      <c r="APO70" s="25"/>
      <c r="APP70" s="25"/>
      <c r="APQ70" s="25"/>
      <c r="APR70" s="25"/>
      <c r="APS70" s="25"/>
      <c r="APT70" s="25"/>
      <c r="APU70" s="25"/>
      <c r="APV70" s="25"/>
      <c r="APW70" s="25"/>
      <c r="APX70" s="25"/>
      <c r="APY70" s="25"/>
      <c r="APZ70" s="25"/>
      <c r="AQA70" s="25"/>
      <c r="AQB70" s="25"/>
      <c r="AQC70" s="25"/>
      <c r="AQD70" s="25"/>
      <c r="AQE70" s="25"/>
      <c r="AQF70" s="25"/>
      <c r="AQG70" s="25"/>
      <c r="AQH70" s="25"/>
      <c r="AQI70" s="25"/>
      <c r="AQJ70" s="25"/>
      <c r="AQK70" s="25"/>
      <c r="AQL70" s="25"/>
      <c r="AQM70" s="25"/>
      <c r="AQN70" s="25"/>
      <c r="AQO70" s="25"/>
      <c r="AQP70" s="25"/>
      <c r="AQQ70" s="25"/>
      <c r="AQR70" s="25"/>
      <c r="AQS70" s="25"/>
      <c r="AQT70" s="25"/>
      <c r="AQU70" s="25"/>
      <c r="AQV70" s="25"/>
      <c r="AQW70" s="25"/>
      <c r="AQX70" s="25"/>
      <c r="AQY70" s="25"/>
      <c r="AQZ70" s="25"/>
      <c r="ARA70" s="25"/>
      <c r="ARB70" s="25"/>
      <c r="ARC70" s="25"/>
      <c r="ARD70" s="25"/>
      <c r="ARE70" s="25"/>
      <c r="ARF70" s="25"/>
      <c r="ARG70" s="25"/>
      <c r="ARH70" s="25"/>
      <c r="ARI70" s="25"/>
      <c r="ARJ70" s="25"/>
      <c r="ARK70" s="25"/>
      <c r="ARL70" s="25"/>
      <c r="ARM70" s="25"/>
      <c r="ARN70" s="25"/>
      <c r="ARO70" s="25"/>
      <c r="ARP70" s="25"/>
      <c r="ARQ70" s="25"/>
      <c r="ARR70" s="25"/>
      <c r="ARS70" s="25"/>
      <c r="ART70" s="25"/>
      <c r="ARU70" s="25"/>
      <c r="ARV70" s="25"/>
      <c r="ARW70" s="25"/>
      <c r="ARX70" s="25"/>
      <c r="ARY70" s="25"/>
      <c r="ARZ70" s="25"/>
      <c r="ASA70" s="25"/>
      <c r="ASB70" s="25"/>
      <c r="ASC70" s="25"/>
      <c r="ASD70" s="25"/>
      <c r="ASE70" s="25"/>
      <c r="ASF70" s="25"/>
      <c r="ASG70" s="25"/>
      <c r="ASH70" s="25"/>
      <c r="ASI70" s="25"/>
      <c r="ASJ70" s="25"/>
      <c r="ASK70" s="25"/>
      <c r="ASL70" s="25"/>
      <c r="ASM70" s="25"/>
      <c r="ASN70" s="25"/>
      <c r="ASO70" s="25"/>
      <c r="ASP70" s="25"/>
      <c r="ASQ70" s="25"/>
      <c r="ASR70" s="25"/>
      <c r="ASS70" s="25"/>
      <c r="AST70" s="25"/>
      <c r="ASU70" s="25"/>
      <c r="ASV70" s="25"/>
      <c r="ASW70" s="25"/>
      <c r="ASX70" s="25"/>
      <c r="ASY70" s="25"/>
      <c r="ASZ70" s="25"/>
      <c r="ATA70" s="25"/>
      <c r="ATB70" s="25"/>
      <c r="ATC70" s="25"/>
      <c r="ATD70" s="25"/>
      <c r="ATE70" s="25"/>
      <c r="ATF70" s="25"/>
      <c r="ATG70" s="25"/>
      <c r="ATH70" s="25"/>
      <c r="ATI70" s="25"/>
      <c r="ATJ70" s="25"/>
      <c r="ATK70" s="25"/>
      <c r="ATL70" s="25"/>
      <c r="ATM70" s="25"/>
      <c r="ATN70" s="25"/>
      <c r="ATO70" s="25"/>
      <c r="ATP70" s="25"/>
      <c r="ATQ70" s="25"/>
      <c r="ATR70" s="25"/>
      <c r="ATS70" s="25"/>
      <c r="ATT70" s="25"/>
      <c r="ATU70" s="25"/>
      <c r="ATV70" s="25"/>
      <c r="ATW70" s="25"/>
      <c r="ATX70" s="25"/>
      <c r="ATY70" s="25"/>
      <c r="ATZ70" s="25"/>
      <c r="AUA70" s="25"/>
      <c r="AUB70" s="25"/>
      <c r="AUC70" s="25"/>
      <c r="AUD70" s="25"/>
      <c r="AUE70" s="25"/>
      <c r="AUF70" s="25"/>
      <c r="AUG70" s="25"/>
      <c r="AUH70" s="25"/>
      <c r="AUI70" s="25"/>
      <c r="AUJ70" s="25"/>
      <c r="AUK70" s="25"/>
      <c r="AUL70" s="25"/>
      <c r="AUM70" s="25"/>
      <c r="AUN70" s="25"/>
      <c r="AUO70" s="25"/>
      <c r="AUP70" s="25"/>
      <c r="AUQ70" s="25"/>
      <c r="AUR70" s="25"/>
      <c r="AUS70" s="25"/>
      <c r="AUT70" s="25"/>
      <c r="AUU70" s="25"/>
      <c r="AUV70" s="25"/>
      <c r="AUW70" s="25"/>
      <c r="AUX70" s="25"/>
      <c r="AUY70" s="25"/>
      <c r="AUZ70" s="25"/>
      <c r="AVA70" s="25"/>
      <c r="AVB70" s="25"/>
      <c r="AVC70" s="25"/>
      <c r="AVD70" s="25"/>
      <c r="AVE70" s="25"/>
      <c r="AVF70" s="25"/>
      <c r="AVG70" s="25"/>
      <c r="AVH70" s="25"/>
      <c r="AVI70" s="25"/>
      <c r="AVJ70" s="25"/>
      <c r="AVK70" s="25"/>
      <c r="AVL70" s="25"/>
      <c r="AVM70" s="25"/>
      <c r="AVN70" s="25"/>
      <c r="AVO70" s="25"/>
      <c r="AVP70" s="25"/>
      <c r="AVQ70" s="25"/>
      <c r="AVR70" s="25"/>
      <c r="AVS70" s="25"/>
      <c r="AVT70" s="25"/>
      <c r="AVU70" s="25"/>
      <c r="AVV70" s="25"/>
      <c r="AVW70" s="25"/>
      <c r="AVX70" s="25"/>
      <c r="AVY70" s="25"/>
      <c r="AVZ70" s="25"/>
      <c r="AWA70" s="25"/>
      <c r="AWB70" s="25"/>
      <c r="AWC70" s="25"/>
      <c r="AWD70" s="25"/>
      <c r="AWE70" s="25"/>
      <c r="AWF70" s="25"/>
      <c r="AWG70" s="25"/>
      <c r="AWH70" s="25"/>
      <c r="AWI70" s="25"/>
      <c r="AWJ70" s="25"/>
      <c r="AWK70" s="25"/>
      <c r="AWL70" s="25"/>
      <c r="AWM70" s="25"/>
      <c r="AWN70" s="25"/>
      <c r="AWO70" s="25"/>
      <c r="AWP70" s="25"/>
      <c r="AWQ70" s="25"/>
      <c r="AWR70" s="25"/>
      <c r="AWS70" s="25"/>
      <c r="AWT70" s="25"/>
      <c r="AWU70" s="25"/>
      <c r="AWV70" s="25"/>
      <c r="AWW70" s="25"/>
      <c r="AWX70" s="25"/>
      <c r="AWY70" s="25"/>
      <c r="AWZ70" s="25"/>
      <c r="AXA70" s="25"/>
      <c r="AXB70" s="25"/>
      <c r="AXC70" s="25"/>
      <c r="AXD70" s="25"/>
      <c r="AXE70" s="25"/>
      <c r="AXF70" s="25"/>
      <c r="AXG70" s="25"/>
      <c r="AXH70" s="25"/>
      <c r="AXI70" s="25"/>
      <c r="AXJ70" s="25"/>
      <c r="AXK70" s="25"/>
      <c r="AXL70" s="25"/>
      <c r="AXM70" s="25"/>
      <c r="AXN70" s="25"/>
      <c r="AXO70" s="25"/>
      <c r="AXP70" s="25"/>
      <c r="AXQ70" s="25"/>
      <c r="AXR70" s="25"/>
      <c r="AXS70" s="25"/>
      <c r="AXT70" s="25"/>
      <c r="AXU70" s="25"/>
      <c r="AXV70" s="25"/>
      <c r="AXW70" s="25"/>
      <c r="AXX70" s="25"/>
      <c r="AXY70" s="25"/>
      <c r="AXZ70" s="25"/>
      <c r="AYA70" s="25"/>
      <c r="AYB70" s="25"/>
      <c r="AYC70" s="25"/>
      <c r="AYD70" s="25"/>
      <c r="AYE70" s="25"/>
      <c r="AYF70" s="25"/>
      <c r="AYG70" s="25"/>
      <c r="AYH70" s="25"/>
      <c r="AYI70" s="25"/>
      <c r="AYJ70" s="25"/>
      <c r="AYK70" s="25"/>
      <c r="AYL70" s="25"/>
      <c r="AYM70" s="25"/>
      <c r="AYN70" s="25"/>
      <c r="AYO70" s="25"/>
      <c r="AYP70" s="25"/>
      <c r="AYQ70" s="25"/>
      <c r="AYR70" s="25"/>
      <c r="AYS70" s="25"/>
      <c r="AYT70" s="25"/>
      <c r="AYU70" s="25"/>
      <c r="AYV70" s="25"/>
      <c r="AYW70" s="25"/>
      <c r="AYX70" s="25"/>
      <c r="AYY70" s="25"/>
      <c r="AYZ70" s="25"/>
      <c r="AZA70" s="25"/>
      <c r="AZB70" s="25"/>
      <c r="AZC70" s="25"/>
      <c r="AZD70" s="25"/>
      <c r="AZE70" s="25"/>
      <c r="AZF70" s="25"/>
      <c r="AZG70" s="25"/>
      <c r="AZH70" s="25"/>
      <c r="AZI70" s="25"/>
      <c r="AZJ70" s="25"/>
      <c r="AZK70" s="25"/>
      <c r="AZL70" s="25"/>
      <c r="AZM70" s="25"/>
      <c r="AZN70" s="25"/>
      <c r="AZO70" s="25"/>
      <c r="AZP70" s="25"/>
      <c r="AZQ70" s="25"/>
      <c r="AZR70" s="25"/>
      <c r="AZS70" s="25"/>
      <c r="AZT70" s="25"/>
      <c r="AZU70" s="25"/>
      <c r="AZV70" s="25"/>
      <c r="AZW70" s="25"/>
      <c r="AZX70" s="25"/>
      <c r="AZY70" s="25"/>
      <c r="AZZ70" s="25"/>
      <c r="BAA70" s="25"/>
      <c r="BAB70" s="25"/>
      <c r="BAC70" s="25"/>
      <c r="BAD70" s="25"/>
      <c r="BAE70" s="25"/>
      <c r="BAF70" s="25"/>
      <c r="BAG70" s="25"/>
      <c r="BAH70" s="25"/>
      <c r="BAI70" s="25"/>
      <c r="BAJ70" s="25"/>
      <c r="BAK70" s="25"/>
      <c r="BAL70" s="25"/>
      <c r="BAM70" s="25"/>
      <c r="BAN70" s="25"/>
      <c r="BAO70" s="25"/>
      <c r="BAP70" s="25"/>
      <c r="BAQ70" s="25"/>
      <c r="BAR70" s="25"/>
      <c r="BAS70" s="25"/>
      <c r="BAT70" s="25"/>
      <c r="BAU70" s="25"/>
      <c r="BAV70" s="25"/>
      <c r="BAW70" s="25"/>
      <c r="BAX70" s="25"/>
      <c r="BAY70" s="25"/>
      <c r="BAZ70" s="25"/>
      <c r="BBA70" s="25"/>
      <c r="BBB70" s="25"/>
      <c r="BBC70" s="25"/>
      <c r="BBD70" s="25"/>
      <c r="BBE70" s="25"/>
      <c r="BBF70" s="25"/>
      <c r="BBG70" s="25"/>
      <c r="BBH70" s="25"/>
      <c r="BBI70" s="25"/>
      <c r="BBJ70" s="25"/>
      <c r="BBK70" s="25"/>
      <c r="BBL70" s="25"/>
      <c r="BBM70" s="25"/>
      <c r="BBN70" s="25"/>
      <c r="BBO70" s="25"/>
      <c r="BBP70" s="25"/>
      <c r="BBQ70" s="25"/>
      <c r="BBR70" s="25"/>
      <c r="BBS70" s="25"/>
      <c r="BBT70" s="25"/>
      <c r="BBU70" s="25"/>
      <c r="BBV70" s="25"/>
      <c r="BBW70" s="25"/>
      <c r="BBX70" s="25"/>
      <c r="BBY70" s="25"/>
      <c r="BBZ70" s="25"/>
      <c r="BCA70" s="25"/>
      <c r="BCB70" s="25"/>
      <c r="BCC70" s="25"/>
      <c r="BCD70" s="25"/>
      <c r="BCE70" s="25"/>
      <c r="BCF70" s="25"/>
      <c r="BCG70" s="25"/>
      <c r="BCH70" s="25"/>
      <c r="BCI70" s="25"/>
      <c r="BCJ70" s="25"/>
      <c r="BCK70" s="25"/>
      <c r="BCL70" s="25"/>
      <c r="BCM70" s="25"/>
      <c r="BCN70" s="25"/>
      <c r="BCO70" s="25"/>
      <c r="BCP70" s="25"/>
      <c r="BCQ70" s="25"/>
      <c r="BCR70" s="25"/>
      <c r="BCS70" s="25"/>
      <c r="BCT70" s="25"/>
      <c r="BCU70" s="25"/>
      <c r="BCV70" s="25"/>
      <c r="BCW70" s="25"/>
      <c r="BCX70" s="25"/>
      <c r="BCY70" s="25"/>
      <c r="BCZ70" s="25"/>
      <c r="BDA70" s="25"/>
      <c r="BDB70" s="25"/>
      <c r="BDC70" s="25"/>
      <c r="BDD70" s="25"/>
      <c r="BDE70" s="25"/>
      <c r="BDF70" s="25"/>
      <c r="BDG70" s="25"/>
      <c r="BDH70" s="25"/>
      <c r="BDI70" s="25"/>
      <c r="BDJ70" s="25"/>
      <c r="BDK70" s="25"/>
      <c r="BDL70" s="25"/>
      <c r="BDM70" s="25"/>
      <c r="BDN70" s="25"/>
      <c r="BDO70" s="25"/>
      <c r="BDP70" s="25"/>
      <c r="BDQ70" s="25"/>
      <c r="BDR70" s="25"/>
      <c r="BDS70" s="25"/>
      <c r="BDT70" s="25"/>
      <c r="BDU70" s="25"/>
      <c r="BDV70" s="25"/>
      <c r="BDW70" s="25"/>
      <c r="BDX70" s="25"/>
      <c r="BDY70" s="25"/>
      <c r="BDZ70" s="25"/>
      <c r="BEA70" s="25"/>
      <c r="BEB70" s="25"/>
      <c r="BEC70" s="25"/>
      <c r="BED70" s="25"/>
      <c r="BEE70" s="25"/>
      <c r="BEF70" s="25"/>
      <c r="BEG70" s="25"/>
      <c r="BEH70" s="25"/>
      <c r="BEI70" s="25"/>
      <c r="BEJ70" s="25"/>
      <c r="BEK70" s="25"/>
      <c r="BEL70" s="25"/>
      <c r="BEM70" s="25"/>
      <c r="BEN70" s="25"/>
      <c r="BEO70" s="25"/>
      <c r="BEP70" s="25"/>
      <c r="BEQ70" s="25"/>
      <c r="BER70" s="25"/>
      <c r="BES70" s="25"/>
      <c r="BET70" s="25"/>
      <c r="BEU70" s="25"/>
      <c r="BEV70" s="25"/>
      <c r="BEW70" s="25"/>
      <c r="BEX70" s="25"/>
      <c r="BEY70" s="25"/>
      <c r="BEZ70" s="25"/>
      <c r="BFA70" s="25"/>
      <c r="BFB70" s="25"/>
      <c r="BFC70" s="25"/>
      <c r="BFD70" s="25"/>
      <c r="BFE70" s="25"/>
      <c r="BFF70" s="25"/>
      <c r="BFG70" s="25"/>
      <c r="BFH70" s="25"/>
      <c r="BFI70" s="25"/>
      <c r="BFJ70" s="25"/>
      <c r="BFK70" s="25"/>
      <c r="BFL70" s="25"/>
      <c r="BFM70" s="25"/>
      <c r="BFN70" s="25"/>
      <c r="BFO70" s="25"/>
      <c r="BFP70" s="25"/>
      <c r="BFQ70" s="25"/>
      <c r="BFR70" s="25"/>
      <c r="BFS70" s="25"/>
      <c r="BFT70" s="25"/>
      <c r="BFU70" s="25"/>
      <c r="BFV70" s="25"/>
      <c r="BFW70" s="25"/>
      <c r="BFX70" s="25"/>
      <c r="BFY70" s="25"/>
      <c r="BFZ70" s="25"/>
      <c r="BGA70" s="25"/>
      <c r="BGB70" s="25"/>
      <c r="BGC70" s="25"/>
      <c r="BGD70" s="25"/>
      <c r="BGE70" s="25"/>
      <c r="BGF70" s="25"/>
      <c r="BGG70" s="25"/>
      <c r="BGH70" s="25"/>
      <c r="BGI70" s="25"/>
      <c r="BGJ70" s="25"/>
      <c r="BGK70" s="25"/>
      <c r="BGL70" s="25"/>
      <c r="BGM70" s="25"/>
      <c r="BGN70" s="25"/>
      <c r="BGO70" s="25"/>
      <c r="BGP70" s="25"/>
      <c r="BGQ70" s="25"/>
      <c r="BGR70" s="25"/>
      <c r="BGS70" s="25"/>
      <c r="BGT70" s="25"/>
      <c r="BGU70" s="25"/>
      <c r="BGV70" s="25"/>
      <c r="BGW70" s="25"/>
      <c r="BGX70" s="25"/>
      <c r="BGY70" s="25"/>
      <c r="BGZ70" s="25"/>
      <c r="BHA70" s="25"/>
      <c r="BHB70" s="25"/>
      <c r="BHC70" s="25"/>
      <c r="BHD70" s="25"/>
      <c r="BHE70" s="25"/>
      <c r="BHF70" s="25"/>
      <c r="BHG70" s="25"/>
      <c r="BHH70" s="25"/>
      <c r="BHI70" s="25"/>
      <c r="BHJ70" s="25"/>
      <c r="BHK70" s="25"/>
      <c r="BHL70" s="25"/>
      <c r="BHM70" s="25"/>
      <c r="BHN70" s="25"/>
      <c r="BHO70" s="25"/>
      <c r="BHP70" s="25"/>
      <c r="BHQ70" s="25"/>
      <c r="BHR70" s="25"/>
      <c r="BHS70" s="25"/>
      <c r="BHT70" s="25"/>
      <c r="BHU70" s="25"/>
      <c r="BHV70" s="25"/>
      <c r="BHW70" s="25"/>
      <c r="BHX70" s="25"/>
      <c r="BHY70" s="25"/>
      <c r="BHZ70" s="25"/>
      <c r="BIA70" s="25"/>
      <c r="BIB70" s="25"/>
      <c r="BIC70" s="25"/>
      <c r="BID70" s="25"/>
      <c r="BIE70" s="25"/>
      <c r="BIF70" s="25"/>
      <c r="BIG70" s="25"/>
      <c r="BIH70" s="25"/>
      <c r="BII70" s="25"/>
      <c r="BIJ70" s="25"/>
      <c r="BIK70" s="25"/>
      <c r="BIL70" s="25"/>
      <c r="BIM70" s="25"/>
      <c r="BIN70" s="25"/>
      <c r="BIO70" s="25"/>
      <c r="BIP70" s="25"/>
      <c r="BIQ70" s="25"/>
      <c r="BIR70" s="25"/>
      <c r="BIS70" s="25"/>
      <c r="BIT70" s="25"/>
      <c r="BIU70" s="25"/>
      <c r="BIV70" s="25"/>
      <c r="BIW70" s="25"/>
      <c r="BIX70" s="25"/>
      <c r="BIY70" s="25"/>
      <c r="BIZ70" s="25"/>
      <c r="BJA70" s="25"/>
      <c r="BJB70" s="25"/>
      <c r="BJC70" s="25"/>
      <c r="BJD70" s="25"/>
      <c r="BJE70" s="25"/>
      <c r="BJF70" s="25"/>
      <c r="BJG70" s="25"/>
      <c r="BJH70" s="25"/>
      <c r="BJI70" s="25"/>
      <c r="BJJ70" s="25"/>
      <c r="BJK70" s="25"/>
      <c r="BJL70" s="25"/>
      <c r="BJM70" s="25"/>
      <c r="BJN70" s="25"/>
      <c r="BJO70" s="25"/>
      <c r="BJP70" s="25"/>
      <c r="BJQ70" s="25"/>
      <c r="BJR70" s="25"/>
      <c r="BJS70" s="25"/>
      <c r="BJT70" s="25"/>
      <c r="BJU70" s="25"/>
      <c r="BJV70" s="25"/>
      <c r="BJW70" s="25"/>
      <c r="BJX70" s="25"/>
      <c r="BJY70" s="25"/>
      <c r="BJZ70" s="25"/>
      <c r="BKA70" s="25"/>
      <c r="BKB70" s="25"/>
      <c r="BKC70" s="25"/>
      <c r="BKD70" s="25"/>
      <c r="BKE70" s="25"/>
      <c r="BKF70" s="25"/>
      <c r="BKG70" s="25"/>
      <c r="BKH70" s="25"/>
      <c r="BKI70" s="25"/>
      <c r="BKJ70" s="25"/>
      <c r="BKK70" s="25"/>
      <c r="BKL70" s="25"/>
      <c r="BKM70" s="25"/>
      <c r="BKN70" s="25"/>
      <c r="BKO70" s="25"/>
      <c r="BKP70" s="25"/>
      <c r="BKQ70" s="25"/>
      <c r="BKR70" s="25"/>
      <c r="BKS70" s="25"/>
      <c r="BKT70" s="25"/>
      <c r="BKU70" s="25"/>
      <c r="BKV70" s="25"/>
      <c r="BKW70" s="25"/>
      <c r="BKX70" s="25"/>
      <c r="BKY70" s="25"/>
      <c r="BKZ70" s="25"/>
      <c r="BLA70" s="25"/>
      <c r="BLB70" s="25"/>
      <c r="BLC70" s="25"/>
      <c r="BLD70" s="25"/>
      <c r="BLE70" s="25"/>
      <c r="BLF70" s="25"/>
      <c r="BLG70" s="25"/>
      <c r="BLH70" s="25"/>
      <c r="BLI70" s="25"/>
      <c r="BLJ70" s="25"/>
      <c r="BLK70" s="25"/>
      <c r="BLL70" s="25"/>
      <c r="BLM70" s="25"/>
      <c r="BLN70" s="25"/>
      <c r="BLO70" s="25"/>
      <c r="BLP70" s="25"/>
      <c r="BLQ70" s="25"/>
      <c r="BLR70" s="25"/>
      <c r="BLS70" s="25"/>
      <c r="BLT70" s="25"/>
      <c r="BLU70" s="25"/>
      <c r="BLV70" s="25"/>
      <c r="BLW70" s="25"/>
      <c r="BLX70" s="25"/>
      <c r="BLY70" s="25"/>
      <c r="BLZ70" s="25"/>
      <c r="BMA70" s="25"/>
      <c r="BMB70" s="25"/>
      <c r="BMC70" s="25"/>
      <c r="BMD70" s="25"/>
      <c r="BME70" s="25"/>
      <c r="BMF70" s="25"/>
      <c r="BMG70" s="25"/>
      <c r="BMH70" s="25"/>
      <c r="BMI70" s="25"/>
      <c r="BMJ70" s="25"/>
      <c r="BMK70" s="25"/>
      <c r="BML70" s="25"/>
      <c r="BMM70" s="25"/>
      <c r="BMN70" s="25"/>
      <c r="BMO70" s="25"/>
      <c r="BMP70" s="25"/>
      <c r="BMQ70" s="25"/>
      <c r="BMR70" s="25"/>
      <c r="BMS70" s="25"/>
      <c r="BMT70" s="25"/>
      <c r="BMU70" s="25"/>
      <c r="BMV70" s="25"/>
      <c r="BMW70" s="25"/>
      <c r="BMX70" s="25"/>
      <c r="BMY70" s="25"/>
      <c r="BMZ70" s="25"/>
      <c r="BNA70" s="25"/>
      <c r="BNB70" s="25"/>
      <c r="BNC70" s="25"/>
      <c r="BND70" s="25"/>
      <c r="BNE70" s="25"/>
      <c r="BNF70" s="25"/>
      <c r="BNG70" s="25"/>
      <c r="BNH70" s="25"/>
      <c r="BNI70" s="25"/>
      <c r="BNJ70" s="25"/>
      <c r="BNK70" s="25"/>
      <c r="BNL70" s="25"/>
      <c r="BNM70" s="25"/>
      <c r="BNN70" s="25"/>
      <c r="BNO70" s="25"/>
      <c r="BNP70" s="25"/>
      <c r="BNQ70" s="25"/>
      <c r="BNR70" s="25"/>
      <c r="BNS70" s="25"/>
      <c r="BNT70" s="25"/>
      <c r="BNU70" s="25"/>
      <c r="BNV70" s="25"/>
      <c r="BNW70" s="25"/>
      <c r="BNX70" s="25"/>
      <c r="BNY70" s="25"/>
      <c r="BNZ70" s="25"/>
      <c r="BOA70" s="25"/>
      <c r="BOB70" s="25"/>
      <c r="BOC70" s="25"/>
      <c r="BOD70" s="25"/>
      <c r="BOE70" s="25"/>
      <c r="BOF70" s="25"/>
      <c r="BOG70" s="25"/>
      <c r="BOH70" s="25"/>
      <c r="BOI70" s="25"/>
      <c r="BOJ70" s="25"/>
      <c r="BOK70" s="25"/>
      <c r="BOL70" s="25"/>
      <c r="BOM70" s="25"/>
      <c r="BON70" s="25"/>
      <c r="BOO70" s="25"/>
      <c r="BOP70" s="25"/>
      <c r="BOQ70" s="25"/>
      <c r="BOR70" s="25"/>
      <c r="BOS70" s="25"/>
      <c r="BOT70" s="25"/>
      <c r="BOU70" s="25"/>
      <c r="BOV70" s="25"/>
      <c r="BOW70" s="25"/>
      <c r="BOX70" s="25"/>
      <c r="BOY70" s="25"/>
      <c r="BOZ70" s="25"/>
      <c r="BPA70" s="25"/>
      <c r="BPB70" s="25"/>
      <c r="BPC70" s="25"/>
      <c r="BPD70" s="25"/>
      <c r="BPE70" s="25"/>
      <c r="BPF70" s="25"/>
      <c r="BPG70" s="25"/>
      <c r="BPH70" s="25"/>
      <c r="BPI70" s="25"/>
      <c r="BPJ70" s="25"/>
      <c r="BPK70" s="25"/>
      <c r="BPL70" s="25"/>
      <c r="BPM70" s="25"/>
      <c r="BPN70" s="25"/>
      <c r="BPO70" s="25"/>
      <c r="BPP70" s="25"/>
      <c r="BPQ70" s="25"/>
      <c r="BPR70" s="25"/>
      <c r="BPS70" s="25"/>
      <c r="BPT70" s="25"/>
      <c r="BPU70" s="25"/>
      <c r="BPV70" s="25"/>
      <c r="BPW70" s="25"/>
      <c r="BPX70" s="25"/>
      <c r="BPY70" s="25"/>
      <c r="BPZ70" s="25"/>
      <c r="BQA70" s="25"/>
      <c r="BQB70" s="25"/>
      <c r="BQC70" s="25"/>
      <c r="BQD70" s="25"/>
      <c r="BQE70" s="25"/>
      <c r="BQF70" s="25"/>
      <c r="BQG70" s="25"/>
      <c r="BQH70" s="25"/>
      <c r="BQI70" s="25"/>
      <c r="BQJ70" s="25"/>
      <c r="BQK70" s="25"/>
      <c r="BQL70" s="25"/>
      <c r="BQM70" s="25"/>
      <c r="BQN70" s="25"/>
      <c r="BQO70" s="25"/>
      <c r="BQP70" s="25"/>
      <c r="BQQ70" s="25"/>
      <c r="BQR70" s="25"/>
      <c r="BQS70" s="25"/>
      <c r="BQT70" s="25"/>
      <c r="BQU70" s="25"/>
      <c r="BQV70" s="25"/>
      <c r="BQW70" s="25"/>
      <c r="BQX70" s="25"/>
      <c r="BQY70" s="25"/>
      <c r="BQZ70" s="25"/>
      <c r="BRA70" s="25"/>
      <c r="BRB70" s="25"/>
      <c r="BRC70" s="25"/>
      <c r="BRD70" s="25"/>
      <c r="BRE70" s="25"/>
      <c r="BRF70" s="25"/>
      <c r="BRG70" s="25"/>
      <c r="BRH70" s="25"/>
      <c r="BRI70" s="25"/>
      <c r="BRJ70" s="25"/>
      <c r="BRK70" s="25"/>
      <c r="BRL70" s="25"/>
      <c r="BRM70" s="25"/>
      <c r="BRN70" s="25"/>
      <c r="BRO70" s="25"/>
      <c r="BRP70" s="25"/>
      <c r="BRQ70" s="25"/>
      <c r="BRR70" s="25"/>
      <c r="BRS70" s="25"/>
      <c r="BRT70" s="25"/>
      <c r="BRU70" s="25"/>
      <c r="BRV70" s="25"/>
      <c r="BRW70" s="25"/>
      <c r="BRX70" s="25"/>
      <c r="BRY70" s="25"/>
      <c r="BRZ70" s="25"/>
      <c r="BSA70" s="25"/>
      <c r="BSB70" s="25"/>
      <c r="BSC70" s="25"/>
      <c r="BSD70" s="25"/>
      <c r="BSE70" s="25"/>
      <c r="BSF70" s="25"/>
      <c r="BSG70" s="25"/>
      <c r="BSH70" s="25"/>
      <c r="BSI70" s="25"/>
      <c r="BSJ70" s="25"/>
      <c r="BSK70" s="25"/>
      <c r="BSL70" s="25"/>
      <c r="BSM70" s="25"/>
      <c r="BSN70" s="25"/>
      <c r="BSO70" s="25"/>
      <c r="BSP70" s="25"/>
      <c r="BSQ70" s="25"/>
      <c r="BSR70" s="25"/>
      <c r="BSS70" s="25"/>
      <c r="BST70" s="25"/>
      <c r="BSU70" s="25"/>
      <c r="BSV70" s="25"/>
      <c r="BSW70" s="25"/>
      <c r="BSX70" s="25"/>
      <c r="BSY70" s="25"/>
      <c r="BSZ70" s="25"/>
      <c r="BTA70" s="25"/>
      <c r="BTB70" s="25"/>
      <c r="BTC70" s="25"/>
      <c r="BTD70" s="25"/>
      <c r="BTE70" s="25"/>
      <c r="BTF70" s="25"/>
      <c r="BTG70" s="25"/>
      <c r="BTH70" s="25"/>
      <c r="BTI70" s="25"/>
      <c r="BTJ70" s="25"/>
      <c r="BTK70" s="25"/>
      <c r="BTL70" s="25"/>
      <c r="BTM70" s="25"/>
      <c r="BTN70" s="25"/>
      <c r="BTO70" s="25"/>
      <c r="BTP70" s="25"/>
      <c r="BTQ70" s="25"/>
      <c r="BTR70" s="25"/>
      <c r="BTS70" s="25"/>
      <c r="BTT70" s="25"/>
      <c r="BTU70" s="25"/>
      <c r="BTV70" s="25"/>
      <c r="BTW70" s="25"/>
      <c r="BTX70" s="25"/>
      <c r="BTY70" s="25"/>
      <c r="BTZ70" s="25"/>
      <c r="BUA70" s="25"/>
      <c r="BUB70" s="25"/>
      <c r="BUC70" s="25"/>
      <c r="BUD70" s="25"/>
      <c r="BUE70" s="25"/>
      <c r="BUF70" s="25"/>
      <c r="BUG70" s="25"/>
      <c r="BUH70" s="25"/>
      <c r="BUI70" s="25"/>
      <c r="BUJ70" s="25"/>
      <c r="BUK70" s="25"/>
      <c r="BUL70" s="25"/>
      <c r="BUM70" s="25"/>
      <c r="BUN70" s="25"/>
      <c r="BUO70" s="25"/>
      <c r="BUP70" s="25"/>
      <c r="BUQ70" s="25"/>
      <c r="BUR70" s="25"/>
      <c r="BUS70" s="25"/>
      <c r="BUT70" s="25"/>
      <c r="BUU70" s="25"/>
      <c r="BUV70" s="25"/>
      <c r="BUW70" s="25"/>
      <c r="BUX70" s="25"/>
      <c r="BUY70" s="25"/>
      <c r="BUZ70" s="25"/>
      <c r="BVA70" s="25"/>
      <c r="BVB70" s="25"/>
      <c r="BVC70" s="25"/>
      <c r="BVD70" s="25"/>
      <c r="BVE70" s="25"/>
      <c r="BVF70" s="25"/>
      <c r="BVG70" s="25"/>
      <c r="BVH70" s="25"/>
      <c r="BVI70" s="25"/>
      <c r="BVJ70" s="25"/>
      <c r="BVK70" s="25"/>
      <c r="BVL70" s="25"/>
      <c r="BVM70" s="25"/>
      <c r="BVN70" s="25"/>
      <c r="BVO70" s="25"/>
      <c r="BVP70" s="25"/>
      <c r="BVQ70" s="25"/>
      <c r="BVR70" s="25"/>
      <c r="BVS70" s="25"/>
      <c r="BVT70" s="25"/>
      <c r="BVU70" s="25"/>
      <c r="BVV70" s="25"/>
      <c r="BVW70" s="25"/>
      <c r="BVX70" s="25"/>
      <c r="BVY70" s="25"/>
      <c r="BVZ70" s="25"/>
      <c r="BWA70" s="25"/>
      <c r="BWB70" s="25"/>
      <c r="BWC70" s="25"/>
      <c r="BWD70" s="25"/>
      <c r="BWE70" s="25"/>
      <c r="BWF70" s="25"/>
      <c r="BWG70" s="25"/>
      <c r="BWH70" s="25"/>
      <c r="BWI70" s="25"/>
      <c r="BWJ70" s="25"/>
      <c r="BWK70" s="25"/>
      <c r="BWL70" s="25"/>
      <c r="BWM70" s="25"/>
      <c r="BWN70" s="25"/>
      <c r="BWO70" s="25"/>
      <c r="BWP70" s="25"/>
      <c r="BWQ70" s="25"/>
      <c r="BWR70" s="25"/>
      <c r="BWS70" s="25"/>
      <c r="BWT70" s="25"/>
      <c r="BWU70" s="25"/>
      <c r="BWV70" s="25"/>
      <c r="BWW70" s="25"/>
      <c r="BWX70" s="25"/>
      <c r="BWY70" s="25"/>
      <c r="BWZ70" s="25"/>
      <c r="BXA70" s="25"/>
      <c r="BXB70" s="25"/>
      <c r="BXC70" s="25"/>
      <c r="BXD70" s="25"/>
      <c r="BXE70" s="25"/>
      <c r="BXF70" s="25"/>
      <c r="BXG70" s="25"/>
      <c r="BXH70" s="25"/>
      <c r="BXI70" s="25"/>
      <c r="BXJ70" s="25"/>
      <c r="BXK70" s="25"/>
      <c r="BXL70" s="25"/>
      <c r="BXM70" s="25"/>
      <c r="BXN70" s="25"/>
      <c r="BXO70" s="25"/>
      <c r="BXP70" s="25"/>
      <c r="BXQ70" s="25"/>
      <c r="BXR70" s="25"/>
      <c r="BXS70" s="25"/>
      <c r="BXT70" s="25"/>
      <c r="BXU70" s="25"/>
      <c r="BXV70" s="25"/>
      <c r="BXW70" s="25"/>
      <c r="BXX70" s="25"/>
      <c r="BXY70" s="25"/>
      <c r="BXZ70" s="25"/>
      <c r="BYA70" s="25"/>
      <c r="BYB70" s="25"/>
      <c r="BYC70" s="25"/>
      <c r="BYD70" s="25"/>
      <c r="BYE70" s="25"/>
      <c r="BYF70" s="25"/>
      <c r="BYG70" s="25"/>
      <c r="BYH70" s="25"/>
      <c r="BYI70" s="25"/>
      <c r="BYJ70" s="25"/>
      <c r="BYK70" s="25"/>
      <c r="BYL70" s="25"/>
      <c r="BYM70" s="25"/>
      <c r="BYN70" s="25"/>
      <c r="BYO70" s="25"/>
      <c r="BYP70" s="25"/>
      <c r="BYQ70" s="25"/>
      <c r="BYR70" s="25"/>
      <c r="BYS70" s="25"/>
      <c r="BYT70" s="25"/>
      <c r="BYU70" s="25"/>
      <c r="BYV70" s="25"/>
      <c r="BYW70" s="25"/>
      <c r="BYX70" s="25"/>
      <c r="BYY70" s="25"/>
      <c r="BYZ70" s="25"/>
      <c r="BZA70" s="25"/>
      <c r="BZB70" s="25"/>
      <c r="BZC70" s="25"/>
      <c r="BZD70" s="25"/>
      <c r="BZE70" s="25"/>
      <c r="BZF70" s="25"/>
      <c r="BZG70" s="25"/>
      <c r="BZH70" s="25"/>
      <c r="BZI70" s="25"/>
      <c r="BZJ70" s="25"/>
      <c r="BZK70" s="25"/>
      <c r="BZL70" s="25"/>
      <c r="BZM70" s="25"/>
      <c r="BZN70" s="25"/>
      <c r="BZO70" s="25"/>
      <c r="BZP70" s="25"/>
      <c r="BZQ70" s="25"/>
      <c r="BZR70" s="25"/>
      <c r="BZS70" s="25"/>
      <c r="BZT70" s="25"/>
      <c r="BZU70" s="25"/>
      <c r="BZV70" s="25"/>
      <c r="BZW70" s="25"/>
      <c r="BZX70" s="25"/>
      <c r="BZY70" s="25"/>
      <c r="BZZ70" s="25"/>
      <c r="CAA70" s="25"/>
      <c r="CAB70" s="25"/>
      <c r="CAC70" s="25"/>
      <c r="CAD70" s="25"/>
      <c r="CAE70" s="25"/>
      <c r="CAF70" s="25"/>
      <c r="CAG70" s="25"/>
      <c r="CAH70" s="25"/>
      <c r="CAI70" s="25"/>
      <c r="CAJ70" s="25"/>
      <c r="CAK70" s="25"/>
      <c r="CAL70" s="25"/>
      <c r="CAM70" s="25"/>
      <c r="CAN70" s="25"/>
      <c r="CAO70" s="25"/>
      <c r="CAP70" s="25"/>
      <c r="CAQ70" s="25"/>
      <c r="CAR70" s="25"/>
      <c r="CAS70" s="25"/>
      <c r="CAT70" s="25"/>
      <c r="CAU70" s="25"/>
      <c r="CAV70" s="25"/>
      <c r="CAW70" s="25"/>
      <c r="CAX70" s="25"/>
      <c r="CAY70" s="25"/>
      <c r="CAZ70" s="25"/>
      <c r="CBA70" s="25"/>
      <c r="CBB70" s="25"/>
      <c r="CBC70" s="25"/>
      <c r="CBD70" s="25"/>
      <c r="CBE70" s="25"/>
      <c r="CBF70" s="25"/>
      <c r="CBG70" s="25"/>
      <c r="CBH70" s="25"/>
      <c r="CBI70" s="25"/>
      <c r="CBJ70" s="25"/>
      <c r="CBK70" s="25"/>
      <c r="CBL70" s="25"/>
      <c r="CBM70" s="25"/>
      <c r="CBN70" s="25"/>
      <c r="CBO70" s="25"/>
      <c r="CBP70" s="25"/>
      <c r="CBQ70" s="25"/>
      <c r="CBR70" s="25"/>
      <c r="CBS70" s="25"/>
      <c r="CBT70" s="25"/>
      <c r="CBU70" s="25"/>
      <c r="CBV70" s="25"/>
      <c r="CBW70" s="25"/>
      <c r="CBX70" s="25"/>
      <c r="CBY70" s="25"/>
      <c r="CBZ70" s="25"/>
      <c r="CCA70" s="25"/>
      <c r="CCB70" s="25"/>
      <c r="CCC70" s="25"/>
      <c r="CCD70" s="25"/>
      <c r="CCE70" s="25"/>
      <c r="CCF70" s="25"/>
      <c r="CCG70" s="25"/>
      <c r="CCH70" s="25"/>
      <c r="CCI70" s="25"/>
      <c r="CCJ70" s="25"/>
      <c r="CCK70" s="25"/>
      <c r="CCL70" s="25"/>
      <c r="CCM70" s="25"/>
      <c r="CCN70" s="25"/>
      <c r="CCO70" s="25"/>
      <c r="CCP70" s="25"/>
      <c r="CCQ70" s="25"/>
      <c r="CCR70" s="25"/>
      <c r="CCS70" s="25"/>
      <c r="CCT70" s="25"/>
      <c r="CCU70" s="25"/>
      <c r="CCV70" s="25"/>
      <c r="CCW70" s="25"/>
      <c r="CCX70" s="25"/>
      <c r="CCY70" s="25"/>
      <c r="CCZ70" s="25"/>
      <c r="CDA70" s="25"/>
      <c r="CDB70" s="25"/>
      <c r="CDC70" s="25"/>
      <c r="CDD70" s="25"/>
      <c r="CDE70" s="25"/>
      <c r="CDF70" s="25"/>
      <c r="CDG70" s="25"/>
      <c r="CDH70" s="25"/>
      <c r="CDI70" s="25"/>
      <c r="CDJ70" s="25"/>
      <c r="CDK70" s="25"/>
      <c r="CDL70" s="25"/>
      <c r="CDM70" s="25"/>
      <c r="CDN70" s="25"/>
      <c r="CDO70" s="25"/>
      <c r="CDP70" s="25"/>
      <c r="CDQ70" s="25"/>
      <c r="CDR70" s="25"/>
      <c r="CDS70" s="25"/>
      <c r="CDT70" s="25"/>
      <c r="CDU70" s="25"/>
      <c r="CDV70" s="25"/>
      <c r="CDW70" s="25"/>
      <c r="CDX70" s="25"/>
      <c r="CDY70" s="25"/>
      <c r="CDZ70" s="25"/>
      <c r="CEA70" s="25"/>
      <c r="CEB70" s="25"/>
      <c r="CEC70" s="25"/>
      <c r="CED70" s="25"/>
      <c r="CEE70" s="25"/>
      <c r="CEF70" s="25"/>
      <c r="CEG70" s="25"/>
      <c r="CEH70" s="25"/>
      <c r="CEI70" s="25"/>
      <c r="CEJ70" s="25"/>
      <c r="CEK70" s="25"/>
      <c r="CEL70" s="25"/>
      <c r="CEM70" s="25"/>
      <c r="CEN70" s="25"/>
      <c r="CEO70" s="25"/>
      <c r="CEP70" s="25"/>
      <c r="CEQ70" s="25"/>
      <c r="CER70" s="25"/>
      <c r="CES70" s="25"/>
      <c r="CET70" s="25"/>
      <c r="CEU70" s="25"/>
      <c r="CEV70" s="25"/>
      <c r="CEW70" s="25"/>
      <c r="CEX70" s="25"/>
      <c r="CEY70" s="25"/>
      <c r="CEZ70" s="25"/>
      <c r="CFA70" s="25"/>
      <c r="CFB70" s="25"/>
      <c r="CFC70" s="25"/>
      <c r="CFD70" s="25"/>
      <c r="CFE70" s="25"/>
      <c r="CFF70" s="25"/>
      <c r="CFG70" s="25"/>
      <c r="CFH70" s="25"/>
      <c r="CFI70" s="25"/>
      <c r="CFJ70" s="25"/>
      <c r="CFK70" s="25"/>
      <c r="CFL70" s="25"/>
      <c r="CFM70" s="25"/>
      <c r="CFN70" s="25"/>
      <c r="CFO70" s="25"/>
      <c r="CFP70" s="25"/>
      <c r="CFQ70" s="25"/>
      <c r="CFR70" s="25"/>
      <c r="CFS70" s="25"/>
      <c r="CFT70" s="25"/>
      <c r="CFU70" s="25"/>
      <c r="CFV70" s="25"/>
      <c r="CFW70" s="25"/>
      <c r="CFX70" s="25"/>
      <c r="CFY70" s="25"/>
      <c r="CFZ70" s="25"/>
      <c r="CGA70" s="25"/>
      <c r="CGB70" s="25"/>
      <c r="CGC70" s="25"/>
      <c r="CGD70" s="25"/>
      <c r="CGE70" s="25"/>
      <c r="CGF70" s="25"/>
      <c r="CGG70" s="25"/>
      <c r="CGH70" s="25"/>
      <c r="CGI70" s="25"/>
      <c r="CGJ70" s="25"/>
      <c r="CGK70" s="25"/>
      <c r="CGL70" s="25"/>
      <c r="CGM70" s="25"/>
      <c r="CGN70" s="25"/>
      <c r="CGO70" s="25"/>
      <c r="CGP70" s="25"/>
      <c r="CGQ70" s="25"/>
      <c r="CGR70" s="25"/>
      <c r="CGS70" s="25"/>
      <c r="CGT70" s="25"/>
      <c r="CGU70" s="25"/>
      <c r="CGV70" s="25"/>
      <c r="CGW70" s="25"/>
      <c r="CGX70" s="25"/>
      <c r="CGY70" s="25"/>
      <c r="CGZ70" s="25"/>
      <c r="CHA70" s="25"/>
      <c r="CHB70" s="25"/>
      <c r="CHC70" s="25"/>
      <c r="CHD70" s="25"/>
      <c r="CHE70" s="25"/>
      <c r="CHF70" s="25"/>
      <c r="CHG70" s="25"/>
      <c r="CHH70" s="25"/>
      <c r="CHI70" s="25"/>
      <c r="CHJ70" s="25"/>
      <c r="CHK70" s="25"/>
      <c r="CHL70" s="25"/>
      <c r="CHM70" s="25"/>
      <c r="CHN70" s="25"/>
      <c r="CHO70" s="25"/>
      <c r="CHP70" s="25"/>
      <c r="CHQ70" s="25"/>
      <c r="CHR70" s="25"/>
      <c r="CHS70" s="25"/>
      <c r="CHT70" s="25"/>
      <c r="CHU70" s="25"/>
      <c r="CHV70" s="25"/>
      <c r="CHW70" s="25"/>
      <c r="CHX70" s="25"/>
      <c r="CHY70" s="25"/>
      <c r="CHZ70" s="25"/>
      <c r="CIA70" s="25"/>
      <c r="CIB70" s="25"/>
      <c r="CIC70" s="25"/>
      <c r="CID70" s="25"/>
      <c r="CIE70" s="25"/>
      <c r="CIF70" s="25"/>
      <c r="CIG70" s="25"/>
      <c r="CIH70" s="25"/>
      <c r="CII70" s="25"/>
      <c r="CIJ70" s="25"/>
      <c r="CIK70" s="25"/>
      <c r="CIL70" s="25"/>
      <c r="CIM70" s="25"/>
      <c r="CIN70" s="25"/>
      <c r="CIO70" s="25"/>
      <c r="CIP70" s="25"/>
      <c r="CIQ70" s="25"/>
      <c r="CIR70" s="25"/>
      <c r="CIS70" s="25"/>
      <c r="CIT70" s="25"/>
      <c r="CIU70" s="25"/>
      <c r="CIV70" s="25"/>
      <c r="CIW70" s="25"/>
      <c r="CIX70" s="25"/>
      <c r="CIY70" s="25"/>
      <c r="CIZ70" s="25"/>
      <c r="CJA70" s="25"/>
      <c r="CJB70" s="25"/>
      <c r="CJC70" s="25"/>
      <c r="CJD70" s="25"/>
      <c r="CJE70" s="25"/>
      <c r="CJF70" s="25"/>
      <c r="CJG70" s="25"/>
      <c r="CJH70" s="25"/>
      <c r="CJI70" s="25"/>
      <c r="CJJ70" s="25"/>
      <c r="CJK70" s="25"/>
      <c r="CJL70" s="25"/>
      <c r="CJM70" s="25"/>
      <c r="CJN70" s="25"/>
      <c r="CJO70" s="25"/>
      <c r="CJP70" s="25"/>
      <c r="CJQ70" s="25"/>
      <c r="CJR70" s="25"/>
      <c r="CJS70" s="25"/>
      <c r="CJT70" s="25"/>
      <c r="CJU70" s="25"/>
      <c r="CJV70" s="25"/>
      <c r="CJW70" s="25"/>
      <c r="CJX70" s="25"/>
      <c r="CJY70" s="25"/>
      <c r="CJZ70" s="25"/>
      <c r="CKA70" s="25"/>
      <c r="CKB70" s="25"/>
      <c r="CKC70" s="25"/>
      <c r="CKD70" s="25"/>
      <c r="CKE70" s="25"/>
      <c r="CKF70" s="25"/>
      <c r="CKG70" s="25"/>
      <c r="CKH70" s="25"/>
      <c r="CKI70" s="25"/>
      <c r="CKJ70" s="25"/>
      <c r="CKK70" s="25"/>
      <c r="CKL70" s="25"/>
      <c r="CKM70" s="25"/>
      <c r="CKN70" s="25"/>
      <c r="CKO70" s="25"/>
      <c r="CKP70" s="25"/>
      <c r="CKQ70" s="25"/>
      <c r="CKR70" s="25"/>
      <c r="CKS70" s="25"/>
      <c r="CKT70" s="25"/>
      <c r="CKU70" s="25"/>
      <c r="CKV70" s="25"/>
      <c r="CKW70" s="25"/>
      <c r="CKX70" s="25"/>
      <c r="CKY70" s="25"/>
      <c r="CKZ70" s="25"/>
      <c r="CLA70" s="25"/>
      <c r="CLB70" s="25"/>
      <c r="CLC70" s="25"/>
      <c r="CLD70" s="25"/>
      <c r="CLE70" s="25"/>
      <c r="CLF70" s="25"/>
      <c r="CLG70" s="25"/>
      <c r="CLH70" s="25"/>
      <c r="CLI70" s="25"/>
      <c r="CLJ70" s="25"/>
      <c r="CLK70" s="25"/>
      <c r="CLL70" s="25"/>
      <c r="CLM70" s="25"/>
      <c r="CLN70" s="25"/>
      <c r="CLO70" s="25"/>
      <c r="CLP70" s="25"/>
      <c r="CLQ70" s="25"/>
      <c r="CLR70" s="25"/>
      <c r="CLS70" s="25"/>
      <c r="CLT70" s="25"/>
      <c r="CLU70" s="25"/>
      <c r="CLV70" s="25"/>
      <c r="CLW70" s="25"/>
      <c r="CLX70" s="25"/>
      <c r="CLY70" s="25"/>
      <c r="CLZ70" s="25"/>
      <c r="CMA70" s="25"/>
      <c r="CMB70" s="25"/>
      <c r="CMC70" s="25"/>
      <c r="CMD70" s="25"/>
      <c r="CME70" s="25"/>
      <c r="CMF70" s="25"/>
      <c r="CMG70" s="25"/>
      <c r="CMH70" s="25"/>
      <c r="CMI70" s="25"/>
      <c r="CMJ70" s="25"/>
      <c r="CMK70" s="25"/>
      <c r="CML70" s="25"/>
      <c r="CMM70" s="25"/>
      <c r="CMN70" s="25"/>
      <c r="CMO70" s="25"/>
      <c r="CMP70" s="25"/>
      <c r="CMQ70" s="25"/>
      <c r="CMR70" s="25"/>
      <c r="CMS70" s="25"/>
      <c r="CMT70" s="25"/>
      <c r="CMU70" s="25"/>
      <c r="CMV70" s="25"/>
      <c r="CMW70" s="25"/>
      <c r="CMX70" s="25"/>
      <c r="CMY70" s="25"/>
      <c r="CMZ70" s="25"/>
      <c r="CNA70" s="25"/>
      <c r="CNB70" s="25"/>
      <c r="CNC70" s="25"/>
      <c r="CND70" s="25"/>
      <c r="CNE70" s="25"/>
      <c r="CNF70" s="25"/>
      <c r="CNG70" s="25"/>
      <c r="CNH70" s="25"/>
      <c r="CNI70" s="25"/>
      <c r="CNJ70" s="25"/>
      <c r="CNK70" s="25"/>
      <c r="CNL70" s="25"/>
      <c r="CNM70" s="25"/>
      <c r="CNN70" s="25"/>
      <c r="CNO70" s="25"/>
      <c r="CNP70" s="25"/>
      <c r="CNQ70" s="25"/>
      <c r="CNR70" s="25"/>
      <c r="CNS70" s="25"/>
      <c r="CNT70" s="25"/>
      <c r="CNU70" s="25"/>
      <c r="CNV70" s="25"/>
      <c r="CNW70" s="25"/>
      <c r="CNX70" s="25"/>
      <c r="CNY70" s="25"/>
      <c r="CNZ70" s="25"/>
      <c r="COA70" s="25"/>
      <c r="COB70" s="25"/>
      <c r="COC70" s="25"/>
      <c r="COD70" s="25"/>
      <c r="COE70" s="25"/>
      <c r="COF70" s="25"/>
      <c r="COG70" s="25"/>
      <c r="COH70" s="25"/>
      <c r="COI70" s="25"/>
      <c r="COJ70" s="25"/>
      <c r="COK70" s="25"/>
      <c r="COL70" s="25"/>
      <c r="COM70" s="25"/>
      <c r="CON70" s="25"/>
      <c r="COO70" s="25"/>
      <c r="COP70" s="25"/>
      <c r="COQ70" s="25"/>
      <c r="COR70" s="25"/>
      <c r="COS70" s="25"/>
      <c r="COT70" s="25"/>
      <c r="COU70" s="25"/>
      <c r="COV70" s="25"/>
      <c r="COW70" s="25"/>
      <c r="COX70" s="25"/>
      <c r="COY70" s="25"/>
      <c r="COZ70" s="25"/>
      <c r="CPA70" s="25"/>
      <c r="CPB70" s="25"/>
      <c r="CPC70" s="25"/>
      <c r="CPD70" s="25"/>
      <c r="CPE70" s="25"/>
      <c r="CPF70" s="25"/>
      <c r="CPG70" s="25"/>
      <c r="CPH70" s="25"/>
      <c r="CPI70" s="25"/>
      <c r="CPJ70" s="25"/>
      <c r="CPK70" s="25"/>
      <c r="CPL70" s="25"/>
      <c r="CPM70" s="25"/>
      <c r="CPN70" s="25"/>
      <c r="CPO70" s="25"/>
      <c r="CPP70" s="25"/>
      <c r="CPQ70" s="25"/>
      <c r="CPR70" s="25"/>
      <c r="CPS70" s="25"/>
      <c r="CPT70" s="25"/>
      <c r="CPU70" s="25"/>
      <c r="CPV70" s="25"/>
      <c r="CPW70" s="25"/>
      <c r="CPX70" s="25"/>
      <c r="CPY70" s="25"/>
      <c r="CPZ70" s="25"/>
      <c r="CQA70" s="25"/>
      <c r="CQB70" s="25"/>
      <c r="CQC70" s="25"/>
      <c r="CQD70" s="25"/>
      <c r="CQE70" s="25"/>
      <c r="CQF70" s="25"/>
      <c r="CQG70" s="25"/>
      <c r="CQH70" s="25"/>
      <c r="CQI70" s="25"/>
      <c r="CQJ70" s="25"/>
      <c r="CQK70" s="25"/>
      <c r="CQL70" s="25"/>
      <c r="CQM70" s="25"/>
      <c r="CQN70" s="25"/>
      <c r="CQO70" s="25"/>
      <c r="CQP70" s="25"/>
      <c r="CQQ70" s="25"/>
      <c r="CQR70" s="25"/>
      <c r="CQS70" s="25"/>
      <c r="CQT70" s="25"/>
      <c r="CQU70" s="25"/>
      <c r="CQV70" s="25"/>
      <c r="CQW70" s="25"/>
      <c r="CQX70" s="25"/>
      <c r="CQY70" s="25"/>
      <c r="CQZ70" s="25"/>
      <c r="CRA70" s="25"/>
      <c r="CRB70" s="25"/>
      <c r="CRC70" s="25"/>
      <c r="CRD70" s="25"/>
      <c r="CRE70" s="25"/>
      <c r="CRF70" s="25"/>
      <c r="CRG70" s="25"/>
      <c r="CRH70" s="25"/>
      <c r="CRI70" s="25"/>
      <c r="CRJ70" s="25"/>
      <c r="CRK70" s="25"/>
      <c r="CRL70" s="25"/>
      <c r="CRM70" s="25"/>
      <c r="CRN70" s="25"/>
      <c r="CRO70" s="25"/>
      <c r="CRP70" s="25"/>
      <c r="CRQ70" s="25"/>
      <c r="CRR70" s="25"/>
      <c r="CRS70" s="25"/>
      <c r="CRT70" s="25"/>
      <c r="CRU70" s="25"/>
      <c r="CRV70" s="25"/>
      <c r="CRW70" s="25"/>
      <c r="CRX70" s="25"/>
      <c r="CRY70" s="25"/>
      <c r="CRZ70" s="25"/>
      <c r="CSA70" s="25"/>
      <c r="CSB70" s="25"/>
      <c r="CSC70" s="25"/>
      <c r="CSD70" s="25"/>
      <c r="CSE70" s="25"/>
      <c r="CSF70" s="25"/>
      <c r="CSG70" s="25"/>
      <c r="CSH70" s="25"/>
      <c r="CSI70" s="25"/>
      <c r="CSJ70" s="25"/>
      <c r="CSK70" s="25"/>
      <c r="CSL70" s="25"/>
      <c r="CSM70" s="25"/>
      <c r="CSN70" s="25"/>
      <c r="CSO70" s="25"/>
      <c r="CSP70" s="25"/>
      <c r="CSQ70" s="25"/>
      <c r="CSR70" s="25"/>
      <c r="CSS70" s="25"/>
      <c r="CST70" s="25"/>
      <c r="CSU70" s="25"/>
      <c r="CSV70" s="25"/>
      <c r="CSW70" s="25"/>
      <c r="CSX70" s="25"/>
      <c r="CSY70" s="25"/>
      <c r="CSZ70" s="25"/>
      <c r="CTA70" s="25"/>
      <c r="CTB70" s="25"/>
      <c r="CTC70" s="25"/>
      <c r="CTD70" s="25"/>
      <c r="CTE70" s="25"/>
      <c r="CTF70" s="25"/>
      <c r="CTG70" s="25"/>
      <c r="CTH70" s="25"/>
      <c r="CTI70" s="25"/>
      <c r="CTJ70" s="25"/>
      <c r="CTK70" s="25"/>
      <c r="CTL70" s="25"/>
      <c r="CTM70" s="25"/>
      <c r="CTN70" s="25"/>
      <c r="CTO70" s="25"/>
      <c r="CTP70" s="25"/>
      <c r="CTQ70" s="25"/>
      <c r="CTR70" s="25"/>
      <c r="CTS70" s="25"/>
      <c r="CTT70" s="25"/>
      <c r="CTU70" s="25"/>
      <c r="CTV70" s="25"/>
      <c r="CTW70" s="25"/>
      <c r="CTX70" s="25"/>
      <c r="CTY70" s="25"/>
      <c r="CTZ70" s="25"/>
      <c r="CUA70" s="25"/>
      <c r="CUB70" s="25"/>
      <c r="CUC70" s="25"/>
      <c r="CUD70" s="25"/>
      <c r="CUE70" s="25"/>
      <c r="CUF70" s="25"/>
      <c r="CUG70" s="25"/>
      <c r="CUH70" s="25"/>
      <c r="CUI70" s="25"/>
      <c r="CUJ70" s="25"/>
      <c r="CUK70" s="25"/>
      <c r="CUL70" s="25"/>
      <c r="CUM70" s="25"/>
      <c r="CUN70" s="25"/>
      <c r="CUO70" s="25"/>
      <c r="CUP70" s="25"/>
      <c r="CUQ70" s="25"/>
      <c r="CUR70" s="25"/>
      <c r="CUS70" s="25"/>
      <c r="CUT70" s="25"/>
      <c r="CUU70" s="25"/>
      <c r="CUV70" s="25"/>
      <c r="CUW70" s="25"/>
      <c r="CUX70" s="25"/>
      <c r="CUY70" s="25"/>
      <c r="CUZ70" s="25"/>
      <c r="CVA70" s="25"/>
      <c r="CVB70" s="25"/>
      <c r="CVC70" s="25"/>
      <c r="CVD70" s="25"/>
      <c r="CVE70" s="25"/>
      <c r="CVF70" s="25"/>
      <c r="CVG70" s="25"/>
      <c r="CVH70" s="25"/>
      <c r="CVI70" s="25"/>
      <c r="CVJ70" s="25"/>
      <c r="CVK70" s="25"/>
      <c r="CVL70" s="25"/>
      <c r="CVM70" s="25"/>
      <c r="CVN70" s="25"/>
      <c r="CVO70" s="25"/>
      <c r="CVP70" s="25"/>
      <c r="CVQ70" s="25"/>
      <c r="CVR70" s="25"/>
      <c r="CVS70" s="25"/>
      <c r="CVT70" s="25"/>
      <c r="CVU70" s="25"/>
      <c r="CVV70" s="25"/>
      <c r="CVW70" s="25"/>
      <c r="CVX70" s="25"/>
      <c r="CVY70" s="25"/>
      <c r="CVZ70" s="25"/>
      <c r="CWA70" s="25"/>
      <c r="CWB70" s="25"/>
      <c r="CWC70" s="25"/>
      <c r="CWD70" s="25"/>
      <c r="CWE70" s="25"/>
      <c r="CWF70" s="25"/>
      <c r="CWG70" s="25"/>
      <c r="CWH70" s="25"/>
      <c r="CWI70" s="25"/>
      <c r="CWJ70" s="25"/>
      <c r="CWK70" s="25"/>
      <c r="CWL70" s="25"/>
      <c r="CWM70" s="25"/>
      <c r="CWN70" s="25"/>
      <c r="CWO70" s="25"/>
      <c r="CWP70" s="25"/>
      <c r="CWQ70" s="25"/>
      <c r="CWR70" s="25"/>
      <c r="CWS70" s="25"/>
      <c r="CWT70" s="25"/>
      <c r="CWU70" s="25"/>
      <c r="CWV70" s="25"/>
      <c r="CWW70" s="25"/>
      <c r="CWX70" s="25"/>
      <c r="CWY70" s="25"/>
      <c r="CWZ70" s="25"/>
      <c r="CXA70" s="25"/>
      <c r="CXB70" s="25"/>
      <c r="CXC70" s="25"/>
      <c r="CXD70" s="25"/>
      <c r="CXE70" s="25"/>
      <c r="CXF70" s="25"/>
      <c r="CXG70" s="25"/>
      <c r="CXH70" s="25"/>
      <c r="CXI70" s="25"/>
      <c r="CXJ70" s="25"/>
      <c r="CXK70" s="25"/>
      <c r="CXL70" s="25"/>
      <c r="CXM70" s="25"/>
      <c r="CXN70" s="25"/>
      <c r="CXO70" s="25"/>
      <c r="CXP70" s="25"/>
      <c r="CXQ70" s="25"/>
      <c r="CXR70" s="25"/>
      <c r="CXS70" s="25"/>
      <c r="CXT70" s="25"/>
      <c r="CXU70" s="25"/>
      <c r="CXV70" s="25"/>
      <c r="CXW70" s="25"/>
      <c r="CXX70" s="25"/>
      <c r="CXY70" s="25"/>
      <c r="CXZ70" s="25"/>
      <c r="CYA70" s="25"/>
      <c r="CYB70" s="25"/>
      <c r="CYC70" s="25"/>
      <c r="CYD70" s="25"/>
      <c r="CYE70" s="25"/>
      <c r="CYF70" s="25"/>
      <c r="CYG70" s="25"/>
      <c r="CYH70" s="25"/>
      <c r="CYI70" s="25"/>
      <c r="CYJ70" s="25"/>
      <c r="CYK70" s="25"/>
      <c r="CYL70" s="25"/>
      <c r="CYM70" s="25"/>
      <c r="CYN70" s="25"/>
      <c r="CYO70" s="25"/>
      <c r="CYP70" s="25"/>
      <c r="CYQ70" s="25"/>
      <c r="CYR70" s="25"/>
      <c r="CYS70" s="25"/>
      <c r="CYT70" s="25"/>
      <c r="CYU70" s="25"/>
      <c r="CYV70" s="25"/>
      <c r="CYW70" s="25"/>
      <c r="CYX70" s="25"/>
      <c r="CYY70" s="25"/>
      <c r="CYZ70" s="25"/>
      <c r="CZA70" s="25"/>
      <c r="CZB70" s="25"/>
      <c r="CZC70" s="25"/>
      <c r="CZD70" s="25"/>
      <c r="CZE70" s="25"/>
      <c r="CZF70" s="25"/>
      <c r="CZG70" s="25"/>
      <c r="CZH70" s="25"/>
      <c r="CZI70" s="25"/>
      <c r="CZJ70" s="25"/>
      <c r="CZK70" s="25"/>
      <c r="CZL70" s="25"/>
      <c r="CZM70" s="25"/>
      <c r="CZN70" s="25"/>
      <c r="CZO70" s="25"/>
      <c r="CZP70" s="25"/>
      <c r="CZQ70" s="25"/>
      <c r="CZR70" s="25"/>
      <c r="CZS70" s="25"/>
      <c r="CZT70" s="25"/>
      <c r="CZU70" s="25"/>
      <c r="CZV70" s="25"/>
      <c r="CZW70" s="25"/>
      <c r="CZX70" s="25"/>
      <c r="CZY70" s="25"/>
      <c r="CZZ70" s="25"/>
      <c r="DAA70" s="25"/>
      <c r="DAB70" s="25"/>
      <c r="DAC70" s="25"/>
      <c r="DAD70" s="25"/>
      <c r="DAE70" s="25"/>
      <c r="DAF70" s="25"/>
      <c r="DAG70" s="25"/>
      <c r="DAH70" s="25"/>
      <c r="DAI70" s="25"/>
      <c r="DAJ70" s="25"/>
      <c r="DAK70" s="25"/>
      <c r="DAL70" s="25"/>
      <c r="DAM70" s="25"/>
      <c r="DAN70" s="25"/>
      <c r="DAO70" s="25"/>
      <c r="DAP70" s="25"/>
      <c r="DAQ70" s="25"/>
      <c r="DAR70" s="25"/>
      <c r="DAS70" s="25"/>
      <c r="DAT70" s="25"/>
      <c r="DAU70" s="25"/>
      <c r="DAV70" s="25"/>
      <c r="DAW70" s="25"/>
      <c r="DAX70" s="25"/>
      <c r="DAY70" s="25"/>
      <c r="DAZ70" s="25"/>
      <c r="DBA70" s="25"/>
      <c r="DBB70" s="25"/>
      <c r="DBC70" s="25"/>
      <c r="DBD70" s="25"/>
      <c r="DBE70" s="25"/>
      <c r="DBF70" s="25"/>
      <c r="DBG70" s="25"/>
      <c r="DBH70" s="25"/>
      <c r="DBI70" s="25"/>
      <c r="DBJ70" s="25"/>
      <c r="DBK70" s="25"/>
      <c r="DBL70" s="25"/>
      <c r="DBM70" s="25"/>
      <c r="DBN70" s="25"/>
      <c r="DBO70" s="25"/>
      <c r="DBP70" s="25"/>
      <c r="DBQ70" s="25"/>
      <c r="DBR70" s="25"/>
      <c r="DBS70" s="25"/>
      <c r="DBT70" s="25"/>
      <c r="DBU70" s="25"/>
      <c r="DBV70" s="25"/>
      <c r="DBW70" s="25"/>
      <c r="DBX70" s="25"/>
      <c r="DBY70" s="25"/>
      <c r="DBZ70" s="25"/>
      <c r="DCA70" s="25"/>
      <c r="DCB70" s="25"/>
      <c r="DCC70" s="25"/>
      <c r="DCD70" s="25"/>
      <c r="DCE70" s="25"/>
      <c r="DCF70" s="25"/>
      <c r="DCG70" s="25"/>
      <c r="DCH70" s="25"/>
      <c r="DCI70" s="25"/>
      <c r="DCJ70" s="25"/>
      <c r="DCK70" s="25"/>
      <c r="DCL70" s="25"/>
      <c r="DCM70" s="25"/>
      <c r="DCN70" s="25"/>
      <c r="DCO70" s="25"/>
      <c r="DCP70" s="25"/>
      <c r="DCQ70" s="25"/>
      <c r="DCR70" s="25"/>
      <c r="DCS70" s="25"/>
      <c r="DCT70" s="25"/>
      <c r="DCU70" s="25"/>
      <c r="DCV70" s="25"/>
      <c r="DCW70" s="25"/>
      <c r="DCX70" s="25"/>
      <c r="DCY70" s="25"/>
      <c r="DCZ70" s="25"/>
      <c r="DDA70" s="25"/>
      <c r="DDB70" s="25"/>
      <c r="DDC70" s="25"/>
      <c r="DDD70" s="25"/>
      <c r="DDE70" s="25"/>
      <c r="DDF70" s="25"/>
      <c r="DDG70" s="25"/>
      <c r="DDH70" s="25"/>
      <c r="DDI70" s="25"/>
      <c r="DDJ70" s="25"/>
      <c r="DDK70" s="25"/>
      <c r="DDL70" s="25"/>
      <c r="DDM70" s="25"/>
      <c r="DDN70" s="25"/>
      <c r="DDO70" s="25"/>
      <c r="DDP70" s="25"/>
      <c r="DDQ70" s="25"/>
      <c r="DDR70" s="25"/>
      <c r="DDS70" s="25"/>
      <c r="DDT70" s="25"/>
      <c r="DDU70" s="25"/>
      <c r="DDV70" s="25"/>
      <c r="DDW70" s="25"/>
      <c r="DDX70" s="25"/>
      <c r="DDY70" s="25"/>
      <c r="DDZ70" s="25"/>
      <c r="DEA70" s="25"/>
      <c r="DEB70" s="25"/>
      <c r="DEC70" s="25"/>
      <c r="DED70" s="25"/>
      <c r="DEE70" s="25"/>
      <c r="DEF70" s="25"/>
      <c r="DEG70" s="25"/>
      <c r="DEH70" s="25"/>
      <c r="DEI70" s="25"/>
      <c r="DEJ70" s="25"/>
      <c r="DEK70" s="25"/>
      <c r="DEL70" s="25"/>
      <c r="DEM70" s="25"/>
      <c r="DEN70" s="25"/>
      <c r="DEO70" s="25"/>
      <c r="DEP70" s="25"/>
      <c r="DEQ70" s="25"/>
      <c r="DER70" s="25"/>
      <c r="DES70" s="25"/>
      <c r="DET70" s="25"/>
      <c r="DEU70" s="25"/>
      <c r="DEV70" s="25"/>
      <c r="DEW70" s="25"/>
      <c r="DEX70" s="25"/>
      <c r="DEY70" s="25"/>
      <c r="DEZ70" s="25"/>
      <c r="DFA70" s="25"/>
      <c r="DFB70" s="25"/>
      <c r="DFC70" s="25"/>
      <c r="DFD70" s="25"/>
      <c r="DFE70" s="25"/>
      <c r="DFF70" s="25"/>
      <c r="DFG70" s="25"/>
      <c r="DFH70" s="25"/>
      <c r="DFI70" s="25"/>
      <c r="DFJ70" s="25"/>
      <c r="DFK70" s="25"/>
      <c r="DFL70" s="25"/>
      <c r="DFM70" s="25"/>
      <c r="DFN70" s="25"/>
      <c r="DFO70" s="25"/>
      <c r="DFP70" s="25"/>
      <c r="DFQ70" s="25"/>
      <c r="DFR70" s="25"/>
      <c r="DFS70" s="25"/>
      <c r="DFT70" s="25"/>
      <c r="DFU70" s="25"/>
      <c r="DFV70" s="25"/>
      <c r="DFW70" s="25"/>
      <c r="DFX70" s="25"/>
      <c r="DFY70" s="25"/>
      <c r="DFZ70" s="25"/>
      <c r="DGA70" s="25"/>
      <c r="DGB70" s="25"/>
      <c r="DGC70" s="25"/>
      <c r="DGD70" s="25"/>
      <c r="DGE70" s="25"/>
      <c r="DGF70" s="25"/>
      <c r="DGG70" s="25"/>
      <c r="DGH70" s="25"/>
      <c r="DGI70" s="25"/>
      <c r="DGJ70" s="25"/>
      <c r="DGK70" s="25"/>
      <c r="DGL70" s="25"/>
      <c r="DGM70" s="25"/>
      <c r="DGN70" s="25"/>
      <c r="DGO70" s="25"/>
      <c r="DGP70" s="25"/>
      <c r="DGQ70" s="25"/>
      <c r="DGR70" s="25"/>
      <c r="DGS70" s="25"/>
      <c r="DGT70" s="25"/>
      <c r="DGU70" s="25"/>
      <c r="DGV70" s="25"/>
      <c r="DGW70" s="25"/>
      <c r="DGX70" s="25"/>
      <c r="DGY70" s="25"/>
      <c r="DGZ70" s="25"/>
      <c r="DHA70" s="25"/>
      <c r="DHB70" s="25"/>
      <c r="DHC70" s="25"/>
      <c r="DHD70" s="25"/>
      <c r="DHE70" s="25"/>
      <c r="DHF70" s="25"/>
      <c r="DHG70" s="25"/>
      <c r="DHH70" s="25"/>
      <c r="DHI70" s="25"/>
      <c r="DHJ70" s="25"/>
      <c r="DHK70" s="25"/>
      <c r="DHL70" s="25"/>
      <c r="DHM70" s="25"/>
      <c r="DHN70" s="25"/>
      <c r="DHO70" s="25"/>
      <c r="DHP70" s="25"/>
      <c r="DHQ70" s="25"/>
      <c r="DHR70" s="25"/>
      <c r="DHS70" s="25"/>
      <c r="DHT70" s="25"/>
      <c r="DHU70" s="25"/>
      <c r="DHV70" s="25"/>
      <c r="DHW70" s="25"/>
      <c r="DHX70" s="25"/>
      <c r="DHY70" s="25"/>
      <c r="DHZ70" s="25"/>
      <c r="DIA70" s="25"/>
      <c r="DIB70" s="25"/>
      <c r="DIC70" s="25"/>
      <c r="DID70" s="25"/>
      <c r="DIE70" s="25"/>
      <c r="DIF70" s="25"/>
      <c r="DIG70" s="25"/>
      <c r="DIH70" s="25"/>
      <c r="DII70" s="25"/>
      <c r="DIJ70" s="25"/>
      <c r="DIK70" s="25"/>
      <c r="DIL70" s="25"/>
      <c r="DIM70" s="25"/>
      <c r="DIN70" s="25"/>
      <c r="DIO70" s="25"/>
      <c r="DIP70" s="25"/>
      <c r="DIQ70" s="25"/>
      <c r="DIR70" s="25"/>
      <c r="DIS70" s="25"/>
      <c r="DIT70" s="25"/>
      <c r="DIU70" s="25"/>
      <c r="DIV70" s="25"/>
      <c r="DIW70" s="25"/>
      <c r="DIX70" s="25"/>
      <c r="DIY70" s="25"/>
      <c r="DIZ70" s="25"/>
      <c r="DJA70" s="25"/>
      <c r="DJB70" s="25"/>
      <c r="DJC70" s="25"/>
      <c r="DJD70" s="25"/>
      <c r="DJE70" s="25"/>
      <c r="DJF70" s="25"/>
      <c r="DJG70" s="25"/>
      <c r="DJH70" s="25"/>
      <c r="DJI70" s="25"/>
      <c r="DJJ70" s="25"/>
      <c r="DJK70" s="25"/>
      <c r="DJL70" s="25"/>
      <c r="DJM70" s="25"/>
      <c r="DJN70" s="25"/>
      <c r="DJO70" s="25"/>
      <c r="DJP70" s="25"/>
      <c r="DJQ70" s="25"/>
      <c r="DJR70" s="25"/>
      <c r="DJS70" s="25"/>
      <c r="DJT70" s="25"/>
      <c r="DJU70" s="25"/>
      <c r="DJV70" s="25"/>
      <c r="DJW70" s="25"/>
      <c r="DJX70" s="25"/>
      <c r="DJY70" s="25"/>
      <c r="DJZ70" s="25"/>
      <c r="DKA70" s="25"/>
      <c r="DKB70" s="25"/>
      <c r="DKC70" s="25"/>
      <c r="DKD70" s="25"/>
      <c r="DKE70" s="25"/>
      <c r="DKF70" s="25"/>
      <c r="DKG70" s="25"/>
      <c r="DKH70" s="25"/>
      <c r="DKI70" s="25"/>
      <c r="DKJ70" s="25"/>
      <c r="DKK70" s="25"/>
      <c r="DKL70" s="25"/>
      <c r="DKM70" s="25"/>
      <c r="DKN70" s="25"/>
      <c r="DKO70" s="25"/>
      <c r="DKP70" s="25"/>
      <c r="DKQ70" s="25"/>
      <c r="DKR70" s="25"/>
      <c r="DKS70" s="25"/>
      <c r="DKT70" s="25"/>
      <c r="DKU70" s="25"/>
      <c r="DKV70" s="25"/>
      <c r="DKW70" s="25"/>
      <c r="DKX70" s="25"/>
      <c r="DKY70" s="25"/>
      <c r="DKZ70" s="25"/>
      <c r="DLA70" s="25"/>
      <c r="DLB70" s="25"/>
      <c r="DLC70" s="25"/>
      <c r="DLD70" s="25"/>
      <c r="DLE70" s="25"/>
      <c r="DLF70" s="25"/>
      <c r="DLG70" s="25"/>
      <c r="DLH70" s="25"/>
      <c r="DLI70" s="25"/>
      <c r="DLJ70" s="25"/>
      <c r="DLK70" s="25"/>
      <c r="DLL70" s="25"/>
      <c r="DLM70" s="25"/>
      <c r="DLN70" s="25"/>
      <c r="DLO70" s="25"/>
      <c r="DLP70" s="25"/>
      <c r="DLQ70" s="25"/>
      <c r="DLR70" s="25"/>
      <c r="DLS70" s="25"/>
      <c r="DLT70" s="25"/>
      <c r="DLU70" s="25"/>
      <c r="DLV70" s="25"/>
      <c r="DLW70" s="25"/>
      <c r="DLX70" s="25"/>
      <c r="DLY70" s="25"/>
      <c r="DLZ70" s="25"/>
      <c r="DMA70" s="25"/>
      <c r="DMB70" s="25"/>
      <c r="DMC70" s="25"/>
      <c r="DMD70" s="25"/>
      <c r="DME70" s="25"/>
      <c r="DMF70" s="25"/>
      <c r="DMG70" s="25"/>
      <c r="DMH70" s="25"/>
      <c r="DMI70" s="25"/>
      <c r="DMJ70" s="25"/>
      <c r="DMK70" s="25"/>
      <c r="DML70" s="25"/>
      <c r="DMM70" s="25"/>
      <c r="DMN70" s="25"/>
      <c r="DMO70" s="25"/>
      <c r="DMP70" s="25"/>
      <c r="DMQ70" s="25"/>
      <c r="DMR70" s="25"/>
      <c r="DMS70" s="25"/>
      <c r="DMT70" s="25"/>
      <c r="DMU70" s="25"/>
      <c r="DMV70" s="25"/>
      <c r="DMW70" s="25"/>
      <c r="DMX70" s="25"/>
      <c r="DMY70" s="25"/>
      <c r="DMZ70" s="25"/>
      <c r="DNA70" s="25"/>
      <c r="DNB70" s="25"/>
      <c r="DNC70" s="25"/>
      <c r="DND70" s="25"/>
      <c r="DNE70" s="25"/>
      <c r="DNF70" s="25"/>
      <c r="DNG70" s="25"/>
      <c r="DNH70" s="25"/>
      <c r="DNI70" s="25"/>
      <c r="DNJ70" s="25"/>
      <c r="DNK70" s="25"/>
      <c r="DNL70" s="25"/>
      <c r="DNM70" s="25"/>
      <c r="DNN70" s="25"/>
      <c r="DNO70" s="25"/>
      <c r="DNP70" s="25"/>
      <c r="DNQ70" s="25"/>
      <c r="DNR70" s="25"/>
      <c r="DNS70" s="25"/>
      <c r="DNT70" s="25"/>
      <c r="DNU70" s="25"/>
      <c r="DNV70" s="25"/>
      <c r="DNW70" s="25"/>
      <c r="DNX70" s="25"/>
      <c r="DNY70" s="25"/>
      <c r="DNZ70" s="25"/>
      <c r="DOA70" s="25"/>
      <c r="DOB70" s="25"/>
      <c r="DOC70" s="25"/>
      <c r="DOD70" s="25"/>
      <c r="DOE70" s="25"/>
      <c r="DOF70" s="25"/>
      <c r="DOG70" s="25"/>
      <c r="DOH70" s="25"/>
      <c r="DOI70" s="25"/>
      <c r="DOJ70" s="25"/>
      <c r="DOK70" s="25"/>
      <c r="DOL70" s="25"/>
      <c r="DOM70" s="25"/>
      <c r="DON70" s="25"/>
      <c r="DOO70" s="25"/>
      <c r="DOP70" s="25"/>
      <c r="DOQ70" s="25"/>
      <c r="DOR70" s="25"/>
      <c r="DOS70" s="25"/>
      <c r="DOT70" s="25"/>
      <c r="DOU70" s="25"/>
      <c r="DOV70" s="25"/>
      <c r="DOW70" s="25"/>
      <c r="DOX70" s="25"/>
      <c r="DOY70" s="25"/>
      <c r="DOZ70" s="25"/>
      <c r="DPA70" s="25"/>
      <c r="DPB70" s="25"/>
      <c r="DPC70" s="25"/>
      <c r="DPD70" s="25"/>
      <c r="DPE70" s="25"/>
      <c r="DPF70" s="25"/>
      <c r="DPG70" s="25"/>
      <c r="DPH70" s="25"/>
      <c r="DPI70" s="25"/>
      <c r="DPJ70" s="25"/>
      <c r="DPK70" s="25"/>
      <c r="DPL70" s="25"/>
      <c r="DPM70" s="25"/>
      <c r="DPN70" s="25"/>
      <c r="DPO70" s="25"/>
      <c r="DPP70" s="25"/>
      <c r="DPQ70" s="25"/>
      <c r="DPR70" s="25"/>
      <c r="DPS70" s="25"/>
      <c r="DPT70" s="25"/>
      <c r="DPU70" s="25"/>
      <c r="DPV70" s="25"/>
      <c r="DPW70" s="25"/>
      <c r="DPX70" s="25"/>
      <c r="DPY70" s="25"/>
      <c r="DPZ70" s="25"/>
      <c r="DQA70" s="25"/>
      <c r="DQB70" s="25"/>
      <c r="DQC70" s="25"/>
      <c r="DQD70" s="25"/>
      <c r="DQE70" s="25"/>
      <c r="DQF70" s="25"/>
      <c r="DQG70" s="25"/>
      <c r="DQH70" s="25"/>
      <c r="DQI70" s="25"/>
      <c r="DQJ70" s="25"/>
      <c r="DQK70" s="25"/>
      <c r="DQL70" s="25"/>
      <c r="DQM70" s="25"/>
      <c r="DQN70" s="25"/>
      <c r="DQO70" s="25"/>
      <c r="DQP70" s="25"/>
      <c r="DQQ70" s="25"/>
      <c r="DQR70" s="25"/>
      <c r="DQS70" s="25"/>
      <c r="DQT70" s="25"/>
      <c r="DQU70" s="25"/>
      <c r="DQV70" s="25"/>
      <c r="DQW70" s="25"/>
      <c r="DQX70" s="25"/>
      <c r="DQY70" s="25"/>
      <c r="DQZ70" s="25"/>
      <c r="DRA70" s="25"/>
      <c r="DRB70" s="25"/>
      <c r="DRC70" s="25"/>
      <c r="DRD70" s="25"/>
      <c r="DRE70" s="25"/>
      <c r="DRF70" s="25"/>
      <c r="DRG70" s="25"/>
      <c r="DRH70" s="25"/>
      <c r="DRI70" s="25"/>
      <c r="DRJ70" s="25"/>
      <c r="DRK70" s="25"/>
      <c r="DRL70" s="25"/>
      <c r="DRM70" s="25"/>
      <c r="DRN70" s="25"/>
      <c r="DRO70" s="25"/>
      <c r="DRP70" s="25"/>
      <c r="DRQ70" s="25"/>
      <c r="DRR70" s="25"/>
      <c r="DRS70" s="25"/>
      <c r="DRT70" s="25"/>
      <c r="DRU70" s="25"/>
      <c r="DRV70" s="25"/>
      <c r="DRW70" s="25"/>
      <c r="DRX70" s="25"/>
      <c r="DRY70" s="25"/>
      <c r="DRZ70" s="25"/>
      <c r="DSA70" s="25"/>
      <c r="DSB70" s="25"/>
      <c r="DSC70" s="25"/>
      <c r="DSD70" s="25"/>
      <c r="DSE70" s="25"/>
      <c r="DSF70" s="25"/>
      <c r="DSG70" s="25"/>
      <c r="DSH70" s="25"/>
      <c r="DSI70" s="25"/>
      <c r="DSJ70" s="25"/>
      <c r="DSK70" s="25"/>
      <c r="DSL70" s="25"/>
      <c r="DSM70" s="25"/>
      <c r="DSN70" s="25"/>
      <c r="DSO70" s="25"/>
      <c r="DSP70" s="25"/>
      <c r="DSQ70" s="25"/>
      <c r="DSR70" s="25"/>
      <c r="DSS70" s="25"/>
      <c r="DST70" s="25"/>
      <c r="DSU70" s="25"/>
      <c r="DSV70" s="25"/>
      <c r="DSW70" s="25"/>
      <c r="DSX70" s="25"/>
      <c r="DSY70" s="25"/>
      <c r="DSZ70" s="25"/>
      <c r="DTA70" s="25"/>
      <c r="DTB70" s="25"/>
      <c r="DTC70" s="25"/>
      <c r="DTD70" s="25"/>
      <c r="DTE70" s="25"/>
      <c r="DTF70" s="25"/>
      <c r="DTG70" s="25"/>
      <c r="DTH70" s="25"/>
      <c r="DTI70" s="25"/>
      <c r="DTJ70" s="25"/>
      <c r="DTK70" s="25"/>
      <c r="DTL70" s="25"/>
      <c r="DTM70" s="25"/>
      <c r="DTN70" s="25"/>
      <c r="DTO70" s="25"/>
      <c r="DTP70" s="25"/>
      <c r="DTQ70" s="25"/>
      <c r="DTR70" s="25"/>
      <c r="DTS70" s="25"/>
      <c r="DTT70" s="25"/>
      <c r="DTU70" s="25"/>
      <c r="DTV70" s="25"/>
      <c r="DTW70" s="25"/>
      <c r="DTX70" s="25"/>
      <c r="DTY70" s="25"/>
      <c r="DTZ70" s="25"/>
      <c r="DUA70" s="25"/>
      <c r="DUB70" s="25"/>
      <c r="DUC70" s="25"/>
      <c r="DUD70" s="25"/>
      <c r="DUE70" s="25"/>
      <c r="DUF70" s="25"/>
      <c r="DUG70" s="25"/>
      <c r="DUH70" s="25"/>
      <c r="DUI70" s="25"/>
      <c r="DUJ70" s="25"/>
      <c r="DUK70" s="25"/>
      <c r="DUL70" s="25"/>
      <c r="DUM70" s="25"/>
      <c r="DUN70" s="25"/>
      <c r="DUO70" s="25"/>
      <c r="DUP70" s="25"/>
      <c r="DUQ70" s="25"/>
      <c r="DUR70" s="25"/>
      <c r="DUS70" s="25"/>
      <c r="DUT70" s="25"/>
      <c r="DUU70" s="25"/>
      <c r="DUV70" s="25"/>
      <c r="DUW70" s="25"/>
      <c r="DUX70" s="25"/>
      <c r="DUY70" s="25"/>
      <c r="DUZ70" s="25"/>
      <c r="DVA70" s="25"/>
      <c r="DVB70" s="25"/>
      <c r="DVC70" s="25"/>
      <c r="DVD70" s="25"/>
      <c r="DVE70" s="25"/>
      <c r="DVF70" s="25"/>
      <c r="DVG70" s="25"/>
      <c r="DVH70" s="25"/>
      <c r="DVI70" s="25"/>
      <c r="DVJ70" s="25"/>
      <c r="DVK70" s="25"/>
      <c r="DVL70" s="25"/>
      <c r="DVM70" s="25"/>
      <c r="DVN70" s="25"/>
      <c r="DVO70" s="25"/>
      <c r="DVP70" s="25"/>
      <c r="DVQ70" s="25"/>
      <c r="DVR70" s="25"/>
      <c r="DVS70" s="25"/>
      <c r="DVT70" s="25"/>
      <c r="DVU70" s="25"/>
      <c r="DVV70" s="25"/>
      <c r="DVW70" s="25"/>
      <c r="DVX70" s="25"/>
      <c r="DVY70" s="25"/>
      <c r="DVZ70" s="25"/>
      <c r="DWA70" s="25"/>
      <c r="DWB70" s="25"/>
      <c r="DWC70" s="25"/>
      <c r="DWD70" s="25"/>
      <c r="DWE70" s="25"/>
      <c r="DWF70" s="25"/>
      <c r="DWG70" s="25"/>
      <c r="DWH70" s="25"/>
      <c r="DWI70" s="25"/>
      <c r="DWJ70" s="25"/>
      <c r="DWK70" s="25"/>
      <c r="DWL70" s="25"/>
      <c r="DWM70" s="25"/>
      <c r="DWN70" s="25"/>
      <c r="DWO70" s="25"/>
      <c r="DWP70" s="25"/>
      <c r="DWQ70" s="25"/>
      <c r="DWR70" s="25"/>
      <c r="DWS70" s="25"/>
      <c r="DWT70" s="25"/>
      <c r="DWU70" s="25"/>
      <c r="DWV70" s="25"/>
      <c r="DWW70" s="25"/>
      <c r="DWX70" s="25"/>
      <c r="DWY70" s="25"/>
      <c r="DWZ70" s="25"/>
      <c r="DXA70" s="25"/>
      <c r="DXB70" s="25"/>
      <c r="DXC70" s="25"/>
      <c r="DXD70" s="25"/>
      <c r="DXE70" s="25"/>
      <c r="DXF70" s="25"/>
      <c r="DXG70" s="25"/>
      <c r="DXH70" s="25"/>
      <c r="DXI70" s="25"/>
      <c r="DXJ70" s="25"/>
      <c r="DXK70" s="25"/>
      <c r="DXL70" s="25"/>
      <c r="DXM70" s="25"/>
      <c r="DXN70" s="25"/>
      <c r="DXO70" s="25"/>
      <c r="DXP70" s="25"/>
      <c r="DXQ70" s="25"/>
      <c r="DXR70" s="25"/>
      <c r="DXS70" s="25"/>
      <c r="DXT70" s="25"/>
      <c r="DXU70" s="25"/>
      <c r="DXV70" s="25"/>
      <c r="DXW70" s="25"/>
      <c r="DXX70" s="25"/>
      <c r="DXY70" s="25"/>
      <c r="DXZ70" s="25"/>
      <c r="DYA70" s="25"/>
      <c r="DYB70" s="25"/>
      <c r="DYC70" s="25"/>
      <c r="DYD70" s="25"/>
      <c r="DYE70" s="25"/>
      <c r="DYF70" s="25"/>
      <c r="DYG70" s="25"/>
      <c r="DYH70" s="25"/>
      <c r="DYI70" s="25"/>
      <c r="DYJ70" s="25"/>
      <c r="DYK70" s="25"/>
      <c r="DYL70" s="25"/>
      <c r="DYM70" s="25"/>
      <c r="DYN70" s="25"/>
      <c r="DYO70" s="25"/>
      <c r="DYP70" s="25"/>
      <c r="DYQ70" s="25"/>
      <c r="DYR70" s="25"/>
      <c r="DYS70" s="25"/>
      <c r="DYT70" s="25"/>
      <c r="DYU70" s="25"/>
      <c r="DYV70" s="25"/>
      <c r="DYW70" s="25"/>
      <c r="DYX70" s="25"/>
      <c r="DYY70" s="25"/>
      <c r="DYZ70" s="25"/>
      <c r="DZA70" s="25"/>
      <c r="DZB70" s="25"/>
      <c r="DZC70" s="25"/>
      <c r="DZD70" s="25"/>
      <c r="DZE70" s="25"/>
      <c r="DZF70" s="25"/>
      <c r="DZG70" s="25"/>
      <c r="DZH70" s="25"/>
      <c r="DZI70" s="25"/>
      <c r="DZJ70" s="25"/>
      <c r="DZK70" s="25"/>
      <c r="DZL70" s="25"/>
      <c r="DZM70" s="25"/>
      <c r="DZN70" s="25"/>
      <c r="DZO70" s="25"/>
      <c r="DZP70" s="25"/>
      <c r="DZQ70" s="25"/>
      <c r="DZR70" s="25"/>
      <c r="DZS70" s="25"/>
      <c r="DZT70" s="25"/>
      <c r="DZU70" s="25"/>
      <c r="DZV70" s="25"/>
      <c r="DZW70" s="25"/>
      <c r="DZX70" s="25"/>
      <c r="DZY70" s="25"/>
      <c r="DZZ70" s="25"/>
      <c r="EAA70" s="25"/>
      <c r="EAB70" s="25"/>
      <c r="EAC70" s="25"/>
      <c r="EAD70" s="25"/>
      <c r="EAE70" s="25"/>
      <c r="EAF70" s="25"/>
      <c r="EAG70" s="25"/>
      <c r="EAH70" s="25"/>
      <c r="EAI70" s="25"/>
      <c r="EAJ70" s="25"/>
      <c r="EAK70" s="25"/>
      <c r="EAL70" s="25"/>
      <c r="EAM70" s="25"/>
      <c r="EAN70" s="25"/>
      <c r="EAO70" s="25"/>
      <c r="EAP70" s="25"/>
      <c r="EAQ70" s="25"/>
      <c r="EAR70" s="25"/>
      <c r="EAS70" s="25"/>
      <c r="EAT70" s="25"/>
      <c r="EAU70" s="25"/>
      <c r="EAV70" s="25"/>
      <c r="EAW70" s="25"/>
      <c r="EAX70" s="25"/>
      <c r="EAY70" s="25"/>
      <c r="EAZ70" s="25"/>
      <c r="EBA70" s="25"/>
      <c r="EBB70" s="25"/>
      <c r="EBC70" s="25"/>
      <c r="EBD70" s="25"/>
      <c r="EBE70" s="25"/>
      <c r="EBF70" s="25"/>
      <c r="EBG70" s="25"/>
      <c r="EBH70" s="25"/>
      <c r="EBI70" s="25"/>
      <c r="EBJ70" s="25"/>
      <c r="EBK70" s="25"/>
      <c r="EBL70" s="25"/>
      <c r="EBM70" s="25"/>
      <c r="EBN70" s="25"/>
      <c r="EBO70" s="25"/>
      <c r="EBP70" s="25"/>
      <c r="EBQ70" s="25"/>
      <c r="EBR70" s="25"/>
      <c r="EBS70" s="25"/>
      <c r="EBT70" s="25"/>
      <c r="EBU70" s="25"/>
      <c r="EBV70" s="25"/>
      <c r="EBW70" s="25"/>
      <c r="EBX70" s="25"/>
      <c r="EBY70" s="25"/>
      <c r="EBZ70" s="25"/>
      <c r="ECA70" s="25"/>
      <c r="ECB70" s="25"/>
      <c r="ECC70" s="25"/>
      <c r="ECD70" s="25"/>
      <c r="ECE70" s="25"/>
      <c r="ECF70" s="25"/>
      <c r="ECG70" s="25"/>
      <c r="ECH70" s="25"/>
      <c r="ECI70" s="25"/>
      <c r="ECJ70" s="25"/>
      <c r="ECK70" s="25"/>
      <c r="ECL70" s="25"/>
      <c r="ECM70" s="25"/>
      <c r="ECN70" s="25"/>
      <c r="ECO70" s="25"/>
      <c r="ECP70" s="25"/>
      <c r="ECQ70" s="25"/>
      <c r="ECR70" s="25"/>
      <c r="ECS70" s="25"/>
      <c r="ECT70" s="25"/>
      <c r="ECU70" s="25"/>
      <c r="ECV70" s="25"/>
      <c r="ECW70" s="25"/>
      <c r="ECX70" s="25"/>
      <c r="ECY70" s="25"/>
      <c r="ECZ70" s="25"/>
      <c r="EDA70" s="25"/>
      <c r="EDB70" s="25"/>
      <c r="EDC70" s="25"/>
      <c r="EDD70" s="25"/>
      <c r="EDE70" s="25"/>
      <c r="EDF70" s="25"/>
      <c r="EDG70" s="25"/>
      <c r="EDH70" s="25"/>
      <c r="EDI70" s="25"/>
      <c r="EDJ70" s="25"/>
      <c r="EDK70" s="25"/>
      <c r="EDL70" s="25"/>
      <c r="EDM70" s="25"/>
      <c r="EDN70" s="25"/>
      <c r="EDO70" s="25"/>
      <c r="EDP70" s="25"/>
      <c r="EDQ70" s="25"/>
      <c r="EDR70" s="25"/>
      <c r="EDS70" s="25"/>
      <c r="EDT70" s="25"/>
      <c r="EDU70" s="25"/>
      <c r="EDV70" s="25"/>
      <c r="EDW70" s="25"/>
      <c r="EDX70" s="25"/>
      <c r="EDY70" s="25"/>
      <c r="EDZ70" s="25"/>
      <c r="EEA70" s="25"/>
      <c r="EEB70" s="25"/>
      <c r="EEC70" s="25"/>
      <c r="EED70" s="25"/>
      <c r="EEE70" s="25"/>
      <c r="EEF70" s="25"/>
      <c r="EEG70" s="25"/>
      <c r="EEH70" s="25"/>
      <c r="EEI70" s="25"/>
      <c r="EEJ70" s="25"/>
      <c r="EEK70" s="25"/>
      <c r="EEL70" s="25"/>
      <c r="EEM70" s="25"/>
      <c r="EEN70" s="25"/>
      <c r="EEO70" s="25"/>
      <c r="EEP70" s="25"/>
      <c r="EEQ70" s="25"/>
      <c r="EER70" s="25"/>
      <c r="EES70" s="25"/>
      <c r="EET70" s="25"/>
      <c r="EEU70" s="25"/>
      <c r="EEV70" s="25"/>
      <c r="EEW70" s="25"/>
      <c r="EEX70" s="25"/>
      <c r="EEY70" s="25"/>
      <c r="EEZ70" s="25"/>
      <c r="EFA70" s="25"/>
      <c r="EFB70" s="25"/>
      <c r="EFC70" s="25"/>
      <c r="EFD70" s="25"/>
      <c r="EFE70" s="25"/>
      <c r="EFF70" s="25"/>
      <c r="EFG70" s="25"/>
      <c r="EFH70" s="25"/>
      <c r="EFI70" s="25"/>
      <c r="EFJ70" s="25"/>
      <c r="EFK70" s="25"/>
      <c r="EFL70" s="25"/>
      <c r="EFM70" s="25"/>
      <c r="EFN70" s="25"/>
      <c r="EFO70" s="25"/>
      <c r="EFP70" s="25"/>
      <c r="EFQ70" s="25"/>
      <c r="EFR70" s="25"/>
      <c r="EFS70" s="25"/>
      <c r="EFT70" s="25"/>
      <c r="EFU70" s="25"/>
      <c r="EFV70" s="25"/>
      <c r="EFW70" s="25"/>
      <c r="EFX70" s="25"/>
      <c r="EFY70" s="25"/>
      <c r="EFZ70" s="25"/>
      <c r="EGA70" s="25"/>
      <c r="EGB70" s="25"/>
      <c r="EGC70" s="25"/>
      <c r="EGD70" s="25"/>
      <c r="EGE70" s="25"/>
      <c r="EGF70" s="25"/>
      <c r="EGG70" s="25"/>
      <c r="EGH70" s="25"/>
      <c r="EGI70" s="25"/>
      <c r="EGJ70" s="25"/>
      <c r="EGK70" s="25"/>
      <c r="EGL70" s="25"/>
      <c r="EGM70" s="25"/>
      <c r="EGN70" s="25"/>
      <c r="EGO70" s="25"/>
      <c r="EGP70" s="25"/>
      <c r="EGQ70" s="25"/>
      <c r="EGR70" s="25"/>
      <c r="EGS70" s="25"/>
      <c r="EGT70" s="25"/>
      <c r="EGU70" s="25"/>
      <c r="EGV70" s="25"/>
      <c r="EGW70" s="25"/>
      <c r="EGX70" s="25"/>
      <c r="EGY70" s="25"/>
      <c r="EGZ70" s="25"/>
      <c r="EHA70" s="25"/>
      <c r="EHB70" s="25"/>
      <c r="EHC70" s="25"/>
      <c r="EHD70" s="25"/>
      <c r="EHE70" s="25"/>
      <c r="EHF70" s="25"/>
      <c r="EHG70" s="25"/>
      <c r="EHH70" s="25"/>
      <c r="EHI70" s="25"/>
      <c r="EHJ70" s="25"/>
      <c r="EHK70" s="25"/>
      <c r="EHL70" s="25"/>
      <c r="EHM70" s="25"/>
      <c r="EHN70" s="25"/>
      <c r="EHO70" s="25"/>
      <c r="EHP70" s="25"/>
      <c r="EHQ70" s="25"/>
      <c r="EHR70" s="25"/>
      <c r="EHS70" s="25"/>
      <c r="EHT70" s="25"/>
      <c r="EHU70" s="25"/>
      <c r="EHV70" s="25"/>
      <c r="EHW70" s="25"/>
      <c r="EHX70" s="25"/>
      <c r="EHY70" s="25"/>
      <c r="EHZ70" s="25"/>
      <c r="EIA70" s="25"/>
      <c r="EIB70" s="25"/>
      <c r="EIC70" s="25"/>
      <c r="EID70" s="25"/>
      <c r="EIE70" s="25"/>
      <c r="EIF70" s="25"/>
      <c r="EIG70" s="25"/>
      <c r="EIH70" s="25"/>
      <c r="EII70" s="25"/>
      <c r="EIJ70" s="25"/>
      <c r="EIK70" s="25"/>
      <c r="EIL70" s="25"/>
      <c r="EIM70" s="25"/>
      <c r="EIN70" s="25"/>
      <c r="EIO70" s="25"/>
      <c r="EIP70" s="25"/>
      <c r="EIQ70" s="25"/>
      <c r="EIR70" s="25"/>
      <c r="EIS70" s="25"/>
      <c r="EIT70" s="25"/>
      <c r="EIU70" s="25"/>
      <c r="EIV70" s="25"/>
      <c r="EIW70" s="25"/>
      <c r="EIX70" s="25"/>
      <c r="EIY70" s="25"/>
      <c r="EIZ70" s="25"/>
      <c r="EJA70" s="25"/>
      <c r="EJB70" s="25"/>
      <c r="EJC70" s="25"/>
      <c r="EJD70" s="25"/>
      <c r="EJE70" s="25"/>
      <c r="EJF70" s="25"/>
      <c r="EJG70" s="25"/>
      <c r="EJH70" s="25"/>
      <c r="EJI70" s="25"/>
      <c r="EJJ70" s="25"/>
      <c r="EJK70" s="25"/>
      <c r="EJL70" s="25"/>
      <c r="EJM70" s="25"/>
      <c r="EJN70" s="25"/>
      <c r="EJO70" s="25"/>
      <c r="EJP70" s="25"/>
      <c r="EJQ70" s="25"/>
      <c r="EJR70" s="25"/>
      <c r="EJS70" s="25"/>
      <c r="EJT70" s="25"/>
      <c r="EJU70" s="25"/>
      <c r="EJV70" s="25"/>
      <c r="EJW70" s="25"/>
      <c r="EJX70" s="25"/>
      <c r="EJY70" s="25"/>
      <c r="EJZ70" s="25"/>
      <c r="EKA70" s="25"/>
      <c r="EKB70" s="25"/>
      <c r="EKC70" s="25"/>
      <c r="EKD70" s="25"/>
      <c r="EKE70" s="25"/>
      <c r="EKF70" s="25"/>
      <c r="EKG70" s="25"/>
      <c r="EKH70" s="25"/>
      <c r="EKI70" s="25"/>
      <c r="EKJ70" s="25"/>
      <c r="EKK70" s="25"/>
      <c r="EKL70" s="25"/>
      <c r="EKM70" s="25"/>
      <c r="EKN70" s="25"/>
      <c r="EKO70" s="25"/>
      <c r="EKP70" s="25"/>
      <c r="EKQ70" s="25"/>
      <c r="EKR70" s="25"/>
      <c r="EKS70" s="25"/>
      <c r="EKT70" s="25"/>
      <c r="EKU70" s="25"/>
      <c r="EKV70" s="25"/>
      <c r="EKW70" s="25"/>
      <c r="EKX70" s="25"/>
      <c r="EKY70" s="25"/>
      <c r="EKZ70" s="25"/>
      <c r="ELA70" s="25"/>
      <c r="ELB70" s="25"/>
      <c r="ELC70" s="25"/>
      <c r="ELD70" s="25"/>
      <c r="ELE70" s="25"/>
      <c r="ELF70" s="25"/>
      <c r="ELG70" s="25"/>
      <c r="ELH70" s="25"/>
      <c r="ELI70" s="25"/>
      <c r="ELJ70" s="25"/>
      <c r="ELK70" s="25"/>
      <c r="ELL70" s="25"/>
      <c r="ELM70" s="25"/>
      <c r="ELN70" s="25"/>
      <c r="ELO70" s="25"/>
      <c r="ELP70" s="25"/>
      <c r="ELQ70" s="25"/>
      <c r="ELR70" s="25"/>
      <c r="ELS70" s="25"/>
      <c r="ELT70" s="25"/>
      <c r="ELU70" s="25"/>
      <c r="ELV70" s="25"/>
      <c r="ELW70" s="25"/>
      <c r="ELX70" s="25"/>
      <c r="ELY70" s="25"/>
      <c r="ELZ70" s="25"/>
      <c r="EMA70" s="25"/>
      <c r="EMB70" s="25"/>
      <c r="EMC70" s="25"/>
      <c r="EMD70" s="25"/>
      <c r="EME70" s="25"/>
      <c r="EMF70" s="25"/>
      <c r="EMG70" s="25"/>
      <c r="EMH70" s="25"/>
      <c r="EMI70" s="25"/>
      <c r="EMJ70" s="25"/>
      <c r="EMK70" s="25"/>
      <c r="EML70" s="25"/>
      <c r="EMM70" s="25"/>
      <c r="EMN70" s="25"/>
      <c r="EMO70" s="25"/>
      <c r="EMP70" s="25"/>
      <c r="EMQ70" s="25"/>
      <c r="EMR70" s="25"/>
      <c r="EMS70" s="25"/>
      <c r="EMT70" s="25"/>
      <c r="EMU70" s="25"/>
      <c r="EMV70" s="25"/>
      <c r="EMW70" s="25"/>
      <c r="EMX70" s="25"/>
      <c r="EMY70" s="25"/>
      <c r="EMZ70" s="25"/>
      <c r="ENA70" s="25"/>
      <c r="ENB70" s="25"/>
      <c r="ENC70" s="25"/>
      <c r="END70" s="25"/>
      <c r="ENE70" s="25"/>
      <c r="ENF70" s="25"/>
      <c r="ENG70" s="25"/>
      <c r="ENH70" s="25"/>
      <c r="ENI70" s="25"/>
      <c r="ENJ70" s="25"/>
      <c r="ENK70" s="25"/>
      <c r="ENL70" s="25"/>
      <c r="ENM70" s="25"/>
      <c r="ENN70" s="25"/>
      <c r="ENO70" s="25"/>
      <c r="ENP70" s="25"/>
      <c r="ENQ70" s="25"/>
      <c r="ENR70" s="25"/>
      <c r="ENS70" s="25"/>
      <c r="ENT70" s="25"/>
      <c r="ENU70" s="25"/>
      <c r="ENV70" s="25"/>
      <c r="ENW70" s="25"/>
      <c r="ENX70" s="25"/>
      <c r="ENY70" s="25"/>
      <c r="ENZ70" s="25"/>
      <c r="EOA70" s="25"/>
      <c r="EOB70" s="25"/>
      <c r="EOC70" s="25"/>
      <c r="EOD70" s="25"/>
      <c r="EOE70" s="25"/>
      <c r="EOF70" s="25"/>
      <c r="EOG70" s="25"/>
      <c r="EOH70" s="25"/>
      <c r="EOI70" s="25"/>
      <c r="EOJ70" s="25"/>
      <c r="EOK70" s="25"/>
      <c r="EOL70" s="25"/>
      <c r="EOM70" s="25"/>
      <c r="EON70" s="25"/>
      <c r="EOO70" s="25"/>
      <c r="EOP70" s="25"/>
      <c r="EOQ70" s="25"/>
      <c r="EOR70" s="25"/>
      <c r="EOS70" s="25"/>
      <c r="EOT70" s="25"/>
      <c r="EOU70" s="25"/>
      <c r="EOV70" s="25"/>
      <c r="EOW70" s="25"/>
      <c r="EOX70" s="25"/>
      <c r="EOY70" s="25"/>
      <c r="EOZ70" s="25"/>
      <c r="EPA70" s="25"/>
      <c r="EPB70" s="25"/>
      <c r="EPC70" s="25"/>
      <c r="EPD70" s="25"/>
      <c r="EPE70" s="25"/>
      <c r="EPF70" s="25"/>
      <c r="EPG70" s="25"/>
      <c r="EPH70" s="25"/>
      <c r="EPI70" s="25"/>
      <c r="EPJ70" s="25"/>
      <c r="EPK70" s="25"/>
      <c r="EPL70" s="25"/>
      <c r="EPM70" s="25"/>
      <c r="EPN70" s="25"/>
      <c r="EPO70" s="25"/>
      <c r="EPP70" s="25"/>
      <c r="EPQ70" s="25"/>
      <c r="EPR70" s="25"/>
      <c r="EPS70" s="25"/>
      <c r="EPT70" s="25"/>
      <c r="EPU70" s="25"/>
      <c r="EPV70" s="25"/>
      <c r="EPW70" s="25"/>
      <c r="EPX70" s="25"/>
      <c r="EPY70" s="25"/>
      <c r="EPZ70" s="25"/>
      <c r="EQA70" s="25"/>
      <c r="EQB70" s="25"/>
      <c r="EQC70" s="25"/>
      <c r="EQD70" s="25"/>
      <c r="EQE70" s="25"/>
      <c r="EQF70" s="25"/>
      <c r="EQG70" s="25"/>
      <c r="EQH70" s="25"/>
      <c r="EQI70" s="25"/>
      <c r="EQJ70" s="25"/>
      <c r="EQK70" s="25"/>
      <c r="EQL70" s="25"/>
      <c r="EQM70" s="25"/>
      <c r="EQN70" s="25"/>
      <c r="EQO70" s="25"/>
      <c r="EQP70" s="25"/>
      <c r="EQQ70" s="25"/>
      <c r="EQR70" s="25"/>
      <c r="EQS70" s="25"/>
      <c r="EQT70" s="25"/>
      <c r="EQU70" s="25"/>
      <c r="EQV70" s="25"/>
      <c r="EQW70" s="25"/>
      <c r="EQX70" s="25"/>
      <c r="EQY70" s="25"/>
      <c r="EQZ70" s="25"/>
      <c r="ERA70" s="25"/>
      <c r="ERB70" s="25"/>
      <c r="ERC70" s="25"/>
      <c r="ERD70" s="25"/>
      <c r="ERE70" s="25"/>
      <c r="ERF70" s="25"/>
      <c r="ERG70" s="25"/>
      <c r="ERH70" s="25"/>
      <c r="ERI70" s="25"/>
      <c r="ERJ70" s="25"/>
      <c r="ERK70" s="25"/>
      <c r="ERL70" s="25"/>
      <c r="ERM70" s="25"/>
      <c r="ERN70" s="25"/>
      <c r="ERO70" s="25"/>
      <c r="ERP70" s="25"/>
      <c r="ERQ70" s="25"/>
      <c r="ERR70" s="25"/>
      <c r="ERS70" s="25"/>
      <c r="ERT70" s="25"/>
      <c r="ERU70" s="25"/>
      <c r="ERV70" s="25"/>
      <c r="ERW70" s="25"/>
      <c r="ERX70" s="25"/>
      <c r="ERY70" s="25"/>
      <c r="ERZ70" s="25"/>
      <c r="ESA70" s="25"/>
      <c r="ESB70" s="25"/>
      <c r="ESC70" s="25"/>
      <c r="ESD70" s="25"/>
      <c r="ESE70" s="25"/>
      <c r="ESF70" s="25"/>
      <c r="ESG70" s="25"/>
      <c r="ESH70" s="25"/>
      <c r="ESI70" s="25"/>
      <c r="ESJ70" s="25"/>
      <c r="ESK70" s="25"/>
      <c r="ESL70" s="25"/>
      <c r="ESM70" s="25"/>
      <c r="ESN70" s="25"/>
      <c r="ESO70" s="25"/>
      <c r="ESP70" s="25"/>
      <c r="ESQ70" s="25"/>
      <c r="ESR70" s="25"/>
      <c r="ESS70" s="25"/>
      <c r="EST70" s="25"/>
      <c r="ESU70" s="25"/>
      <c r="ESV70" s="25"/>
      <c r="ESW70" s="25"/>
      <c r="ESX70" s="25"/>
      <c r="ESY70" s="25"/>
      <c r="ESZ70" s="25"/>
      <c r="ETA70" s="25"/>
      <c r="ETB70" s="25"/>
      <c r="ETC70" s="25"/>
      <c r="ETD70" s="25"/>
      <c r="ETE70" s="25"/>
      <c r="ETF70" s="25"/>
      <c r="ETG70" s="25"/>
      <c r="ETH70" s="25"/>
      <c r="ETI70" s="25"/>
      <c r="ETJ70" s="25"/>
      <c r="ETK70" s="25"/>
      <c r="ETL70" s="25"/>
      <c r="ETM70" s="25"/>
      <c r="ETN70" s="25"/>
      <c r="ETO70" s="25"/>
      <c r="ETP70" s="25"/>
      <c r="ETQ70" s="25"/>
      <c r="ETR70" s="25"/>
      <c r="ETS70" s="25"/>
      <c r="ETT70" s="25"/>
      <c r="ETU70" s="25"/>
      <c r="ETV70" s="25"/>
      <c r="ETW70" s="25"/>
      <c r="ETX70" s="25"/>
      <c r="ETY70" s="25"/>
      <c r="ETZ70" s="25"/>
      <c r="EUA70" s="25"/>
      <c r="EUB70" s="25"/>
      <c r="EUC70" s="25"/>
      <c r="EUD70" s="25"/>
      <c r="EUE70" s="25"/>
      <c r="EUF70" s="25"/>
      <c r="EUG70" s="25"/>
      <c r="EUH70" s="25"/>
      <c r="EUI70" s="25"/>
      <c r="EUJ70" s="25"/>
      <c r="EUK70" s="25"/>
      <c r="EUL70" s="25"/>
      <c r="EUM70" s="25"/>
      <c r="EUN70" s="25"/>
      <c r="EUO70" s="25"/>
      <c r="EUP70" s="25"/>
      <c r="EUQ70" s="25"/>
      <c r="EUR70" s="25"/>
      <c r="EUS70" s="25"/>
      <c r="EUT70" s="25"/>
      <c r="EUU70" s="25"/>
      <c r="EUV70" s="25"/>
      <c r="EUW70" s="25"/>
      <c r="EUX70" s="25"/>
      <c r="EUY70" s="25"/>
      <c r="EUZ70" s="25"/>
      <c r="EVA70" s="25"/>
      <c r="EVB70" s="25"/>
      <c r="EVC70" s="25"/>
      <c r="EVD70" s="25"/>
      <c r="EVE70" s="25"/>
      <c r="EVF70" s="25"/>
      <c r="EVG70" s="25"/>
      <c r="EVH70" s="25"/>
      <c r="EVI70" s="25"/>
      <c r="EVJ70" s="25"/>
      <c r="EVK70" s="25"/>
      <c r="EVL70" s="25"/>
      <c r="EVM70" s="25"/>
      <c r="EVN70" s="25"/>
      <c r="EVO70" s="25"/>
      <c r="EVP70" s="25"/>
      <c r="EVQ70" s="25"/>
      <c r="EVR70" s="25"/>
      <c r="EVS70" s="25"/>
      <c r="EVT70" s="25"/>
      <c r="EVU70" s="25"/>
      <c r="EVV70" s="25"/>
      <c r="EVW70" s="25"/>
      <c r="EVX70" s="25"/>
      <c r="EVY70" s="25"/>
      <c r="EVZ70" s="25"/>
      <c r="EWA70" s="25"/>
      <c r="EWB70" s="25"/>
      <c r="EWC70" s="25"/>
      <c r="EWD70" s="25"/>
      <c r="EWE70" s="25"/>
      <c r="EWF70" s="25"/>
      <c r="EWG70" s="25"/>
      <c r="EWH70" s="25"/>
      <c r="EWI70" s="25"/>
      <c r="EWJ70" s="25"/>
      <c r="EWK70" s="25"/>
      <c r="EWL70" s="25"/>
      <c r="EWM70" s="25"/>
      <c r="EWN70" s="25"/>
      <c r="EWO70" s="25"/>
      <c r="EWP70" s="25"/>
      <c r="EWQ70" s="25"/>
      <c r="EWR70" s="25"/>
      <c r="EWS70" s="25"/>
      <c r="EWT70" s="25"/>
      <c r="EWU70" s="25"/>
      <c r="EWV70" s="25"/>
      <c r="EWW70" s="25"/>
      <c r="EWX70" s="25"/>
      <c r="EWY70" s="25"/>
      <c r="EWZ70" s="25"/>
      <c r="EXA70" s="25"/>
      <c r="EXB70" s="25"/>
      <c r="EXC70" s="25"/>
      <c r="EXD70" s="25"/>
      <c r="EXE70" s="25"/>
      <c r="EXF70" s="25"/>
      <c r="EXG70" s="25"/>
      <c r="EXH70" s="25"/>
      <c r="EXI70" s="25"/>
      <c r="EXJ70" s="25"/>
      <c r="EXK70" s="25"/>
      <c r="EXL70" s="25"/>
      <c r="EXM70" s="25"/>
      <c r="EXN70" s="25"/>
      <c r="EXO70" s="25"/>
      <c r="EXP70" s="25"/>
      <c r="EXQ70" s="25"/>
      <c r="EXR70" s="25"/>
      <c r="EXS70" s="25"/>
      <c r="EXT70" s="25"/>
      <c r="EXU70" s="25"/>
      <c r="EXV70" s="25"/>
      <c r="EXW70" s="25"/>
      <c r="EXX70" s="25"/>
      <c r="EXY70" s="25"/>
      <c r="EXZ70" s="25"/>
      <c r="EYA70" s="25"/>
      <c r="EYB70" s="25"/>
      <c r="EYC70" s="25"/>
      <c r="EYD70" s="25"/>
      <c r="EYE70" s="25"/>
      <c r="EYF70" s="25"/>
      <c r="EYG70" s="25"/>
      <c r="EYH70" s="25"/>
      <c r="EYI70" s="25"/>
      <c r="EYJ70" s="25"/>
      <c r="EYK70" s="25"/>
      <c r="EYL70" s="25"/>
      <c r="EYM70" s="25"/>
      <c r="EYN70" s="25"/>
      <c r="EYO70" s="25"/>
      <c r="EYP70" s="25"/>
      <c r="EYQ70" s="25"/>
      <c r="EYR70" s="25"/>
      <c r="EYS70" s="25"/>
      <c r="EYT70" s="25"/>
      <c r="EYU70" s="25"/>
      <c r="EYV70" s="25"/>
      <c r="EYW70" s="25"/>
      <c r="EYX70" s="25"/>
      <c r="EYY70" s="25"/>
      <c r="EYZ70" s="25"/>
      <c r="EZA70" s="25"/>
      <c r="EZB70" s="25"/>
      <c r="EZC70" s="25"/>
      <c r="EZD70" s="25"/>
      <c r="EZE70" s="25"/>
      <c r="EZF70" s="25"/>
      <c r="EZG70" s="25"/>
      <c r="EZH70" s="25"/>
      <c r="EZI70" s="25"/>
      <c r="EZJ70" s="25"/>
      <c r="EZK70" s="25"/>
      <c r="EZL70" s="25"/>
      <c r="EZM70" s="25"/>
      <c r="EZN70" s="25"/>
      <c r="EZO70" s="25"/>
      <c r="EZP70" s="25"/>
      <c r="EZQ70" s="25"/>
      <c r="EZR70" s="25"/>
      <c r="EZS70" s="25"/>
      <c r="EZT70" s="25"/>
      <c r="EZU70" s="25"/>
      <c r="EZV70" s="25"/>
      <c r="EZW70" s="25"/>
      <c r="EZX70" s="25"/>
      <c r="EZY70" s="25"/>
      <c r="EZZ70" s="25"/>
      <c r="FAA70" s="25"/>
      <c r="FAB70" s="25"/>
      <c r="FAC70" s="25"/>
      <c r="FAD70" s="25"/>
      <c r="FAE70" s="25"/>
      <c r="FAF70" s="25"/>
      <c r="FAG70" s="25"/>
      <c r="FAH70" s="25"/>
      <c r="FAI70" s="25"/>
      <c r="FAJ70" s="25"/>
      <c r="FAK70" s="25"/>
      <c r="FAL70" s="25"/>
      <c r="FAM70" s="25"/>
      <c r="FAN70" s="25"/>
      <c r="FAO70" s="25"/>
      <c r="FAP70" s="25"/>
      <c r="FAQ70" s="25"/>
      <c r="FAR70" s="25"/>
      <c r="FAS70" s="25"/>
      <c r="FAT70" s="25"/>
      <c r="FAU70" s="25"/>
      <c r="FAV70" s="25"/>
      <c r="FAW70" s="25"/>
      <c r="FAX70" s="25"/>
      <c r="FAY70" s="25"/>
      <c r="FAZ70" s="25"/>
      <c r="FBA70" s="25"/>
      <c r="FBB70" s="25"/>
      <c r="FBC70" s="25"/>
      <c r="FBD70" s="25"/>
      <c r="FBE70" s="25"/>
      <c r="FBF70" s="25"/>
      <c r="FBG70" s="25"/>
      <c r="FBH70" s="25"/>
      <c r="FBI70" s="25"/>
      <c r="FBJ70" s="25"/>
      <c r="FBK70" s="25"/>
      <c r="FBL70" s="25"/>
      <c r="FBM70" s="25"/>
      <c r="FBN70" s="25"/>
      <c r="FBO70" s="25"/>
      <c r="FBP70" s="25"/>
      <c r="FBQ70" s="25"/>
      <c r="FBR70" s="25"/>
      <c r="FBS70" s="25"/>
      <c r="FBT70" s="25"/>
      <c r="FBU70" s="25"/>
      <c r="FBV70" s="25"/>
      <c r="FBW70" s="25"/>
      <c r="FBX70" s="25"/>
      <c r="FBY70" s="25"/>
      <c r="FBZ70" s="25"/>
      <c r="FCA70" s="25"/>
      <c r="FCB70" s="25"/>
      <c r="FCC70" s="25"/>
      <c r="FCD70" s="25"/>
      <c r="FCE70" s="25"/>
      <c r="FCF70" s="25"/>
      <c r="FCG70" s="25"/>
      <c r="FCH70" s="25"/>
      <c r="FCI70" s="25"/>
      <c r="FCJ70" s="25"/>
      <c r="FCK70" s="25"/>
      <c r="FCL70" s="25"/>
      <c r="FCM70" s="25"/>
      <c r="FCN70" s="25"/>
      <c r="FCO70" s="25"/>
      <c r="FCP70" s="25"/>
      <c r="FCQ70" s="25"/>
      <c r="FCR70" s="25"/>
      <c r="FCS70" s="25"/>
      <c r="FCT70" s="25"/>
      <c r="FCU70" s="25"/>
      <c r="FCV70" s="25"/>
      <c r="FCW70" s="25"/>
      <c r="FCX70" s="25"/>
      <c r="FCY70" s="25"/>
      <c r="FCZ70" s="25"/>
      <c r="FDA70" s="25"/>
      <c r="FDB70" s="25"/>
      <c r="FDC70" s="25"/>
      <c r="FDD70" s="25"/>
      <c r="FDE70" s="25"/>
      <c r="FDF70" s="25"/>
      <c r="FDG70" s="25"/>
      <c r="FDH70" s="25"/>
      <c r="FDI70" s="25"/>
      <c r="FDJ70" s="25"/>
      <c r="FDK70" s="25"/>
      <c r="FDL70" s="25"/>
      <c r="FDM70" s="25"/>
      <c r="FDN70" s="25"/>
      <c r="FDO70" s="25"/>
      <c r="FDP70" s="25"/>
      <c r="FDQ70" s="25"/>
      <c r="FDR70" s="25"/>
      <c r="FDS70" s="25"/>
      <c r="FDT70" s="25"/>
      <c r="FDU70" s="25"/>
      <c r="FDV70" s="25"/>
      <c r="FDW70" s="25"/>
      <c r="FDX70" s="25"/>
      <c r="FDY70" s="25"/>
      <c r="FDZ70" s="25"/>
      <c r="FEA70" s="25"/>
      <c r="FEB70" s="25"/>
      <c r="FEC70" s="25"/>
      <c r="FED70" s="25"/>
      <c r="FEE70" s="25"/>
      <c r="FEF70" s="25"/>
      <c r="FEG70" s="25"/>
      <c r="FEH70" s="25"/>
      <c r="FEI70" s="25"/>
      <c r="FEJ70" s="25"/>
      <c r="FEK70" s="25"/>
      <c r="FEL70" s="25"/>
      <c r="FEM70" s="25"/>
      <c r="FEN70" s="25"/>
      <c r="FEO70" s="25"/>
      <c r="FEP70" s="25"/>
      <c r="FEQ70" s="25"/>
      <c r="FER70" s="25"/>
      <c r="FES70" s="25"/>
      <c r="FET70" s="25"/>
      <c r="FEU70" s="25"/>
      <c r="FEV70" s="25"/>
      <c r="FEW70" s="25"/>
      <c r="FEX70" s="25"/>
      <c r="FEY70" s="25"/>
      <c r="FEZ70" s="25"/>
      <c r="FFA70" s="25"/>
      <c r="FFB70" s="25"/>
      <c r="FFC70" s="25"/>
      <c r="FFD70" s="25"/>
      <c r="FFE70" s="25"/>
      <c r="FFF70" s="25"/>
      <c r="FFG70" s="25"/>
      <c r="FFH70" s="25"/>
      <c r="FFI70" s="25"/>
      <c r="FFJ70" s="25"/>
      <c r="FFK70" s="25"/>
      <c r="FFL70" s="25"/>
      <c r="FFM70" s="25"/>
      <c r="FFN70" s="25"/>
      <c r="FFO70" s="25"/>
      <c r="FFP70" s="25"/>
      <c r="FFQ70" s="25"/>
      <c r="FFR70" s="25"/>
      <c r="FFS70" s="25"/>
      <c r="FFT70" s="25"/>
      <c r="FFU70" s="25"/>
      <c r="FFV70" s="25"/>
      <c r="FFW70" s="25"/>
      <c r="FFX70" s="25"/>
      <c r="FFY70" s="25"/>
      <c r="FFZ70" s="25"/>
      <c r="FGA70" s="25"/>
      <c r="FGB70" s="25"/>
      <c r="FGC70" s="25"/>
      <c r="FGD70" s="25"/>
      <c r="FGE70" s="25"/>
      <c r="FGF70" s="25"/>
      <c r="FGG70" s="25"/>
      <c r="FGH70" s="25"/>
      <c r="FGI70" s="25"/>
      <c r="FGJ70" s="25"/>
      <c r="FGK70" s="25"/>
      <c r="FGL70" s="25"/>
      <c r="FGM70" s="25"/>
      <c r="FGN70" s="25"/>
      <c r="FGO70" s="25"/>
      <c r="FGP70" s="25"/>
      <c r="FGQ70" s="25"/>
      <c r="FGR70" s="25"/>
      <c r="FGS70" s="25"/>
      <c r="FGT70" s="25"/>
      <c r="FGU70" s="25"/>
      <c r="FGV70" s="25"/>
      <c r="FGW70" s="25"/>
      <c r="FGX70" s="25"/>
      <c r="FGY70" s="25"/>
      <c r="FGZ70" s="25"/>
      <c r="FHA70" s="25"/>
      <c r="FHB70" s="25"/>
      <c r="FHC70" s="25"/>
      <c r="FHD70" s="25"/>
      <c r="FHE70" s="25"/>
      <c r="FHF70" s="25"/>
      <c r="FHG70" s="25"/>
      <c r="FHH70" s="25"/>
      <c r="FHI70" s="25"/>
      <c r="FHJ70" s="25"/>
      <c r="FHK70" s="25"/>
      <c r="FHL70" s="25"/>
      <c r="FHM70" s="25"/>
      <c r="FHN70" s="25"/>
      <c r="FHO70" s="25"/>
      <c r="FHP70" s="25"/>
      <c r="FHQ70" s="25"/>
      <c r="FHR70" s="25"/>
      <c r="FHS70" s="25"/>
      <c r="FHT70" s="25"/>
      <c r="FHU70" s="25"/>
      <c r="FHV70" s="25"/>
      <c r="FHW70" s="25"/>
      <c r="FHX70" s="25"/>
      <c r="FHY70" s="25"/>
      <c r="FHZ70" s="25"/>
      <c r="FIA70" s="25"/>
      <c r="FIB70" s="25"/>
      <c r="FIC70" s="25"/>
      <c r="FID70" s="25"/>
      <c r="FIE70" s="25"/>
      <c r="FIF70" s="25"/>
      <c r="FIG70" s="25"/>
      <c r="FIH70" s="25"/>
      <c r="FII70" s="25"/>
      <c r="FIJ70" s="25"/>
      <c r="FIK70" s="25"/>
      <c r="FIL70" s="25"/>
      <c r="FIM70" s="25"/>
      <c r="FIN70" s="25"/>
      <c r="FIO70" s="25"/>
      <c r="FIP70" s="25"/>
      <c r="FIQ70" s="25"/>
      <c r="FIR70" s="25"/>
      <c r="FIS70" s="25"/>
      <c r="FIT70" s="25"/>
      <c r="FIU70" s="25"/>
      <c r="FIV70" s="25"/>
      <c r="FIW70" s="25"/>
      <c r="FIX70" s="25"/>
      <c r="FIY70" s="25"/>
      <c r="FIZ70" s="25"/>
      <c r="FJA70" s="25"/>
      <c r="FJB70" s="25"/>
      <c r="FJC70" s="25"/>
      <c r="FJD70" s="25"/>
      <c r="FJE70" s="25"/>
      <c r="FJF70" s="25"/>
      <c r="FJG70" s="25"/>
      <c r="FJH70" s="25"/>
      <c r="FJI70" s="25"/>
      <c r="FJJ70" s="25"/>
      <c r="FJK70" s="25"/>
      <c r="FJL70" s="25"/>
      <c r="FJM70" s="25"/>
      <c r="FJN70" s="25"/>
      <c r="FJO70" s="25"/>
      <c r="FJP70" s="25"/>
      <c r="FJQ70" s="25"/>
      <c r="FJR70" s="25"/>
      <c r="FJS70" s="25"/>
      <c r="FJT70" s="25"/>
      <c r="FJU70" s="25"/>
      <c r="FJV70" s="25"/>
      <c r="FJW70" s="25"/>
      <c r="FJX70" s="25"/>
      <c r="FJY70" s="25"/>
      <c r="FJZ70" s="25"/>
      <c r="FKA70" s="25"/>
      <c r="FKB70" s="25"/>
      <c r="FKC70" s="25"/>
      <c r="FKD70" s="25"/>
      <c r="FKE70" s="25"/>
      <c r="FKF70" s="25"/>
      <c r="FKG70" s="25"/>
      <c r="FKH70" s="25"/>
      <c r="FKI70" s="25"/>
      <c r="FKJ70" s="25"/>
      <c r="FKK70" s="25"/>
      <c r="FKL70" s="25"/>
      <c r="FKM70" s="25"/>
      <c r="FKN70" s="25"/>
      <c r="FKO70" s="25"/>
      <c r="FKP70" s="25"/>
      <c r="FKQ70" s="25"/>
      <c r="FKR70" s="25"/>
      <c r="FKS70" s="25"/>
      <c r="FKT70" s="25"/>
      <c r="FKU70" s="25"/>
      <c r="FKV70" s="25"/>
      <c r="FKW70" s="25"/>
      <c r="FKX70" s="25"/>
      <c r="FKY70" s="25"/>
      <c r="FKZ70" s="25"/>
      <c r="FLA70" s="25"/>
      <c r="FLB70" s="25"/>
      <c r="FLC70" s="25"/>
      <c r="FLD70" s="25"/>
      <c r="FLE70" s="25"/>
      <c r="FLF70" s="25"/>
      <c r="FLG70" s="25"/>
      <c r="FLH70" s="25"/>
      <c r="FLI70" s="25"/>
      <c r="FLJ70" s="25"/>
      <c r="FLK70" s="25"/>
      <c r="FLL70" s="25"/>
      <c r="FLM70" s="25"/>
      <c r="FLN70" s="25"/>
      <c r="FLO70" s="25"/>
      <c r="FLP70" s="25"/>
      <c r="FLQ70" s="25"/>
      <c r="FLR70" s="25"/>
      <c r="FLS70" s="25"/>
      <c r="FLT70" s="25"/>
      <c r="FLU70" s="25"/>
      <c r="FLV70" s="25"/>
      <c r="FLW70" s="25"/>
      <c r="FLX70" s="25"/>
      <c r="FLY70" s="25"/>
      <c r="FLZ70" s="25"/>
      <c r="FMA70" s="25"/>
      <c r="FMB70" s="25"/>
      <c r="FMC70" s="25"/>
      <c r="FMD70" s="25"/>
      <c r="FME70" s="25"/>
      <c r="FMF70" s="25"/>
      <c r="FMG70" s="25"/>
      <c r="FMH70" s="25"/>
      <c r="FMI70" s="25"/>
      <c r="FMJ70" s="25"/>
      <c r="FMK70" s="25"/>
      <c r="FML70" s="25"/>
      <c r="FMM70" s="25"/>
      <c r="FMN70" s="25"/>
      <c r="FMO70" s="25"/>
      <c r="FMP70" s="25"/>
      <c r="FMQ70" s="25"/>
      <c r="FMR70" s="25"/>
      <c r="FMS70" s="25"/>
      <c r="FMT70" s="25"/>
      <c r="FMU70" s="25"/>
      <c r="FMV70" s="25"/>
      <c r="FMW70" s="25"/>
      <c r="FMX70" s="25"/>
      <c r="FMY70" s="25"/>
      <c r="FMZ70" s="25"/>
      <c r="FNA70" s="25"/>
      <c r="FNB70" s="25"/>
      <c r="FNC70" s="25"/>
      <c r="FND70" s="25"/>
      <c r="FNE70" s="25"/>
      <c r="FNF70" s="25"/>
      <c r="FNG70" s="25"/>
      <c r="FNH70" s="25"/>
      <c r="FNI70" s="25"/>
      <c r="FNJ70" s="25"/>
      <c r="FNK70" s="25"/>
      <c r="FNL70" s="25"/>
      <c r="FNM70" s="25"/>
      <c r="FNN70" s="25"/>
      <c r="FNO70" s="25"/>
      <c r="FNP70" s="25"/>
      <c r="FNQ70" s="25"/>
      <c r="FNR70" s="25"/>
      <c r="FNS70" s="25"/>
      <c r="FNT70" s="25"/>
      <c r="FNU70" s="25"/>
      <c r="FNV70" s="25"/>
      <c r="FNW70" s="25"/>
      <c r="FNX70" s="25"/>
      <c r="FNY70" s="25"/>
      <c r="FNZ70" s="25"/>
      <c r="FOA70" s="25"/>
      <c r="FOB70" s="25"/>
      <c r="FOC70" s="25"/>
      <c r="FOD70" s="25"/>
      <c r="FOE70" s="25"/>
      <c r="FOF70" s="25"/>
      <c r="FOG70" s="25"/>
      <c r="FOH70" s="25"/>
      <c r="FOI70" s="25"/>
      <c r="FOJ70" s="25"/>
      <c r="FOK70" s="25"/>
      <c r="FOL70" s="25"/>
      <c r="FOM70" s="25"/>
      <c r="FON70" s="25"/>
      <c r="FOO70" s="25"/>
      <c r="FOP70" s="25"/>
      <c r="FOQ70" s="25"/>
      <c r="FOR70" s="25"/>
      <c r="FOS70" s="25"/>
      <c r="FOT70" s="25"/>
      <c r="FOU70" s="25"/>
      <c r="FOV70" s="25"/>
      <c r="FOW70" s="25"/>
      <c r="FOX70" s="25"/>
      <c r="FOY70" s="25"/>
      <c r="FOZ70" s="25"/>
      <c r="FPA70" s="25"/>
      <c r="FPB70" s="25"/>
      <c r="FPC70" s="25"/>
      <c r="FPD70" s="25"/>
      <c r="FPE70" s="25"/>
      <c r="FPF70" s="25"/>
      <c r="FPG70" s="25"/>
      <c r="FPH70" s="25"/>
      <c r="FPI70" s="25"/>
      <c r="FPJ70" s="25"/>
      <c r="FPK70" s="25"/>
      <c r="FPL70" s="25"/>
      <c r="FPM70" s="25"/>
      <c r="FPN70" s="25"/>
      <c r="FPO70" s="25"/>
      <c r="FPP70" s="25"/>
      <c r="FPQ70" s="25"/>
      <c r="FPR70" s="25"/>
      <c r="FPS70" s="25"/>
      <c r="FPT70" s="25"/>
      <c r="FPU70" s="25"/>
      <c r="FPV70" s="25"/>
      <c r="FPW70" s="25"/>
      <c r="FPX70" s="25"/>
      <c r="FPY70" s="25"/>
      <c r="FPZ70" s="25"/>
      <c r="FQA70" s="25"/>
      <c r="FQB70" s="25"/>
      <c r="FQC70" s="25"/>
      <c r="FQD70" s="25"/>
      <c r="FQE70" s="25"/>
      <c r="FQF70" s="25"/>
      <c r="FQG70" s="25"/>
      <c r="FQH70" s="25"/>
      <c r="FQI70" s="25"/>
      <c r="FQJ70" s="25"/>
      <c r="FQK70" s="25"/>
      <c r="FQL70" s="25"/>
      <c r="FQM70" s="25"/>
      <c r="FQN70" s="25"/>
      <c r="FQO70" s="25"/>
      <c r="FQP70" s="25"/>
      <c r="FQQ70" s="25"/>
      <c r="FQR70" s="25"/>
      <c r="FQS70" s="25"/>
      <c r="FQT70" s="25"/>
      <c r="FQU70" s="25"/>
      <c r="FQV70" s="25"/>
      <c r="FQW70" s="25"/>
      <c r="FQX70" s="25"/>
      <c r="FQY70" s="25"/>
      <c r="FQZ70" s="25"/>
      <c r="FRA70" s="25"/>
      <c r="FRB70" s="25"/>
      <c r="FRC70" s="25"/>
      <c r="FRD70" s="25"/>
      <c r="FRE70" s="25"/>
      <c r="FRF70" s="25"/>
      <c r="FRG70" s="25"/>
      <c r="FRH70" s="25"/>
      <c r="FRI70" s="25"/>
      <c r="FRJ70" s="25"/>
      <c r="FRK70" s="25"/>
      <c r="FRL70" s="25"/>
      <c r="FRM70" s="25"/>
      <c r="FRN70" s="25"/>
      <c r="FRO70" s="25"/>
      <c r="FRP70" s="25"/>
      <c r="FRQ70" s="25"/>
      <c r="FRR70" s="25"/>
      <c r="FRS70" s="25"/>
      <c r="FRT70" s="25"/>
      <c r="FRU70" s="25"/>
      <c r="FRV70" s="25"/>
      <c r="FRW70" s="25"/>
      <c r="FRX70" s="25"/>
      <c r="FRY70" s="25"/>
      <c r="FRZ70" s="25"/>
      <c r="FSA70" s="25"/>
      <c r="FSB70" s="25"/>
      <c r="FSC70" s="25"/>
      <c r="FSD70" s="25"/>
      <c r="FSE70" s="25"/>
      <c r="FSF70" s="25"/>
      <c r="FSG70" s="25"/>
      <c r="FSH70" s="25"/>
      <c r="FSI70" s="25"/>
      <c r="FSJ70" s="25"/>
      <c r="FSK70" s="25"/>
      <c r="FSL70" s="25"/>
      <c r="FSM70" s="25"/>
      <c r="FSN70" s="25"/>
      <c r="FSO70" s="25"/>
      <c r="FSP70" s="25"/>
      <c r="FSQ70" s="25"/>
      <c r="FSR70" s="25"/>
      <c r="FSS70" s="25"/>
      <c r="FST70" s="25"/>
      <c r="FSU70" s="25"/>
      <c r="FSV70" s="25"/>
      <c r="FSW70" s="25"/>
      <c r="FSX70" s="25"/>
      <c r="FSY70" s="25"/>
      <c r="FSZ70" s="25"/>
      <c r="FTA70" s="25"/>
      <c r="FTB70" s="25"/>
      <c r="FTC70" s="25"/>
      <c r="FTD70" s="25"/>
      <c r="FTE70" s="25"/>
      <c r="FTF70" s="25"/>
      <c r="FTG70" s="25"/>
      <c r="FTH70" s="25"/>
      <c r="FTI70" s="25"/>
      <c r="FTJ70" s="25"/>
      <c r="FTK70" s="25"/>
      <c r="FTL70" s="25"/>
      <c r="FTM70" s="25"/>
      <c r="FTN70" s="25"/>
      <c r="FTO70" s="25"/>
      <c r="FTP70" s="25"/>
      <c r="FTQ70" s="25"/>
      <c r="FTR70" s="25"/>
      <c r="FTS70" s="25"/>
      <c r="FTT70" s="25"/>
      <c r="FTU70" s="25"/>
      <c r="FTV70" s="25"/>
      <c r="FTW70" s="25"/>
      <c r="FTX70" s="25"/>
      <c r="FTY70" s="25"/>
      <c r="FTZ70" s="25"/>
      <c r="FUA70" s="25"/>
      <c r="FUB70" s="25"/>
      <c r="FUC70" s="25"/>
      <c r="FUD70" s="25"/>
      <c r="FUE70" s="25"/>
      <c r="FUF70" s="25"/>
      <c r="FUG70" s="25"/>
      <c r="FUH70" s="25"/>
      <c r="FUI70" s="25"/>
      <c r="FUJ70" s="25"/>
      <c r="FUK70" s="25"/>
      <c r="FUL70" s="25"/>
      <c r="FUM70" s="25"/>
      <c r="FUN70" s="25"/>
      <c r="FUO70" s="25"/>
      <c r="FUP70" s="25"/>
      <c r="FUQ70" s="25"/>
      <c r="FUR70" s="25"/>
      <c r="FUS70" s="25"/>
      <c r="FUT70" s="25"/>
      <c r="FUU70" s="25"/>
      <c r="FUV70" s="25"/>
      <c r="FUW70" s="25"/>
      <c r="FUX70" s="25"/>
      <c r="FUY70" s="25"/>
      <c r="FUZ70" s="25"/>
      <c r="FVA70" s="25"/>
      <c r="FVB70" s="25"/>
      <c r="FVC70" s="25"/>
      <c r="FVD70" s="25"/>
      <c r="FVE70" s="25"/>
      <c r="FVF70" s="25"/>
      <c r="FVG70" s="25"/>
      <c r="FVH70" s="25"/>
      <c r="FVI70" s="25"/>
      <c r="FVJ70" s="25"/>
      <c r="FVK70" s="25"/>
      <c r="FVL70" s="25"/>
      <c r="FVM70" s="25"/>
      <c r="FVN70" s="25"/>
      <c r="FVO70" s="25"/>
      <c r="FVP70" s="25"/>
      <c r="FVQ70" s="25"/>
      <c r="FVR70" s="25"/>
      <c r="FVS70" s="25"/>
      <c r="FVT70" s="25"/>
      <c r="FVU70" s="25"/>
      <c r="FVV70" s="25"/>
      <c r="FVW70" s="25"/>
      <c r="FVX70" s="25"/>
      <c r="FVY70" s="25"/>
      <c r="FVZ70" s="25"/>
      <c r="FWA70" s="25"/>
      <c r="FWB70" s="25"/>
      <c r="FWC70" s="25"/>
      <c r="FWD70" s="25"/>
      <c r="FWE70" s="25"/>
      <c r="FWF70" s="25"/>
      <c r="FWG70" s="25"/>
      <c r="FWH70" s="25"/>
      <c r="FWI70" s="25"/>
      <c r="FWJ70" s="25"/>
      <c r="FWK70" s="25"/>
      <c r="FWL70" s="25"/>
      <c r="FWM70" s="25"/>
      <c r="FWN70" s="25"/>
      <c r="FWO70" s="25"/>
      <c r="FWP70" s="25"/>
      <c r="FWQ70" s="25"/>
      <c r="FWR70" s="25"/>
      <c r="FWS70" s="25"/>
      <c r="FWT70" s="25"/>
      <c r="FWU70" s="25"/>
      <c r="FWV70" s="25"/>
      <c r="FWW70" s="25"/>
      <c r="FWX70" s="25"/>
      <c r="FWY70" s="25"/>
      <c r="FWZ70" s="25"/>
      <c r="FXA70" s="25"/>
      <c r="FXB70" s="25"/>
      <c r="FXC70" s="25"/>
      <c r="FXD70" s="25"/>
      <c r="FXE70" s="25"/>
      <c r="FXF70" s="25"/>
      <c r="FXG70" s="25"/>
      <c r="FXH70" s="25"/>
      <c r="FXI70" s="25"/>
      <c r="FXJ70" s="25"/>
      <c r="FXK70" s="25"/>
      <c r="FXL70" s="25"/>
      <c r="FXM70" s="25"/>
      <c r="FXN70" s="25"/>
      <c r="FXO70" s="25"/>
      <c r="FXP70" s="25"/>
      <c r="FXQ70" s="25"/>
      <c r="FXR70" s="25"/>
      <c r="FXS70" s="25"/>
      <c r="FXT70" s="25"/>
      <c r="FXU70" s="25"/>
      <c r="FXV70" s="25"/>
      <c r="FXW70" s="25"/>
      <c r="FXX70" s="25"/>
      <c r="FXY70" s="25"/>
      <c r="FXZ70" s="25"/>
      <c r="FYA70" s="25"/>
      <c r="FYB70" s="25"/>
      <c r="FYC70" s="25"/>
      <c r="FYD70" s="25"/>
      <c r="FYE70" s="25"/>
      <c r="FYF70" s="25"/>
      <c r="FYG70" s="25"/>
      <c r="FYH70" s="25"/>
      <c r="FYI70" s="25"/>
      <c r="FYJ70" s="25"/>
      <c r="FYK70" s="25"/>
      <c r="FYL70" s="25"/>
      <c r="FYM70" s="25"/>
      <c r="FYN70" s="25"/>
      <c r="FYO70" s="25"/>
      <c r="FYP70" s="25"/>
      <c r="FYQ70" s="25"/>
      <c r="FYR70" s="25"/>
      <c r="FYS70" s="25"/>
      <c r="FYT70" s="25"/>
      <c r="FYU70" s="25"/>
      <c r="FYV70" s="25"/>
      <c r="FYW70" s="25"/>
      <c r="FYX70" s="25"/>
      <c r="FYY70" s="25"/>
      <c r="FYZ70" s="25"/>
      <c r="FZA70" s="25"/>
      <c r="FZB70" s="25"/>
      <c r="FZC70" s="25"/>
      <c r="FZD70" s="25"/>
      <c r="FZE70" s="25"/>
      <c r="FZF70" s="25"/>
      <c r="FZG70" s="25"/>
      <c r="FZH70" s="25"/>
      <c r="FZI70" s="25"/>
      <c r="FZJ70" s="25"/>
      <c r="FZK70" s="25"/>
      <c r="FZL70" s="25"/>
      <c r="FZM70" s="25"/>
      <c r="FZN70" s="25"/>
      <c r="FZO70" s="25"/>
      <c r="FZP70" s="25"/>
      <c r="FZQ70" s="25"/>
      <c r="FZR70" s="25"/>
      <c r="FZS70" s="25"/>
      <c r="FZT70" s="25"/>
      <c r="FZU70" s="25"/>
      <c r="FZV70" s="25"/>
      <c r="FZW70" s="25"/>
      <c r="FZX70" s="25"/>
      <c r="FZY70" s="25"/>
      <c r="FZZ70" s="25"/>
      <c r="GAA70" s="25"/>
      <c r="GAB70" s="25"/>
      <c r="GAC70" s="25"/>
      <c r="GAD70" s="25"/>
      <c r="GAE70" s="25"/>
      <c r="GAF70" s="25"/>
      <c r="GAG70" s="25"/>
      <c r="GAH70" s="25"/>
      <c r="GAI70" s="25"/>
      <c r="GAJ70" s="25"/>
      <c r="GAK70" s="25"/>
      <c r="GAL70" s="25"/>
      <c r="GAM70" s="25"/>
      <c r="GAN70" s="25"/>
      <c r="GAO70" s="25"/>
      <c r="GAP70" s="25"/>
      <c r="GAQ70" s="25"/>
      <c r="GAR70" s="25"/>
      <c r="GAS70" s="25"/>
      <c r="GAT70" s="25"/>
      <c r="GAU70" s="25"/>
      <c r="GAV70" s="25"/>
      <c r="GAW70" s="25"/>
      <c r="GAX70" s="25"/>
      <c r="GAY70" s="25"/>
      <c r="GAZ70" s="25"/>
      <c r="GBA70" s="25"/>
      <c r="GBB70" s="25"/>
      <c r="GBC70" s="25"/>
      <c r="GBD70" s="25"/>
      <c r="GBE70" s="25"/>
      <c r="GBF70" s="25"/>
      <c r="GBG70" s="25"/>
      <c r="GBH70" s="25"/>
      <c r="GBI70" s="25"/>
      <c r="GBJ70" s="25"/>
      <c r="GBK70" s="25"/>
      <c r="GBL70" s="25"/>
      <c r="GBM70" s="25"/>
      <c r="GBN70" s="25"/>
      <c r="GBO70" s="25"/>
      <c r="GBP70" s="25"/>
      <c r="GBQ70" s="25"/>
      <c r="GBR70" s="25"/>
      <c r="GBS70" s="25"/>
      <c r="GBT70" s="25"/>
      <c r="GBU70" s="25"/>
      <c r="GBV70" s="25"/>
      <c r="GBW70" s="25"/>
      <c r="GBX70" s="25"/>
      <c r="GBY70" s="25"/>
      <c r="GBZ70" s="25"/>
      <c r="GCA70" s="25"/>
      <c r="GCB70" s="25"/>
      <c r="GCC70" s="25"/>
      <c r="GCD70" s="25"/>
      <c r="GCE70" s="25"/>
      <c r="GCF70" s="25"/>
      <c r="GCG70" s="25"/>
      <c r="GCH70" s="25"/>
      <c r="GCI70" s="25"/>
      <c r="GCJ70" s="25"/>
      <c r="GCK70" s="25"/>
      <c r="GCL70" s="25"/>
      <c r="GCM70" s="25"/>
      <c r="GCN70" s="25"/>
      <c r="GCO70" s="25"/>
      <c r="GCP70" s="25"/>
      <c r="GCQ70" s="25"/>
      <c r="GCR70" s="25"/>
      <c r="GCS70" s="25"/>
      <c r="GCT70" s="25"/>
      <c r="GCU70" s="25"/>
      <c r="GCV70" s="25"/>
      <c r="GCW70" s="25"/>
      <c r="GCX70" s="25"/>
      <c r="GCY70" s="25"/>
      <c r="GCZ70" s="25"/>
      <c r="GDA70" s="25"/>
      <c r="GDB70" s="25"/>
      <c r="GDC70" s="25"/>
      <c r="GDD70" s="25"/>
      <c r="GDE70" s="25"/>
      <c r="GDF70" s="25"/>
      <c r="GDG70" s="25"/>
      <c r="GDH70" s="25"/>
      <c r="GDI70" s="25"/>
      <c r="GDJ70" s="25"/>
      <c r="GDK70" s="25"/>
      <c r="GDL70" s="25"/>
      <c r="GDM70" s="25"/>
      <c r="GDN70" s="25"/>
      <c r="GDO70" s="25"/>
      <c r="GDP70" s="25"/>
      <c r="GDQ70" s="25"/>
      <c r="GDR70" s="25"/>
      <c r="GDS70" s="25"/>
      <c r="GDT70" s="25"/>
      <c r="GDU70" s="25"/>
      <c r="GDV70" s="25"/>
      <c r="GDW70" s="25"/>
      <c r="GDX70" s="25"/>
      <c r="GDY70" s="25"/>
      <c r="GDZ70" s="25"/>
      <c r="GEA70" s="25"/>
      <c r="GEB70" s="25"/>
      <c r="GEC70" s="25"/>
      <c r="GED70" s="25"/>
      <c r="GEE70" s="25"/>
      <c r="GEF70" s="25"/>
      <c r="GEG70" s="25"/>
      <c r="GEH70" s="25"/>
      <c r="GEI70" s="25"/>
      <c r="GEJ70" s="25"/>
      <c r="GEK70" s="25"/>
      <c r="GEL70" s="25"/>
      <c r="GEM70" s="25"/>
      <c r="GEN70" s="25"/>
      <c r="GEO70" s="25"/>
      <c r="GEP70" s="25"/>
      <c r="GEQ70" s="25"/>
      <c r="GER70" s="25"/>
      <c r="GES70" s="25"/>
      <c r="GET70" s="25"/>
      <c r="GEU70" s="25"/>
      <c r="GEV70" s="25"/>
      <c r="GEW70" s="25"/>
      <c r="GEX70" s="25"/>
      <c r="GEY70" s="25"/>
      <c r="GEZ70" s="25"/>
      <c r="GFA70" s="25"/>
      <c r="GFB70" s="25"/>
      <c r="GFC70" s="25"/>
      <c r="GFD70" s="25"/>
      <c r="GFE70" s="25"/>
      <c r="GFF70" s="25"/>
      <c r="GFG70" s="25"/>
      <c r="GFH70" s="25"/>
      <c r="GFI70" s="25"/>
      <c r="GFJ70" s="25"/>
      <c r="GFK70" s="25"/>
      <c r="GFL70" s="25"/>
      <c r="GFM70" s="25"/>
      <c r="GFN70" s="25"/>
      <c r="GFO70" s="25"/>
      <c r="GFP70" s="25"/>
      <c r="GFQ70" s="25"/>
      <c r="GFR70" s="25"/>
      <c r="GFS70" s="25"/>
      <c r="GFT70" s="25"/>
      <c r="GFU70" s="25"/>
      <c r="GFV70" s="25"/>
      <c r="GFW70" s="25"/>
      <c r="GFX70" s="25"/>
      <c r="GFY70" s="25"/>
      <c r="GFZ70" s="25"/>
      <c r="GGA70" s="25"/>
      <c r="GGB70" s="25"/>
      <c r="GGC70" s="25"/>
      <c r="GGD70" s="25"/>
      <c r="GGE70" s="25"/>
      <c r="GGF70" s="25"/>
      <c r="GGG70" s="25"/>
      <c r="GGH70" s="25"/>
      <c r="GGI70" s="25"/>
      <c r="GGJ70" s="25"/>
      <c r="GGK70" s="25"/>
      <c r="GGL70" s="25"/>
      <c r="GGM70" s="25"/>
      <c r="GGN70" s="25"/>
      <c r="GGO70" s="25"/>
      <c r="GGP70" s="25"/>
      <c r="GGQ70" s="25"/>
      <c r="GGR70" s="25"/>
      <c r="GGS70" s="25"/>
      <c r="GGT70" s="25"/>
      <c r="GGU70" s="25"/>
      <c r="GGV70" s="25"/>
      <c r="GGW70" s="25"/>
      <c r="GGX70" s="25"/>
      <c r="GGY70" s="25"/>
      <c r="GGZ70" s="25"/>
      <c r="GHA70" s="25"/>
      <c r="GHB70" s="25"/>
      <c r="GHC70" s="25"/>
      <c r="GHD70" s="25"/>
      <c r="GHE70" s="25"/>
      <c r="GHF70" s="25"/>
      <c r="GHG70" s="25"/>
      <c r="GHH70" s="25"/>
      <c r="GHI70" s="25"/>
      <c r="GHJ70" s="25"/>
      <c r="GHK70" s="25"/>
      <c r="GHL70" s="25"/>
      <c r="GHM70" s="25"/>
      <c r="GHN70" s="25"/>
      <c r="GHO70" s="25"/>
      <c r="GHP70" s="25"/>
      <c r="GHQ70" s="25"/>
      <c r="GHR70" s="25"/>
      <c r="GHS70" s="25"/>
      <c r="GHT70" s="25"/>
      <c r="GHU70" s="25"/>
      <c r="GHV70" s="25"/>
      <c r="GHW70" s="25"/>
      <c r="GHX70" s="25"/>
      <c r="GHY70" s="25"/>
      <c r="GHZ70" s="25"/>
      <c r="GIA70" s="25"/>
      <c r="GIB70" s="25"/>
      <c r="GIC70" s="25"/>
      <c r="GID70" s="25"/>
      <c r="GIE70" s="25"/>
      <c r="GIF70" s="25"/>
      <c r="GIG70" s="25"/>
      <c r="GIH70" s="25"/>
      <c r="GII70" s="25"/>
      <c r="GIJ70" s="25"/>
      <c r="GIK70" s="25"/>
      <c r="GIL70" s="25"/>
      <c r="GIM70" s="25"/>
      <c r="GIN70" s="25"/>
      <c r="GIO70" s="25"/>
      <c r="GIP70" s="25"/>
      <c r="GIQ70" s="25"/>
      <c r="GIR70" s="25"/>
      <c r="GIS70" s="25"/>
      <c r="GIT70" s="25"/>
      <c r="GIU70" s="25"/>
      <c r="GIV70" s="25"/>
      <c r="GIW70" s="25"/>
      <c r="GIX70" s="25"/>
      <c r="GIY70" s="25"/>
      <c r="GIZ70" s="25"/>
      <c r="GJA70" s="25"/>
      <c r="GJB70" s="25"/>
      <c r="GJC70" s="25"/>
      <c r="GJD70" s="25"/>
      <c r="GJE70" s="25"/>
      <c r="GJF70" s="25"/>
      <c r="GJG70" s="25"/>
      <c r="GJH70" s="25"/>
      <c r="GJI70" s="25"/>
      <c r="GJJ70" s="25"/>
      <c r="GJK70" s="25"/>
      <c r="GJL70" s="25"/>
      <c r="GJM70" s="25"/>
      <c r="GJN70" s="25"/>
      <c r="GJO70" s="25"/>
      <c r="GJP70" s="25"/>
      <c r="GJQ70" s="25"/>
      <c r="GJR70" s="25"/>
      <c r="GJS70" s="25"/>
      <c r="GJT70" s="25"/>
      <c r="GJU70" s="25"/>
      <c r="GJV70" s="25"/>
      <c r="GJW70" s="25"/>
      <c r="GJX70" s="25"/>
      <c r="GJY70" s="25"/>
      <c r="GJZ70" s="25"/>
      <c r="GKA70" s="25"/>
      <c r="GKB70" s="25"/>
      <c r="GKC70" s="25"/>
      <c r="GKD70" s="25"/>
      <c r="GKE70" s="25"/>
      <c r="GKF70" s="25"/>
      <c r="GKG70" s="25"/>
      <c r="GKH70" s="25"/>
      <c r="GKI70" s="25"/>
      <c r="GKJ70" s="25"/>
      <c r="GKK70" s="25"/>
      <c r="GKL70" s="25"/>
      <c r="GKM70" s="25"/>
      <c r="GKN70" s="25"/>
      <c r="GKO70" s="25"/>
      <c r="GKP70" s="25"/>
      <c r="GKQ70" s="25"/>
      <c r="GKR70" s="25"/>
      <c r="GKS70" s="25"/>
      <c r="GKT70" s="25"/>
      <c r="GKU70" s="25"/>
      <c r="GKV70" s="25"/>
      <c r="GKW70" s="25"/>
      <c r="GKX70" s="25"/>
      <c r="GKY70" s="25"/>
      <c r="GKZ70" s="25"/>
      <c r="GLA70" s="25"/>
      <c r="GLB70" s="25"/>
      <c r="GLC70" s="25"/>
      <c r="GLD70" s="25"/>
      <c r="GLE70" s="25"/>
      <c r="GLF70" s="25"/>
      <c r="GLG70" s="25"/>
      <c r="GLH70" s="25"/>
      <c r="GLI70" s="25"/>
      <c r="GLJ70" s="25"/>
      <c r="GLK70" s="25"/>
      <c r="GLL70" s="25"/>
      <c r="GLM70" s="25"/>
      <c r="GLN70" s="25"/>
      <c r="GLO70" s="25"/>
      <c r="GLP70" s="25"/>
      <c r="GLQ70" s="25"/>
      <c r="GLR70" s="25"/>
      <c r="GLS70" s="25"/>
      <c r="GLT70" s="25"/>
      <c r="GLU70" s="25"/>
      <c r="GLV70" s="25"/>
      <c r="GLW70" s="25"/>
      <c r="GLX70" s="25"/>
      <c r="GLY70" s="25"/>
      <c r="GLZ70" s="25"/>
      <c r="GMA70" s="25"/>
      <c r="GMB70" s="25"/>
      <c r="GMC70" s="25"/>
      <c r="GMD70" s="25"/>
      <c r="GME70" s="25"/>
      <c r="GMF70" s="25"/>
      <c r="GMG70" s="25"/>
      <c r="GMH70" s="25"/>
      <c r="GMI70" s="25"/>
      <c r="GMJ70" s="25"/>
      <c r="GMK70" s="25"/>
      <c r="GML70" s="25"/>
      <c r="GMM70" s="25"/>
      <c r="GMN70" s="25"/>
      <c r="GMO70" s="25"/>
      <c r="GMP70" s="25"/>
      <c r="GMQ70" s="25"/>
      <c r="GMR70" s="25"/>
      <c r="GMS70" s="25"/>
      <c r="GMT70" s="25"/>
      <c r="GMU70" s="25"/>
      <c r="GMV70" s="25"/>
      <c r="GMW70" s="25"/>
      <c r="GMX70" s="25"/>
      <c r="GMY70" s="25"/>
      <c r="GMZ70" s="25"/>
      <c r="GNA70" s="25"/>
      <c r="GNB70" s="25"/>
      <c r="GNC70" s="25"/>
      <c r="GND70" s="25"/>
      <c r="GNE70" s="25"/>
      <c r="GNF70" s="25"/>
      <c r="GNG70" s="25"/>
      <c r="GNH70" s="25"/>
      <c r="GNI70" s="25"/>
      <c r="GNJ70" s="25"/>
      <c r="GNK70" s="25"/>
      <c r="GNL70" s="25"/>
      <c r="GNM70" s="25"/>
      <c r="GNN70" s="25"/>
      <c r="GNO70" s="25"/>
      <c r="GNP70" s="25"/>
      <c r="GNQ70" s="25"/>
      <c r="GNR70" s="25"/>
      <c r="GNS70" s="25"/>
      <c r="GNT70" s="25"/>
      <c r="GNU70" s="25"/>
      <c r="GNV70" s="25"/>
      <c r="GNW70" s="25"/>
      <c r="GNX70" s="25"/>
      <c r="GNY70" s="25"/>
      <c r="GNZ70" s="25"/>
      <c r="GOA70" s="25"/>
      <c r="GOB70" s="25"/>
      <c r="GOC70" s="25"/>
      <c r="GOD70" s="25"/>
      <c r="GOE70" s="25"/>
      <c r="GOF70" s="25"/>
      <c r="GOG70" s="25"/>
      <c r="GOH70" s="25"/>
      <c r="GOI70" s="25"/>
      <c r="GOJ70" s="25"/>
      <c r="GOK70" s="25"/>
      <c r="GOL70" s="25"/>
      <c r="GOM70" s="25"/>
      <c r="GON70" s="25"/>
      <c r="GOO70" s="25"/>
      <c r="GOP70" s="25"/>
      <c r="GOQ70" s="25"/>
      <c r="GOR70" s="25"/>
      <c r="GOS70" s="25"/>
      <c r="GOT70" s="25"/>
      <c r="GOU70" s="25"/>
      <c r="GOV70" s="25"/>
      <c r="GOW70" s="25"/>
      <c r="GOX70" s="25"/>
      <c r="GOY70" s="25"/>
      <c r="GOZ70" s="25"/>
      <c r="GPA70" s="25"/>
      <c r="GPB70" s="25"/>
      <c r="GPC70" s="25"/>
      <c r="GPD70" s="25"/>
      <c r="GPE70" s="25"/>
      <c r="GPF70" s="25"/>
      <c r="GPG70" s="25"/>
      <c r="GPH70" s="25"/>
      <c r="GPI70" s="25"/>
      <c r="GPJ70" s="25"/>
      <c r="GPK70" s="25"/>
      <c r="GPL70" s="25"/>
      <c r="GPM70" s="25"/>
      <c r="GPN70" s="25"/>
      <c r="GPO70" s="25"/>
      <c r="GPP70" s="25"/>
      <c r="GPQ70" s="25"/>
      <c r="GPR70" s="25"/>
      <c r="GPS70" s="25"/>
      <c r="GPT70" s="25"/>
      <c r="GPU70" s="25"/>
      <c r="GPV70" s="25"/>
      <c r="GPW70" s="25"/>
      <c r="GPX70" s="25"/>
      <c r="GPY70" s="25"/>
      <c r="GPZ70" s="25"/>
      <c r="GQA70" s="25"/>
      <c r="GQB70" s="25"/>
      <c r="GQC70" s="25"/>
      <c r="GQD70" s="25"/>
      <c r="GQE70" s="25"/>
      <c r="GQF70" s="25"/>
      <c r="GQG70" s="25"/>
      <c r="GQH70" s="25"/>
      <c r="GQI70" s="25"/>
      <c r="GQJ70" s="25"/>
      <c r="GQK70" s="25"/>
      <c r="GQL70" s="25"/>
      <c r="GQM70" s="25"/>
      <c r="GQN70" s="25"/>
      <c r="GQO70" s="25"/>
      <c r="GQP70" s="25"/>
      <c r="GQQ70" s="25"/>
      <c r="GQR70" s="25"/>
      <c r="GQS70" s="25"/>
      <c r="GQT70" s="25"/>
      <c r="GQU70" s="25"/>
      <c r="GQV70" s="25"/>
      <c r="GQW70" s="25"/>
      <c r="GQX70" s="25"/>
      <c r="GQY70" s="25"/>
      <c r="GQZ70" s="25"/>
      <c r="GRA70" s="25"/>
      <c r="GRB70" s="25"/>
      <c r="GRC70" s="25"/>
      <c r="GRD70" s="25"/>
      <c r="GRE70" s="25"/>
      <c r="GRF70" s="25"/>
      <c r="GRG70" s="25"/>
      <c r="GRH70" s="25"/>
      <c r="GRI70" s="25"/>
      <c r="GRJ70" s="25"/>
      <c r="GRK70" s="25"/>
      <c r="GRL70" s="25"/>
      <c r="GRM70" s="25"/>
      <c r="GRN70" s="25"/>
      <c r="GRO70" s="25"/>
      <c r="GRP70" s="25"/>
      <c r="GRQ70" s="25"/>
      <c r="GRR70" s="25"/>
      <c r="GRS70" s="25"/>
      <c r="GRT70" s="25"/>
      <c r="GRU70" s="25"/>
      <c r="GRV70" s="25"/>
      <c r="GRW70" s="25"/>
      <c r="GRX70" s="25"/>
      <c r="GRY70" s="25"/>
      <c r="GRZ70" s="25"/>
      <c r="GSA70" s="25"/>
      <c r="GSB70" s="25"/>
      <c r="GSC70" s="25"/>
      <c r="GSD70" s="25"/>
      <c r="GSE70" s="25"/>
      <c r="GSF70" s="25"/>
      <c r="GSG70" s="25"/>
      <c r="GSH70" s="25"/>
      <c r="GSI70" s="25"/>
      <c r="GSJ70" s="25"/>
      <c r="GSK70" s="25"/>
      <c r="GSL70" s="25"/>
      <c r="GSM70" s="25"/>
      <c r="GSN70" s="25"/>
      <c r="GSO70" s="25"/>
      <c r="GSP70" s="25"/>
      <c r="GSQ70" s="25"/>
      <c r="GSR70" s="25"/>
      <c r="GSS70" s="25"/>
      <c r="GST70" s="25"/>
      <c r="GSU70" s="25"/>
      <c r="GSV70" s="25"/>
      <c r="GSW70" s="25"/>
      <c r="GSX70" s="25"/>
      <c r="GSY70" s="25"/>
      <c r="GSZ70" s="25"/>
      <c r="GTA70" s="25"/>
      <c r="GTB70" s="25"/>
      <c r="GTC70" s="25"/>
      <c r="GTD70" s="25"/>
      <c r="GTE70" s="25"/>
      <c r="GTF70" s="25"/>
      <c r="GTG70" s="25"/>
      <c r="GTH70" s="25"/>
      <c r="GTI70" s="25"/>
      <c r="GTJ70" s="25"/>
      <c r="GTK70" s="25"/>
      <c r="GTL70" s="25"/>
      <c r="GTM70" s="25"/>
      <c r="GTN70" s="25"/>
      <c r="GTO70" s="25"/>
      <c r="GTP70" s="25"/>
      <c r="GTQ70" s="25"/>
      <c r="GTR70" s="25"/>
      <c r="GTS70" s="25"/>
      <c r="GTT70" s="25"/>
      <c r="GTU70" s="25"/>
      <c r="GTV70" s="25"/>
      <c r="GTW70" s="25"/>
      <c r="GTX70" s="25"/>
      <c r="GTY70" s="25"/>
      <c r="GTZ70" s="25"/>
      <c r="GUA70" s="25"/>
      <c r="GUB70" s="25"/>
      <c r="GUC70" s="25"/>
      <c r="GUD70" s="25"/>
      <c r="GUE70" s="25"/>
      <c r="GUF70" s="25"/>
      <c r="GUG70" s="25"/>
      <c r="GUH70" s="25"/>
      <c r="GUI70" s="25"/>
      <c r="GUJ70" s="25"/>
      <c r="GUK70" s="25"/>
      <c r="GUL70" s="25"/>
      <c r="GUM70" s="25"/>
      <c r="GUN70" s="25"/>
      <c r="GUO70" s="25"/>
      <c r="GUP70" s="25"/>
      <c r="GUQ70" s="25"/>
      <c r="GUR70" s="25"/>
      <c r="GUS70" s="25"/>
      <c r="GUT70" s="25"/>
      <c r="GUU70" s="25"/>
      <c r="GUV70" s="25"/>
      <c r="GUW70" s="25"/>
      <c r="GUX70" s="25"/>
      <c r="GUY70" s="25"/>
      <c r="GUZ70" s="25"/>
      <c r="GVA70" s="25"/>
      <c r="GVB70" s="25"/>
      <c r="GVC70" s="25"/>
      <c r="GVD70" s="25"/>
      <c r="GVE70" s="25"/>
      <c r="GVF70" s="25"/>
      <c r="GVG70" s="25"/>
      <c r="GVH70" s="25"/>
      <c r="GVI70" s="25"/>
      <c r="GVJ70" s="25"/>
      <c r="GVK70" s="25"/>
      <c r="GVL70" s="25"/>
      <c r="GVM70" s="25"/>
      <c r="GVN70" s="25"/>
      <c r="GVO70" s="25"/>
      <c r="GVP70" s="25"/>
      <c r="GVQ70" s="25"/>
      <c r="GVR70" s="25"/>
      <c r="GVS70" s="25"/>
      <c r="GVT70" s="25"/>
      <c r="GVU70" s="25"/>
      <c r="GVV70" s="25"/>
      <c r="GVW70" s="25"/>
      <c r="GVX70" s="25"/>
      <c r="GVY70" s="25"/>
      <c r="GVZ70" s="25"/>
      <c r="GWA70" s="25"/>
      <c r="GWB70" s="25"/>
      <c r="GWC70" s="25"/>
      <c r="GWD70" s="25"/>
      <c r="GWE70" s="25"/>
      <c r="GWF70" s="25"/>
      <c r="GWG70" s="25"/>
      <c r="GWH70" s="25"/>
      <c r="GWI70" s="25"/>
      <c r="GWJ70" s="25"/>
      <c r="GWK70" s="25"/>
      <c r="GWL70" s="25"/>
      <c r="GWM70" s="25"/>
      <c r="GWN70" s="25"/>
      <c r="GWO70" s="25"/>
      <c r="GWP70" s="25"/>
      <c r="GWQ70" s="25"/>
      <c r="GWR70" s="25"/>
      <c r="GWS70" s="25"/>
      <c r="GWT70" s="25"/>
      <c r="GWU70" s="25"/>
      <c r="GWV70" s="25"/>
      <c r="GWW70" s="25"/>
      <c r="GWX70" s="25"/>
      <c r="GWY70" s="25"/>
      <c r="GWZ70" s="25"/>
      <c r="GXA70" s="25"/>
      <c r="GXB70" s="25"/>
      <c r="GXC70" s="25"/>
      <c r="GXD70" s="25"/>
      <c r="GXE70" s="25"/>
      <c r="GXF70" s="25"/>
      <c r="GXG70" s="25"/>
      <c r="GXH70" s="25"/>
      <c r="GXI70" s="25"/>
      <c r="GXJ70" s="25"/>
      <c r="GXK70" s="25"/>
      <c r="GXL70" s="25"/>
      <c r="GXM70" s="25"/>
      <c r="GXN70" s="25"/>
      <c r="GXO70" s="25"/>
      <c r="GXP70" s="25"/>
      <c r="GXQ70" s="25"/>
      <c r="GXR70" s="25"/>
      <c r="GXS70" s="25"/>
      <c r="GXT70" s="25"/>
      <c r="GXU70" s="25"/>
      <c r="GXV70" s="25"/>
      <c r="GXW70" s="25"/>
      <c r="GXX70" s="25"/>
      <c r="GXY70" s="25"/>
      <c r="GXZ70" s="25"/>
      <c r="GYA70" s="25"/>
      <c r="GYB70" s="25"/>
      <c r="GYC70" s="25"/>
      <c r="GYD70" s="25"/>
      <c r="GYE70" s="25"/>
      <c r="GYF70" s="25"/>
      <c r="GYG70" s="25"/>
      <c r="GYH70" s="25"/>
      <c r="GYI70" s="25"/>
      <c r="GYJ70" s="25"/>
      <c r="GYK70" s="25"/>
      <c r="GYL70" s="25"/>
      <c r="GYM70" s="25"/>
      <c r="GYN70" s="25"/>
      <c r="GYO70" s="25"/>
      <c r="GYP70" s="25"/>
      <c r="GYQ70" s="25"/>
      <c r="GYR70" s="25"/>
      <c r="GYS70" s="25"/>
      <c r="GYT70" s="25"/>
      <c r="GYU70" s="25"/>
      <c r="GYV70" s="25"/>
      <c r="GYW70" s="25"/>
      <c r="GYX70" s="25"/>
      <c r="GYY70" s="25"/>
      <c r="GYZ70" s="25"/>
      <c r="GZA70" s="25"/>
      <c r="GZB70" s="25"/>
      <c r="GZC70" s="25"/>
      <c r="GZD70" s="25"/>
      <c r="GZE70" s="25"/>
      <c r="GZF70" s="25"/>
      <c r="GZG70" s="25"/>
      <c r="GZH70" s="25"/>
      <c r="GZI70" s="25"/>
      <c r="GZJ70" s="25"/>
      <c r="GZK70" s="25"/>
      <c r="GZL70" s="25"/>
      <c r="GZM70" s="25"/>
      <c r="GZN70" s="25"/>
      <c r="GZO70" s="25"/>
      <c r="GZP70" s="25"/>
      <c r="GZQ70" s="25"/>
      <c r="GZR70" s="25"/>
      <c r="GZS70" s="25"/>
      <c r="GZT70" s="25"/>
      <c r="GZU70" s="25"/>
      <c r="GZV70" s="25"/>
      <c r="GZW70" s="25"/>
      <c r="GZX70" s="25"/>
      <c r="GZY70" s="25"/>
      <c r="GZZ70" s="25"/>
      <c r="HAA70" s="25"/>
      <c r="HAB70" s="25"/>
      <c r="HAC70" s="25"/>
      <c r="HAD70" s="25"/>
      <c r="HAE70" s="25"/>
      <c r="HAF70" s="25"/>
      <c r="HAG70" s="25"/>
      <c r="HAH70" s="25"/>
      <c r="HAI70" s="25"/>
      <c r="HAJ70" s="25"/>
      <c r="HAK70" s="25"/>
      <c r="HAL70" s="25"/>
      <c r="HAM70" s="25"/>
      <c r="HAN70" s="25"/>
      <c r="HAO70" s="25"/>
      <c r="HAP70" s="25"/>
      <c r="HAQ70" s="25"/>
      <c r="HAR70" s="25"/>
      <c r="HAS70" s="25"/>
      <c r="HAT70" s="25"/>
      <c r="HAU70" s="25"/>
      <c r="HAV70" s="25"/>
      <c r="HAW70" s="25"/>
      <c r="HAX70" s="25"/>
      <c r="HAY70" s="25"/>
      <c r="HAZ70" s="25"/>
      <c r="HBA70" s="25"/>
      <c r="HBB70" s="25"/>
      <c r="HBC70" s="25"/>
      <c r="HBD70" s="25"/>
      <c r="HBE70" s="25"/>
      <c r="HBF70" s="25"/>
      <c r="HBG70" s="25"/>
      <c r="HBH70" s="25"/>
      <c r="HBI70" s="25"/>
      <c r="HBJ70" s="25"/>
      <c r="HBK70" s="25"/>
      <c r="HBL70" s="25"/>
      <c r="HBM70" s="25"/>
      <c r="HBN70" s="25"/>
      <c r="HBO70" s="25"/>
      <c r="HBP70" s="25"/>
      <c r="HBQ70" s="25"/>
      <c r="HBR70" s="25"/>
      <c r="HBS70" s="25"/>
      <c r="HBT70" s="25"/>
      <c r="HBU70" s="25"/>
      <c r="HBV70" s="25"/>
      <c r="HBW70" s="25"/>
      <c r="HBX70" s="25"/>
      <c r="HBY70" s="25"/>
      <c r="HBZ70" s="25"/>
      <c r="HCA70" s="25"/>
      <c r="HCB70" s="25"/>
      <c r="HCC70" s="25"/>
      <c r="HCD70" s="25"/>
      <c r="HCE70" s="25"/>
      <c r="HCF70" s="25"/>
      <c r="HCG70" s="25"/>
      <c r="HCH70" s="25"/>
      <c r="HCI70" s="25"/>
      <c r="HCJ70" s="25"/>
      <c r="HCK70" s="25"/>
      <c r="HCL70" s="25"/>
      <c r="HCM70" s="25"/>
      <c r="HCN70" s="25"/>
      <c r="HCO70" s="25"/>
      <c r="HCP70" s="25"/>
      <c r="HCQ70" s="25"/>
      <c r="HCR70" s="25"/>
      <c r="HCS70" s="25"/>
      <c r="HCT70" s="25"/>
      <c r="HCU70" s="25"/>
      <c r="HCV70" s="25"/>
      <c r="HCW70" s="25"/>
      <c r="HCX70" s="25"/>
      <c r="HCY70" s="25"/>
      <c r="HCZ70" s="25"/>
      <c r="HDA70" s="25"/>
      <c r="HDB70" s="25"/>
      <c r="HDC70" s="25"/>
      <c r="HDD70" s="25"/>
      <c r="HDE70" s="25"/>
      <c r="HDF70" s="25"/>
      <c r="HDG70" s="25"/>
      <c r="HDH70" s="25"/>
      <c r="HDI70" s="25"/>
      <c r="HDJ70" s="25"/>
      <c r="HDK70" s="25"/>
      <c r="HDL70" s="25"/>
      <c r="HDM70" s="25"/>
      <c r="HDN70" s="25"/>
      <c r="HDO70" s="25"/>
      <c r="HDP70" s="25"/>
      <c r="HDQ70" s="25"/>
      <c r="HDR70" s="25"/>
      <c r="HDS70" s="25"/>
      <c r="HDT70" s="25"/>
      <c r="HDU70" s="25"/>
      <c r="HDV70" s="25"/>
      <c r="HDW70" s="25"/>
      <c r="HDX70" s="25"/>
      <c r="HDY70" s="25"/>
      <c r="HDZ70" s="25"/>
      <c r="HEA70" s="25"/>
      <c r="HEB70" s="25"/>
      <c r="HEC70" s="25"/>
      <c r="HED70" s="25"/>
      <c r="HEE70" s="25"/>
      <c r="HEF70" s="25"/>
      <c r="HEG70" s="25"/>
      <c r="HEH70" s="25"/>
      <c r="HEI70" s="25"/>
      <c r="HEJ70" s="25"/>
      <c r="HEK70" s="25"/>
      <c r="HEL70" s="25"/>
      <c r="HEM70" s="25"/>
      <c r="HEN70" s="25"/>
      <c r="HEO70" s="25"/>
      <c r="HEP70" s="25"/>
      <c r="HEQ70" s="25"/>
      <c r="HER70" s="25"/>
      <c r="HES70" s="25"/>
      <c r="HET70" s="25"/>
      <c r="HEU70" s="25"/>
      <c r="HEV70" s="25"/>
      <c r="HEW70" s="25"/>
      <c r="HEX70" s="25"/>
      <c r="HEY70" s="25"/>
      <c r="HEZ70" s="25"/>
      <c r="HFA70" s="25"/>
      <c r="HFB70" s="25"/>
      <c r="HFC70" s="25"/>
      <c r="HFD70" s="25"/>
      <c r="HFE70" s="25"/>
      <c r="HFF70" s="25"/>
      <c r="HFG70" s="25"/>
      <c r="HFH70" s="25"/>
      <c r="HFI70" s="25"/>
      <c r="HFJ70" s="25"/>
      <c r="HFK70" s="25"/>
      <c r="HFL70" s="25"/>
      <c r="HFM70" s="25"/>
      <c r="HFN70" s="25"/>
      <c r="HFO70" s="25"/>
      <c r="HFP70" s="25"/>
      <c r="HFQ70" s="25"/>
      <c r="HFR70" s="25"/>
      <c r="HFS70" s="25"/>
      <c r="HFT70" s="25"/>
      <c r="HFU70" s="25"/>
      <c r="HFV70" s="25"/>
      <c r="HFW70" s="25"/>
      <c r="HFX70" s="25"/>
      <c r="HFY70" s="25"/>
      <c r="HFZ70" s="25"/>
      <c r="HGA70" s="25"/>
      <c r="HGB70" s="25"/>
      <c r="HGC70" s="25"/>
      <c r="HGD70" s="25"/>
      <c r="HGE70" s="25"/>
      <c r="HGF70" s="25"/>
      <c r="HGG70" s="25"/>
      <c r="HGH70" s="25"/>
      <c r="HGI70" s="25"/>
      <c r="HGJ70" s="25"/>
      <c r="HGK70" s="25"/>
      <c r="HGL70" s="25"/>
      <c r="HGM70" s="25"/>
      <c r="HGN70" s="25"/>
      <c r="HGO70" s="25"/>
      <c r="HGP70" s="25"/>
      <c r="HGQ70" s="25"/>
      <c r="HGR70" s="25"/>
      <c r="HGS70" s="25"/>
      <c r="HGT70" s="25"/>
      <c r="HGU70" s="25"/>
      <c r="HGV70" s="25"/>
      <c r="HGW70" s="25"/>
      <c r="HGX70" s="25"/>
      <c r="HGY70" s="25"/>
      <c r="HGZ70" s="25"/>
      <c r="HHA70" s="25"/>
      <c r="HHB70" s="25"/>
      <c r="HHC70" s="25"/>
      <c r="HHD70" s="25"/>
      <c r="HHE70" s="25"/>
      <c r="HHF70" s="25"/>
      <c r="HHG70" s="25"/>
      <c r="HHH70" s="25"/>
      <c r="HHI70" s="25"/>
      <c r="HHJ70" s="25"/>
      <c r="HHK70" s="25"/>
      <c r="HHL70" s="25"/>
      <c r="HHM70" s="25"/>
      <c r="HHN70" s="25"/>
      <c r="HHO70" s="25"/>
      <c r="HHP70" s="25"/>
      <c r="HHQ70" s="25"/>
      <c r="HHR70" s="25"/>
      <c r="HHS70" s="25"/>
      <c r="HHT70" s="25"/>
      <c r="HHU70" s="25"/>
      <c r="HHV70" s="25"/>
      <c r="HHW70" s="25"/>
      <c r="HHX70" s="25"/>
      <c r="HHY70" s="25"/>
      <c r="HHZ70" s="25"/>
      <c r="HIA70" s="25"/>
      <c r="HIB70" s="25"/>
      <c r="HIC70" s="25"/>
      <c r="HID70" s="25"/>
      <c r="HIE70" s="25"/>
      <c r="HIF70" s="25"/>
      <c r="HIG70" s="25"/>
      <c r="HIH70" s="25"/>
      <c r="HII70" s="25"/>
      <c r="HIJ70" s="25"/>
      <c r="HIK70" s="25"/>
      <c r="HIL70" s="25"/>
      <c r="HIM70" s="25"/>
      <c r="HIN70" s="25"/>
      <c r="HIO70" s="25"/>
      <c r="HIP70" s="25"/>
      <c r="HIQ70" s="25"/>
      <c r="HIR70" s="25"/>
      <c r="HIS70" s="25"/>
      <c r="HIT70" s="25"/>
      <c r="HIU70" s="25"/>
      <c r="HIV70" s="25"/>
      <c r="HIW70" s="25"/>
      <c r="HIX70" s="25"/>
      <c r="HIY70" s="25"/>
      <c r="HIZ70" s="25"/>
      <c r="HJA70" s="25"/>
      <c r="HJB70" s="25"/>
      <c r="HJC70" s="25"/>
      <c r="HJD70" s="25"/>
      <c r="HJE70" s="25"/>
      <c r="HJF70" s="25"/>
      <c r="HJG70" s="25"/>
      <c r="HJH70" s="25"/>
      <c r="HJI70" s="25"/>
      <c r="HJJ70" s="25"/>
      <c r="HJK70" s="25"/>
      <c r="HJL70" s="25"/>
      <c r="HJM70" s="25"/>
      <c r="HJN70" s="25"/>
      <c r="HJO70" s="25"/>
      <c r="HJP70" s="25"/>
      <c r="HJQ70" s="25"/>
      <c r="HJR70" s="25"/>
      <c r="HJS70" s="25"/>
      <c r="HJT70" s="25"/>
      <c r="HJU70" s="25"/>
      <c r="HJV70" s="25"/>
      <c r="HJW70" s="25"/>
      <c r="HJX70" s="25"/>
      <c r="HJY70" s="25"/>
      <c r="HJZ70" s="25"/>
      <c r="HKA70" s="25"/>
      <c r="HKB70" s="25"/>
      <c r="HKC70" s="25"/>
      <c r="HKD70" s="25"/>
      <c r="HKE70" s="25"/>
      <c r="HKF70" s="25"/>
      <c r="HKG70" s="25"/>
      <c r="HKH70" s="25"/>
      <c r="HKI70" s="25"/>
      <c r="HKJ70" s="25"/>
      <c r="HKK70" s="25"/>
      <c r="HKL70" s="25"/>
      <c r="HKM70" s="25"/>
      <c r="HKN70" s="25"/>
      <c r="HKO70" s="25"/>
      <c r="HKP70" s="25"/>
      <c r="HKQ70" s="25"/>
      <c r="HKR70" s="25"/>
      <c r="HKS70" s="25"/>
      <c r="HKT70" s="25"/>
      <c r="HKU70" s="25"/>
      <c r="HKV70" s="25"/>
      <c r="HKW70" s="25"/>
      <c r="HKX70" s="25"/>
      <c r="HKY70" s="25"/>
      <c r="HKZ70" s="25"/>
      <c r="HLA70" s="25"/>
      <c r="HLB70" s="25"/>
      <c r="HLC70" s="25"/>
      <c r="HLD70" s="25"/>
      <c r="HLE70" s="25"/>
      <c r="HLF70" s="25"/>
      <c r="HLG70" s="25"/>
      <c r="HLH70" s="25"/>
      <c r="HLI70" s="25"/>
      <c r="HLJ70" s="25"/>
      <c r="HLK70" s="25"/>
      <c r="HLL70" s="25"/>
      <c r="HLM70" s="25"/>
      <c r="HLN70" s="25"/>
      <c r="HLO70" s="25"/>
      <c r="HLP70" s="25"/>
      <c r="HLQ70" s="25"/>
      <c r="HLR70" s="25"/>
      <c r="HLS70" s="25"/>
      <c r="HLT70" s="25"/>
      <c r="HLU70" s="25"/>
      <c r="HLV70" s="25"/>
      <c r="HLW70" s="25"/>
      <c r="HLX70" s="25"/>
      <c r="HLY70" s="25"/>
      <c r="HLZ70" s="25"/>
      <c r="HMA70" s="25"/>
      <c r="HMB70" s="25"/>
      <c r="HMC70" s="25"/>
      <c r="HMD70" s="25"/>
      <c r="HME70" s="25"/>
      <c r="HMF70" s="25"/>
      <c r="HMG70" s="25"/>
      <c r="HMH70" s="25"/>
      <c r="HMI70" s="25"/>
      <c r="HMJ70" s="25"/>
      <c r="HMK70" s="25"/>
      <c r="HML70" s="25"/>
      <c r="HMM70" s="25"/>
      <c r="HMN70" s="25"/>
      <c r="HMO70" s="25"/>
      <c r="HMP70" s="25"/>
      <c r="HMQ70" s="25"/>
      <c r="HMR70" s="25"/>
      <c r="HMS70" s="25"/>
      <c r="HMT70" s="25"/>
      <c r="HMU70" s="25"/>
      <c r="HMV70" s="25"/>
      <c r="HMW70" s="25"/>
      <c r="HMX70" s="25"/>
      <c r="HMY70" s="25"/>
      <c r="HMZ70" s="25"/>
      <c r="HNA70" s="25"/>
      <c r="HNB70" s="25"/>
      <c r="HNC70" s="25"/>
      <c r="HND70" s="25"/>
      <c r="HNE70" s="25"/>
      <c r="HNF70" s="25"/>
      <c r="HNG70" s="25"/>
      <c r="HNH70" s="25"/>
      <c r="HNI70" s="25"/>
      <c r="HNJ70" s="25"/>
      <c r="HNK70" s="25"/>
      <c r="HNL70" s="25"/>
      <c r="HNM70" s="25"/>
      <c r="HNN70" s="25"/>
      <c r="HNO70" s="25"/>
      <c r="HNP70" s="25"/>
      <c r="HNQ70" s="25"/>
      <c r="HNR70" s="25"/>
      <c r="HNS70" s="25"/>
      <c r="HNT70" s="25"/>
      <c r="HNU70" s="25"/>
      <c r="HNV70" s="25"/>
      <c r="HNW70" s="25"/>
      <c r="HNX70" s="25"/>
      <c r="HNY70" s="25"/>
      <c r="HNZ70" s="25"/>
      <c r="HOA70" s="25"/>
      <c r="HOB70" s="25"/>
      <c r="HOC70" s="25"/>
      <c r="HOD70" s="25"/>
      <c r="HOE70" s="25"/>
      <c r="HOF70" s="25"/>
      <c r="HOG70" s="25"/>
      <c r="HOH70" s="25"/>
      <c r="HOI70" s="25"/>
      <c r="HOJ70" s="25"/>
      <c r="HOK70" s="25"/>
      <c r="HOL70" s="25"/>
      <c r="HOM70" s="25"/>
      <c r="HON70" s="25"/>
      <c r="HOO70" s="25"/>
      <c r="HOP70" s="25"/>
      <c r="HOQ70" s="25"/>
      <c r="HOR70" s="25"/>
      <c r="HOS70" s="25"/>
      <c r="HOT70" s="25"/>
      <c r="HOU70" s="25"/>
      <c r="HOV70" s="25"/>
      <c r="HOW70" s="25"/>
      <c r="HOX70" s="25"/>
      <c r="HOY70" s="25"/>
      <c r="HOZ70" s="25"/>
      <c r="HPA70" s="25"/>
      <c r="HPB70" s="25"/>
      <c r="HPC70" s="25"/>
      <c r="HPD70" s="25"/>
      <c r="HPE70" s="25"/>
      <c r="HPF70" s="25"/>
      <c r="HPG70" s="25"/>
      <c r="HPH70" s="25"/>
      <c r="HPI70" s="25"/>
      <c r="HPJ70" s="25"/>
      <c r="HPK70" s="25"/>
      <c r="HPL70" s="25"/>
      <c r="HPM70" s="25"/>
      <c r="HPN70" s="25"/>
      <c r="HPO70" s="25"/>
      <c r="HPP70" s="25"/>
      <c r="HPQ70" s="25"/>
      <c r="HPR70" s="25"/>
      <c r="HPS70" s="25"/>
      <c r="HPT70" s="25"/>
      <c r="HPU70" s="25"/>
      <c r="HPV70" s="25"/>
      <c r="HPW70" s="25"/>
      <c r="HPX70" s="25"/>
      <c r="HPY70" s="25"/>
      <c r="HPZ70" s="25"/>
      <c r="HQA70" s="25"/>
      <c r="HQB70" s="25"/>
      <c r="HQC70" s="25"/>
      <c r="HQD70" s="25"/>
      <c r="HQE70" s="25"/>
      <c r="HQF70" s="25"/>
      <c r="HQG70" s="25"/>
      <c r="HQH70" s="25"/>
      <c r="HQI70" s="25"/>
      <c r="HQJ70" s="25"/>
      <c r="HQK70" s="25"/>
      <c r="HQL70" s="25"/>
      <c r="HQM70" s="25"/>
      <c r="HQN70" s="25"/>
      <c r="HQO70" s="25"/>
      <c r="HQP70" s="25"/>
      <c r="HQQ70" s="25"/>
      <c r="HQR70" s="25"/>
      <c r="HQS70" s="25"/>
      <c r="HQT70" s="25"/>
      <c r="HQU70" s="25"/>
      <c r="HQV70" s="25"/>
      <c r="HQW70" s="25"/>
      <c r="HQX70" s="25"/>
      <c r="HQY70" s="25"/>
      <c r="HQZ70" s="25"/>
      <c r="HRA70" s="25"/>
      <c r="HRB70" s="25"/>
      <c r="HRC70" s="25"/>
      <c r="HRD70" s="25"/>
      <c r="HRE70" s="25"/>
      <c r="HRF70" s="25"/>
      <c r="HRG70" s="25"/>
      <c r="HRH70" s="25"/>
      <c r="HRI70" s="25"/>
      <c r="HRJ70" s="25"/>
      <c r="HRK70" s="25"/>
      <c r="HRL70" s="25"/>
      <c r="HRM70" s="25"/>
      <c r="HRN70" s="25"/>
      <c r="HRO70" s="25"/>
      <c r="HRP70" s="25"/>
      <c r="HRQ70" s="25"/>
      <c r="HRR70" s="25"/>
      <c r="HRS70" s="25"/>
      <c r="HRT70" s="25"/>
      <c r="HRU70" s="25"/>
      <c r="HRV70" s="25"/>
      <c r="HRW70" s="25"/>
      <c r="HRX70" s="25"/>
      <c r="HRY70" s="25"/>
      <c r="HRZ70" s="25"/>
      <c r="HSA70" s="25"/>
      <c r="HSB70" s="25"/>
      <c r="HSC70" s="25"/>
      <c r="HSD70" s="25"/>
      <c r="HSE70" s="25"/>
      <c r="HSF70" s="25"/>
      <c r="HSG70" s="25"/>
      <c r="HSH70" s="25"/>
      <c r="HSI70" s="25"/>
      <c r="HSJ70" s="25"/>
      <c r="HSK70" s="25"/>
      <c r="HSL70" s="25"/>
      <c r="HSM70" s="25"/>
      <c r="HSN70" s="25"/>
      <c r="HSO70" s="25"/>
      <c r="HSP70" s="25"/>
      <c r="HSQ70" s="25"/>
      <c r="HSR70" s="25"/>
      <c r="HSS70" s="25"/>
      <c r="HST70" s="25"/>
      <c r="HSU70" s="25"/>
      <c r="HSV70" s="25"/>
      <c r="HSW70" s="25"/>
      <c r="HSX70" s="25"/>
      <c r="HSY70" s="25"/>
      <c r="HSZ70" s="25"/>
      <c r="HTA70" s="25"/>
      <c r="HTB70" s="25"/>
      <c r="HTC70" s="25"/>
      <c r="HTD70" s="25"/>
      <c r="HTE70" s="25"/>
      <c r="HTF70" s="25"/>
      <c r="HTG70" s="25"/>
      <c r="HTH70" s="25"/>
      <c r="HTI70" s="25"/>
      <c r="HTJ70" s="25"/>
      <c r="HTK70" s="25"/>
      <c r="HTL70" s="25"/>
      <c r="HTM70" s="25"/>
      <c r="HTN70" s="25"/>
      <c r="HTO70" s="25"/>
      <c r="HTP70" s="25"/>
      <c r="HTQ70" s="25"/>
      <c r="HTR70" s="25"/>
      <c r="HTS70" s="25"/>
      <c r="HTT70" s="25"/>
      <c r="HTU70" s="25"/>
      <c r="HTV70" s="25"/>
      <c r="HTW70" s="25"/>
      <c r="HTX70" s="25"/>
      <c r="HTY70" s="25"/>
      <c r="HTZ70" s="25"/>
      <c r="HUA70" s="25"/>
      <c r="HUB70" s="25"/>
      <c r="HUC70" s="25"/>
      <c r="HUD70" s="25"/>
      <c r="HUE70" s="25"/>
      <c r="HUF70" s="25"/>
      <c r="HUG70" s="25"/>
      <c r="HUH70" s="25"/>
      <c r="HUI70" s="25"/>
      <c r="HUJ70" s="25"/>
      <c r="HUK70" s="25"/>
      <c r="HUL70" s="25"/>
      <c r="HUM70" s="25"/>
      <c r="HUN70" s="25"/>
      <c r="HUO70" s="25"/>
      <c r="HUP70" s="25"/>
      <c r="HUQ70" s="25"/>
      <c r="HUR70" s="25"/>
      <c r="HUS70" s="25"/>
      <c r="HUT70" s="25"/>
      <c r="HUU70" s="25"/>
      <c r="HUV70" s="25"/>
      <c r="HUW70" s="25"/>
      <c r="HUX70" s="25"/>
      <c r="HUY70" s="25"/>
      <c r="HUZ70" s="25"/>
      <c r="HVA70" s="25"/>
      <c r="HVB70" s="25"/>
      <c r="HVC70" s="25"/>
      <c r="HVD70" s="25"/>
      <c r="HVE70" s="25"/>
      <c r="HVF70" s="25"/>
      <c r="HVG70" s="25"/>
      <c r="HVH70" s="25"/>
      <c r="HVI70" s="25"/>
      <c r="HVJ70" s="25"/>
      <c r="HVK70" s="25"/>
      <c r="HVL70" s="25"/>
      <c r="HVM70" s="25"/>
      <c r="HVN70" s="25"/>
      <c r="HVO70" s="25"/>
      <c r="HVP70" s="25"/>
      <c r="HVQ70" s="25"/>
      <c r="HVR70" s="25"/>
      <c r="HVS70" s="25"/>
      <c r="HVT70" s="25"/>
      <c r="HVU70" s="25"/>
      <c r="HVV70" s="25"/>
      <c r="HVW70" s="25"/>
      <c r="HVX70" s="25"/>
      <c r="HVY70" s="25"/>
      <c r="HVZ70" s="25"/>
      <c r="HWA70" s="25"/>
      <c r="HWB70" s="25"/>
      <c r="HWC70" s="25"/>
      <c r="HWD70" s="25"/>
      <c r="HWE70" s="25"/>
      <c r="HWF70" s="25"/>
      <c r="HWG70" s="25"/>
      <c r="HWH70" s="25"/>
      <c r="HWI70" s="25"/>
      <c r="HWJ70" s="25"/>
      <c r="HWK70" s="25"/>
      <c r="HWL70" s="25"/>
      <c r="HWM70" s="25"/>
      <c r="HWN70" s="25"/>
      <c r="HWO70" s="25"/>
      <c r="HWP70" s="25"/>
      <c r="HWQ70" s="25"/>
      <c r="HWR70" s="25"/>
      <c r="HWS70" s="25"/>
      <c r="HWT70" s="25"/>
      <c r="HWU70" s="25"/>
      <c r="HWV70" s="25"/>
      <c r="HWW70" s="25"/>
      <c r="HWX70" s="25"/>
      <c r="HWY70" s="25"/>
      <c r="HWZ70" s="25"/>
      <c r="HXA70" s="25"/>
      <c r="HXB70" s="25"/>
      <c r="HXC70" s="25"/>
      <c r="HXD70" s="25"/>
      <c r="HXE70" s="25"/>
      <c r="HXF70" s="25"/>
      <c r="HXG70" s="25"/>
      <c r="HXH70" s="25"/>
      <c r="HXI70" s="25"/>
      <c r="HXJ70" s="25"/>
      <c r="HXK70" s="25"/>
      <c r="HXL70" s="25"/>
      <c r="HXM70" s="25"/>
      <c r="HXN70" s="25"/>
      <c r="HXO70" s="25"/>
      <c r="HXP70" s="25"/>
      <c r="HXQ70" s="25"/>
      <c r="HXR70" s="25"/>
      <c r="HXS70" s="25"/>
      <c r="HXT70" s="25"/>
      <c r="HXU70" s="25"/>
      <c r="HXV70" s="25"/>
      <c r="HXW70" s="25"/>
      <c r="HXX70" s="25"/>
      <c r="HXY70" s="25"/>
      <c r="HXZ70" s="25"/>
      <c r="HYA70" s="25"/>
      <c r="HYB70" s="25"/>
      <c r="HYC70" s="25"/>
      <c r="HYD70" s="25"/>
      <c r="HYE70" s="25"/>
      <c r="HYF70" s="25"/>
      <c r="HYG70" s="25"/>
      <c r="HYH70" s="25"/>
      <c r="HYI70" s="25"/>
      <c r="HYJ70" s="25"/>
      <c r="HYK70" s="25"/>
      <c r="HYL70" s="25"/>
      <c r="HYM70" s="25"/>
      <c r="HYN70" s="25"/>
      <c r="HYO70" s="25"/>
      <c r="HYP70" s="25"/>
      <c r="HYQ70" s="25"/>
      <c r="HYR70" s="25"/>
      <c r="HYS70" s="25"/>
      <c r="HYT70" s="25"/>
      <c r="HYU70" s="25"/>
      <c r="HYV70" s="25"/>
      <c r="HYW70" s="25"/>
      <c r="HYX70" s="25"/>
      <c r="HYY70" s="25"/>
      <c r="HYZ70" s="25"/>
      <c r="HZA70" s="25"/>
      <c r="HZB70" s="25"/>
      <c r="HZC70" s="25"/>
      <c r="HZD70" s="25"/>
      <c r="HZE70" s="25"/>
      <c r="HZF70" s="25"/>
      <c r="HZG70" s="25"/>
      <c r="HZH70" s="25"/>
      <c r="HZI70" s="25"/>
      <c r="HZJ70" s="25"/>
      <c r="HZK70" s="25"/>
      <c r="HZL70" s="25"/>
      <c r="HZM70" s="25"/>
      <c r="HZN70" s="25"/>
      <c r="HZO70" s="25"/>
      <c r="HZP70" s="25"/>
      <c r="HZQ70" s="25"/>
      <c r="HZR70" s="25"/>
      <c r="HZS70" s="25"/>
      <c r="HZT70" s="25"/>
      <c r="HZU70" s="25"/>
      <c r="HZV70" s="25"/>
      <c r="HZW70" s="25"/>
      <c r="HZX70" s="25"/>
      <c r="HZY70" s="25"/>
      <c r="HZZ70" s="25"/>
      <c r="IAA70" s="25"/>
      <c r="IAB70" s="25"/>
      <c r="IAC70" s="25"/>
      <c r="IAD70" s="25"/>
      <c r="IAE70" s="25"/>
      <c r="IAF70" s="25"/>
      <c r="IAG70" s="25"/>
      <c r="IAH70" s="25"/>
      <c r="IAI70" s="25"/>
      <c r="IAJ70" s="25"/>
      <c r="IAK70" s="25"/>
      <c r="IAL70" s="25"/>
      <c r="IAM70" s="25"/>
      <c r="IAN70" s="25"/>
      <c r="IAO70" s="25"/>
      <c r="IAP70" s="25"/>
      <c r="IAQ70" s="25"/>
      <c r="IAR70" s="25"/>
      <c r="IAS70" s="25"/>
      <c r="IAT70" s="25"/>
      <c r="IAU70" s="25"/>
      <c r="IAV70" s="25"/>
      <c r="IAW70" s="25"/>
      <c r="IAX70" s="25"/>
      <c r="IAY70" s="25"/>
      <c r="IAZ70" s="25"/>
      <c r="IBA70" s="25"/>
      <c r="IBB70" s="25"/>
      <c r="IBC70" s="25"/>
      <c r="IBD70" s="25"/>
      <c r="IBE70" s="25"/>
      <c r="IBF70" s="25"/>
      <c r="IBG70" s="25"/>
      <c r="IBH70" s="25"/>
      <c r="IBI70" s="25"/>
      <c r="IBJ70" s="25"/>
      <c r="IBK70" s="25"/>
      <c r="IBL70" s="25"/>
      <c r="IBM70" s="25"/>
      <c r="IBN70" s="25"/>
      <c r="IBO70" s="25"/>
      <c r="IBP70" s="25"/>
      <c r="IBQ70" s="25"/>
      <c r="IBR70" s="25"/>
      <c r="IBS70" s="25"/>
      <c r="IBT70" s="25"/>
      <c r="IBU70" s="25"/>
      <c r="IBV70" s="25"/>
      <c r="IBW70" s="25"/>
      <c r="IBX70" s="25"/>
      <c r="IBY70" s="25"/>
      <c r="IBZ70" s="25"/>
      <c r="ICA70" s="25"/>
      <c r="ICB70" s="25"/>
      <c r="ICC70" s="25"/>
      <c r="ICD70" s="25"/>
      <c r="ICE70" s="25"/>
      <c r="ICF70" s="25"/>
      <c r="ICG70" s="25"/>
      <c r="ICH70" s="25"/>
      <c r="ICI70" s="25"/>
      <c r="ICJ70" s="25"/>
      <c r="ICK70" s="25"/>
      <c r="ICL70" s="25"/>
      <c r="ICM70" s="25"/>
      <c r="ICN70" s="25"/>
      <c r="ICO70" s="25"/>
      <c r="ICP70" s="25"/>
      <c r="ICQ70" s="25"/>
      <c r="ICR70" s="25"/>
      <c r="ICS70" s="25"/>
      <c r="ICT70" s="25"/>
      <c r="ICU70" s="25"/>
      <c r="ICV70" s="25"/>
      <c r="ICW70" s="25"/>
      <c r="ICX70" s="25"/>
      <c r="ICY70" s="25"/>
      <c r="ICZ70" s="25"/>
      <c r="IDA70" s="25"/>
      <c r="IDB70" s="25"/>
      <c r="IDC70" s="25"/>
      <c r="IDD70" s="25"/>
      <c r="IDE70" s="25"/>
      <c r="IDF70" s="25"/>
      <c r="IDG70" s="25"/>
      <c r="IDH70" s="25"/>
      <c r="IDI70" s="25"/>
      <c r="IDJ70" s="25"/>
      <c r="IDK70" s="25"/>
      <c r="IDL70" s="25"/>
      <c r="IDM70" s="25"/>
      <c r="IDN70" s="25"/>
      <c r="IDO70" s="25"/>
      <c r="IDP70" s="25"/>
      <c r="IDQ70" s="25"/>
      <c r="IDR70" s="25"/>
      <c r="IDS70" s="25"/>
      <c r="IDT70" s="25"/>
      <c r="IDU70" s="25"/>
      <c r="IDV70" s="25"/>
      <c r="IDW70" s="25"/>
      <c r="IDX70" s="25"/>
      <c r="IDY70" s="25"/>
      <c r="IDZ70" s="25"/>
      <c r="IEA70" s="25"/>
      <c r="IEB70" s="25"/>
      <c r="IEC70" s="25"/>
      <c r="IED70" s="25"/>
      <c r="IEE70" s="25"/>
      <c r="IEF70" s="25"/>
      <c r="IEG70" s="25"/>
      <c r="IEH70" s="25"/>
      <c r="IEI70" s="25"/>
      <c r="IEJ70" s="25"/>
      <c r="IEK70" s="25"/>
      <c r="IEL70" s="25"/>
      <c r="IEM70" s="25"/>
      <c r="IEN70" s="25"/>
      <c r="IEO70" s="25"/>
      <c r="IEP70" s="25"/>
      <c r="IEQ70" s="25"/>
      <c r="IER70" s="25"/>
      <c r="IES70" s="25"/>
      <c r="IET70" s="25"/>
      <c r="IEU70" s="25"/>
      <c r="IEV70" s="25"/>
      <c r="IEW70" s="25"/>
      <c r="IEX70" s="25"/>
      <c r="IEY70" s="25"/>
      <c r="IEZ70" s="25"/>
      <c r="IFA70" s="25"/>
      <c r="IFB70" s="25"/>
      <c r="IFC70" s="25"/>
      <c r="IFD70" s="25"/>
      <c r="IFE70" s="25"/>
      <c r="IFF70" s="25"/>
      <c r="IFG70" s="25"/>
      <c r="IFH70" s="25"/>
      <c r="IFI70" s="25"/>
      <c r="IFJ70" s="25"/>
      <c r="IFK70" s="25"/>
      <c r="IFL70" s="25"/>
      <c r="IFM70" s="25"/>
      <c r="IFN70" s="25"/>
      <c r="IFO70" s="25"/>
      <c r="IFP70" s="25"/>
      <c r="IFQ70" s="25"/>
      <c r="IFR70" s="25"/>
      <c r="IFS70" s="25"/>
      <c r="IFT70" s="25"/>
      <c r="IFU70" s="25"/>
      <c r="IFV70" s="25"/>
      <c r="IFW70" s="25"/>
      <c r="IFX70" s="25"/>
      <c r="IFY70" s="25"/>
      <c r="IFZ70" s="25"/>
      <c r="IGA70" s="25"/>
      <c r="IGB70" s="25"/>
      <c r="IGC70" s="25"/>
      <c r="IGD70" s="25"/>
      <c r="IGE70" s="25"/>
      <c r="IGF70" s="25"/>
      <c r="IGG70" s="25"/>
      <c r="IGH70" s="25"/>
      <c r="IGI70" s="25"/>
      <c r="IGJ70" s="25"/>
      <c r="IGK70" s="25"/>
      <c r="IGL70" s="25"/>
      <c r="IGM70" s="25"/>
      <c r="IGN70" s="25"/>
      <c r="IGO70" s="25"/>
      <c r="IGP70" s="25"/>
      <c r="IGQ70" s="25"/>
      <c r="IGR70" s="25"/>
      <c r="IGS70" s="25"/>
      <c r="IGT70" s="25"/>
      <c r="IGU70" s="25"/>
      <c r="IGV70" s="25"/>
      <c r="IGW70" s="25"/>
      <c r="IGX70" s="25"/>
      <c r="IGY70" s="25"/>
      <c r="IGZ70" s="25"/>
      <c r="IHA70" s="25"/>
      <c r="IHB70" s="25"/>
      <c r="IHC70" s="25"/>
      <c r="IHD70" s="25"/>
      <c r="IHE70" s="25"/>
      <c r="IHF70" s="25"/>
      <c r="IHG70" s="25"/>
      <c r="IHH70" s="25"/>
      <c r="IHI70" s="25"/>
      <c r="IHJ70" s="25"/>
      <c r="IHK70" s="25"/>
      <c r="IHL70" s="25"/>
      <c r="IHM70" s="25"/>
      <c r="IHN70" s="25"/>
      <c r="IHO70" s="25"/>
      <c r="IHP70" s="25"/>
      <c r="IHQ70" s="25"/>
      <c r="IHR70" s="25"/>
      <c r="IHS70" s="25"/>
      <c r="IHT70" s="25"/>
      <c r="IHU70" s="25"/>
      <c r="IHV70" s="25"/>
      <c r="IHW70" s="25"/>
      <c r="IHX70" s="25"/>
      <c r="IHY70" s="25"/>
      <c r="IHZ70" s="25"/>
      <c r="IIA70" s="25"/>
      <c r="IIB70" s="25"/>
      <c r="IIC70" s="25"/>
      <c r="IID70" s="25"/>
      <c r="IIE70" s="25"/>
      <c r="IIF70" s="25"/>
      <c r="IIG70" s="25"/>
      <c r="IIH70" s="25"/>
      <c r="III70" s="25"/>
      <c r="IIJ70" s="25"/>
      <c r="IIK70" s="25"/>
      <c r="IIL70" s="25"/>
      <c r="IIM70" s="25"/>
      <c r="IIN70" s="25"/>
      <c r="IIO70" s="25"/>
      <c r="IIP70" s="25"/>
      <c r="IIQ70" s="25"/>
      <c r="IIR70" s="25"/>
      <c r="IIS70" s="25"/>
      <c r="IIT70" s="25"/>
      <c r="IIU70" s="25"/>
      <c r="IIV70" s="25"/>
      <c r="IIW70" s="25"/>
      <c r="IIX70" s="25"/>
      <c r="IIY70" s="25"/>
      <c r="IIZ70" s="25"/>
      <c r="IJA70" s="25"/>
      <c r="IJB70" s="25"/>
      <c r="IJC70" s="25"/>
      <c r="IJD70" s="25"/>
      <c r="IJE70" s="25"/>
      <c r="IJF70" s="25"/>
      <c r="IJG70" s="25"/>
      <c r="IJH70" s="25"/>
      <c r="IJI70" s="25"/>
      <c r="IJJ70" s="25"/>
      <c r="IJK70" s="25"/>
      <c r="IJL70" s="25"/>
      <c r="IJM70" s="25"/>
      <c r="IJN70" s="25"/>
      <c r="IJO70" s="25"/>
      <c r="IJP70" s="25"/>
      <c r="IJQ70" s="25"/>
      <c r="IJR70" s="25"/>
      <c r="IJS70" s="25"/>
      <c r="IJT70" s="25"/>
      <c r="IJU70" s="25"/>
      <c r="IJV70" s="25"/>
      <c r="IJW70" s="25"/>
      <c r="IJX70" s="25"/>
      <c r="IJY70" s="25"/>
      <c r="IJZ70" s="25"/>
      <c r="IKA70" s="25"/>
      <c r="IKB70" s="25"/>
      <c r="IKC70" s="25"/>
      <c r="IKD70" s="25"/>
      <c r="IKE70" s="25"/>
      <c r="IKF70" s="25"/>
      <c r="IKG70" s="25"/>
      <c r="IKH70" s="25"/>
      <c r="IKI70" s="25"/>
      <c r="IKJ70" s="25"/>
      <c r="IKK70" s="25"/>
      <c r="IKL70" s="25"/>
      <c r="IKM70" s="25"/>
      <c r="IKN70" s="25"/>
      <c r="IKO70" s="25"/>
      <c r="IKP70" s="25"/>
      <c r="IKQ70" s="25"/>
      <c r="IKR70" s="25"/>
      <c r="IKS70" s="25"/>
      <c r="IKT70" s="25"/>
      <c r="IKU70" s="25"/>
      <c r="IKV70" s="25"/>
      <c r="IKW70" s="25"/>
      <c r="IKX70" s="25"/>
      <c r="IKY70" s="25"/>
      <c r="IKZ70" s="25"/>
      <c r="ILA70" s="25"/>
      <c r="ILB70" s="25"/>
      <c r="ILC70" s="25"/>
      <c r="ILD70" s="25"/>
      <c r="ILE70" s="25"/>
      <c r="ILF70" s="25"/>
      <c r="ILG70" s="25"/>
      <c r="ILH70" s="25"/>
      <c r="ILI70" s="25"/>
      <c r="ILJ70" s="25"/>
      <c r="ILK70" s="25"/>
      <c r="ILL70" s="25"/>
      <c r="ILM70" s="25"/>
      <c r="ILN70" s="25"/>
      <c r="ILO70" s="25"/>
      <c r="ILP70" s="25"/>
      <c r="ILQ70" s="25"/>
      <c r="ILR70" s="25"/>
      <c r="ILS70" s="25"/>
      <c r="ILT70" s="25"/>
      <c r="ILU70" s="25"/>
      <c r="ILV70" s="25"/>
      <c r="ILW70" s="25"/>
      <c r="ILX70" s="25"/>
      <c r="ILY70" s="25"/>
      <c r="ILZ70" s="25"/>
      <c r="IMA70" s="25"/>
      <c r="IMB70" s="25"/>
      <c r="IMC70" s="25"/>
      <c r="IMD70" s="25"/>
      <c r="IME70" s="25"/>
      <c r="IMF70" s="25"/>
      <c r="IMG70" s="25"/>
      <c r="IMH70" s="25"/>
      <c r="IMI70" s="25"/>
      <c r="IMJ70" s="25"/>
      <c r="IMK70" s="25"/>
      <c r="IML70" s="25"/>
      <c r="IMM70" s="25"/>
      <c r="IMN70" s="25"/>
      <c r="IMO70" s="25"/>
      <c r="IMP70" s="25"/>
      <c r="IMQ70" s="25"/>
      <c r="IMR70" s="25"/>
      <c r="IMS70" s="25"/>
      <c r="IMT70" s="25"/>
      <c r="IMU70" s="25"/>
      <c r="IMV70" s="25"/>
      <c r="IMW70" s="25"/>
      <c r="IMX70" s="25"/>
      <c r="IMY70" s="25"/>
      <c r="IMZ70" s="25"/>
      <c r="INA70" s="25"/>
      <c r="INB70" s="25"/>
      <c r="INC70" s="25"/>
      <c r="IND70" s="25"/>
      <c r="INE70" s="25"/>
      <c r="INF70" s="25"/>
      <c r="ING70" s="25"/>
      <c r="INH70" s="25"/>
      <c r="INI70" s="25"/>
      <c r="INJ70" s="25"/>
      <c r="INK70" s="25"/>
      <c r="INL70" s="25"/>
      <c r="INM70" s="25"/>
      <c r="INN70" s="25"/>
      <c r="INO70" s="25"/>
      <c r="INP70" s="25"/>
      <c r="INQ70" s="25"/>
      <c r="INR70" s="25"/>
      <c r="INS70" s="25"/>
      <c r="INT70" s="25"/>
      <c r="INU70" s="25"/>
      <c r="INV70" s="25"/>
      <c r="INW70" s="25"/>
      <c r="INX70" s="25"/>
      <c r="INY70" s="25"/>
      <c r="INZ70" s="25"/>
      <c r="IOA70" s="25"/>
      <c r="IOB70" s="25"/>
      <c r="IOC70" s="25"/>
      <c r="IOD70" s="25"/>
      <c r="IOE70" s="25"/>
      <c r="IOF70" s="25"/>
      <c r="IOG70" s="25"/>
      <c r="IOH70" s="25"/>
      <c r="IOI70" s="25"/>
      <c r="IOJ70" s="25"/>
      <c r="IOK70" s="25"/>
      <c r="IOL70" s="25"/>
      <c r="IOM70" s="25"/>
      <c r="ION70" s="25"/>
      <c r="IOO70" s="25"/>
      <c r="IOP70" s="25"/>
      <c r="IOQ70" s="25"/>
      <c r="IOR70" s="25"/>
      <c r="IOS70" s="25"/>
      <c r="IOT70" s="25"/>
      <c r="IOU70" s="25"/>
      <c r="IOV70" s="25"/>
      <c r="IOW70" s="25"/>
      <c r="IOX70" s="25"/>
      <c r="IOY70" s="25"/>
      <c r="IOZ70" s="25"/>
      <c r="IPA70" s="25"/>
      <c r="IPB70" s="25"/>
      <c r="IPC70" s="25"/>
      <c r="IPD70" s="25"/>
      <c r="IPE70" s="25"/>
      <c r="IPF70" s="25"/>
      <c r="IPG70" s="25"/>
      <c r="IPH70" s="25"/>
      <c r="IPI70" s="25"/>
      <c r="IPJ70" s="25"/>
      <c r="IPK70" s="25"/>
      <c r="IPL70" s="25"/>
      <c r="IPM70" s="25"/>
      <c r="IPN70" s="25"/>
      <c r="IPO70" s="25"/>
      <c r="IPP70" s="25"/>
      <c r="IPQ70" s="25"/>
      <c r="IPR70" s="25"/>
      <c r="IPS70" s="25"/>
      <c r="IPT70" s="25"/>
      <c r="IPU70" s="25"/>
      <c r="IPV70" s="25"/>
      <c r="IPW70" s="25"/>
      <c r="IPX70" s="25"/>
      <c r="IPY70" s="25"/>
      <c r="IPZ70" s="25"/>
      <c r="IQA70" s="25"/>
      <c r="IQB70" s="25"/>
      <c r="IQC70" s="25"/>
      <c r="IQD70" s="25"/>
      <c r="IQE70" s="25"/>
      <c r="IQF70" s="25"/>
      <c r="IQG70" s="25"/>
      <c r="IQH70" s="25"/>
      <c r="IQI70" s="25"/>
      <c r="IQJ70" s="25"/>
      <c r="IQK70" s="25"/>
      <c r="IQL70" s="25"/>
      <c r="IQM70" s="25"/>
      <c r="IQN70" s="25"/>
      <c r="IQO70" s="25"/>
      <c r="IQP70" s="25"/>
      <c r="IQQ70" s="25"/>
      <c r="IQR70" s="25"/>
      <c r="IQS70" s="25"/>
      <c r="IQT70" s="25"/>
      <c r="IQU70" s="25"/>
      <c r="IQV70" s="25"/>
      <c r="IQW70" s="25"/>
      <c r="IQX70" s="25"/>
      <c r="IQY70" s="25"/>
      <c r="IQZ70" s="25"/>
      <c r="IRA70" s="25"/>
      <c r="IRB70" s="25"/>
      <c r="IRC70" s="25"/>
      <c r="IRD70" s="25"/>
      <c r="IRE70" s="25"/>
      <c r="IRF70" s="25"/>
      <c r="IRG70" s="25"/>
      <c r="IRH70" s="25"/>
      <c r="IRI70" s="25"/>
      <c r="IRJ70" s="25"/>
      <c r="IRK70" s="25"/>
      <c r="IRL70" s="25"/>
      <c r="IRM70" s="25"/>
      <c r="IRN70" s="25"/>
      <c r="IRO70" s="25"/>
      <c r="IRP70" s="25"/>
      <c r="IRQ70" s="25"/>
      <c r="IRR70" s="25"/>
      <c r="IRS70" s="25"/>
      <c r="IRT70" s="25"/>
      <c r="IRU70" s="25"/>
      <c r="IRV70" s="25"/>
      <c r="IRW70" s="25"/>
      <c r="IRX70" s="25"/>
      <c r="IRY70" s="25"/>
      <c r="IRZ70" s="25"/>
      <c r="ISA70" s="25"/>
      <c r="ISB70" s="25"/>
      <c r="ISC70" s="25"/>
      <c r="ISD70" s="25"/>
      <c r="ISE70" s="25"/>
      <c r="ISF70" s="25"/>
      <c r="ISG70" s="25"/>
      <c r="ISH70" s="25"/>
      <c r="ISI70" s="25"/>
      <c r="ISJ70" s="25"/>
      <c r="ISK70" s="25"/>
      <c r="ISL70" s="25"/>
      <c r="ISM70" s="25"/>
      <c r="ISN70" s="25"/>
      <c r="ISO70" s="25"/>
      <c r="ISP70" s="25"/>
      <c r="ISQ70" s="25"/>
      <c r="ISR70" s="25"/>
      <c r="ISS70" s="25"/>
      <c r="IST70" s="25"/>
      <c r="ISU70" s="25"/>
      <c r="ISV70" s="25"/>
      <c r="ISW70" s="25"/>
      <c r="ISX70" s="25"/>
      <c r="ISY70" s="25"/>
      <c r="ISZ70" s="25"/>
      <c r="ITA70" s="25"/>
      <c r="ITB70" s="25"/>
      <c r="ITC70" s="25"/>
      <c r="ITD70" s="25"/>
      <c r="ITE70" s="25"/>
      <c r="ITF70" s="25"/>
      <c r="ITG70" s="25"/>
      <c r="ITH70" s="25"/>
      <c r="ITI70" s="25"/>
      <c r="ITJ70" s="25"/>
      <c r="ITK70" s="25"/>
      <c r="ITL70" s="25"/>
      <c r="ITM70" s="25"/>
      <c r="ITN70" s="25"/>
      <c r="ITO70" s="25"/>
      <c r="ITP70" s="25"/>
      <c r="ITQ70" s="25"/>
      <c r="ITR70" s="25"/>
      <c r="ITS70" s="25"/>
      <c r="ITT70" s="25"/>
      <c r="ITU70" s="25"/>
      <c r="ITV70" s="25"/>
      <c r="ITW70" s="25"/>
      <c r="ITX70" s="25"/>
      <c r="ITY70" s="25"/>
      <c r="ITZ70" s="25"/>
      <c r="IUA70" s="25"/>
      <c r="IUB70" s="25"/>
      <c r="IUC70" s="25"/>
      <c r="IUD70" s="25"/>
      <c r="IUE70" s="25"/>
      <c r="IUF70" s="25"/>
      <c r="IUG70" s="25"/>
      <c r="IUH70" s="25"/>
      <c r="IUI70" s="25"/>
      <c r="IUJ70" s="25"/>
      <c r="IUK70" s="25"/>
      <c r="IUL70" s="25"/>
      <c r="IUM70" s="25"/>
      <c r="IUN70" s="25"/>
      <c r="IUO70" s="25"/>
      <c r="IUP70" s="25"/>
      <c r="IUQ70" s="25"/>
      <c r="IUR70" s="25"/>
      <c r="IUS70" s="25"/>
      <c r="IUT70" s="25"/>
      <c r="IUU70" s="25"/>
      <c r="IUV70" s="25"/>
      <c r="IUW70" s="25"/>
      <c r="IUX70" s="25"/>
      <c r="IUY70" s="25"/>
      <c r="IUZ70" s="25"/>
      <c r="IVA70" s="25"/>
      <c r="IVB70" s="25"/>
      <c r="IVC70" s="25"/>
      <c r="IVD70" s="25"/>
      <c r="IVE70" s="25"/>
      <c r="IVF70" s="25"/>
      <c r="IVG70" s="25"/>
      <c r="IVH70" s="25"/>
      <c r="IVI70" s="25"/>
      <c r="IVJ70" s="25"/>
      <c r="IVK70" s="25"/>
      <c r="IVL70" s="25"/>
      <c r="IVM70" s="25"/>
      <c r="IVN70" s="25"/>
      <c r="IVO70" s="25"/>
      <c r="IVP70" s="25"/>
      <c r="IVQ70" s="25"/>
      <c r="IVR70" s="25"/>
      <c r="IVS70" s="25"/>
      <c r="IVT70" s="25"/>
      <c r="IVU70" s="25"/>
      <c r="IVV70" s="25"/>
      <c r="IVW70" s="25"/>
      <c r="IVX70" s="25"/>
      <c r="IVY70" s="25"/>
      <c r="IVZ70" s="25"/>
      <c r="IWA70" s="25"/>
      <c r="IWB70" s="25"/>
      <c r="IWC70" s="25"/>
      <c r="IWD70" s="25"/>
      <c r="IWE70" s="25"/>
      <c r="IWF70" s="25"/>
      <c r="IWG70" s="25"/>
      <c r="IWH70" s="25"/>
      <c r="IWI70" s="25"/>
      <c r="IWJ70" s="25"/>
      <c r="IWK70" s="25"/>
      <c r="IWL70" s="25"/>
      <c r="IWM70" s="25"/>
      <c r="IWN70" s="25"/>
      <c r="IWO70" s="25"/>
      <c r="IWP70" s="25"/>
      <c r="IWQ70" s="25"/>
      <c r="IWR70" s="25"/>
      <c r="IWS70" s="25"/>
      <c r="IWT70" s="25"/>
      <c r="IWU70" s="25"/>
      <c r="IWV70" s="25"/>
      <c r="IWW70" s="25"/>
      <c r="IWX70" s="25"/>
      <c r="IWY70" s="25"/>
      <c r="IWZ70" s="25"/>
      <c r="IXA70" s="25"/>
      <c r="IXB70" s="25"/>
      <c r="IXC70" s="25"/>
      <c r="IXD70" s="25"/>
      <c r="IXE70" s="25"/>
      <c r="IXF70" s="25"/>
      <c r="IXG70" s="25"/>
      <c r="IXH70" s="25"/>
      <c r="IXI70" s="25"/>
      <c r="IXJ70" s="25"/>
      <c r="IXK70" s="25"/>
      <c r="IXL70" s="25"/>
      <c r="IXM70" s="25"/>
      <c r="IXN70" s="25"/>
      <c r="IXO70" s="25"/>
      <c r="IXP70" s="25"/>
      <c r="IXQ70" s="25"/>
      <c r="IXR70" s="25"/>
      <c r="IXS70" s="25"/>
      <c r="IXT70" s="25"/>
      <c r="IXU70" s="25"/>
      <c r="IXV70" s="25"/>
      <c r="IXW70" s="25"/>
      <c r="IXX70" s="25"/>
      <c r="IXY70" s="25"/>
      <c r="IXZ70" s="25"/>
      <c r="IYA70" s="25"/>
      <c r="IYB70" s="25"/>
      <c r="IYC70" s="25"/>
      <c r="IYD70" s="25"/>
      <c r="IYE70" s="25"/>
      <c r="IYF70" s="25"/>
      <c r="IYG70" s="25"/>
      <c r="IYH70" s="25"/>
      <c r="IYI70" s="25"/>
      <c r="IYJ70" s="25"/>
      <c r="IYK70" s="25"/>
      <c r="IYL70" s="25"/>
      <c r="IYM70" s="25"/>
      <c r="IYN70" s="25"/>
      <c r="IYO70" s="25"/>
      <c r="IYP70" s="25"/>
      <c r="IYQ70" s="25"/>
      <c r="IYR70" s="25"/>
      <c r="IYS70" s="25"/>
      <c r="IYT70" s="25"/>
      <c r="IYU70" s="25"/>
      <c r="IYV70" s="25"/>
      <c r="IYW70" s="25"/>
      <c r="IYX70" s="25"/>
      <c r="IYY70" s="25"/>
      <c r="IYZ70" s="25"/>
      <c r="IZA70" s="25"/>
      <c r="IZB70" s="25"/>
      <c r="IZC70" s="25"/>
      <c r="IZD70" s="25"/>
      <c r="IZE70" s="25"/>
      <c r="IZF70" s="25"/>
      <c r="IZG70" s="25"/>
      <c r="IZH70" s="25"/>
      <c r="IZI70" s="25"/>
      <c r="IZJ70" s="25"/>
      <c r="IZK70" s="25"/>
      <c r="IZL70" s="25"/>
      <c r="IZM70" s="25"/>
      <c r="IZN70" s="25"/>
      <c r="IZO70" s="25"/>
      <c r="IZP70" s="25"/>
      <c r="IZQ70" s="25"/>
      <c r="IZR70" s="25"/>
      <c r="IZS70" s="25"/>
      <c r="IZT70" s="25"/>
      <c r="IZU70" s="25"/>
      <c r="IZV70" s="25"/>
      <c r="IZW70" s="25"/>
      <c r="IZX70" s="25"/>
      <c r="IZY70" s="25"/>
      <c r="IZZ70" s="25"/>
      <c r="JAA70" s="25"/>
      <c r="JAB70" s="25"/>
      <c r="JAC70" s="25"/>
      <c r="JAD70" s="25"/>
      <c r="JAE70" s="25"/>
      <c r="JAF70" s="25"/>
      <c r="JAG70" s="25"/>
      <c r="JAH70" s="25"/>
      <c r="JAI70" s="25"/>
      <c r="JAJ70" s="25"/>
      <c r="JAK70" s="25"/>
      <c r="JAL70" s="25"/>
      <c r="JAM70" s="25"/>
      <c r="JAN70" s="25"/>
      <c r="JAO70" s="25"/>
      <c r="JAP70" s="25"/>
      <c r="JAQ70" s="25"/>
      <c r="JAR70" s="25"/>
      <c r="JAS70" s="25"/>
      <c r="JAT70" s="25"/>
      <c r="JAU70" s="25"/>
      <c r="JAV70" s="25"/>
      <c r="JAW70" s="25"/>
      <c r="JAX70" s="25"/>
      <c r="JAY70" s="25"/>
      <c r="JAZ70" s="25"/>
      <c r="JBA70" s="25"/>
      <c r="JBB70" s="25"/>
      <c r="JBC70" s="25"/>
      <c r="JBD70" s="25"/>
      <c r="JBE70" s="25"/>
      <c r="JBF70" s="25"/>
      <c r="JBG70" s="25"/>
      <c r="JBH70" s="25"/>
      <c r="JBI70" s="25"/>
      <c r="JBJ70" s="25"/>
      <c r="JBK70" s="25"/>
      <c r="JBL70" s="25"/>
      <c r="JBM70" s="25"/>
      <c r="JBN70" s="25"/>
      <c r="JBO70" s="25"/>
      <c r="JBP70" s="25"/>
      <c r="JBQ70" s="25"/>
      <c r="JBR70" s="25"/>
      <c r="JBS70" s="25"/>
      <c r="JBT70" s="25"/>
      <c r="JBU70" s="25"/>
      <c r="JBV70" s="25"/>
      <c r="JBW70" s="25"/>
      <c r="JBX70" s="25"/>
      <c r="JBY70" s="25"/>
      <c r="JBZ70" s="25"/>
      <c r="JCA70" s="25"/>
      <c r="JCB70" s="25"/>
      <c r="JCC70" s="25"/>
      <c r="JCD70" s="25"/>
      <c r="JCE70" s="25"/>
      <c r="JCF70" s="25"/>
      <c r="JCG70" s="25"/>
      <c r="JCH70" s="25"/>
      <c r="JCI70" s="25"/>
      <c r="JCJ70" s="25"/>
      <c r="JCK70" s="25"/>
      <c r="JCL70" s="25"/>
      <c r="JCM70" s="25"/>
      <c r="JCN70" s="25"/>
      <c r="JCO70" s="25"/>
      <c r="JCP70" s="25"/>
      <c r="JCQ70" s="25"/>
      <c r="JCR70" s="25"/>
      <c r="JCS70" s="25"/>
      <c r="JCT70" s="25"/>
      <c r="JCU70" s="25"/>
      <c r="JCV70" s="25"/>
      <c r="JCW70" s="25"/>
      <c r="JCX70" s="25"/>
      <c r="JCY70" s="25"/>
      <c r="JCZ70" s="25"/>
      <c r="JDA70" s="25"/>
      <c r="JDB70" s="25"/>
      <c r="JDC70" s="25"/>
      <c r="JDD70" s="25"/>
      <c r="JDE70" s="25"/>
      <c r="JDF70" s="25"/>
      <c r="JDG70" s="25"/>
      <c r="JDH70" s="25"/>
      <c r="JDI70" s="25"/>
      <c r="JDJ70" s="25"/>
      <c r="JDK70" s="25"/>
      <c r="JDL70" s="25"/>
      <c r="JDM70" s="25"/>
      <c r="JDN70" s="25"/>
      <c r="JDO70" s="25"/>
      <c r="JDP70" s="25"/>
      <c r="JDQ70" s="25"/>
      <c r="JDR70" s="25"/>
      <c r="JDS70" s="25"/>
      <c r="JDT70" s="25"/>
      <c r="JDU70" s="25"/>
      <c r="JDV70" s="25"/>
      <c r="JDW70" s="25"/>
      <c r="JDX70" s="25"/>
      <c r="JDY70" s="25"/>
      <c r="JDZ70" s="25"/>
      <c r="JEA70" s="25"/>
      <c r="JEB70" s="25"/>
      <c r="JEC70" s="25"/>
      <c r="JED70" s="25"/>
      <c r="JEE70" s="25"/>
      <c r="JEF70" s="25"/>
      <c r="JEG70" s="25"/>
      <c r="JEH70" s="25"/>
      <c r="JEI70" s="25"/>
      <c r="JEJ70" s="25"/>
      <c r="JEK70" s="25"/>
      <c r="JEL70" s="25"/>
      <c r="JEM70" s="25"/>
      <c r="JEN70" s="25"/>
      <c r="JEO70" s="25"/>
      <c r="JEP70" s="25"/>
      <c r="JEQ70" s="25"/>
      <c r="JER70" s="25"/>
      <c r="JES70" s="25"/>
      <c r="JET70" s="25"/>
      <c r="JEU70" s="25"/>
      <c r="JEV70" s="25"/>
      <c r="JEW70" s="25"/>
      <c r="JEX70" s="25"/>
      <c r="JEY70" s="25"/>
      <c r="JEZ70" s="25"/>
      <c r="JFA70" s="25"/>
      <c r="JFB70" s="25"/>
      <c r="JFC70" s="25"/>
      <c r="JFD70" s="25"/>
      <c r="JFE70" s="25"/>
      <c r="JFF70" s="25"/>
      <c r="JFG70" s="25"/>
      <c r="JFH70" s="25"/>
      <c r="JFI70" s="25"/>
      <c r="JFJ70" s="25"/>
      <c r="JFK70" s="25"/>
      <c r="JFL70" s="25"/>
      <c r="JFM70" s="25"/>
      <c r="JFN70" s="25"/>
      <c r="JFO70" s="25"/>
      <c r="JFP70" s="25"/>
      <c r="JFQ70" s="25"/>
      <c r="JFR70" s="25"/>
      <c r="JFS70" s="25"/>
      <c r="JFT70" s="25"/>
      <c r="JFU70" s="25"/>
      <c r="JFV70" s="25"/>
      <c r="JFW70" s="25"/>
      <c r="JFX70" s="25"/>
      <c r="JFY70" s="25"/>
      <c r="JFZ70" s="25"/>
      <c r="JGA70" s="25"/>
      <c r="JGB70" s="25"/>
      <c r="JGC70" s="25"/>
      <c r="JGD70" s="25"/>
      <c r="JGE70" s="25"/>
      <c r="JGF70" s="25"/>
      <c r="JGG70" s="25"/>
      <c r="JGH70" s="25"/>
      <c r="JGI70" s="25"/>
      <c r="JGJ70" s="25"/>
      <c r="JGK70" s="25"/>
      <c r="JGL70" s="25"/>
      <c r="JGM70" s="25"/>
      <c r="JGN70" s="25"/>
      <c r="JGO70" s="25"/>
      <c r="JGP70" s="25"/>
      <c r="JGQ70" s="25"/>
      <c r="JGR70" s="25"/>
      <c r="JGS70" s="25"/>
      <c r="JGT70" s="25"/>
      <c r="JGU70" s="25"/>
      <c r="JGV70" s="25"/>
      <c r="JGW70" s="25"/>
      <c r="JGX70" s="25"/>
      <c r="JGY70" s="25"/>
      <c r="JGZ70" s="25"/>
      <c r="JHA70" s="25"/>
      <c r="JHB70" s="25"/>
      <c r="JHC70" s="25"/>
      <c r="JHD70" s="25"/>
      <c r="JHE70" s="25"/>
      <c r="JHF70" s="25"/>
      <c r="JHG70" s="25"/>
      <c r="JHH70" s="25"/>
      <c r="JHI70" s="25"/>
      <c r="JHJ70" s="25"/>
      <c r="JHK70" s="25"/>
      <c r="JHL70" s="25"/>
      <c r="JHM70" s="25"/>
      <c r="JHN70" s="25"/>
      <c r="JHO70" s="25"/>
      <c r="JHP70" s="25"/>
      <c r="JHQ70" s="25"/>
      <c r="JHR70" s="25"/>
      <c r="JHS70" s="25"/>
      <c r="JHT70" s="25"/>
      <c r="JHU70" s="25"/>
      <c r="JHV70" s="25"/>
      <c r="JHW70" s="25"/>
      <c r="JHX70" s="25"/>
      <c r="JHY70" s="25"/>
      <c r="JHZ70" s="25"/>
      <c r="JIA70" s="25"/>
      <c r="JIB70" s="25"/>
      <c r="JIC70" s="25"/>
      <c r="JID70" s="25"/>
      <c r="JIE70" s="25"/>
      <c r="JIF70" s="25"/>
      <c r="JIG70" s="25"/>
      <c r="JIH70" s="25"/>
      <c r="JII70" s="25"/>
      <c r="JIJ70" s="25"/>
      <c r="JIK70" s="25"/>
      <c r="JIL70" s="25"/>
      <c r="JIM70" s="25"/>
      <c r="JIN70" s="25"/>
      <c r="JIO70" s="25"/>
      <c r="JIP70" s="25"/>
      <c r="JIQ70" s="25"/>
      <c r="JIR70" s="25"/>
      <c r="JIS70" s="25"/>
      <c r="JIT70" s="25"/>
      <c r="JIU70" s="25"/>
      <c r="JIV70" s="25"/>
      <c r="JIW70" s="25"/>
      <c r="JIX70" s="25"/>
      <c r="JIY70" s="25"/>
      <c r="JIZ70" s="25"/>
      <c r="JJA70" s="25"/>
      <c r="JJB70" s="25"/>
      <c r="JJC70" s="25"/>
      <c r="JJD70" s="25"/>
      <c r="JJE70" s="25"/>
      <c r="JJF70" s="25"/>
      <c r="JJG70" s="25"/>
      <c r="JJH70" s="25"/>
      <c r="JJI70" s="25"/>
      <c r="JJJ70" s="25"/>
      <c r="JJK70" s="25"/>
      <c r="JJL70" s="25"/>
      <c r="JJM70" s="25"/>
      <c r="JJN70" s="25"/>
      <c r="JJO70" s="25"/>
      <c r="JJP70" s="25"/>
      <c r="JJQ70" s="25"/>
      <c r="JJR70" s="25"/>
      <c r="JJS70" s="25"/>
      <c r="JJT70" s="25"/>
      <c r="JJU70" s="25"/>
      <c r="JJV70" s="25"/>
      <c r="JJW70" s="25"/>
      <c r="JJX70" s="25"/>
      <c r="JJY70" s="25"/>
      <c r="JJZ70" s="25"/>
      <c r="JKA70" s="25"/>
      <c r="JKB70" s="25"/>
      <c r="JKC70" s="25"/>
      <c r="JKD70" s="25"/>
      <c r="JKE70" s="25"/>
      <c r="JKF70" s="25"/>
      <c r="JKG70" s="25"/>
      <c r="JKH70" s="25"/>
      <c r="JKI70" s="25"/>
      <c r="JKJ70" s="25"/>
      <c r="JKK70" s="25"/>
      <c r="JKL70" s="25"/>
      <c r="JKM70" s="25"/>
      <c r="JKN70" s="25"/>
      <c r="JKO70" s="25"/>
      <c r="JKP70" s="25"/>
      <c r="JKQ70" s="25"/>
      <c r="JKR70" s="25"/>
      <c r="JKS70" s="25"/>
      <c r="JKT70" s="25"/>
      <c r="JKU70" s="25"/>
      <c r="JKV70" s="25"/>
      <c r="JKW70" s="25"/>
      <c r="JKX70" s="25"/>
      <c r="JKY70" s="25"/>
      <c r="JKZ70" s="25"/>
      <c r="JLA70" s="25"/>
      <c r="JLB70" s="25"/>
      <c r="JLC70" s="25"/>
      <c r="JLD70" s="25"/>
      <c r="JLE70" s="25"/>
      <c r="JLF70" s="25"/>
      <c r="JLG70" s="25"/>
      <c r="JLH70" s="25"/>
      <c r="JLI70" s="25"/>
      <c r="JLJ70" s="25"/>
      <c r="JLK70" s="25"/>
      <c r="JLL70" s="25"/>
      <c r="JLM70" s="25"/>
      <c r="JLN70" s="25"/>
      <c r="JLO70" s="25"/>
      <c r="JLP70" s="25"/>
      <c r="JLQ70" s="25"/>
      <c r="JLR70" s="25"/>
      <c r="JLS70" s="25"/>
      <c r="JLT70" s="25"/>
      <c r="JLU70" s="25"/>
      <c r="JLV70" s="25"/>
      <c r="JLW70" s="25"/>
      <c r="JLX70" s="25"/>
      <c r="JLY70" s="25"/>
      <c r="JLZ70" s="25"/>
      <c r="JMA70" s="25"/>
      <c r="JMB70" s="25"/>
      <c r="JMC70" s="25"/>
      <c r="JMD70" s="25"/>
      <c r="JME70" s="25"/>
      <c r="JMF70" s="25"/>
      <c r="JMG70" s="25"/>
      <c r="JMH70" s="25"/>
      <c r="JMI70" s="25"/>
      <c r="JMJ70" s="25"/>
      <c r="JMK70" s="25"/>
      <c r="JML70" s="25"/>
      <c r="JMM70" s="25"/>
      <c r="JMN70" s="25"/>
      <c r="JMO70" s="25"/>
      <c r="JMP70" s="25"/>
      <c r="JMQ70" s="25"/>
      <c r="JMR70" s="25"/>
      <c r="JMS70" s="25"/>
      <c r="JMT70" s="25"/>
      <c r="JMU70" s="25"/>
      <c r="JMV70" s="25"/>
      <c r="JMW70" s="25"/>
      <c r="JMX70" s="25"/>
      <c r="JMY70" s="25"/>
      <c r="JMZ70" s="25"/>
      <c r="JNA70" s="25"/>
      <c r="JNB70" s="25"/>
      <c r="JNC70" s="25"/>
      <c r="JND70" s="25"/>
      <c r="JNE70" s="25"/>
      <c r="JNF70" s="25"/>
      <c r="JNG70" s="25"/>
      <c r="JNH70" s="25"/>
      <c r="JNI70" s="25"/>
      <c r="JNJ70" s="25"/>
      <c r="JNK70" s="25"/>
      <c r="JNL70" s="25"/>
      <c r="JNM70" s="25"/>
      <c r="JNN70" s="25"/>
      <c r="JNO70" s="25"/>
      <c r="JNP70" s="25"/>
      <c r="JNQ70" s="25"/>
      <c r="JNR70" s="25"/>
      <c r="JNS70" s="25"/>
      <c r="JNT70" s="25"/>
      <c r="JNU70" s="25"/>
      <c r="JNV70" s="25"/>
      <c r="JNW70" s="25"/>
      <c r="JNX70" s="25"/>
      <c r="JNY70" s="25"/>
      <c r="JNZ70" s="25"/>
      <c r="JOA70" s="25"/>
      <c r="JOB70" s="25"/>
      <c r="JOC70" s="25"/>
      <c r="JOD70" s="25"/>
      <c r="JOE70" s="25"/>
      <c r="JOF70" s="25"/>
      <c r="JOG70" s="25"/>
      <c r="JOH70" s="25"/>
      <c r="JOI70" s="25"/>
      <c r="JOJ70" s="25"/>
      <c r="JOK70" s="25"/>
      <c r="JOL70" s="25"/>
      <c r="JOM70" s="25"/>
      <c r="JON70" s="25"/>
      <c r="JOO70" s="25"/>
      <c r="JOP70" s="25"/>
      <c r="JOQ70" s="25"/>
      <c r="JOR70" s="25"/>
      <c r="JOS70" s="25"/>
      <c r="JOT70" s="25"/>
      <c r="JOU70" s="25"/>
      <c r="JOV70" s="25"/>
      <c r="JOW70" s="25"/>
      <c r="JOX70" s="25"/>
      <c r="JOY70" s="25"/>
      <c r="JOZ70" s="25"/>
      <c r="JPA70" s="25"/>
      <c r="JPB70" s="25"/>
      <c r="JPC70" s="25"/>
      <c r="JPD70" s="25"/>
      <c r="JPE70" s="25"/>
      <c r="JPF70" s="25"/>
      <c r="JPG70" s="25"/>
      <c r="JPH70" s="25"/>
      <c r="JPI70" s="25"/>
      <c r="JPJ70" s="25"/>
      <c r="JPK70" s="25"/>
      <c r="JPL70" s="25"/>
      <c r="JPM70" s="25"/>
      <c r="JPN70" s="25"/>
      <c r="JPO70" s="25"/>
      <c r="JPP70" s="25"/>
      <c r="JPQ70" s="25"/>
      <c r="JPR70" s="25"/>
      <c r="JPS70" s="25"/>
      <c r="JPT70" s="25"/>
      <c r="JPU70" s="25"/>
      <c r="JPV70" s="25"/>
      <c r="JPW70" s="25"/>
      <c r="JPX70" s="25"/>
      <c r="JPY70" s="25"/>
      <c r="JPZ70" s="25"/>
      <c r="JQA70" s="25"/>
      <c r="JQB70" s="25"/>
      <c r="JQC70" s="25"/>
      <c r="JQD70" s="25"/>
      <c r="JQE70" s="25"/>
      <c r="JQF70" s="25"/>
      <c r="JQG70" s="25"/>
      <c r="JQH70" s="25"/>
      <c r="JQI70" s="25"/>
      <c r="JQJ70" s="25"/>
      <c r="JQK70" s="25"/>
      <c r="JQL70" s="25"/>
      <c r="JQM70" s="25"/>
      <c r="JQN70" s="25"/>
      <c r="JQO70" s="25"/>
      <c r="JQP70" s="25"/>
      <c r="JQQ70" s="25"/>
      <c r="JQR70" s="25"/>
      <c r="JQS70" s="25"/>
      <c r="JQT70" s="25"/>
      <c r="JQU70" s="25"/>
      <c r="JQV70" s="25"/>
      <c r="JQW70" s="25"/>
      <c r="JQX70" s="25"/>
      <c r="JQY70" s="25"/>
      <c r="JQZ70" s="25"/>
      <c r="JRA70" s="25"/>
      <c r="JRB70" s="25"/>
      <c r="JRC70" s="25"/>
      <c r="JRD70" s="25"/>
      <c r="JRE70" s="25"/>
      <c r="JRF70" s="25"/>
      <c r="JRG70" s="25"/>
      <c r="JRH70" s="25"/>
      <c r="JRI70" s="25"/>
      <c r="JRJ70" s="25"/>
      <c r="JRK70" s="25"/>
      <c r="JRL70" s="25"/>
      <c r="JRM70" s="25"/>
      <c r="JRN70" s="25"/>
      <c r="JRO70" s="25"/>
      <c r="JRP70" s="25"/>
      <c r="JRQ70" s="25"/>
      <c r="JRR70" s="25"/>
      <c r="JRS70" s="25"/>
      <c r="JRT70" s="25"/>
      <c r="JRU70" s="25"/>
      <c r="JRV70" s="25"/>
      <c r="JRW70" s="25"/>
      <c r="JRX70" s="25"/>
      <c r="JRY70" s="25"/>
      <c r="JRZ70" s="25"/>
      <c r="JSA70" s="25"/>
      <c r="JSB70" s="25"/>
      <c r="JSC70" s="25"/>
      <c r="JSD70" s="25"/>
      <c r="JSE70" s="25"/>
      <c r="JSF70" s="25"/>
      <c r="JSG70" s="25"/>
      <c r="JSH70" s="25"/>
      <c r="JSI70" s="25"/>
      <c r="JSJ70" s="25"/>
      <c r="JSK70" s="25"/>
      <c r="JSL70" s="25"/>
      <c r="JSM70" s="25"/>
      <c r="JSN70" s="25"/>
      <c r="JSO70" s="25"/>
      <c r="JSP70" s="25"/>
      <c r="JSQ70" s="25"/>
      <c r="JSR70" s="25"/>
      <c r="JSS70" s="25"/>
      <c r="JST70" s="25"/>
      <c r="JSU70" s="25"/>
      <c r="JSV70" s="25"/>
      <c r="JSW70" s="25"/>
      <c r="JSX70" s="25"/>
      <c r="JSY70" s="25"/>
      <c r="JSZ70" s="25"/>
      <c r="JTA70" s="25"/>
      <c r="JTB70" s="25"/>
      <c r="JTC70" s="25"/>
      <c r="JTD70" s="25"/>
      <c r="JTE70" s="25"/>
      <c r="JTF70" s="25"/>
      <c r="JTG70" s="25"/>
      <c r="JTH70" s="25"/>
      <c r="JTI70" s="25"/>
      <c r="JTJ70" s="25"/>
      <c r="JTK70" s="25"/>
      <c r="JTL70" s="25"/>
      <c r="JTM70" s="25"/>
      <c r="JTN70" s="25"/>
      <c r="JTO70" s="25"/>
      <c r="JTP70" s="25"/>
      <c r="JTQ70" s="25"/>
      <c r="JTR70" s="25"/>
      <c r="JTS70" s="25"/>
      <c r="JTT70" s="25"/>
      <c r="JTU70" s="25"/>
      <c r="JTV70" s="25"/>
      <c r="JTW70" s="25"/>
      <c r="JTX70" s="25"/>
      <c r="JTY70" s="25"/>
      <c r="JTZ70" s="25"/>
      <c r="JUA70" s="25"/>
      <c r="JUB70" s="25"/>
      <c r="JUC70" s="25"/>
      <c r="JUD70" s="25"/>
      <c r="JUE70" s="25"/>
      <c r="JUF70" s="25"/>
      <c r="JUG70" s="25"/>
      <c r="JUH70" s="25"/>
      <c r="JUI70" s="25"/>
      <c r="JUJ70" s="25"/>
      <c r="JUK70" s="25"/>
      <c r="JUL70" s="25"/>
      <c r="JUM70" s="25"/>
      <c r="JUN70" s="25"/>
      <c r="JUO70" s="25"/>
      <c r="JUP70" s="25"/>
      <c r="JUQ70" s="25"/>
      <c r="JUR70" s="25"/>
      <c r="JUS70" s="25"/>
      <c r="JUT70" s="25"/>
      <c r="JUU70" s="25"/>
      <c r="JUV70" s="25"/>
      <c r="JUW70" s="25"/>
      <c r="JUX70" s="25"/>
      <c r="JUY70" s="25"/>
      <c r="JUZ70" s="25"/>
      <c r="JVA70" s="25"/>
      <c r="JVB70" s="25"/>
      <c r="JVC70" s="25"/>
      <c r="JVD70" s="25"/>
      <c r="JVE70" s="25"/>
      <c r="JVF70" s="25"/>
      <c r="JVG70" s="25"/>
      <c r="JVH70" s="25"/>
      <c r="JVI70" s="25"/>
      <c r="JVJ70" s="25"/>
      <c r="JVK70" s="25"/>
      <c r="JVL70" s="25"/>
      <c r="JVM70" s="25"/>
      <c r="JVN70" s="25"/>
      <c r="JVO70" s="25"/>
      <c r="JVP70" s="25"/>
      <c r="JVQ70" s="25"/>
      <c r="JVR70" s="25"/>
      <c r="JVS70" s="25"/>
      <c r="JVT70" s="25"/>
      <c r="JVU70" s="25"/>
      <c r="JVV70" s="25"/>
      <c r="JVW70" s="25"/>
      <c r="JVX70" s="25"/>
      <c r="JVY70" s="25"/>
      <c r="JVZ70" s="25"/>
      <c r="JWA70" s="25"/>
      <c r="JWB70" s="25"/>
      <c r="JWC70" s="25"/>
      <c r="JWD70" s="25"/>
      <c r="JWE70" s="25"/>
      <c r="JWF70" s="25"/>
      <c r="JWG70" s="25"/>
      <c r="JWH70" s="25"/>
      <c r="JWI70" s="25"/>
      <c r="JWJ70" s="25"/>
      <c r="JWK70" s="25"/>
      <c r="JWL70" s="25"/>
      <c r="JWM70" s="25"/>
      <c r="JWN70" s="25"/>
      <c r="JWO70" s="25"/>
      <c r="JWP70" s="25"/>
      <c r="JWQ70" s="25"/>
      <c r="JWR70" s="25"/>
      <c r="JWS70" s="25"/>
      <c r="JWT70" s="25"/>
      <c r="JWU70" s="25"/>
      <c r="JWV70" s="25"/>
      <c r="JWW70" s="25"/>
      <c r="JWX70" s="25"/>
      <c r="JWY70" s="25"/>
      <c r="JWZ70" s="25"/>
      <c r="JXA70" s="25"/>
      <c r="JXB70" s="25"/>
      <c r="JXC70" s="25"/>
      <c r="JXD70" s="25"/>
      <c r="JXE70" s="25"/>
      <c r="JXF70" s="25"/>
      <c r="JXG70" s="25"/>
      <c r="JXH70" s="25"/>
      <c r="JXI70" s="25"/>
      <c r="JXJ70" s="25"/>
      <c r="JXK70" s="25"/>
      <c r="JXL70" s="25"/>
      <c r="JXM70" s="25"/>
      <c r="JXN70" s="25"/>
      <c r="JXO70" s="25"/>
      <c r="JXP70" s="25"/>
      <c r="JXQ70" s="25"/>
      <c r="JXR70" s="25"/>
      <c r="JXS70" s="25"/>
      <c r="JXT70" s="25"/>
      <c r="JXU70" s="25"/>
      <c r="JXV70" s="25"/>
      <c r="JXW70" s="25"/>
      <c r="JXX70" s="25"/>
      <c r="JXY70" s="25"/>
      <c r="JXZ70" s="25"/>
      <c r="JYA70" s="25"/>
      <c r="JYB70" s="25"/>
      <c r="JYC70" s="25"/>
      <c r="JYD70" s="25"/>
      <c r="JYE70" s="25"/>
      <c r="JYF70" s="25"/>
      <c r="JYG70" s="25"/>
      <c r="JYH70" s="25"/>
      <c r="JYI70" s="25"/>
      <c r="JYJ70" s="25"/>
      <c r="JYK70" s="25"/>
      <c r="JYL70" s="25"/>
      <c r="JYM70" s="25"/>
      <c r="JYN70" s="25"/>
      <c r="JYO70" s="25"/>
      <c r="JYP70" s="25"/>
      <c r="JYQ70" s="25"/>
      <c r="JYR70" s="25"/>
      <c r="JYS70" s="25"/>
      <c r="JYT70" s="25"/>
      <c r="JYU70" s="25"/>
      <c r="JYV70" s="25"/>
      <c r="JYW70" s="25"/>
      <c r="JYX70" s="25"/>
      <c r="JYY70" s="25"/>
      <c r="JYZ70" s="25"/>
      <c r="JZA70" s="25"/>
      <c r="JZB70" s="25"/>
      <c r="JZC70" s="25"/>
      <c r="JZD70" s="25"/>
      <c r="JZE70" s="25"/>
      <c r="JZF70" s="25"/>
      <c r="JZG70" s="25"/>
      <c r="JZH70" s="25"/>
      <c r="JZI70" s="25"/>
      <c r="JZJ70" s="25"/>
      <c r="JZK70" s="25"/>
      <c r="JZL70" s="25"/>
      <c r="JZM70" s="25"/>
      <c r="JZN70" s="25"/>
      <c r="JZO70" s="25"/>
      <c r="JZP70" s="25"/>
      <c r="JZQ70" s="25"/>
      <c r="JZR70" s="25"/>
      <c r="JZS70" s="25"/>
      <c r="JZT70" s="25"/>
      <c r="JZU70" s="25"/>
      <c r="JZV70" s="25"/>
      <c r="JZW70" s="25"/>
      <c r="JZX70" s="25"/>
      <c r="JZY70" s="25"/>
      <c r="JZZ70" s="25"/>
      <c r="KAA70" s="25"/>
      <c r="KAB70" s="25"/>
      <c r="KAC70" s="25"/>
      <c r="KAD70" s="25"/>
      <c r="KAE70" s="25"/>
      <c r="KAF70" s="25"/>
      <c r="KAG70" s="25"/>
      <c r="KAH70" s="25"/>
      <c r="KAI70" s="25"/>
      <c r="KAJ70" s="25"/>
      <c r="KAK70" s="25"/>
      <c r="KAL70" s="25"/>
      <c r="KAM70" s="25"/>
      <c r="KAN70" s="25"/>
      <c r="KAO70" s="25"/>
      <c r="KAP70" s="25"/>
      <c r="KAQ70" s="25"/>
      <c r="KAR70" s="25"/>
      <c r="KAS70" s="25"/>
      <c r="KAT70" s="25"/>
      <c r="KAU70" s="25"/>
      <c r="KAV70" s="25"/>
      <c r="KAW70" s="25"/>
      <c r="KAX70" s="25"/>
      <c r="KAY70" s="25"/>
      <c r="KAZ70" s="25"/>
      <c r="KBA70" s="25"/>
      <c r="KBB70" s="25"/>
      <c r="KBC70" s="25"/>
      <c r="KBD70" s="25"/>
      <c r="KBE70" s="25"/>
      <c r="KBF70" s="25"/>
      <c r="KBG70" s="25"/>
      <c r="KBH70" s="25"/>
      <c r="KBI70" s="25"/>
      <c r="KBJ70" s="25"/>
      <c r="KBK70" s="25"/>
      <c r="KBL70" s="25"/>
      <c r="KBM70" s="25"/>
      <c r="KBN70" s="25"/>
      <c r="KBO70" s="25"/>
      <c r="KBP70" s="25"/>
      <c r="KBQ70" s="25"/>
      <c r="KBR70" s="25"/>
      <c r="KBS70" s="25"/>
      <c r="KBT70" s="25"/>
      <c r="KBU70" s="25"/>
      <c r="KBV70" s="25"/>
      <c r="KBW70" s="25"/>
      <c r="KBX70" s="25"/>
      <c r="KBY70" s="25"/>
      <c r="KBZ70" s="25"/>
      <c r="KCA70" s="25"/>
      <c r="KCB70" s="25"/>
      <c r="KCC70" s="25"/>
      <c r="KCD70" s="25"/>
      <c r="KCE70" s="25"/>
      <c r="KCF70" s="25"/>
      <c r="KCG70" s="25"/>
      <c r="KCH70" s="25"/>
      <c r="KCI70" s="25"/>
      <c r="KCJ70" s="25"/>
      <c r="KCK70" s="25"/>
      <c r="KCL70" s="25"/>
      <c r="KCM70" s="25"/>
      <c r="KCN70" s="25"/>
      <c r="KCO70" s="25"/>
      <c r="KCP70" s="25"/>
      <c r="KCQ70" s="25"/>
      <c r="KCR70" s="25"/>
      <c r="KCS70" s="25"/>
      <c r="KCT70" s="25"/>
      <c r="KCU70" s="25"/>
      <c r="KCV70" s="25"/>
      <c r="KCW70" s="25"/>
      <c r="KCX70" s="25"/>
      <c r="KCY70" s="25"/>
      <c r="KCZ70" s="25"/>
      <c r="KDA70" s="25"/>
      <c r="KDB70" s="25"/>
      <c r="KDC70" s="25"/>
      <c r="KDD70" s="25"/>
      <c r="KDE70" s="25"/>
      <c r="KDF70" s="25"/>
      <c r="KDG70" s="25"/>
      <c r="KDH70" s="25"/>
      <c r="KDI70" s="25"/>
      <c r="KDJ70" s="25"/>
      <c r="KDK70" s="25"/>
      <c r="KDL70" s="25"/>
      <c r="KDM70" s="25"/>
      <c r="KDN70" s="25"/>
      <c r="KDO70" s="25"/>
      <c r="KDP70" s="25"/>
      <c r="KDQ70" s="25"/>
      <c r="KDR70" s="25"/>
      <c r="KDS70" s="25"/>
      <c r="KDT70" s="25"/>
      <c r="KDU70" s="25"/>
      <c r="KDV70" s="25"/>
      <c r="KDW70" s="25"/>
      <c r="KDX70" s="25"/>
      <c r="KDY70" s="25"/>
      <c r="KDZ70" s="25"/>
      <c r="KEA70" s="25"/>
      <c r="KEB70" s="25"/>
      <c r="KEC70" s="25"/>
      <c r="KED70" s="25"/>
      <c r="KEE70" s="25"/>
      <c r="KEF70" s="25"/>
      <c r="KEG70" s="25"/>
      <c r="KEH70" s="25"/>
      <c r="KEI70" s="25"/>
      <c r="KEJ70" s="25"/>
      <c r="KEK70" s="25"/>
      <c r="KEL70" s="25"/>
      <c r="KEM70" s="25"/>
      <c r="KEN70" s="25"/>
      <c r="KEO70" s="25"/>
      <c r="KEP70" s="25"/>
      <c r="KEQ70" s="25"/>
      <c r="KER70" s="25"/>
      <c r="KES70" s="25"/>
      <c r="KET70" s="25"/>
      <c r="KEU70" s="25"/>
      <c r="KEV70" s="25"/>
      <c r="KEW70" s="25"/>
      <c r="KEX70" s="25"/>
      <c r="KEY70" s="25"/>
      <c r="KEZ70" s="25"/>
      <c r="KFA70" s="25"/>
      <c r="KFB70" s="25"/>
      <c r="KFC70" s="25"/>
      <c r="KFD70" s="25"/>
      <c r="KFE70" s="25"/>
      <c r="KFF70" s="25"/>
      <c r="KFG70" s="25"/>
      <c r="KFH70" s="25"/>
      <c r="KFI70" s="25"/>
      <c r="KFJ70" s="25"/>
      <c r="KFK70" s="25"/>
      <c r="KFL70" s="25"/>
      <c r="KFM70" s="25"/>
      <c r="KFN70" s="25"/>
      <c r="KFO70" s="25"/>
      <c r="KFP70" s="25"/>
      <c r="KFQ70" s="25"/>
      <c r="KFR70" s="25"/>
      <c r="KFS70" s="25"/>
      <c r="KFT70" s="25"/>
      <c r="KFU70" s="25"/>
      <c r="KFV70" s="25"/>
      <c r="KFW70" s="25"/>
      <c r="KFX70" s="25"/>
      <c r="KFY70" s="25"/>
      <c r="KFZ70" s="25"/>
      <c r="KGA70" s="25"/>
      <c r="KGB70" s="25"/>
      <c r="KGC70" s="25"/>
      <c r="KGD70" s="25"/>
      <c r="KGE70" s="25"/>
      <c r="KGF70" s="25"/>
      <c r="KGG70" s="25"/>
      <c r="KGH70" s="25"/>
      <c r="KGI70" s="25"/>
      <c r="KGJ70" s="25"/>
      <c r="KGK70" s="25"/>
      <c r="KGL70" s="25"/>
      <c r="KGM70" s="25"/>
      <c r="KGN70" s="25"/>
      <c r="KGO70" s="25"/>
      <c r="KGP70" s="25"/>
      <c r="KGQ70" s="25"/>
      <c r="KGR70" s="25"/>
      <c r="KGS70" s="25"/>
      <c r="KGT70" s="25"/>
      <c r="KGU70" s="25"/>
      <c r="KGV70" s="25"/>
      <c r="KGW70" s="25"/>
      <c r="KGX70" s="25"/>
      <c r="KGY70" s="25"/>
      <c r="KGZ70" s="25"/>
      <c r="KHA70" s="25"/>
      <c r="KHB70" s="25"/>
      <c r="KHC70" s="25"/>
      <c r="KHD70" s="25"/>
      <c r="KHE70" s="25"/>
      <c r="KHF70" s="25"/>
      <c r="KHG70" s="25"/>
      <c r="KHH70" s="25"/>
      <c r="KHI70" s="25"/>
      <c r="KHJ70" s="25"/>
      <c r="KHK70" s="25"/>
      <c r="KHL70" s="25"/>
      <c r="KHM70" s="25"/>
      <c r="KHN70" s="25"/>
      <c r="KHO70" s="25"/>
      <c r="KHP70" s="25"/>
      <c r="KHQ70" s="25"/>
      <c r="KHR70" s="25"/>
      <c r="KHS70" s="25"/>
      <c r="KHT70" s="25"/>
      <c r="KHU70" s="25"/>
      <c r="KHV70" s="25"/>
      <c r="KHW70" s="25"/>
      <c r="KHX70" s="25"/>
      <c r="KHY70" s="25"/>
      <c r="KHZ70" s="25"/>
      <c r="KIA70" s="25"/>
      <c r="KIB70" s="25"/>
      <c r="KIC70" s="25"/>
      <c r="KID70" s="25"/>
      <c r="KIE70" s="25"/>
      <c r="KIF70" s="25"/>
      <c r="KIG70" s="25"/>
      <c r="KIH70" s="25"/>
      <c r="KII70" s="25"/>
      <c r="KIJ70" s="25"/>
      <c r="KIK70" s="25"/>
      <c r="KIL70" s="25"/>
      <c r="KIM70" s="25"/>
      <c r="KIN70" s="25"/>
      <c r="KIO70" s="25"/>
      <c r="KIP70" s="25"/>
      <c r="KIQ70" s="25"/>
      <c r="KIR70" s="25"/>
      <c r="KIS70" s="25"/>
      <c r="KIT70" s="25"/>
      <c r="KIU70" s="25"/>
      <c r="KIV70" s="25"/>
      <c r="KIW70" s="25"/>
      <c r="KIX70" s="25"/>
      <c r="KIY70" s="25"/>
      <c r="KIZ70" s="25"/>
      <c r="KJA70" s="25"/>
      <c r="KJB70" s="25"/>
      <c r="KJC70" s="25"/>
      <c r="KJD70" s="25"/>
      <c r="KJE70" s="25"/>
      <c r="KJF70" s="25"/>
      <c r="KJG70" s="25"/>
      <c r="KJH70" s="25"/>
      <c r="KJI70" s="25"/>
      <c r="KJJ70" s="25"/>
      <c r="KJK70" s="25"/>
      <c r="KJL70" s="25"/>
      <c r="KJM70" s="25"/>
      <c r="KJN70" s="25"/>
      <c r="KJO70" s="25"/>
      <c r="KJP70" s="25"/>
      <c r="KJQ70" s="25"/>
      <c r="KJR70" s="25"/>
      <c r="KJS70" s="25"/>
      <c r="KJT70" s="25"/>
      <c r="KJU70" s="25"/>
      <c r="KJV70" s="25"/>
      <c r="KJW70" s="25"/>
      <c r="KJX70" s="25"/>
      <c r="KJY70" s="25"/>
      <c r="KJZ70" s="25"/>
      <c r="KKA70" s="25"/>
      <c r="KKB70" s="25"/>
      <c r="KKC70" s="25"/>
      <c r="KKD70" s="25"/>
      <c r="KKE70" s="25"/>
      <c r="KKF70" s="25"/>
      <c r="KKG70" s="25"/>
      <c r="KKH70" s="25"/>
      <c r="KKI70" s="25"/>
      <c r="KKJ70" s="25"/>
      <c r="KKK70" s="25"/>
      <c r="KKL70" s="25"/>
      <c r="KKM70" s="25"/>
      <c r="KKN70" s="25"/>
      <c r="KKO70" s="25"/>
      <c r="KKP70" s="25"/>
      <c r="KKQ70" s="25"/>
      <c r="KKR70" s="25"/>
      <c r="KKS70" s="25"/>
      <c r="KKT70" s="25"/>
      <c r="KKU70" s="25"/>
      <c r="KKV70" s="25"/>
      <c r="KKW70" s="25"/>
      <c r="KKX70" s="25"/>
      <c r="KKY70" s="25"/>
      <c r="KKZ70" s="25"/>
      <c r="KLA70" s="25"/>
      <c r="KLB70" s="25"/>
      <c r="KLC70" s="25"/>
      <c r="KLD70" s="25"/>
      <c r="KLE70" s="25"/>
      <c r="KLF70" s="25"/>
      <c r="KLG70" s="25"/>
      <c r="KLH70" s="25"/>
      <c r="KLI70" s="25"/>
      <c r="KLJ70" s="25"/>
      <c r="KLK70" s="25"/>
      <c r="KLL70" s="25"/>
      <c r="KLM70" s="25"/>
      <c r="KLN70" s="25"/>
      <c r="KLO70" s="25"/>
      <c r="KLP70" s="25"/>
      <c r="KLQ70" s="25"/>
      <c r="KLR70" s="25"/>
      <c r="KLS70" s="25"/>
      <c r="KLT70" s="25"/>
      <c r="KLU70" s="25"/>
      <c r="KLV70" s="25"/>
      <c r="KLW70" s="25"/>
      <c r="KLX70" s="25"/>
      <c r="KLY70" s="25"/>
      <c r="KLZ70" s="25"/>
      <c r="KMA70" s="25"/>
      <c r="KMB70" s="25"/>
      <c r="KMC70" s="25"/>
      <c r="KMD70" s="25"/>
      <c r="KME70" s="25"/>
      <c r="KMF70" s="25"/>
      <c r="KMG70" s="25"/>
      <c r="KMH70" s="25"/>
      <c r="KMI70" s="25"/>
      <c r="KMJ70" s="25"/>
      <c r="KMK70" s="25"/>
      <c r="KML70" s="25"/>
      <c r="KMM70" s="25"/>
      <c r="KMN70" s="25"/>
      <c r="KMO70" s="25"/>
      <c r="KMP70" s="25"/>
      <c r="KMQ70" s="25"/>
      <c r="KMR70" s="25"/>
      <c r="KMS70" s="25"/>
      <c r="KMT70" s="25"/>
      <c r="KMU70" s="25"/>
      <c r="KMV70" s="25"/>
      <c r="KMW70" s="25"/>
      <c r="KMX70" s="25"/>
      <c r="KMY70" s="25"/>
      <c r="KMZ70" s="25"/>
      <c r="KNA70" s="25"/>
      <c r="KNB70" s="25"/>
      <c r="KNC70" s="25"/>
      <c r="KND70" s="25"/>
      <c r="KNE70" s="25"/>
      <c r="KNF70" s="25"/>
      <c r="KNG70" s="25"/>
      <c r="KNH70" s="25"/>
      <c r="KNI70" s="25"/>
      <c r="KNJ70" s="25"/>
      <c r="KNK70" s="25"/>
      <c r="KNL70" s="25"/>
      <c r="KNM70" s="25"/>
      <c r="KNN70" s="25"/>
      <c r="KNO70" s="25"/>
      <c r="KNP70" s="25"/>
      <c r="KNQ70" s="25"/>
      <c r="KNR70" s="25"/>
      <c r="KNS70" s="25"/>
      <c r="KNT70" s="25"/>
      <c r="KNU70" s="25"/>
      <c r="KNV70" s="25"/>
      <c r="KNW70" s="25"/>
      <c r="KNX70" s="25"/>
      <c r="KNY70" s="25"/>
      <c r="KNZ70" s="25"/>
      <c r="KOA70" s="25"/>
      <c r="KOB70" s="25"/>
      <c r="KOC70" s="25"/>
      <c r="KOD70" s="25"/>
      <c r="KOE70" s="25"/>
      <c r="KOF70" s="25"/>
      <c r="KOG70" s="25"/>
      <c r="KOH70" s="25"/>
      <c r="KOI70" s="25"/>
      <c r="KOJ70" s="25"/>
      <c r="KOK70" s="25"/>
      <c r="KOL70" s="25"/>
      <c r="KOM70" s="25"/>
      <c r="KON70" s="25"/>
      <c r="KOO70" s="25"/>
      <c r="KOP70" s="25"/>
      <c r="KOQ70" s="25"/>
      <c r="KOR70" s="25"/>
      <c r="KOS70" s="25"/>
      <c r="KOT70" s="25"/>
      <c r="KOU70" s="25"/>
      <c r="KOV70" s="25"/>
      <c r="KOW70" s="25"/>
      <c r="KOX70" s="25"/>
      <c r="KOY70" s="25"/>
      <c r="KOZ70" s="25"/>
      <c r="KPA70" s="25"/>
      <c r="KPB70" s="25"/>
      <c r="KPC70" s="25"/>
      <c r="KPD70" s="25"/>
      <c r="KPE70" s="25"/>
      <c r="KPF70" s="25"/>
      <c r="KPG70" s="25"/>
      <c r="KPH70" s="25"/>
      <c r="KPI70" s="25"/>
      <c r="KPJ70" s="25"/>
      <c r="KPK70" s="25"/>
      <c r="KPL70" s="25"/>
      <c r="KPM70" s="25"/>
      <c r="KPN70" s="25"/>
      <c r="KPO70" s="25"/>
      <c r="KPP70" s="25"/>
      <c r="KPQ70" s="25"/>
      <c r="KPR70" s="25"/>
      <c r="KPS70" s="25"/>
      <c r="KPT70" s="25"/>
      <c r="KPU70" s="25"/>
      <c r="KPV70" s="25"/>
      <c r="KPW70" s="25"/>
      <c r="KPX70" s="25"/>
      <c r="KPY70" s="25"/>
      <c r="KPZ70" s="25"/>
      <c r="KQA70" s="25"/>
      <c r="KQB70" s="25"/>
      <c r="KQC70" s="25"/>
      <c r="KQD70" s="25"/>
      <c r="KQE70" s="25"/>
      <c r="KQF70" s="25"/>
      <c r="KQG70" s="25"/>
      <c r="KQH70" s="25"/>
      <c r="KQI70" s="25"/>
      <c r="KQJ70" s="25"/>
      <c r="KQK70" s="25"/>
      <c r="KQL70" s="25"/>
      <c r="KQM70" s="25"/>
      <c r="KQN70" s="25"/>
      <c r="KQO70" s="25"/>
      <c r="KQP70" s="25"/>
      <c r="KQQ70" s="25"/>
      <c r="KQR70" s="25"/>
      <c r="KQS70" s="25"/>
      <c r="KQT70" s="25"/>
      <c r="KQU70" s="25"/>
      <c r="KQV70" s="25"/>
      <c r="KQW70" s="25"/>
      <c r="KQX70" s="25"/>
      <c r="KQY70" s="25"/>
      <c r="KQZ70" s="25"/>
      <c r="KRA70" s="25"/>
      <c r="KRB70" s="25"/>
      <c r="KRC70" s="25"/>
      <c r="KRD70" s="25"/>
      <c r="KRE70" s="25"/>
      <c r="KRF70" s="25"/>
      <c r="KRG70" s="25"/>
      <c r="KRH70" s="25"/>
      <c r="KRI70" s="25"/>
      <c r="KRJ70" s="25"/>
      <c r="KRK70" s="25"/>
      <c r="KRL70" s="25"/>
      <c r="KRM70" s="25"/>
      <c r="KRN70" s="25"/>
      <c r="KRO70" s="25"/>
      <c r="KRP70" s="25"/>
      <c r="KRQ70" s="25"/>
      <c r="KRR70" s="25"/>
      <c r="KRS70" s="25"/>
      <c r="KRT70" s="25"/>
      <c r="KRU70" s="25"/>
      <c r="KRV70" s="25"/>
      <c r="KRW70" s="25"/>
      <c r="KRX70" s="25"/>
      <c r="KRY70" s="25"/>
      <c r="KRZ70" s="25"/>
      <c r="KSA70" s="25"/>
      <c r="KSB70" s="25"/>
      <c r="KSC70" s="25"/>
      <c r="KSD70" s="25"/>
      <c r="KSE70" s="25"/>
      <c r="KSF70" s="25"/>
      <c r="KSG70" s="25"/>
      <c r="KSH70" s="25"/>
      <c r="KSI70" s="25"/>
      <c r="KSJ70" s="25"/>
      <c r="KSK70" s="25"/>
      <c r="KSL70" s="25"/>
      <c r="KSM70" s="25"/>
      <c r="KSN70" s="25"/>
      <c r="KSO70" s="25"/>
      <c r="KSP70" s="25"/>
      <c r="KSQ70" s="25"/>
      <c r="KSR70" s="25"/>
      <c r="KSS70" s="25"/>
      <c r="KST70" s="25"/>
      <c r="KSU70" s="25"/>
      <c r="KSV70" s="25"/>
      <c r="KSW70" s="25"/>
      <c r="KSX70" s="25"/>
      <c r="KSY70" s="25"/>
      <c r="KSZ70" s="25"/>
      <c r="KTA70" s="25"/>
      <c r="KTB70" s="25"/>
      <c r="KTC70" s="25"/>
      <c r="KTD70" s="25"/>
      <c r="KTE70" s="25"/>
      <c r="KTF70" s="25"/>
      <c r="KTG70" s="25"/>
      <c r="KTH70" s="25"/>
      <c r="KTI70" s="25"/>
      <c r="KTJ70" s="25"/>
      <c r="KTK70" s="25"/>
      <c r="KTL70" s="25"/>
      <c r="KTM70" s="25"/>
      <c r="KTN70" s="25"/>
      <c r="KTO70" s="25"/>
      <c r="KTP70" s="25"/>
      <c r="KTQ70" s="25"/>
      <c r="KTR70" s="25"/>
      <c r="KTS70" s="25"/>
      <c r="KTT70" s="25"/>
      <c r="KTU70" s="25"/>
      <c r="KTV70" s="25"/>
      <c r="KTW70" s="25"/>
      <c r="KTX70" s="25"/>
      <c r="KTY70" s="25"/>
      <c r="KTZ70" s="25"/>
      <c r="KUA70" s="25"/>
      <c r="KUB70" s="25"/>
      <c r="KUC70" s="25"/>
      <c r="KUD70" s="25"/>
      <c r="KUE70" s="25"/>
      <c r="KUF70" s="25"/>
      <c r="KUG70" s="25"/>
      <c r="KUH70" s="25"/>
      <c r="KUI70" s="25"/>
      <c r="KUJ70" s="25"/>
      <c r="KUK70" s="25"/>
      <c r="KUL70" s="25"/>
      <c r="KUM70" s="25"/>
      <c r="KUN70" s="25"/>
      <c r="KUO70" s="25"/>
      <c r="KUP70" s="25"/>
      <c r="KUQ70" s="25"/>
      <c r="KUR70" s="25"/>
      <c r="KUS70" s="25"/>
      <c r="KUT70" s="25"/>
      <c r="KUU70" s="25"/>
      <c r="KUV70" s="25"/>
      <c r="KUW70" s="25"/>
      <c r="KUX70" s="25"/>
      <c r="KUY70" s="25"/>
      <c r="KUZ70" s="25"/>
      <c r="KVA70" s="25"/>
      <c r="KVB70" s="25"/>
      <c r="KVC70" s="25"/>
      <c r="KVD70" s="25"/>
      <c r="KVE70" s="25"/>
      <c r="KVF70" s="25"/>
      <c r="KVG70" s="25"/>
      <c r="KVH70" s="25"/>
      <c r="KVI70" s="25"/>
      <c r="KVJ70" s="25"/>
      <c r="KVK70" s="25"/>
      <c r="KVL70" s="25"/>
      <c r="KVM70" s="25"/>
      <c r="KVN70" s="25"/>
      <c r="KVO70" s="25"/>
      <c r="KVP70" s="25"/>
      <c r="KVQ70" s="25"/>
      <c r="KVR70" s="25"/>
      <c r="KVS70" s="25"/>
      <c r="KVT70" s="25"/>
      <c r="KVU70" s="25"/>
      <c r="KVV70" s="25"/>
      <c r="KVW70" s="25"/>
      <c r="KVX70" s="25"/>
      <c r="KVY70" s="25"/>
      <c r="KVZ70" s="25"/>
      <c r="KWA70" s="25"/>
      <c r="KWB70" s="25"/>
      <c r="KWC70" s="25"/>
      <c r="KWD70" s="25"/>
      <c r="KWE70" s="25"/>
      <c r="KWF70" s="25"/>
      <c r="KWG70" s="25"/>
      <c r="KWH70" s="25"/>
      <c r="KWI70" s="25"/>
      <c r="KWJ70" s="25"/>
      <c r="KWK70" s="25"/>
      <c r="KWL70" s="25"/>
      <c r="KWM70" s="25"/>
      <c r="KWN70" s="25"/>
      <c r="KWO70" s="25"/>
      <c r="KWP70" s="25"/>
      <c r="KWQ70" s="25"/>
      <c r="KWR70" s="25"/>
      <c r="KWS70" s="25"/>
      <c r="KWT70" s="25"/>
      <c r="KWU70" s="25"/>
      <c r="KWV70" s="25"/>
      <c r="KWW70" s="25"/>
      <c r="KWX70" s="25"/>
      <c r="KWY70" s="25"/>
      <c r="KWZ70" s="25"/>
      <c r="KXA70" s="25"/>
      <c r="KXB70" s="25"/>
      <c r="KXC70" s="25"/>
      <c r="KXD70" s="25"/>
      <c r="KXE70" s="25"/>
      <c r="KXF70" s="25"/>
      <c r="KXG70" s="25"/>
      <c r="KXH70" s="25"/>
      <c r="KXI70" s="25"/>
      <c r="KXJ70" s="25"/>
      <c r="KXK70" s="25"/>
      <c r="KXL70" s="25"/>
      <c r="KXM70" s="25"/>
      <c r="KXN70" s="25"/>
      <c r="KXO70" s="25"/>
      <c r="KXP70" s="25"/>
      <c r="KXQ70" s="25"/>
      <c r="KXR70" s="25"/>
      <c r="KXS70" s="25"/>
      <c r="KXT70" s="25"/>
      <c r="KXU70" s="25"/>
      <c r="KXV70" s="25"/>
      <c r="KXW70" s="25"/>
      <c r="KXX70" s="25"/>
      <c r="KXY70" s="25"/>
      <c r="KXZ70" s="25"/>
      <c r="KYA70" s="25"/>
      <c r="KYB70" s="25"/>
      <c r="KYC70" s="25"/>
      <c r="KYD70" s="25"/>
      <c r="KYE70" s="25"/>
      <c r="KYF70" s="25"/>
      <c r="KYG70" s="25"/>
      <c r="KYH70" s="25"/>
      <c r="KYI70" s="25"/>
      <c r="KYJ70" s="25"/>
      <c r="KYK70" s="25"/>
      <c r="KYL70" s="25"/>
      <c r="KYM70" s="25"/>
      <c r="KYN70" s="25"/>
      <c r="KYO70" s="25"/>
      <c r="KYP70" s="25"/>
      <c r="KYQ70" s="25"/>
      <c r="KYR70" s="25"/>
      <c r="KYS70" s="25"/>
      <c r="KYT70" s="25"/>
      <c r="KYU70" s="25"/>
      <c r="KYV70" s="25"/>
      <c r="KYW70" s="25"/>
      <c r="KYX70" s="25"/>
      <c r="KYY70" s="25"/>
      <c r="KYZ70" s="25"/>
      <c r="KZA70" s="25"/>
      <c r="KZB70" s="25"/>
      <c r="KZC70" s="25"/>
      <c r="KZD70" s="25"/>
      <c r="KZE70" s="25"/>
      <c r="KZF70" s="25"/>
      <c r="KZG70" s="25"/>
      <c r="KZH70" s="25"/>
      <c r="KZI70" s="25"/>
      <c r="KZJ70" s="25"/>
      <c r="KZK70" s="25"/>
      <c r="KZL70" s="25"/>
      <c r="KZM70" s="25"/>
      <c r="KZN70" s="25"/>
      <c r="KZO70" s="25"/>
      <c r="KZP70" s="25"/>
      <c r="KZQ70" s="25"/>
      <c r="KZR70" s="25"/>
      <c r="KZS70" s="25"/>
      <c r="KZT70" s="25"/>
      <c r="KZU70" s="25"/>
      <c r="KZV70" s="25"/>
      <c r="KZW70" s="25"/>
      <c r="KZX70" s="25"/>
      <c r="KZY70" s="25"/>
      <c r="KZZ70" s="25"/>
      <c r="LAA70" s="25"/>
      <c r="LAB70" s="25"/>
      <c r="LAC70" s="25"/>
      <c r="LAD70" s="25"/>
      <c r="LAE70" s="25"/>
      <c r="LAF70" s="25"/>
      <c r="LAG70" s="25"/>
      <c r="LAH70" s="25"/>
      <c r="LAI70" s="25"/>
      <c r="LAJ70" s="25"/>
      <c r="LAK70" s="25"/>
      <c r="LAL70" s="25"/>
      <c r="LAM70" s="25"/>
      <c r="LAN70" s="25"/>
      <c r="LAO70" s="25"/>
      <c r="LAP70" s="25"/>
      <c r="LAQ70" s="25"/>
      <c r="LAR70" s="25"/>
      <c r="LAS70" s="25"/>
      <c r="LAT70" s="25"/>
      <c r="LAU70" s="25"/>
      <c r="LAV70" s="25"/>
      <c r="LAW70" s="25"/>
      <c r="LAX70" s="25"/>
      <c r="LAY70" s="25"/>
      <c r="LAZ70" s="25"/>
      <c r="LBA70" s="25"/>
      <c r="LBB70" s="25"/>
      <c r="LBC70" s="25"/>
      <c r="LBD70" s="25"/>
      <c r="LBE70" s="25"/>
      <c r="LBF70" s="25"/>
      <c r="LBG70" s="25"/>
      <c r="LBH70" s="25"/>
      <c r="LBI70" s="25"/>
      <c r="LBJ70" s="25"/>
      <c r="LBK70" s="25"/>
      <c r="LBL70" s="25"/>
      <c r="LBM70" s="25"/>
      <c r="LBN70" s="25"/>
      <c r="LBO70" s="25"/>
      <c r="LBP70" s="25"/>
      <c r="LBQ70" s="25"/>
      <c r="LBR70" s="25"/>
      <c r="LBS70" s="25"/>
      <c r="LBT70" s="25"/>
      <c r="LBU70" s="25"/>
      <c r="LBV70" s="25"/>
      <c r="LBW70" s="25"/>
      <c r="LBX70" s="25"/>
      <c r="LBY70" s="25"/>
      <c r="LBZ70" s="25"/>
      <c r="LCA70" s="25"/>
      <c r="LCB70" s="25"/>
      <c r="LCC70" s="25"/>
      <c r="LCD70" s="25"/>
      <c r="LCE70" s="25"/>
      <c r="LCF70" s="25"/>
      <c r="LCG70" s="25"/>
      <c r="LCH70" s="25"/>
      <c r="LCI70" s="25"/>
      <c r="LCJ70" s="25"/>
      <c r="LCK70" s="25"/>
      <c r="LCL70" s="25"/>
      <c r="LCM70" s="25"/>
      <c r="LCN70" s="25"/>
      <c r="LCO70" s="25"/>
      <c r="LCP70" s="25"/>
      <c r="LCQ70" s="25"/>
      <c r="LCR70" s="25"/>
      <c r="LCS70" s="25"/>
      <c r="LCT70" s="25"/>
      <c r="LCU70" s="25"/>
      <c r="LCV70" s="25"/>
      <c r="LCW70" s="25"/>
      <c r="LCX70" s="25"/>
      <c r="LCY70" s="25"/>
      <c r="LCZ70" s="25"/>
      <c r="LDA70" s="25"/>
      <c r="LDB70" s="25"/>
      <c r="LDC70" s="25"/>
      <c r="LDD70" s="25"/>
      <c r="LDE70" s="25"/>
      <c r="LDF70" s="25"/>
      <c r="LDG70" s="25"/>
      <c r="LDH70" s="25"/>
      <c r="LDI70" s="25"/>
      <c r="LDJ70" s="25"/>
      <c r="LDK70" s="25"/>
      <c r="LDL70" s="25"/>
      <c r="LDM70" s="25"/>
      <c r="LDN70" s="25"/>
      <c r="LDO70" s="25"/>
      <c r="LDP70" s="25"/>
      <c r="LDQ70" s="25"/>
      <c r="LDR70" s="25"/>
      <c r="LDS70" s="25"/>
      <c r="LDT70" s="25"/>
      <c r="LDU70" s="25"/>
      <c r="LDV70" s="25"/>
      <c r="LDW70" s="25"/>
      <c r="LDX70" s="25"/>
      <c r="LDY70" s="25"/>
      <c r="LDZ70" s="25"/>
      <c r="LEA70" s="25"/>
      <c r="LEB70" s="25"/>
      <c r="LEC70" s="25"/>
      <c r="LED70" s="25"/>
      <c r="LEE70" s="25"/>
      <c r="LEF70" s="25"/>
      <c r="LEG70" s="25"/>
      <c r="LEH70" s="25"/>
      <c r="LEI70" s="25"/>
      <c r="LEJ70" s="25"/>
      <c r="LEK70" s="25"/>
      <c r="LEL70" s="25"/>
      <c r="LEM70" s="25"/>
      <c r="LEN70" s="25"/>
      <c r="LEO70" s="25"/>
      <c r="LEP70" s="25"/>
      <c r="LEQ70" s="25"/>
      <c r="LER70" s="25"/>
      <c r="LES70" s="25"/>
      <c r="LET70" s="25"/>
      <c r="LEU70" s="25"/>
      <c r="LEV70" s="25"/>
      <c r="LEW70" s="25"/>
      <c r="LEX70" s="25"/>
      <c r="LEY70" s="25"/>
      <c r="LEZ70" s="25"/>
      <c r="LFA70" s="25"/>
      <c r="LFB70" s="25"/>
      <c r="LFC70" s="25"/>
      <c r="LFD70" s="25"/>
      <c r="LFE70" s="25"/>
      <c r="LFF70" s="25"/>
      <c r="LFG70" s="25"/>
      <c r="LFH70" s="25"/>
      <c r="LFI70" s="25"/>
      <c r="LFJ70" s="25"/>
      <c r="LFK70" s="25"/>
      <c r="LFL70" s="25"/>
      <c r="LFM70" s="25"/>
      <c r="LFN70" s="25"/>
      <c r="LFO70" s="25"/>
      <c r="LFP70" s="25"/>
      <c r="LFQ70" s="25"/>
      <c r="LFR70" s="25"/>
      <c r="LFS70" s="25"/>
      <c r="LFT70" s="25"/>
      <c r="LFU70" s="25"/>
      <c r="LFV70" s="25"/>
      <c r="LFW70" s="25"/>
      <c r="LFX70" s="25"/>
      <c r="LFY70" s="25"/>
      <c r="LFZ70" s="25"/>
      <c r="LGA70" s="25"/>
      <c r="LGB70" s="25"/>
      <c r="LGC70" s="25"/>
      <c r="LGD70" s="25"/>
      <c r="LGE70" s="25"/>
      <c r="LGF70" s="25"/>
      <c r="LGG70" s="25"/>
      <c r="LGH70" s="25"/>
      <c r="LGI70" s="25"/>
      <c r="LGJ70" s="25"/>
      <c r="LGK70" s="25"/>
      <c r="LGL70" s="25"/>
      <c r="LGM70" s="25"/>
      <c r="LGN70" s="25"/>
      <c r="LGO70" s="25"/>
      <c r="LGP70" s="25"/>
      <c r="LGQ70" s="25"/>
      <c r="LGR70" s="25"/>
      <c r="LGS70" s="25"/>
      <c r="LGT70" s="25"/>
      <c r="LGU70" s="25"/>
      <c r="LGV70" s="25"/>
      <c r="LGW70" s="25"/>
      <c r="LGX70" s="25"/>
      <c r="LGY70" s="25"/>
      <c r="LGZ70" s="25"/>
      <c r="LHA70" s="25"/>
      <c r="LHB70" s="25"/>
      <c r="LHC70" s="25"/>
      <c r="LHD70" s="25"/>
      <c r="LHE70" s="25"/>
      <c r="LHF70" s="25"/>
      <c r="LHG70" s="25"/>
      <c r="LHH70" s="25"/>
      <c r="LHI70" s="25"/>
      <c r="LHJ70" s="25"/>
      <c r="LHK70" s="25"/>
      <c r="LHL70" s="25"/>
      <c r="LHM70" s="25"/>
      <c r="LHN70" s="25"/>
      <c r="LHO70" s="25"/>
      <c r="LHP70" s="25"/>
      <c r="LHQ70" s="25"/>
      <c r="LHR70" s="25"/>
      <c r="LHS70" s="25"/>
      <c r="LHT70" s="25"/>
      <c r="LHU70" s="25"/>
      <c r="LHV70" s="25"/>
      <c r="LHW70" s="25"/>
      <c r="LHX70" s="25"/>
      <c r="LHY70" s="25"/>
      <c r="LHZ70" s="25"/>
      <c r="LIA70" s="25"/>
      <c r="LIB70" s="25"/>
      <c r="LIC70" s="25"/>
      <c r="LID70" s="25"/>
      <c r="LIE70" s="25"/>
      <c r="LIF70" s="25"/>
      <c r="LIG70" s="25"/>
      <c r="LIH70" s="25"/>
      <c r="LII70" s="25"/>
      <c r="LIJ70" s="25"/>
      <c r="LIK70" s="25"/>
      <c r="LIL70" s="25"/>
      <c r="LIM70" s="25"/>
      <c r="LIN70" s="25"/>
      <c r="LIO70" s="25"/>
      <c r="LIP70" s="25"/>
      <c r="LIQ70" s="25"/>
      <c r="LIR70" s="25"/>
      <c r="LIS70" s="25"/>
      <c r="LIT70" s="25"/>
      <c r="LIU70" s="25"/>
      <c r="LIV70" s="25"/>
      <c r="LIW70" s="25"/>
      <c r="LIX70" s="25"/>
      <c r="LIY70" s="25"/>
      <c r="LIZ70" s="25"/>
      <c r="LJA70" s="25"/>
      <c r="LJB70" s="25"/>
      <c r="LJC70" s="25"/>
      <c r="LJD70" s="25"/>
      <c r="LJE70" s="25"/>
      <c r="LJF70" s="25"/>
      <c r="LJG70" s="25"/>
      <c r="LJH70" s="25"/>
      <c r="LJI70" s="25"/>
      <c r="LJJ70" s="25"/>
      <c r="LJK70" s="25"/>
      <c r="LJL70" s="25"/>
      <c r="LJM70" s="25"/>
      <c r="LJN70" s="25"/>
      <c r="LJO70" s="25"/>
      <c r="LJP70" s="25"/>
      <c r="LJQ70" s="25"/>
      <c r="LJR70" s="25"/>
      <c r="LJS70" s="25"/>
      <c r="LJT70" s="25"/>
      <c r="LJU70" s="25"/>
      <c r="LJV70" s="25"/>
      <c r="LJW70" s="25"/>
      <c r="LJX70" s="25"/>
      <c r="LJY70" s="25"/>
      <c r="LJZ70" s="25"/>
      <c r="LKA70" s="25"/>
      <c r="LKB70" s="25"/>
      <c r="LKC70" s="25"/>
      <c r="LKD70" s="25"/>
      <c r="LKE70" s="25"/>
      <c r="LKF70" s="25"/>
      <c r="LKG70" s="25"/>
      <c r="LKH70" s="25"/>
      <c r="LKI70" s="25"/>
      <c r="LKJ70" s="25"/>
      <c r="LKK70" s="25"/>
      <c r="LKL70" s="25"/>
      <c r="LKM70" s="25"/>
      <c r="LKN70" s="25"/>
      <c r="LKO70" s="25"/>
      <c r="LKP70" s="25"/>
      <c r="LKQ70" s="25"/>
      <c r="LKR70" s="25"/>
      <c r="LKS70" s="25"/>
      <c r="LKT70" s="25"/>
      <c r="LKU70" s="25"/>
      <c r="LKV70" s="25"/>
      <c r="LKW70" s="25"/>
      <c r="LKX70" s="25"/>
      <c r="LKY70" s="25"/>
      <c r="LKZ70" s="25"/>
      <c r="LLA70" s="25"/>
      <c r="LLB70" s="25"/>
      <c r="LLC70" s="25"/>
      <c r="LLD70" s="25"/>
      <c r="LLE70" s="25"/>
      <c r="LLF70" s="25"/>
      <c r="LLG70" s="25"/>
      <c r="LLH70" s="25"/>
      <c r="LLI70" s="25"/>
      <c r="LLJ70" s="25"/>
      <c r="LLK70" s="25"/>
      <c r="LLL70" s="25"/>
      <c r="LLM70" s="25"/>
      <c r="LLN70" s="25"/>
      <c r="LLO70" s="25"/>
      <c r="LLP70" s="25"/>
      <c r="LLQ70" s="25"/>
      <c r="LLR70" s="25"/>
      <c r="LLS70" s="25"/>
      <c r="LLT70" s="25"/>
      <c r="LLU70" s="25"/>
      <c r="LLV70" s="25"/>
      <c r="LLW70" s="25"/>
      <c r="LLX70" s="25"/>
      <c r="LLY70" s="25"/>
      <c r="LLZ70" s="25"/>
      <c r="LMA70" s="25"/>
      <c r="LMB70" s="25"/>
      <c r="LMC70" s="25"/>
      <c r="LMD70" s="25"/>
      <c r="LME70" s="25"/>
      <c r="LMF70" s="25"/>
      <c r="LMG70" s="25"/>
      <c r="LMH70" s="25"/>
      <c r="LMI70" s="25"/>
      <c r="LMJ70" s="25"/>
      <c r="LMK70" s="25"/>
      <c r="LML70" s="25"/>
      <c r="LMM70" s="25"/>
      <c r="LMN70" s="25"/>
      <c r="LMO70" s="25"/>
      <c r="LMP70" s="25"/>
      <c r="LMQ70" s="25"/>
      <c r="LMR70" s="25"/>
      <c r="LMS70" s="25"/>
      <c r="LMT70" s="25"/>
      <c r="LMU70" s="25"/>
      <c r="LMV70" s="25"/>
      <c r="LMW70" s="25"/>
      <c r="LMX70" s="25"/>
      <c r="LMY70" s="25"/>
      <c r="LMZ70" s="25"/>
      <c r="LNA70" s="25"/>
      <c r="LNB70" s="25"/>
      <c r="LNC70" s="25"/>
      <c r="LND70" s="25"/>
      <c r="LNE70" s="25"/>
      <c r="LNF70" s="25"/>
      <c r="LNG70" s="25"/>
      <c r="LNH70" s="25"/>
      <c r="LNI70" s="25"/>
      <c r="LNJ70" s="25"/>
      <c r="LNK70" s="25"/>
      <c r="LNL70" s="25"/>
      <c r="LNM70" s="25"/>
      <c r="LNN70" s="25"/>
      <c r="LNO70" s="25"/>
      <c r="LNP70" s="25"/>
      <c r="LNQ70" s="25"/>
      <c r="LNR70" s="25"/>
      <c r="LNS70" s="25"/>
      <c r="LNT70" s="25"/>
      <c r="LNU70" s="25"/>
      <c r="LNV70" s="25"/>
      <c r="LNW70" s="25"/>
      <c r="LNX70" s="25"/>
      <c r="LNY70" s="25"/>
      <c r="LNZ70" s="25"/>
      <c r="LOA70" s="25"/>
      <c r="LOB70" s="25"/>
      <c r="LOC70" s="25"/>
      <c r="LOD70" s="25"/>
      <c r="LOE70" s="25"/>
      <c r="LOF70" s="25"/>
      <c r="LOG70" s="25"/>
      <c r="LOH70" s="25"/>
      <c r="LOI70" s="25"/>
      <c r="LOJ70" s="25"/>
      <c r="LOK70" s="25"/>
      <c r="LOL70" s="25"/>
      <c r="LOM70" s="25"/>
      <c r="LON70" s="25"/>
      <c r="LOO70" s="25"/>
      <c r="LOP70" s="25"/>
      <c r="LOQ70" s="25"/>
      <c r="LOR70" s="25"/>
      <c r="LOS70" s="25"/>
      <c r="LOT70" s="25"/>
      <c r="LOU70" s="25"/>
      <c r="LOV70" s="25"/>
      <c r="LOW70" s="25"/>
      <c r="LOX70" s="25"/>
      <c r="LOY70" s="25"/>
      <c r="LOZ70" s="25"/>
      <c r="LPA70" s="25"/>
      <c r="LPB70" s="25"/>
      <c r="LPC70" s="25"/>
      <c r="LPD70" s="25"/>
      <c r="LPE70" s="25"/>
      <c r="LPF70" s="25"/>
      <c r="LPG70" s="25"/>
      <c r="LPH70" s="25"/>
      <c r="LPI70" s="25"/>
      <c r="LPJ70" s="25"/>
      <c r="LPK70" s="25"/>
      <c r="LPL70" s="25"/>
      <c r="LPM70" s="25"/>
      <c r="LPN70" s="25"/>
      <c r="LPO70" s="25"/>
      <c r="LPP70" s="25"/>
      <c r="LPQ70" s="25"/>
      <c r="LPR70" s="25"/>
      <c r="LPS70" s="25"/>
      <c r="LPT70" s="25"/>
      <c r="LPU70" s="25"/>
      <c r="LPV70" s="25"/>
      <c r="LPW70" s="25"/>
      <c r="LPX70" s="25"/>
      <c r="LPY70" s="25"/>
      <c r="LPZ70" s="25"/>
      <c r="LQA70" s="25"/>
      <c r="LQB70" s="25"/>
      <c r="LQC70" s="25"/>
      <c r="LQD70" s="25"/>
      <c r="LQE70" s="25"/>
      <c r="LQF70" s="25"/>
      <c r="LQG70" s="25"/>
      <c r="LQH70" s="25"/>
      <c r="LQI70" s="25"/>
      <c r="LQJ70" s="25"/>
      <c r="LQK70" s="25"/>
      <c r="LQL70" s="25"/>
      <c r="LQM70" s="25"/>
      <c r="LQN70" s="25"/>
      <c r="LQO70" s="25"/>
      <c r="LQP70" s="25"/>
      <c r="LQQ70" s="25"/>
      <c r="LQR70" s="25"/>
      <c r="LQS70" s="25"/>
      <c r="LQT70" s="25"/>
      <c r="LQU70" s="25"/>
      <c r="LQV70" s="25"/>
      <c r="LQW70" s="25"/>
      <c r="LQX70" s="25"/>
      <c r="LQY70" s="25"/>
      <c r="LQZ70" s="25"/>
      <c r="LRA70" s="25"/>
      <c r="LRB70" s="25"/>
      <c r="LRC70" s="25"/>
      <c r="LRD70" s="25"/>
      <c r="LRE70" s="25"/>
      <c r="LRF70" s="25"/>
      <c r="LRG70" s="25"/>
      <c r="LRH70" s="25"/>
      <c r="LRI70" s="25"/>
      <c r="LRJ70" s="25"/>
      <c r="LRK70" s="25"/>
      <c r="LRL70" s="25"/>
      <c r="LRM70" s="25"/>
      <c r="LRN70" s="25"/>
      <c r="LRO70" s="25"/>
      <c r="LRP70" s="25"/>
      <c r="LRQ70" s="25"/>
      <c r="LRR70" s="25"/>
      <c r="LRS70" s="25"/>
      <c r="LRT70" s="25"/>
      <c r="LRU70" s="25"/>
      <c r="LRV70" s="25"/>
      <c r="LRW70" s="25"/>
      <c r="LRX70" s="25"/>
      <c r="LRY70" s="25"/>
      <c r="LRZ70" s="25"/>
      <c r="LSA70" s="25"/>
      <c r="LSB70" s="25"/>
      <c r="LSC70" s="25"/>
      <c r="LSD70" s="25"/>
      <c r="LSE70" s="25"/>
      <c r="LSF70" s="25"/>
      <c r="LSG70" s="25"/>
      <c r="LSH70" s="25"/>
      <c r="LSI70" s="25"/>
      <c r="LSJ70" s="25"/>
      <c r="LSK70" s="25"/>
      <c r="LSL70" s="25"/>
      <c r="LSM70" s="25"/>
      <c r="LSN70" s="25"/>
      <c r="LSO70" s="25"/>
      <c r="LSP70" s="25"/>
      <c r="LSQ70" s="25"/>
      <c r="LSR70" s="25"/>
      <c r="LSS70" s="25"/>
      <c r="LST70" s="25"/>
      <c r="LSU70" s="25"/>
      <c r="LSV70" s="25"/>
      <c r="LSW70" s="25"/>
      <c r="LSX70" s="25"/>
      <c r="LSY70" s="25"/>
      <c r="LSZ70" s="25"/>
      <c r="LTA70" s="25"/>
      <c r="LTB70" s="25"/>
      <c r="LTC70" s="25"/>
      <c r="LTD70" s="25"/>
      <c r="LTE70" s="25"/>
      <c r="LTF70" s="25"/>
      <c r="LTG70" s="25"/>
      <c r="LTH70" s="25"/>
      <c r="LTI70" s="25"/>
      <c r="LTJ70" s="25"/>
      <c r="LTK70" s="25"/>
      <c r="LTL70" s="25"/>
      <c r="LTM70" s="25"/>
      <c r="LTN70" s="25"/>
      <c r="LTO70" s="25"/>
      <c r="LTP70" s="25"/>
      <c r="LTQ70" s="25"/>
      <c r="LTR70" s="25"/>
      <c r="LTS70" s="25"/>
      <c r="LTT70" s="25"/>
      <c r="LTU70" s="25"/>
      <c r="LTV70" s="25"/>
      <c r="LTW70" s="25"/>
      <c r="LTX70" s="25"/>
      <c r="LTY70" s="25"/>
      <c r="LTZ70" s="25"/>
      <c r="LUA70" s="25"/>
      <c r="LUB70" s="25"/>
      <c r="LUC70" s="25"/>
      <c r="LUD70" s="25"/>
      <c r="LUE70" s="25"/>
      <c r="LUF70" s="25"/>
      <c r="LUG70" s="25"/>
      <c r="LUH70" s="25"/>
      <c r="LUI70" s="25"/>
      <c r="LUJ70" s="25"/>
      <c r="LUK70" s="25"/>
      <c r="LUL70" s="25"/>
      <c r="LUM70" s="25"/>
      <c r="LUN70" s="25"/>
      <c r="LUO70" s="25"/>
      <c r="LUP70" s="25"/>
      <c r="LUQ70" s="25"/>
      <c r="LUR70" s="25"/>
      <c r="LUS70" s="25"/>
      <c r="LUT70" s="25"/>
      <c r="LUU70" s="25"/>
      <c r="LUV70" s="25"/>
      <c r="LUW70" s="25"/>
      <c r="LUX70" s="25"/>
      <c r="LUY70" s="25"/>
      <c r="LUZ70" s="25"/>
      <c r="LVA70" s="25"/>
      <c r="LVB70" s="25"/>
      <c r="LVC70" s="25"/>
      <c r="LVD70" s="25"/>
      <c r="LVE70" s="25"/>
      <c r="LVF70" s="25"/>
      <c r="LVG70" s="25"/>
      <c r="LVH70" s="25"/>
      <c r="LVI70" s="25"/>
      <c r="LVJ70" s="25"/>
      <c r="LVK70" s="25"/>
      <c r="LVL70" s="25"/>
      <c r="LVM70" s="25"/>
      <c r="LVN70" s="25"/>
      <c r="LVO70" s="25"/>
      <c r="LVP70" s="25"/>
      <c r="LVQ70" s="25"/>
      <c r="LVR70" s="25"/>
      <c r="LVS70" s="25"/>
      <c r="LVT70" s="25"/>
      <c r="LVU70" s="25"/>
      <c r="LVV70" s="25"/>
      <c r="LVW70" s="25"/>
      <c r="LVX70" s="25"/>
      <c r="LVY70" s="25"/>
      <c r="LVZ70" s="25"/>
      <c r="LWA70" s="25"/>
      <c r="LWB70" s="25"/>
      <c r="LWC70" s="25"/>
      <c r="LWD70" s="25"/>
      <c r="LWE70" s="25"/>
      <c r="LWF70" s="25"/>
      <c r="LWG70" s="25"/>
      <c r="LWH70" s="25"/>
      <c r="LWI70" s="25"/>
      <c r="LWJ70" s="25"/>
      <c r="LWK70" s="25"/>
      <c r="LWL70" s="25"/>
      <c r="LWM70" s="25"/>
      <c r="LWN70" s="25"/>
      <c r="LWO70" s="25"/>
      <c r="LWP70" s="25"/>
      <c r="LWQ70" s="25"/>
      <c r="LWR70" s="25"/>
      <c r="LWS70" s="25"/>
      <c r="LWT70" s="25"/>
      <c r="LWU70" s="25"/>
      <c r="LWV70" s="25"/>
      <c r="LWW70" s="25"/>
      <c r="LWX70" s="25"/>
      <c r="LWY70" s="25"/>
      <c r="LWZ70" s="25"/>
      <c r="LXA70" s="25"/>
      <c r="LXB70" s="25"/>
      <c r="LXC70" s="25"/>
      <c r="LXD70" s="25"/>
      <c r="LXE70" s="25"/>
      <c r="LXF70" s="25"/>
      <c r="LXG70" s="25"/>
      <c r="LXH70" s="25"/>
      <c r="LXI70" s="25"/>
      <c r="LXJ70" s="25"/>
      <c r="LXK70" s="25"/>
      <c r="LXL70" s="25"/>
      <c r="LXM70" s="25"/>
      <c r="LXN70" s="25"/>
      <c r="LXO70" s="25"/>
      <c r="LXP70" s="25"/>
      <c r="LXQ70" s="25"/>
      <c r="LXR70" s="25"/>
      <c r="LXS70" s="25"/>
      <c r="LXT70" s="25"/>
      <c r="LXU70" s="25"/>
      <c r="LXV70" s="25"/>
      <c r="LXW70" s="25"/>
      <c r="LXX70" s="25"/>
      <c r="LXY70" s="25"/>
      <c r="LXZ70" s="25"/>
      <c r="LYA70" s="25"/>
      <c r="LYB70" s="25"/>
      <c r="LYC70" s="25"/>
      <c r="LYD70" s="25"/>
      <c r="LYE70" s="25"/>
      <c r="LYF70" s="25"/>
      <c r="LYG70" s="25"/>
      <c r="LYH70" s="25"/>
      <c r="LYI70" s="25"/>
      <c r="LYJ70" s="25"/>
      <c r="LYK70" s="25"/>
      <c r="LYL70" s="25"/>
      <c r="LYM70" s="25"/>
      <c r="LYN70" s="25"/>
      <c r="LYO70" s="25"/>
      <c r="LYP70" s="25"/>
      <c r="LYQ70" s="25"/>
      <c r="LYR70" s="25"/>
      <c r="LYS70" s="25"/>
      <c r="LYT70" s="25"/>
      <c r="LYU70" s="25"/>
      <c r="LYV70" s="25"/>
      <c r="LYW70" s="25"/>
      <c r="LYX70" s="25"/>
      <c r="LYY70" s="25"/>
      <c r="LYZ70" s="25"/>
      <c r="LZA70" s="25"/>
      <c r="LZB70" s="25"/>
      <c r="LZC70" s="25"/>
      <c r="LZD70" s="25"/>
      <c r="LZE70" s="25"/>
      <c r="LZF70" s="25"/>
      <c r="LZG70" s="25"/>
      <c r="LZH70" s="25"/>
      <c r="LZI70" s="25"/>
      <c r="LZJ70" s="25"/>
      <c r="LZK70" s="25"/>
      <c r="LZL70" s="25"/>
      <c r="LZM70" s="25"/>
      <c r="LZN70" s="25"/>
      <c r="LZO70" s="25"/>
      <c r="LZP70" s="25"/>
      <c r="LZQ70" s="25"/>
      <c r="LZR70" s="25"/>
      <c r="LZS70" s="25"/>
      <c r="LZT70" s="25"/>
      <c r="LZU70" s="25"/>
      <c r="LZV70" s="25"/>
      <c r="LZW70" s="25"/>
      <c r="LZX70" s="25"/>
      <c r="LZY70" s="25"/>
      <c r="LZZ70" s="25"/>
      <c r="MAA70" s="25"/>
      <c r="MAB70" s="25"/>
      <c r="MAC70" s="25"/>
      <c r="MAD70" s="25"/>
      <c r="MAE70" s="25"/>
      <c r="MAF70" s="25"/>
      <c r="MAG70" s="25"/>
      <c r="MAH70" s="25"/>
      <c r="MAI70" s="25"/>
      <c r="MAJ70" s="25"/>
      <c r="MAK70" s="25"/>
      <c r="MAL70" s="25"/>
      <c r="MAM70" s="25"/>
      <c r="MAN70" s="25"/>
      <c r="MAO70" s="25"/>
      <c r="MAP70" s="25"/>
      <c r="MAQ70" s="25"/>
      <c r="MAR70" s="25"/>
      <c r="MAS70" s="25"/>
      <c r="MAT70" s="25"/>
      <c r="MAU70" s="25"/>
      <c r="MAV70" s="25"/>
      <c r="MAW70" s="25"/>
      <c r="MAX70" s="25"/>
      <c r="MAY70" s="25"/>
      <c r="MAZ70" s="25"/>
      <c r="MBA70" s="25"/>
      <c r="MBB70" s="25"/>
      <c r="MBC70" s="25"/>
      <c r="MBD70" s="25"/>
      <c r="MBE70" s="25"/>
      <c r="MBF70" s="25"/>
      <c r="MBG70" s="25"/>
      <c r="MBH70" s="25"/>
      <c r="MBI70" s="25"/>
      <c r="MBJ70" s="25"/>
      <c r="MBK70" s="25"/>
      <c r="MBL70" s="25"/>
      <c r="MBM70" s="25"/>
      <c r="MBN70" s="25"/>
      <c r="MBO70" s="25"/>
      <c r="MBP70" s="25"/>
      <c r="MBQ70" s="25"/>
      <c r="MBR70" s="25"/>
      <c r="MBS70" s="25"/>
      <c r="MBT70" s="25"/>
      <c r="MBU70" s="25"/>
      <c r="MBV70" s="25"/>
      <c r="MBW70" s="25"/>
      <c r="MBX70" s="25"/>
      <c r="MBY70" s="25"/>
      <c r="MBZ70" s="25"/>
      <c r="MCA70" s="25"/>
      <c r="MCB70" s="25"/>
      <c r="MCC70" s="25"/>
      <c r="MCD70" s="25"/>
      <c r="MCE70" s="25"/>
      <c r="MCF70" s="25"/>
      <c r="MCG70" s="25"/>
      <c r="MCH70" s="25"/>
      <c r="MCI70" s="25"/>
      <c r="MCJ70" s="25"/>
      <c r="MCK70" s="25"/>
      <c r="MCL70" s="25"/>
      <c r="MCM70" s="25"/>
      <c r="MCN70" s="25"/>
      <c r="MCO70" s="25"/>
      <c r="MCP70" s="25"/>
      <c r="MCQ70" s="25"/>
      <c r="MCR70" s="25"/>
      <c r="MCS70" s="25"/>
      <c r="MCT70" s="25"/>
      <c r="MCU70" s="25"/>
      <c r="MCV70" s="25"/>
      <c r="MCW70" s="25"/>
      <c r="MCX70" s="25"/>
      <c r="MCY70" s="25"/>
      <c r="MCZ70" s="25"/>
      <c r="MDA70" s="25"/>
      <c r="MDB70" s="25"/>
      <c r="MDC70" s="25"/>
      <c r="MDD70" s="25"/>
      <c r="MDE70" s="25"/>
      <c r="MDF70" s="25"/>
      <c r="MDG70" s="25"/>
      <c r="MDH70" s="25"/>
      <c r="MDI70" s="25"/>
      <c r="MDJ70" s="25"/>
      <c r="MDK70" s="25"/>
      <c r="MDL70" s="25"/>
      <c r="MDM70" s="25"/>
      <c r="MDN70" s="25"/>
      <c r="MDO70" s="25"/>
      <c r="MDP70" s="25"/>
      <c r="MDQ70" s="25"/>
      <c r="MDR70" s="25"/>
      <c r="MDS70" s="25"/>
      <c r="MDT70" s="25"/>
      <c r="MDU70" s="25"/>
      <c r="MDV70" s="25"/>
      <c r="MDW70" s="25"/>
      <c r="MDX70" s="25"/>
      <c r="MDY70" s="25"/>
      <c r="MDZ70" s="25"/>
      <c r="MEA70" s="25"/>
      <c r="MEB70" s="25"/>
      <c r="MEC70" s="25"/>
      <c r="MED70" s="25"/>
      <c r="MEE70" s="25"/>
      <c r="MEF70" s="25"/>
      <c r="MEG70" s="25"/>
      <c r="MEH70" s="25"/>
      <c r="MEI70" s="25"/>
      <c r="MEJ70" s="25"/>
      <c r="MEK70" s="25"/>
      <c r="MEL70" s="25"/>
      <c r="MEM70" s="25"/>
      <c r="MEN70" s="25"/>
      <c r="MEO70" s="25"/>
      <c r="MEP70" s="25"/>
      <c r="MEQ70" s="25"/>
      <c r="MER70" s="25"/>
      <c r="MES70" s="25"/>
      <c r="MET70" s="25"/>
      <c r="MEU70" s="25"/>
      <c r="MEV70" s="25"/>
      <c r="MEW70" s="25"/>
      <c r="MEX70" s="25"/>
      <c r="MEY70" s="25"/>
      <c r="MEZ70" s="25"/>
      <c r="MFA70" s="25"/>
      <c r="MFB70" s="25"/>
      <c r="MFC70" s="25"/>
      <c r="MFD70" s="25"/>
      <c r="MFE70" s="25"/>
      <c r="MFF70" s="25"/>
      <c r="MFG70" s="25"/>
      <c r="MFH70" s="25"/>
      <c r="MFI70" s="25"/>
      <c r="MFJ70" s="25"/>
      <c r="MFK70" s="25"/>
      <c r="MFL70" s="25"/>
      <c r="MFM70" s="25"/>
      <c r="MFN70" s="25"/>
      <c r="MFO70" s="25"/>
      <c r="MFP70" s="25"/>
      <c r="MFQ70" s="25"/>
      <c r="MFR70" s="25"/>
      <c r="MFS70" s="25"/>
      <c r="MFT70" s="25"/>
      <c r="MFU70" s="25"/>
      <c r="MFV70" s="25"/>
      <c r="MFW70" s="25"/>
      <c r="MFX70" s="25"/>
      <c r="MFY70" s="25"/>
      <c r="MFZ70" s="25"/>
      <c r="MGA70" s="25"/>
      <c r="MGB70" s="25"/>
      <c r="MGC70" s="25"/>
      <c r="MGD70" s="25"/>
      <c r="MGE70" s="25"/>
      <c r="MGF70" s="25"/>
      <c r="MGG70" s="25"/>
      <c r="MGH70" s="25"/>
      <c r="MGI70" s="25"/>
      <c r="MGJ70" s="25"/>
      <c r="MGK70" s="25"/>
      <c r="MGL70" s="25"/>
      <c r="MGM70" s="25"/>
      <c r="MGN70" s="25"/>
      <c r="MGO70" s="25"/>
      <c r="MGP70" s="25"/>
      <c r="MGQ70" s="25"/>
      <c r="MGR70" s="25"/>
      <c r="MGS70" s="25"/>
      <c r="MGT70" s="25"/>
      <c r="MGU70" s="25"/>
      <c r="MGV70" s="25"/>
      <c r="MGW70" s="25"/>
      <c r="MGX70" s="25"/>
      <c r="MGY70" s="25"/>
      <c r="MGZ70" s="25"/>
      <c r="MHA70" s="25"/>
      <c r="MHB70" s="25"/>
      <c r="MHC70" s="25"/>
      <c r="MHD70" s="25"/>
      <c r="MHE70" s="25"/>
      <c r="MHF70" s="25"/>
      <c r="MHG70" s="25"/>
      <c r="MHH70" s="25"/>
      <c r="MHI70" s="25"/>
      <c r="MHJ70" s="25"/>
      <c r="MHK70" s="25"/>
      <c r="MHL70" s="25"/>
      <c r="MHM70" s="25"/>
      <c r="MHN70" s="25"/>
      <c r="MHO70" s="25"/>
      <c r="MHP70" s="25"/>
      <c r="MHQ70" s="25"/>
      <c r="MHR70" s="25"/>
      <c r="MHS70" s="25"/>
      <c r="MHT70" s="25"/>
      <c r="MHU70" s="25"/>
      <c r="MHV70" s="25"/>
      <c r="MHW70" s="25"/>
      <c r="MHX70" s="25"/>
      <c r="MHY70" s="25"/>
      <c r="MHZ70" s="25"/>
      <c r="MIA70" s="25"/>
      <c r="MIB70" s="25"/>
      <c r="MIC70" s="25"/>
      <c r="MID70" s="25"/>
      <c r="MIE70" s="25"/>
      <c r="MIF70" s="25"/>
      <c r="MIG70" s="25"/>
      <c r="MIH70" s="25"/>
      <c r="MII70" s="25"/>
      <c r="MIJ70" s="25"/>
      <c r="MIK70" s="25"/>
      <c r="MIL70" s="25"/>
      <c r="MIM70" s="25"/>
      <c r="MIN70" s="25"/>
      <c r="MIO70" s="25"/>
      <c r="MIP70" s="25"/>
      <c r="MIQ70" s="25"/>
      <c r="MIR70" s="25"/>
      <c r="MIS70" s="25"/>
      <c r="MIT70" s="25"/>
      <c r="MIU70" s="25"/>
      <c r="MIV70" s="25"/>
      <c r="MIW70" s="25"/>
      <c r="MIX70" s="25"/>
      <c r="MIY70" s="25"/>
      <c r="MIZ70" s="25"/>
      <c r="MJA70" s="25"/>
      <c r="MJB70" s="25"/>
      <c r="MJC70" s="25"/>
      <c r="MJD70" s="25"/>
      <c r="MJE70" s="25"/>
      <c r="MJF70" s="25"/>
      <c r="MJG70" s="25"/>
      <c r="MJH70" s="25"/>
      <c r="MJI70" s="25"/>
      <c r="MJJ70" s="25"/>
      <c r="MJK70" s="25"/>
      <c r="MJL70" s="25"/>
      <c r="MJM70" s="25"/>
      <c r="MJN70" s="25"/>
      <c r="MJO70" s="25"/>
      <c r="MJP70" s="25"/>
      <c r="MJQ70" s="25"/>
      <c r="MJR70" s="25"/>
      <c r="MJS70" s="25"/>
      <c r="MJT70" s="25"/>
      <c r="MJU70" s="25"/>
      <c r="MJV70" s="25"/>
      <c r="MJW70" s="25"/>
      <c r="MJX70" s="25"/>
      <c r="MJY70" s="25"/>
      <c r="MJZ70" s="25"/>
      <c r="MKA70" s="25"/>
      <c r="MKB70" s="25"/>
      <c r="MKC70" s="25"/>
      <c r="MKD70" s="25"/>
      <c r="MKE70" s="25"/>
      <c r="MKF70" s="25"/>
      <c r="MKG70" s="25"/>
      <c r="MKH70" s="25"/>
      <c r="MKI70" s="25"/>
      <c r="MKJ70" s="25"/>
      <c r="MKK70" s="25"/>
      <c r="MKL70" s="25"/>
      <c r="MKM70" s="25"/>
      <c r="MKN70" s="25"/>
      <c r="MKO70" s="25"/>
      <c r="MKP70" s="25"/>
      <c r="MKQ70" s="25"/>
      <c r="MKR70" s="25"/>
      <c r="MKS70" s="25"/>
      <c r="MKT70" s="25"/>
      <c r="MKU70" s="25"/>
      <c r="MKV70" s="25"/>
      <c r="MKW70" s="25"/>
      <c r="MKX70" s="25"/>
      <c r="MKY70" s="25"/>
      <c r="MKZ70" s="25"/>
      <c r="MLA70" s="25"/>
      <c r="MLB70" s="25"/>
      <c r="MLC70" s="25"/>
      <c r="MLD70" s="25"/>
      <c r="MLE70" s="25"/>
      <c r="MLF70" s="25"/>
      <c r="MLG70" s="25"/>
      <c r="MLH70" s="25"/>
      <c r="MLI70" s="25"/>
      <c r="MLJ70" s="25"/>
      <c r="MLK70" s="25"/>
      <c r="MLL70" s="25"/>
      <c r="MLM70" s="25"/>
      <c r="MLN70" s="25"/>
      <c r="MLO70" s="25"/>
      <c r="MLP70" s="25"/>
      <c r="MLQ70" s="25"/>
      <c r="MLR70" s="25"/>
      <c r="MLS70" s="25"/>
      <c r="MLT70" s="25"/>
      <c r="MLU70" s="25"/>
      <c r="MLV70" s="25"/>
      <c r="MLW70" s="25"/>
      <c r="MLX70" s="25"/>
      <c r="MLY70" s="25"/>
      <c r="MLZ70" s="25"/>
      <c r="MMA70" s="25"/>
      <c r="MMB70" s="25"/>
      <c r="MMC70" s="25"/>
      <c r="MMD70" s="25"/>
      <c r="MME70" s="25"/>
      <c r="MMF70" s="25"/>
      <c r="MMG70" s="25"/>
      <c r="MMH70" s="25"/>
      <c r="MMI70" s="25"/>
      <c r="MMJ70" s="25"/>
      <c r="MMK70" s="25"/>
      <c r="MML70" s="25"/>
      <c r="MMM70" s="25"/>
      <c r="MMN70" s="25"/>
      <c r="MMO70" s="25"/>
      <c r="MMP70" s="25"/>
      <c r="MMQ70" s="25"/>
      <c r="MMR70" s="25"/>
      <c r="MMS70" s="25"/>
      <c r="MMT70" s="25"/>
      <c r="MMU70" s="25"/>
      <c r="MMV70" s="25"/>
      <c r="MMW70" s="25"/>
      <c r="MMX70" s="25"/>
      <c r="MMY70" s="25"/>
      <c r="MMZ70" s="25"/>
      <c r="MNA70" s="25"/>
      <c r="MNB70" s="25"/>
      <c r="MNC70" s="25"/>
      <c r="MND70" s="25"/>
      <c r="MNE70" s="25"/>
      <c r="MNF70" s="25"/>
      <c r="MNG70" s="25"/>
      <c r="MNH70" s="25"/>
      <c r="MNI70" s="25"/>
      <c r="MNJ70" s="25"/>
      <c r="MNK70" s="25"/>
      <c r="MNL70" s="25"/>
      <c r="MNM70" s="25"/>
      <c r="MNN70" s="25"/>
      <c r="MNO70" s="25"/>
      <c r="MNP70" s="25"/>
      <c r="MNQ70" s="25"/>
      <c r="MNR70" s="25"/>
      <c r="MNS70" s="25"/>
      <c r="MNT70" s="25"/>
      <c r="MNU70" s="25"/>
      <c r="MNV70" s="25"/>
      <c r="MNW70" s="25"/>
      <c r="MNX70" s="25"/>
      <c r="MNY70" s="25"/>
      <c r="MNZ70" s="25"/>
      <c r="MOA70" s="25"/>
      <c r="MOB70" s="25"/>
      <c r="MOC70" s="25"/>
      <c r="MOD70" s="25"/>
      <c r="MOE70" s="25"/>
      <c r="MOF70" s="25"/>
      <c r="MOG70" s="25"/>
      <c r="MOH70" s="25"/>
      <c r="MOI70" s="25"/>
      <c r="MOJ70" s="25"/>
      <c r="MOK70" s="25"/>
      <c r="MOL70" s="25"/>
      <c r="MOM70" s="25"/>
      <c r="MON70" s="25"/>
      <c r="MOO70" s="25"/>
      <c r="MOP70" s="25"/>
      <c r="MOQ70" s="25"/>
      <c r="MOR70" s="25"/>
      <c r="MOS70" s="25"/>
      <c r="MOT70" s="25"/>
      <c r="MOU70" s="25"/>
      <c r="MOV70" s="25"/>
      <c r="MOW70" s="25"/>
      <c r="MOX70" s="25"/>
      <c r="MOY70" s="25"/>
      <c r="MOZ70" s="25"/>
      <c r="MPA70" s="25"/>
      <c r="MPB70" s="25"/>
      <c r="MPC70" s="25"/>
      <c r="MPD70" s="25"/>
      <c r="MPE70" s="25"/>
      <c r="MPF70" s="25"/>
      <c r="MPG70" s="25"/>
      <c r="MPH70" s="25"/>
      <c r="MPI70" s="25"/>
      <c r="MPJ70" s="25"/>
      <c r="MPK70" s="25"/>
      <c r="MPL70" s="25"/>
      <c r="MPM70" s="25"/>
      <c r="MPN70" s="25"/>
      <c r="MPO70" s="25"/>
      <c r="MPP70" s="25"/>
      <c r="MPQ70" s="25"/>
      <c r="MPR70" s="25"/>
      <c r="MPS70" s="25"/>
      <c r="MPT70" s="25"/>
      <c r="MPU70" s="25"/>
      <c r="MPV70" s="25"/>
      <c r="MPW70" s="25"/>
      <c r="MPX70" s="25"/>
      <c r="MPY70" s="25"/>
      <c r="MPZ70" s="25"/>
      <c r="MQA70" s="25"/>
      <c r="MQB70" s="25"/>
      <c r="MQC70" s="25"/>
      <c r="MQD70" s="25"/>
      <c r="MQE70" s="25"/>
      <c r="MQF70" s="25"/>
      <c r="MQG70" s="25"/>
      <c r="MQH70" s="25"/>
      <c r="MQI70" s="25"/>
      <c r="MQJ70" s="25"/>
      <c r="MQK70" s="25"/>
      <c r="MQL70" s="25"/>
      <c r="MQM70" s="25"/>
      <c r="MQN70" s="25"/>
      <c r="MQO70" s="25"/>
      <c r="MQP70" s="25"/>
      <c r="MQQ70" s="25"/>
      <c r="MQR70" s="25"/>
      <c r="MQS70" s="25"/>
      <c r="MQT70" s="25"/>
      <c r="MQU70" s="25"/>
      <c r="MQV70" s="25"/>
      <c r="MQW70" s="25"/>
      <c r="MQX70" s="25"/>
      <c r="MQY70" s="25"/>
      <c r="MQZ70" s="25"/>
      <c r="MRA70" s="25"/>
      <c r="MRB70" s="25"/>
      <c r="MRC70" s="25"/>
      <c r="MRD70" s="25"/>
      <c r="MRE70" s="25"/>
      <c r="MRF70" s="25"/>
      <c r="MRG70" s="25"/>
      <c r="MRH70" s="25"/>
      <c r="MRI70" s="25"/>
      <c r="MRJ70" s="25"/>
      <c r="MRK70" s="25"/>
      <c r="MRL70" s="25"/>
      <c r="MRM70" s="25"/>
      <c r="MRN70" s="25"/>
      <c r="MRO70" s="25"/>
      <c r="MRP70" s="25"/>
      <c r="MRQ70" s="25"/>
      <c r="MRR70" s="25"/>
      <c r="MRS70" s="25"/>
      <c r="MRT70" s="25"/>
      <c r="MRU70" s="25"/>
      <c r="MRV70" s="25"/>
      <c r="MRW70" s="25"/>
      <c r="MRX70" s="25"/>
      <c r="MRY70" s="25"/>
      <c r="MRZ70" s="25"/>
      <c r="MSA70" s="25"/>
      <c r="MSB70" s="25"/>
      <c r="MSC70" s="25"/>
      <c r="MSD70" s="25"/>
      <c r="MSE70" s="25"/>
      <c r="MSF70" s="25"/>
      <c r="MSG70" s="25"/>
      <c r="MSH70" s="25"/>
      <c r="MSI70" s="25"/>
      <c r="MSJ70" s="25"/>
      <c r="MSK70" s="25"/>
      <c r="MSL70" s="25"/>
      <c r="MSM70" s="25"/>
      <c r="MSN70" s="25"/>
      <c r="MSO70" s="25"/>
      <c r="MSP70" s="25"/>
      <c r="MSQ70" s="25"/>
      <c r="MSR70" s="25"/>
      <c r="MSS70" s="25"/>
      <c r="MST70" s="25"/>
      <c r="MSU70" s="25"/>
      <c r="MSV70" s="25"/>
      <c r="MSW70" s="25"/>
      <c r="MSX70" s="25"/>
      <c r="MSY70" s="25"/>
      <c r="MSZ70" s="25"/>
      <c r="MTA70" s="25"/>
      <c r="MTB70" s="25"/>
      <c r="MTC70" s="25"/>
      <c r="MTD70" s="25"/>
      <c r="MTE70" s="25"/>
      <c r="MTF70" s="25"/>
      <c r="MTG70" s="25"/>
      <c r="MTH70" s="25"/>
      <c r="MTI70" s="25"/>
      <c r="MTJ70" s="25"/>
      <c r="MTK70" s="25"/>
      <c r="MTL70" s="25"/>
      <c r="MTM70" s="25"/>
      <c r="MTN70" s="25"/>
      <c r="MTO70" s="25"/>
      <c r="MTP70" s="25"/>
      <c r="MTQ70" s="25"/>
      <c r="MTR70" s="25"/>
      <c r="MTS70" s="25"/>
      <c r="MTT70" s="25"/>
      <c r="MTU70" s="25"/>
      <c r="MTV70" s="25"/>
      <c r="MTW70" s="25"/>
      <c r="MTX70" s="25"/>
      <c r="MTY70" s="25"/>
      <c r="MTZ70" s="25"/>
      <c r="MUA70" s="25"/>
      <c r="MUB70" s="25"/>
      <c r="MUC70" s="25"/>
      <c r="MUD70" s="25"/>
      <c r="MUE70" s="25"/>
      <c r="MUF70" s="25"/>
      <c r="MUG70" s="25"/>
      <c r="MUH70" s="25"/>
      <c r="MUI70" s="25"/>
      <c r="MUJ70" s="25"/>
      <c r="MUK70" s="25"/>
      <c r="MUL70" s="25"/>
      <c r="MUM70" s="25"/>
      <c r="MUN70" s="25"/>
      <c r="MUO70" s="25"/>
      <c r="MUP70" s="25"/>
      <c r="MUQ70" s="25"/>
      <c r="MUR70" s="25"/>
      <c r="MUS70" s="25"/>
      <c r="MUT70" s="25"/>
      <c r="MUU70" s="25"/>
      <c r="MUV70" s="25"/>
      <c r="MUW70" s="25"/>
      <c r="MUX70" s="25"/>
      <c r="MUY70" s="25"/>
      <c r="MUZ70" s="25"/>
      <c r="MVA70" s="25"/>
      <c r="MVB70" s="25"/>
      <c r="MVC70" s="25"/>
      <c r="MVD70" s="25"/>
      <c r="MVE70" s="25"/>
      <c r="MVF70" s="25"/>
      <c r="MVG70" s="25"/>
      <c r="MVH70" s="25"/>
      <c r="MVI70" s="25"/>
      <c r="MVJ70" s="25"/>
      <c r="MVK70" s="25"/>
      <c r="MVL70" s="25"/>
      <c r="MVM70" s="25"/>
      <c r="MVN70" s="25"/>
      <c r="MVO70" s="25"/>
      <c r="MVP70" s="25"/>
      <c r="MVQ70" s="25"/>
      <c r="MVR70" s="25"/>
      <c r="MVS70" s="25"/>
      <c r="MVT70" s="25"/>
      <c r="MVU70" s="25"/>
      <c r="MVV70" s="25"/>
      <c r="MVW70" s="25"/>
      <c r="MVX70" s="25"/>
      <c r="MVY70" s="25"/>
      <c r="MVZ70" s="25"/>
      <c r="MWA70" s="25"/>
      <c r="MWB70" s="25"/>
      <c r="MWC70" s="25"/>
      <c r="MWD70" s="25"/>
      <c r="MWE70" s="25"/>
      <c r="MWF70" s="25"/>
      <c r="MWG70" s="25"/>
      <c r="MWH70" s="25"/>
      <c r="MWI70" s="25"/>
      <c r="MWJ70" s="25"/>
      <c r="MWK70" s="25"/>
      <c r="MWL70" s="25"/>
      <c r="MWM70" s="25"/>
      <c r="MWN70" s="25"/>
      <c r="MWO70" s="25"/>
      <c r="MWP70" s="25"/>
      <c r="MWQ70" s="25"/>
      <c r="MWR70" s="25"/>
      <c r="MWS70" s="25"/>
      <c r="MWT70" s="25"/>
      <c r="MWU70" s="25"/>
      <c r="MWV70" s="25"/>
      <c r="MWW70" s="25"/>
      <c r="MWX70" s="25"/>
      <c r="MWY70" s="25"/>
      <c r="MWZ70" s="25"/>
      <c r="MXA70" s="25"/>
      <c r="MXB70" s="25"/>
      <c r="MXC70" s="25"/>
      <c r="MXD70" s="25"/>
      <c r="MXE70" s="25"/>
      <c r="MXF70" s="25"/>
      <c r="MXG70" s="25"/>
      <c r="MXH70" s="25"/>
      <c r="MXI70" s="25"/>
      <c r="MXJ70" s="25"/>
      <c r="MXK70" s="25"/>
      <c r="MXL70" s="25"/>
      <c r="MXM70" s="25"/>
      <c r="MXN70" s="25"/>
      <c r="MXO70" s="25"/>
      <c r="MXP70" s="25"/>
      <c r="MXQ70" s="25"/>
      <c r="MXR70" s="25"/>
      <c r="MXS70" s="25"/>
      <c r="MXT70" s="25"/>
      <c r="MXU70" s="25"/>
      <c r="MXV70" s="25"/>
      <c r="MXW70" s="25"/>
      <c r="MXX70" s="25"/>
      <c r="MXY70" s="25"/>
      <c r="MXZ70" s="25"/>
      <c r="MYA70" s="25"/>
      <c r="MYB70" s="25"/>
      <c r="MYC70" s="25"/>
      <c r="MYD70" s="25"/>
      <c r="MYE70" s="25"/>
      <c r="MYF70" s="25"/>
      <c r="MYG70" s="25"/>
      <c r="MYH70" s="25"/>
      <c r="MYI70" s="25"/>
      <c r="MYJ70" s="25"/>
      <c r="MYK70" s="25"/>
      <c r="MYL70" s="25"/>
      <c r="MYM70" s="25"/>
      <c r="MYN70" s="25"/>
      <c r="MYO70" s="25"/>
      <c r="MYP70" s="25"/>
      <c r="MYQ70" s="25"/>
      <c r="MYR70" s="25"/>
      <c r="MYS70" s="25"/>
      <c r="MYT70" s="25"/>
      <c r="MYU70" s="25"/>
      <c r="MYV70" s="25"/>
      <c r="MYW70" s="25"/>
      <c r="MYX70" s="25"/>
      <c r="MYY70" s="25"/>
      <c r="MYZ70" s="25"/>
      <c r="MZA70" s="25"/>
      <c r="MZB70" s="25"/>
      <c r="MZC70" s="25"/>
      <c r="MZD70" s="25"/>
      <c r="MZE70" s="25"/>
      <c r="MZF70" s="25"/>
      <c r="MZG70" s="25"/>
      <c r="MZH70" s="25"/>
      <c r="MZI70" s="25"/>
      <c r="MZJ70" s="25"/>
      <c r="MZK70" s="25"/>
      <c r="MZL70" s="25"/>
      <c r="MZM70" s="25"/>
      <c r="MZN70" s="25"/>
      <c r="MZO70" s="25"/>
      <c r="MZP70" s="25"/>
      <c r="MZQ70" s="25"/>
      <c r="MZR70" s="25"/>
      <c r="MZS70" s="25"/>
      <c r="MZT70" s="25"/>
      <c r="MZU70" s="25"/>
      <c r="MZV70" s="25"/>
      <c r="MZW70" s="25"/>
      <c r="MZX70" s="25"/>
      <c r="MZY70" s="25"/>
      <c r="MZZ70" s="25"/>
      <c r="NAA70" s="25"/>
      <c r="NAB70" s="25"/>
      <c r="NAC70" s="25"/>
      <c r="NAD70" s="25"/>
      <c r="NAE70" s="25"/>
      <c r="NAF70" s="25"/>
      <c r="NAG70" s="25"/>
      <c r="NAH70" s="25"/>
      <c r="NAI70" s="25"/>
      <c r="NAJ70" s="25"/>
      <c r="NAK70" s="25"/>
      <c r="NAL70" s="25"/>
      <c r="NAM70" s="25"/>
      <c r="NAN70" s="25"/>
      <c r="NAO70" s="25"/>
      <c r="NAP70" s="25"/>
      <c r="NAQ70" s="25"/>
      <c r="NAR70" s="25"/>
      <c r="NAS70" s="25"/>
      <c r="NAT70" s="25"/>
      <c r="NAU70" s="25"/>
      <c r="NAV70" s="25"/>
      <c r="NAW70" s="25"/>
      <c r="NAX70" s="25"/>
      <c r="NAY70" s="25"/>
      <c r="NAZ70" s="25"/>
      <c r="NBA70" s="25"/>
      <c r="NBB70" s="25"/>
      <c r="NBC70" s="25"/>
      <c r="NBD70" s="25"/>
      <c r="NBE70" s="25"/>
      <c r="NBF70" s="25"/>
      <c r="NBG70" s="25"/>
      <c r="NBH70" s="25"/>
      <c r="NBI70" s="25"/>
      <c r="NBJ70" s="25"/>
      <c r="NBK70" s="25"/>
      <c r="NBL70" s="25"/>
      <c r="NBM70" s="25"/>
      <c r="NBN70" s="25"/>
      <c r="NBO70" s="25"/>
      <c r="NBP70" s="25"/>
      <c r="NBQ70" s="25"/>
      <c r="NBR70" s="25"/>
      <c r="NBS70" s="25"/>
      <c r="NBT70" s="25"/>
      <c r="NBU70" s="25"/>
      <c r="NBV70" s="25"/>
      <c r="NBW70" s="25"/>
      <c r="NBX70" s="25"/>
      <c r="NBY70" s="25"/>
      <c r="NBZ70" s="25"/>
      <c r="NCA70" s="25"/>
      <c r="NCB70" s="25"/>
      <c r="NCC70" s="25"/>
      <c r="NCD70" s="25"/>
      <c r="NCE70" s="25"/>
      <c r="NCF70" s="25"/>
      <c r="NCG70" s="25"/>
      <c r="NCH70" s="25"/>
      <c r="NCI70" s="25"/>
      <c r="NCJ70" s="25"/>
      <c r="NCK70" s="25"/>
      <c r="NCL70" s="25"/>
      <c r="NCM70" s="25"/>
      <c r="NCN70" s="25"/>
      <c r="NCO70" s="25"/>
      <c r="NCP70" s="25"/>
      <c r="NCQ70" s="25"/>
      <c r="NCR70" s="25"/>
      <c r="NCS70" s="25"/>
      <c r="NCT70" s="25"/>
      <c r="NCU70" s="25"/>
      <c r="NCV70" s="25"/>
      <c r="NCW70" s="25"/>
      <c r="NCX70" s="25"/>
      <c r="NCY70" s="25"/>
      <c r="NCZ70" s="25"/>
      <c r="NDA70" s="25"/>
      <c r="NDB70" s="25"/>
      <c r="NDC70" s="25"/>
      <c r="NDD70" s="25"/>
      <c r="NDE70" s="25"/>
      <c r="NDF70" s="25"/>
      <c r="NDG70" s="25"/>
      <c r="NDH70" s="25"/>
      <c r="NDI70" s="25"/>
      <c r="NDJ70" s="25"/>
      <c r="NDK70" s="25"/>
      <c r="NDL70" s="25"/>
      <c r="NDM70" s="25"/>
      <c r="NDN70" s="25"/>
      <c r="NDO70" s="25"/>
      <c r="NDP70" s="25"/>
      <c r="NDQ70" s="25"/>
      <c r="NDR70" s="25"/>
      <c r="NDS70" s="25"/>
      <c r="NDT70" s="25"/>
      <c r="NDU70" s="25"/>
      <c r="NDV70" s="25"/>
      <c r="NDW70" s="25"/>
      <c r="NDX70" s="25"/>
      <c r="NDY70" s="25"/>
      <c r="NDZ70" s="25"/>
      <c r="NEA70" s="25"/>
      <c r="NEB70" s="25"/>
      <c r="NEC70" s="25"/>
      <c r="NED70" s="25"/>
      <c r="NEE70" s="25"/>
      <c r="NEF70" s="25"/>
      <c r="NEG70" s="25"/>
      <c r="NEH70" s="25"/>
      <c r="NEI70" s="25"/>
      <c r="NEJ70" s="25"/>
      <c r="NEK70" s="25"/>
      <c r="NEL70" s="25"/>
      <c r="NEM70" s="25"/>
      <c r="NEN70" s="25"/>
      <c r="NEO70" s="25"/>
      <c r="NEP70" s="25"/>
      <c r="NEQ70" s="25"/>
      <c r="NER70" s="25"/>
      <c r="NES70" s="25"/>
      <c r="NET70" s="25"/>
      <c r="NEU70" s="25"/>
      <c r="NEV70" s="25"/>
      <c r="NEW70" s="25"/>
      <c r="NEX70" s="25"/>
      <c r="NEY70" s="25"/>
      <c r="NEZ70" s="25"/>
      <c r="NFA70" s="25"/>
      <c r="NFB70" s="25"/>
      <c r="NFC70" s="25"/>
      <c r="NFD70" s="25"/>
      <c r="NFE70" s="25"/>
      <c r="NFF70" s="25"/>
      <c r="NFG70" s="25"/>
      <c r="NFH70" s="25"/>
      <c r="NFI70" s="25"/>
      <c r="NFJ70" s="25"/>
      <c r="NFK70" s="25"/>
      <c r="NFL70" s="25"/>
      <c r="NFM70" s="25"/>
      <c r="NFN70" s="25"/>
      <c r="NFO70" s="25"/>
      <c r="NFP70" s="25"/>
      <c r="NFQ70" s="25"/>
      <c r="NFR70" s="25"/>
      <c r="NFS70" s="25"/>
      <c r="NFT70" s="25"/>
      <c r="NFU70" s="25"/>
      <c r="NFV70" s="25"/>
      <c r="NFW70" s="25"/>
      <c r="NFX70" s="25"/>
      <c r="NFY70" s="25"/>
      <c r="NFZ70" s="25"/>
      <c r="NGA70" s="25"/>
      <c r="NGB70" s="25"/>
      <c r="NGC70" s="25"/>
      <c r="NGD70" s="25"/>
      <c r="NGE70" s="25"/>
      <c r="NGF70" s="25"/>
      <c r="NGG70" s="25"/>
      <c r="NGH70" s="25"/>
      <c r="NGI70" s="25"/>
      <c r="NGJ70" s="25"/>
      <c r="NGK70" s="25"/>
      <c r="NGL70" s="25"/>
      <c r="NGM70" s="25"/>
      <c r="NGN70" s="25"/>
      <c r="NGO70" s="25"/>
      <c r="NGP70" s="25"/>
      <c r="NGQ70" s="25"/>
      <c r="NGR70" s="25"/>
      <c r="NGS70" s="25"/>
      <c r="NGT70" s="25"/>
      <c r="NGU70" s="25"/>
      <c r="NGV70" s="25"/>
      <c r="NGW70" s="25"/>
      <c r="NGX70" s="25"/>
      <c r="NGY70" s="25"/>
      <c r="NGZ70" s="25"/>
      <c r="NHA70" s="25"/>
      <c r="NHB70" s="25"/>
      <c r="NHC70" s="25"/>
      <c r="NHD70" s="25"/>
      <c r="NHE70" s="25"/>
      <c r="NHF70" s="25"/>
      <c r="NHG70" s="25"/>
      <c r="NHH70" s="25"/>
      <c r="NHI70" s="25"/>
      <c r="NHJ70" s="25"/>
      <c r="NHK70" s="25"/>
      <c r="NHL70" s="25"/>
      <c r="NHM70" s="25"/>
      <c r="NHN70" s="25"/>
      <c r="NHO70" s="25"/>
      <c r="NHP70" s="25"/>
      <c r="NHQ70" s="25"/>
      <c r="NHR70" s="25"/>
      <c r="NHS70" s="25"/>
      <c r="NHT70" s="25"/>
      <c r="NHU70" s="25"/>
      <c r="NHV70" s="25"/>
      <c r="NHW70" s="25"/>
      <c r="NHX70" s="25"/>
      <c r="NHY70" s="25"/>
      <c r="NHZ70" s="25"/>
      <c r="NIA70" s="25"/>
      <c r="NIB70" s="25"/>
      <c r="NIC70" s="25"/>
      <c r="NID70" s="25"/>
      <c r="NIE70" s="25"/>
      <c r="NIF70" s="25"/>
      <c r="NIG70" s="25"/>
      <c r="NIH70" s="25"/>
      <c r="NII70" s="25"/>
      <c r="NIJ70" s="25"/>
      <c r="NIK70" s="25"/>
      <c r="NIL70" s="25"/>
      <c r="NIM70" s="25"/>
      <c r="NIN70" s="25"/>
      <c r="NIO70" s="25"/>
      <c r="NIP70" s="25"/>
      <c r="NIQ70" s="25"/>
      <c r="NIR70" s="25"/>
      <c r="NIS70" s="25"/>
      <c r="NIT70" s="25"/>
      <c r="NIU70" s="25"/>
      <c r="NIV70" s="25"/>
      <c r="NIW70" s="25"/>
      <c r="NIX70" s="25"/>
      <c r="NIY70" s="25"/>
      <c r="NIZ70" s="25"/>
      <c r="NJA70" s="25"/>
      <c r="NJB70" s="25"/>
      <c r="NJC70" s="25"/>
      <c r="NJD70" s="25"/>
      <c r="NJE70" s="25"/>
      <c r="NJF70" s="25"/>
      <c r="NJG70" s="25"/>
      <c r="NJH70" s="25"/>
      <c r="NJI70" s="25"/>
      <c r="NJJ70" s="25"/>
      <c r="NJK70" s="25"/>
      <c r="NJL70" s="25"/>
      <c r="NJM70" s="25"/>
      <c r="NJN70" s="25"/>
      <c r="NJO70" s="25"/>
      <c r="NJP70" s="25"/>
      <c r="NJQ70" s="25"/>
      <c r="NJR70" s="25"/>
      <c r="NJS70" s="25"/>
      <c r="NJT70" s="25"/>
      <c r="NJU70" s="25"/>
      <c r="NJV70" s="25"/>
      <c r="NJW70" s="25"/>
      <c r="NJX70" s="25"/>
      <c r="NJY70" s="25"/>
      <c r="NJZ70" s="25"/>
      <c r="NKA70" s="25"/>
      <c r="NKB70" s="25"/>
      <c r="NKC70" s="25"/>
      <c r="NKD70" s="25"/>
      <c r="NKE70" s="25"/>
      <c r="NKF70" s="25"/>
      <c r="NKG70" s="25"/>
      <c r="NKH70" s="25"/>
      <c r="NKI70" s="25"/>
      <c r="NKJ70" s="25"/>
      <c r="NKK70" s="25"/>
      <c r="NKL70" s="25"/>
      <c r="NKM70" s="25"/>
      <c r="NKN70" s="25"/>
      <c r="NKO70" s="25"/>
      <c r="NKP70" s="25"/>
      <c r="NKQ70" s="25"/>
      <c r="NKR70" s="25"/>
      <c r="NKS70" s="25"/>
      <c r="NKT70" s="25"/>
      <c r="NKU70" s="25"/>
      <c r="NKV70" s="25"/>
      <c r="NKW70" s="25"/>
      <c r="NKX70" s="25"/>
      <c r="NKY70" s="25"/>
      <c r="NKZ70" s="25"/>
      <c r="NLA70" s="25"/>
      <c r="NLB70" s="25"/>
      <c r="NLC70" s="25"/>
      <c r="NLD70" s="25"/>
      <c r="NLE70" s="25"/>
      <c r="NLF70" s="25"/>
      <c r="NLG70" s="25"/>
      <c r="NLH70" s="25"/>
      <c r="NLI70" s="25"/>
      <c r="NLJ70" s="25"/>
      <c r="NLK70" s="25"/>
      <c r="NLL70" s="25"/>
      <c r="NLM70" s="25"/>
      <c r="NLN70" s="25"/>
      <c r="NLO70" s="25"/>
      <c r="NLP70" s="25"/>
      <c r="NLQ70" s="25"/>
      <c r="NLR70" s="25"/>
      <c r="NLS70" s="25"/>
      <c r="NLT70" s="25"/>
      <c r="NLU70" s="25"/>
      <c r="NLV70" s="25"/>
      <c r="NLW70" s="25"/>
      <c r="NLX70" s="25"/>
      <c r="NLY70" s="25"/>
      <c r="NLZ70" s="25"/>
      <c r="NMA70" s="25"/>
      <c r="NMB70" s="25"/>
      <c r="NMC70" s="25"/>
      <c r="NMD70" s="25"/>
      <c r="NME70" s="25"/>
      <c r="NMF70" s="25"/>
      <c r="NMG70" s="25"/>
      <c r="NMH70" s="25"/>
      <c r="NMI70" s="25"/>
      <c r="NMJ70" s="25"/>
      <c r="NMK70" s="25"/>
      <c r="NML70" s="25"/>
      <c r="NMM70" s="25"/>
      <c r="NMN70" s="25"/>
      <c r="NMO70" s="25"/>
      <c r="NMP70" s="25"/>
      <c r="NMQ70" s="25"/>
      <c r="NMR70" s="25"/>
      <c r="NMS70" s="25"/>
      <c r="NMT70" s="25"/>
      <c r="NMU70" s="25"/>
      <c r="NMV70" s="25"/>
      <c r="NMW70" s="25"/>
      <c r="NMX70" s="25"/>
      <c r="NMY70" s="25"/>
      <c r="NMZ70" s="25"/>
      <c r="NNA70" s="25"/>
      <c r="NNB70" s="25"/>
      <c r="NNC70" s="25"/>
      <c r="NND70" s="25"/>
      <c r="NNE70" s="25"/>
      <c r="NNF70" s="25"/>
      <c r="NNG70" s="25"/>
      <c r="NNH70" s="25"/>
      <c r="NNI70" s="25"/>
      <c r="NNJ70" s="25"/>
      <c r="NNK70" s="25"/>
      <c r="NNL70" s="25"/>
      <c r="NNM70" s="25"/>
      <c r="NNN70" s="25"/>
      <c r="NNO70" s="25"/>
      <c r="NNP70" s="25"/>
      <c r="NNQ70" s="25"/>
      <c r="NNR70" s="25"/>
      <c r="NNS70" s="25"/>
      <c r="NNT70" s="25"/>
      <c r="NNU70" s="25"/>
      <c r="NNV70" s="25"/>
      <c r="NNW70" s="25"/>
      <c r="NNX70" s="25"/>
      <c r="NNY70" s="25"/>
      <c r="NNZ70" s="25"/>
      <c r="NOA70" s="25"/>
      <c r="NOB70" s="25"/>
      <c r="NOC70" s="25"/>
      <c r="NOD70" s="25"/>
      <c r="NOE70" s="25"/>
      <c r="NOF70" s="25"/>
      <c r="NOG70" s="25"/>
      <c r="NOH70" s="25"/>
      <c r="NOI70" s="25"/>
      <c r="NOJ70" s="25"/>
      <c r="NOK70" s="25"/>
      <c r="NOL70" s="25"/>
      <c r="NOM70" s="25"/>
      <c r="NON70" s="25"/>
      <c r="NOO70" s="25"/>
      <c r="NOP70" s="25"/>
      <c r="NOQ70" s="25"/>
      <c r="NOR70" s="25"/>
      <c r="NOS70" s="25"/>
      <c r="NOT70" s="25"/>
      <c r="NOU70" s="25"/>
      <c r="NOV70" s="25"/>
      <c r="NOW70" s="25"/>
      <c r="NOX70" s="25"/>
      <c r="NOY70" s="25"/>
      <c r="NOZ70" s="25"/>
      <c r="NPA70" s="25"/>
      <c r="NPB70" s="25"/>
      <c r="NPC70" s="25"/>
      <c r="NPD70" s="25"/>
      <c r="NPE70" s="25"/>
      <c r="NPF70" s="25"/>
      <c r="NPG70" s="25"/>
      <c r="NPH70" s="25"/>
      <c r="NPI70" s="25"/>
      <c r="NPJ70" s="25"/>
      <c r="NPK70" s="25"/>
      <c r="NPL70" s="25"/>
      <c r="NPM70" s="25"/>
      <c r="NPN70" s="25"/>
      <c r="NPO70" s="25"/>
      <c r="NPP70" s="25"/>
      <c r="NPQ70" s="25"/>
      <c r="NPR70" s="25"/>
      <c r="NPS70" s="25"/>
      <c r="NPT70" s="25"/>
      <c r="NPU70" s="25"/>
      <c r="NPV70" s="25"/>
      <c r="NPW70" s="25"/>
      <c r="NPX70" s="25"/>
      <c r="NPY70" s="25"/>
      <c r="NPZ70" s="25"/>
      <c r="NQA70" s="25"/>
      <c r="NQB70" s="25"/>
      <c r="NQC70" s="25"/>
      <c r="NQD70" s="25"/>
      <c r="NQE70" s="25"/>
      <c r="NQF70" s="25"/>
      <c r="NQG70" s="25"/>
      <c r="NQH70" s="25"/>
      <c r="NQI70" s="25"/>
      <c r="NQJ70" s="25"/>
      <c r="NQK70" s="25"/>
      <c r="NQL70" s="25"/>
      <c r="NQM70" s="25"/>
      <c r="NQN70" s="25"/>
      <c r="NQO70" s="25"/>
      <c r="NQP70" s="25"/>
      <c r="NQQ70" s="25"/>
      <c r="NQR70" s="25"/>
      <c r="NQS70" s="25"/>
      <c r="NQT70" s="25"/>
      <c r="NQU70" s="25"/>
      <c r="NQV70" s="25"/>
      <c r="NQW70" s="25"/>
      <c r="NQX70" s="25"/>
      <c r="NQY70" s="25"/>
      <c r="NQZ70" s="25"/>
      <c r="NRA70" s="25"/>
      <c r="NRB70" s="25"/>
      <c r="NRC70" s="25"/>
      <c r="NRD70" s="25"/>
      <c r="NRE70" s="25"/>
      <c r="NRF70" s="25"/>
      <c r="NRG70" s="25"/>
      <c r="NRH70" s="25"/>
      <c r="NRI70" s="25"/>
      <c r="NRJ70" s="25"/>
      <c r="NRK70" s="25"/>
      <c r="NRL70" s="25"/>
      <c r="NRM70" s="25"/>
      <c r="NRN70" s="25"/>
      <c r="NRO70" s="25"/>
      <c r="NRP70" s="25"/>
      <c r="NRQ70" s="25"/>
      <c r="NRR70" s="25"/>
      <c r="NRS70" s="25"/>
      <c r="NRT70" s="25"/>
      <c r="NRU70" s="25"/>
      <c r="NRV70" s="25"/>
      <c r="NRW70" s="25"/>
      <c r="NRX70" s="25"/>
      <c r="NRY70" s="25"/>
      <c r="NRZ70" s="25"/>
      <c r="NSA70" s="25"/>
      <c r="NSB70" s="25"/>
      <c r="NSC70" s="25"/>
      <c r="NSD70" s="25"/>
      <c r="NSE70" s="25"/>
      <c r="NSF70" s="25"/>
      <c r="NSG70" s="25"/>
      <c r="NSH70" s="25"/>
      <c r="NSI70" s="25"/>
      <c r="NSJ70" s="25"/>
      <c r="NSK70" s="25"/>
      <c r="NSL70" s="25"/>
      <c r="NSM70" s="25"/>
      <c r="NSN70" s="25"/>
      <c r="NSO70" s="25"/>
      <c r="NSP70" s="25"/>
      <c r="NSQ70" s="25"/>
      <c r="NSR70" s="25"/>
      <c r="NSS70" s="25"/>
      <c r="NST70" s="25"/>
      <c r="NSU70" s="25"/>
      <c r="NSV70" s="25"/>
      <c r="NSW70" s="25"/>
      <c r="NSX70" s="25"/>
      <c r="NSY70" s="25"/>
      <c r="NSZ70" s="25"/>
      <c r="NTA70" s="25"/>
      <c r="NTB70" s="25"/>
      <c r="NTC70" s="25"/>
      <c r="NTD70" s="25"/>
      <c r="NTE70" s="25"/>
      <c r="NTF70" s="25"/>
      <c r="NTG70" s="25"/>
      <c r="NTH70" s="25"/>
      <c r="NTI70" s="25"/>
      <c r="NTJ70" s="25"/>
      <c r="NTK70" s="25"/>
      <c r="NTL70" s="25"/>
      <c r="NTM70" s="25"/>
      <c r="NTN70" s="25"/>
      <c r="NTO70" s="25"/>
      <c r="NTP70" s="25"/>
      <c r="NTQ70" s="25"/>
      <c r="NTR70" s="25"/>
      <c r="NTS70" s="25"/>
      <c r="NTT70" s="25"/>
      <c r="NTU70" s="25"/>
      <c r="NTV70" s="25"/>
      <c r="NTW70" s="25"/>
      <c r="NTX70" s="25"/>
      <c r="NTY70" s="25"/>
      <c r="NTZ70" s="25"/>
      <c r="NUA70" s="25"/>
      <c r="NUB70" s="25"/>
      <c r="NUC70" s="25"/>
      <c r="NUD70" s="25"/>
      <c r="NUE70" s="25"/>
      <c r="NUF70" s="25"/>
      <c r="NUG70" s="25"/>
      <c r="NUH70" s="25"/>
      <c r="NUI70" s="25"/>
      <c r="NUJ70" s="25"/>
      <c r="NUK70" s="25"/>
      <c r="NUL70" s="25"/>
      <c r="NUM70" s="25"/>
      <c r="NUN70" s="25"/>
      <c r="NUO70" s="25"/>
      <c r="NUP70" s="25"/>
      <c r="NUQ70" s="25"/>
      <c r="NUR70" s="25"/>
      <c r="NUS70" s="25"/>
      <c r="NUT70" s="25"/>
      <c r="NUU70" s="25"/>
      <c r="NUV70" s="25"/>
      <c r="NUW70" s="25"/>
      <c r="NUX70" s="25"/>
      <c r="NUY70" s="25"/>
      <c r="NUZ70" s="25"/>
      <c r="NVA70" s="25"/>
      <c r="NVB70" s="25"/>
      <c r="NVC70" s="25"/>
      <c r="NVD70" s="25"/>
      <c r="NVE70" s="25"/>
      <c r="NVF70" s="25"/>
      <c r="NVG70" s="25"/>
      <c r="NVH70" s="25"/>
      <c r="NVI70" s="25"/>
      <c r="NVJ70" s="25"/>
      <c r="NVK70" s="25"/>
      <c r="NVL70" s="25"/>
      <c r="NVM70" s="25"/>
      <c r="NVN70" s="25"/>
      <c r="NVO70" s="25"/>
      <c r="NVP70" s="25"/>
      <c r="NVQ70" s="25"/>
      <c r="NVR70" s="25"/>
      <c r="NVS70" s="25"/>
      <c r="NVT70" s="25"/>
      <c r="NVU70" s="25"/>
      <c r="NVV70" s="25"/>
      <c r="NVW70" s="25"/>
      <c r="NVX70" s="25"/>
      <c r="NVY70" s="25"/>
      <c r="NVZ70" s="25"/>
      <c r="NWA70" s="25"/>
      <c r="NWB70" s="25"/>
      <c r="NWC70" s="25"/>
      <c r="NWD70" s="25"/>
      <c r="NWE70" s="25"/>
      <c r="NWF70" s="25"/>
      <c r="NWG70" s="25"/>
      <c r="NWH70" s="25"/>
      <c r="NWI70" s="25"/>
      <c r="NWJ70" s="25"/>
      <c r="NWK70" s="25"/>
      <c r="NWL70" s="25"/>
      <c r="NWM70" s="25"/>
      <c r="NWN70" s="25"/>
      <c r="NWO70" s="25"/>
      <c r="NWP70" s="25"/>
      <c r="NWQ70" s="25"/>
      <c r="NWR70" s="25"/>
      <c r="NWS70" s="25"/>
      <c r="NWT70" s="25"/>
      <c r="NWU70" s="25"/>
      <c r="NWV70" s="25"/>
      <c r="NWW70" s="25"/>
      <c r="NWX70" s="25"/>
      <c r="NWY70" s="25"/>
      <c r="NWZ70" s="25"/>
      <c r="NXA70" s="25"/>
      <c r="NXB70" s="25"/>
      <c r="NXC70" s="25"/>
      <c r="NXD70" s="25"/>
      <c r="NXE70" s="25"/>
      <c r="NXF70" s="25"/>
      <c r="NXG70" s="25"/>
      <c r="NXH70" s="25"/>
      <c r="NXI70" s="25"/>
      <c r="NXJ70" s="25"/>
      <c r="NXK70" s="25"/>
      <c r="NXL70" s="25"/>
      <c r="NXM70" s="25"/>
      <c r="NXN70" s="25"/>
      <c r="NXO70" s="25"/>
      <c r="NXP70" s="25"/>
      <c r="NXQ70" s="25"/>
      <c r="NXR70" s="25"/>
      <c r="NXS70" s="25"/>
      <c r="NXT70" s="25"/>
      <c r="NXU70" s="25"/>
      <c r="NXV70" s="25"/>
      <c r="NXW70" s="25"/>
      <c r="NXX70" s="25"/>
      <c r="NXY70" s="25"/>
      <c r="NXZ70" s="25"/>
      <c r="NYA70" s="25"/>
      <c r="NYB70" s="25"/>
      <c r="NYC70" s="25"/>
      <c r="NYD70" s="25"/>
      <c r="NYE70" s="25"/>
      <c r="NYF70" s="25"/>
      <c r="NYG70" s="25"/>
      <c r="NYH70" s="25"/>
      <c r="NYI70" s="25"/>
      <c r="NYJ70" s="25"/>
      <c r="NYK70" s="25"/>
      <c r="NYL70" s="25"/>
      <c r="NYM70" s="25"/>
      <c r="NYN70" s="25"/>
      <c r="NYO70" s="25"/>
      <c r="NYP70" s="25"/>
      <c r="NYQ70" s="25"/>
      <c r="NYR70" s="25"/>
      <c r="NYS70" s="25"/>
      <c r="NYT70" s="25"/>
      <c r="NYU70" s="25"/>
      <c r="NYV70" s="25"/>
      <c r="NYW70" s="25"/>
      <c r="NYX70" s="25"/>
      <c r="NYY70" s="25"/>
      <c r="NYZ70" s="25"/>
      <c r="NZA70" s="25"/>
      <c r="NZB70" s="25"/>
      <c r="NZC70" s="25"/>
      <c r="NZD70" s="25"/>
      <c r="NZE70" s="25"/>
      <c r="NZF70" s="25"/>
      <c r="NZG70" s="25"/>
      <c r="NZH70" s="25"/>
      <c r="NZI70" s="25"/>
      <c r="NZJ70" s="25"/>
      <c r="NZK70" s="25"/>
      <c r="NZL70" s="25"/>
      <c r="NZM70" s="25"/>
      <c r="NZN70" s="25"/>
      <c r="NZO70" s="25"/>
      <c r="NZP70" s="25"/>
      <c r="NZQ70" s="25"/>
      <c r="NZR70" s="25"/>
      <c r="NZS70" s="25"/>
      <c r="NZT70" s="25"/>
      <c r="NZU70" s="25"/>
      <c r="NZV70" s="25"/>
      <c r="NZW70" s="25"/>
      <c r="NZX70" s="25"/>
      <c r="NZY70" s="25"/>
      <c r="NZZ70" s="25"/>
      <c r="OAA70" s="25"/>
      <c r="OAB70" s="25"/>
      <c r="OAC70" s="25"/>
      <c r="OAD70" s="25"/>
      <c r="OAE70" s="25"/>
      <c r="OAF70" s="25"/>
      <c r="OAG70" s="25"/>
      <c r="OAH70" s="25"/>
      <c r="OAI70" s="25"/>
      <c r="OAJ70" s="25"/>
      <c r="OAK70" s="25"/>
      <c r="OAL70" s="25"/>
      <c r="OAM70" s="25"/>
      <c r="OAN70" s="25"/>
      <c r="OAO70" s="25"/>
      <c r="OAP70" s="25"/>
      <c r="OAQ70" s="25"/>
      <c r="OAR70" s="25"/>
      <c r="OAS70" s="25"/>
      <c r="OAT70" s="25"/>
      <c r="OAU70" s="25"/>
      <c r="OAV70" s="25"/>
      <c r="OAW70" s="25"/>
      <c r="OAX70" s="25"/>
      <c r="OAY70" s="25"/>
      <c r="OAZ70" s="25"/>
      <c r="OBA70" s="25"/>
      <c r="OBB70" s="25"/>
      <c r="OBC70" s="25"/>
      <c r="OBD70" s="25"/>
      <c r="OBE70" s="25"/>
      <c r="OBF70" s="25"/>
      <c r="OBG70" s="25"/>
      <c r="OBH70" s="25"/>
      <c r="OBI70" s="25"/>
      <c r="OBJ70" s="25"/>
      <c r="OBK70" s="25"/>
      <c r="OBL70" s="25"/>
      <c r="OBM70" s="25"/>
      <c r="OBN70" s="25"/>
      <c r="OBO70" s="25"/>
      <c r="OBP70" s="25"/>
      <c r="OBQ70" s="25"/>
      <c r="OBR70" s="25"/>
      <c r="OBS70" s="25"/>
      <c r="OBT70" s="25"/>
      <c r="OBU70" s="25"/>
      <c r="OBV70" s="25"/>
      <c r="OBW70" s="25"/>
      <c r="OBX70" s="25"/>
      <c r="OBY70" s="25"/>
      <c r="OBZ70" s="25"/>
      <c r="OCA70" s="25"/>
      <c r="OCB70" s="25"/>
      <c r="OCC70" s="25"/>
      <c r="OCD70" s="25"/>
      <c r="OCE70" s="25"/>
      <c r="OCF70" s="25"/>
      <c r="OCG70" s="25"/>
      <c r="OCH70" s="25"/>
      <c r="OCI70" s="25"/>
      <c r="OCJ70" s="25"/>
      <c r="OCK70" s="25"/>
      <c r="OCL70" s="25"/>
      <c r="OCM70" s="25"/>
      <c r="OCN70" s="25"/>
      <c r="OCO70" s="25"/>
      <c r="OCP70" s="25"/>
      <c r="OCQ70" s="25"/>
      <c r="OCR70" s="25"/>
      <c r="OCS70" s="25"/>
      <c r="OCT70" s="25"/>
      <c r="OCU70" s="25"/>
      <c r="OCV70" s="25"/>
      <c r="OCW70" s="25"/>
      <c r="OCX70" s="25"/>
      <c r="OCY70" s="25"/>
      <c r="OCZ70" s="25"/>
      <c r="ODA70" s="25"/>
      <c r="ODB70" s="25"/>
      <c r="ODC70" s="25"/>
      <c r="ODD70" s="25"/>
      <c r="ODE70" s="25"/>
      <c r="ODF70" s="25"/>
      <c r="ODG70" s="25"/>
      <c r="ODH70" s="25"/>
      <c r="ODI70" s="25"/>
      <c r="ODJ70" s="25"/>
      <c r="ODK70" s="25"/>
      <c r="ODL70" s="25"/>
      <c r="ODM70" s="25"/>
      <c r="ODN70" s="25"/>
      <c r="ODO70" s="25"/>
      <c r="ODP70" s="25"/>
      <c r="ODQ70" s="25"/>
      <c r="ODR70" s="25"/>
      <c r="ODS70" s="25"/>
      <c r="ODT70" s="25"/>
      <c r="ODU70" s="25"/>
      <c r="ODV70" s="25"/>
      <c r="ODW70" s="25"/>
      <c r="ODX70" s="25"/>
      <c r="ODY70" s="25"/>
      <c r="ODZ70" s="25"/>
      <c r="OEA70" s="25"/>
      <c r="OEB70" s="25"/>
      <c r="OEC70" s="25"/>
      <c r="OED70" s="25"/>
      <c r="OEE70" s="25"/>
      <c r="OEF70" s="25"/>
      <c r="OEG70" s="25"/>
      <c r="OEH70" s="25"/>
      <c r="OEI70" s="25"/>
      <c r="OEJ70" s="25"/>
      <c r="OEK70" s="25"/>
      <c r="OEL70" s="25"/>
      <c r="OEM70" s="25"/>
      <c r="OEN70" s="25"/>
      <c r="OEO70" s="25"/>
      <c r="OEP70" s="25"/>
      <c r="OEQ70" s="25"/>
      <c r="OER70" s="25"/>
      <c r="OES70" s="25"/>
      <c r="OET70" s="25"/>
      <c r="OEU70" s="25"/>
      <c r="OEV70" s="25"/>
      <c r="OEW70" s="25"/>
      <c r="OEX70" s="25"/>
      <c r="OEY70" s="25"/>
      <c r="OEZ70" s="25"/>
      <c r="OFA70" s="25"/>
      <c r="OFB70" s="25"/>
      <c r="OFC70" s="25"/>
      <c r="OFD70" s="25"/>
      <c r="OFE70" s="25"/>
      <c r="OFF70" s="25"/>
      <c r="OFG70" s="25"/>
      <c r="OFH70" s="25"/>
      <c r="OFI70" s="25"/>
      <c r="OFJ70" s="25"/>
      <c r="OFK70" s="25"/>
      <c r="OFL70" s="25"/>
      <c r="OFM70" s="25"/>
      <c r="OFN70" s="25"/>
      <c r="OFO70" s="25"/>
      <c r="OFP70" s="25"/>
      <c r="OFQ70" s="25"/>
      <c r="OFR70" s="25"/>
      <c r="OFS70" s="25"/>
      <c r="OFT70" s="25"/>
      <c r="OFU70" s="25"/>
      <c r="OFV70" s="25"/>
      <c r="OFW70" s="25"/>
      <c r="OFX70" s="25"/>
      <c r="OFY70" s="25"/>
      <c r="OFZ70" s="25"/>
      <c r="OGA70" s="25"/>
      <c r="OGB70" s="25"/>
      <c r="OGC70" s="25"/>
      <c r="OGD70" s="25"/>
      <c r="OGE70" s="25"/>
      <c r="OGF70" s="25"/>
      <c r="OGG70" s="25"/>
      <c r="OGH70" s="25"/>
      <c r="OGI70" s="25"/>
      <c r="OGJ70" s="25"/>
      <c r="OGK70" s="25"/>
      <c r="OGL70" s="25"/>
      <c r="OGM70" s="25"/>
      <c r="OGN70" s="25"/>
      <c r="OGO70" s="25"/>
      <c r="OGP70" s="25"/>
      <c r="OGQ70" s="25"/>
      <c r="OGR70" s="25"/>
      <c r="OGS70" s="25"/>
      <c r="OGT70" s="25"/>
      <c r="OGU70" s="25"/>
      <c r="OGV70" s="25"/>
      <c r="OGW70" s="25"/>
      <c r="OGX70" s="25"/>
      <c r="OGY70" s="25"/>
      <c r="OGZ70" s="25"/>
      <c r="OHA70" s="25"/>
      <c r="OHB70" s="25"/>
      <c r="OHC70" s="25"/>
      <c r="OHD70" s="25"/>
      <c r="OHE70" s="25"/>
      <c r="OHF70" s="25"/>
      <c r="OHG70" s="25"/>
      <c r="OHH70" s="25"/>
      <c r="OHI70" s="25"/>
      <c r="OHJ70" s="25"/>
      <c r="OHK70" s="25"/>
      <c r="OHL70" s="25"/>
      <c r="OHM70" s="25"/>
      <c r="OHN70" s="25"/>
      <c r="OHO70" s="25"/>
      <c r="OHP70" s="25"/>
      <c r="OHQ70" s="25"/>
      <c r="OHR70" s="25"/>
      <c r="OHS70" s="25"/>
      <c r="OHT70" s="25"/>
      <c r="OHU70" s="25"/>
      <c r="OHV70" s="25"/>
      <c r="OHW70" s="25"/>
      <c r="OHX70" s="25"/>
      <c r="OHY70" s="25"/>
      <c r="OHZ70" s="25"/>
      <c r="OIA70" s="25"/>
      <c r="OIB70" s="25"/>
      <c r="OIC70" s="25"/>
      <c r="OID70" s="25"/>
      <c r="OIE70" s="25"/>
      <c r="OIF70" s="25"/>
      <c r="OIG70" s="25"/>
      <c r="OIH70" s="25"/>
      <c r="OII70" s="25"/>
      <c r="OIJ70" s="25"/>
      <c r="OIK70" s="25"/>
      <c r="OIL70" s="25"/>
      <c r="OIM70" s="25"/>
      <c r="OIN70" s="25"/>
      <c r="OIO70" s="25"/>
      <c r="OIP70" s="25"/>
      <c r="OIQ70" s="25"/>
      <c r="OIR70" s="25"/>
      <c r="OIS70" s="25"/>
      <c r="OIT70" s="25"/>
      <c r="OIU70" s="25"/>
      <c r="OIV70" s="25"/>
      <c r="OIW70" s="25"/>
      <c r="OIX70" s="25"/>
      <c r="OIY70" s="25"/>
      <c r="OIZ70" s="25"/>
      <c r="OJA70" s="25"/>
      <c r="OJB70" s="25"/>
      <c r="OJC70" s="25"/>
      <c r="OJD70" s="25"/>
      <c r="OJE70" s="25"/>
      <c r="OJF70" s="25"/>
      <c r="OJG70" s="25"/>
      <c r="OJH70" s="25"/>
      <c r="OJI70" s="25"/>
      <c r="OJJ70" s="25"/>
      <c r="OJK70" s="25"/>
      <c r="OJL70" s="25"/>
      <c r="OJM70" s="25"/>
      <c r="OJN70" s="25"/>
      <c r="OJO70" s="25"/>
      <c r="OJP70" s="25"/>
      <c r="OJQ70" s="25"/>
      <c r="OJR70" s="25"/>
      <c r="OJS70" s="25"/>
      <c r="OJT70" s="25"/>
      <c r="OJU70" s="25"/>
      <c r="OJV70" s="25"/>
      <c r="OJW70" s="25"/>
      <c r="OJX70" s="25"/>
      <c r="OJY70" s="25"/>
      <c r="OJZ70" s="25"/>
      <c r="OKA70" s="25"/>
      <c r="OKB70" s="25"/>
      <c r="OKC70" s="25"/>
      <c r="OKD70" s="25"/>
      <c r="OKE70" s="25"/>
      <c r="OKF70" s="25"/>
      <c r="OKG70" s="25"/>
      <c r="OKH70" s="25"/>
      <c r="OKI70" s="25"/>
      <c r="OKJ70" s="25"/>
      <c r="OKK70" s="25"/>
      <c r="OKL70" s="25"/>
      <c r="OKM70" s="25"/>
      <c r="OKN70" s="25"/>
      <c r="OKO70" s="25"/>
      <c r="OKP70" s="25"/>
      <c r="OKQ70" s="25"/>
      <c r="OKR70" s="25"/>
      <c r="OKS70" s="25"/>
      <c r="OKT70" s="25"/>
      <c r="OKU70" s="25"/>
      <c r="OKV70" s="25"/>
      <c r="OKW70" s="25"/>
      <c r="OKX70" s="25"/>
      <c r="OKY70" s="25"/>
      <c r="OKZ70" s="25"/>
      <c r="OLA70" s="25"/>
      <c r="OLB70" s="25"/>
      <c r="OLC70" s="25"/>
      <c r="OLD70" s="25"/>
      <c r="OLE70" s="25"/>
      <c r="OLF70" s="25"/>
      <c r="OLG70" s="25"/>
      <c r="OLH70" s="25"/>
      <c r="OLI70" s="25"/>
      <c r="OLJ70" s="25"/>
      <c r="OLK70" s="25"/>
      <c r="OLL70" s="25"/>
      <c r="OLM70" s="25"/>
      <c r="OLN70" s="25"/>
      <c r="OLO70" s="25"/>
      <c r="OLP70" s="25"/>
      <c r="OLQ70" s="25"/>
      <c r="OLR70" s="25"/>
      <c r="OLS70" s="25"/>
      <c r="OLT70" s="25"/>
      <c r="OLU70" s="25"/>
      <c r="OLV70" s="25"/>
      <c r="OLW70" s="25"/>
      <c r="OLX70" s="25"/>
      <c r="OLY70" s="25"/>
      <c r="OLZ70" s="25"/>
      <c r="OMA70" s="25"/>
      <c r="OMB70" s="25"/>
      <c r="OMC70" s="25"/>
      <c r="OMD70" s="25"/>
      <c r="OME70" s="25"/>
      <c r="OMF70" s="25"/>
      <c r="OMG70" s="25"/>
      <c r="OMH70" s="25"/>
      <c r="OMI70" s="25"/>
      <c r="OMJ70" s="25"/>
      <c r="OMK70" s="25"/>
      <c r="OML70" s="25"/>
      <c r="OMM70" s="25"/>
      <c r="OMN70" s="25"/>
      <c r="OMO70" s="25"/>
      <c r="OMP70" s="25"/>
      <c r="OMQ70" s="25"/>
      <c r="OMR70" s="25"/>
      <c r="OMS70" s="25"/>
      <c r="OMT70" s="25"/>
      <c r="OMU70" s="25"/>
      <c r="OMV70" s="25"/>
      <c r="OMW70" s="25"/>
      <c r="OMX70" s="25"/>
      <c r="OMY70" s="25"/>
      <c r="OMZ70" s="25"/>
      <c r="ONA70" s="25"/>
      <c r="ONB70" s="25"/>
      <c r="ONC70" s="25"/>
      <c r="OND70" s="25"/>
      <c r="ONE70" s="25"/>
      <c r="ONF70" s="25"/>
      <c r="ONG70" s="25"/>
      <c r="ONH70" s="25"/>
      <c r="ONI70" s="25"/>
      <c r="ONJ70" s="25"/>
      <c r="ONK70" s="25"/>
      <c r="ONL70" s="25"/>
      <c r="ONM70" s="25"/>
      <c r="ONN70" s="25"/>
      <c r="ONO70" s="25"/>
      <c r="ONP70" s="25"/>
      <c r="ONQ70" s="25"/>
      <c r="ONR70" s="25"/>
      <c r="ONS70" s="25"/>
      <c r="ONT70" s="25"/>
      <c r="ONU70" s="25"/>
      <c r="ONV70" s="25"/>
      <c r="ONW70" s="25"/>
      <c r="ONX70" s="25"/>
      <c r="ONY70" s="25"/>
      <c r="ONZ70" s="25"/>
      <c r="OOA70" s="25"/>
      <c r="OOB70" s="25"/>
      <c r="OOC70" s="25"/>
      <c r="OOD70" s="25"/>
      <c r="OOE70" s="25"/>
      <c r="OOF70" s="25"/>
      <c r="OOG70" s="25"/>
      <c r="OOH70" s="25"/>
      <c r="OOI70" s="25"/>
      <c r="OOJ70" s="25"/>
      <c r="OOK70" s="25"/>
      <c r="OOL70" s="25"/>
      <c r="OOM70" s="25"/>
      <c r="OON70" s="25"/>
      <c r="OOO70" s="25"/>
      <c r="OOP70" s="25"/>
      <c r="OOQ70" s="25"/>
      <c r="OOR70" s="25"/>
      <c r="OOS70" s="25"/>
      <c r="OOT70" s="25"/>
      <c r="OOU70" s="25"/>
      <c r="OOV70" s="25"/>
      <c r="OOW70" s="25"/>
      <c r="OOX70" s="25"/>
      <c r="OOY70" s="25"/>
      <c r="OOZ70" s="25"/>
      <c r="OPA70" s="25"/>
      <c r="OPB70" s="25"/>
      <c r="OPC70" s="25"/>
      <c r="OPD70" s="25"/>
      <c r="OPE70" s="25"/>
      <c r="OPF70" s="25"/>
      <c r="OPG70" s="25"/>
      <c r="OPH70" s="25"/>
      <c r="OPI70" s="25"/>
      <c r="OPJ70" s="25"/>
      <c r="OPK70" s="25"/>
      <c r="OPL70" s="25"/>
      <c r="OPM70" s="25"/>
      <c r="OPN70" s="25"/>
      <c r="OPO70" s="25"/>
      <c r="OPP70" s="25"/>
      <c r="OPQ70" s="25"/>
      <c r="OPR70" s="25"/>
      <c r="OPS70" s="25"/>
      <c r="OPT70" s="25"/>
      <c r="OPU70" s="25"/>
      <c r="OPV70" s="25"/>
      <c r="OPW70" s="25"/>
      <c r="OPX70" s="25"/>
      <c r="OPY70" s="25"/>
      <c r="OPZ70" s="25"/>
      <c r="OQA70" s="25"/>
      <c r="OQB70" s="25"/>
      <c r="OQC70" s="25"/>
      <c r="OQD70" s="25"/>
      <c r="OQE70" s="25"/>
      <c r="OQF70" s="25"/>
      <c r="OQG70" s="25"/>
      <c r="OQH70" s="25"/>
      <c r="OQI70" s="25"/>
      <c r="OQJ70" s="25"/>
      <c r="OQK70" s="25"/>
      <c r="OQL70" s="25"/>
      <c r="OQM70" s="25"/>
      <c r="OQN70" s="25"/>
      <c r="OQO70" s="25"/>
      <c r="OQP70" s="25"/>
      <c r="OQQ70" s="25"/>
      <c r="OQR70" s="25"/>
      <c r="OQS70" s="25"/>
      <c r="OQT70" s="25"/>
      <c r="OQU70" s="25"/>
      <c r="OQV70" s="25"/>
      <c r="OQW70" s="25"/>
      <c r="OQX70" s="25"/>
      <c r="OQY70" s="25"/>
      <c r="OQZ70" s="25"/>
      <c r="ORA70" s="25"/>
      <c r="ORB70" s="25"/>
      <c r="ORC70" s="25"/>
      <c r="ORD70" s="25"/>
      <c r="ORE70" s="25"/>
      <c r="ORF70" s="25"/>
      <c r="ORG70" s="25"/>
      <c r="ORH70" s="25"/>
      <c r="ORI70" s="25"/>
      <c r="ORJ70" s="25"/>
      <c r="ORK70" s="25"/>
      <c r="ORL70" s="25"/>
      <c r="ORM70" s="25"/>
      <c r="ORN70" s="25"/>
      <c r="ORO70" s="25"/>
      <c r="ORP70" s="25"/>
      <c r="ORQ70" s="25"/>
      <c r="ORR70" s="25"/>
      <c r="ORS70" s="25"/>
      <c r="ORT70" s="25"/>
      <c r="ORU70" s="25"/>
      <c r="ORV70" s="25"/>
      <c r="ORW70" s="25"/>
      <c r="ORX70" s="25"/>
      <c r="ORY70" s="25"/>
      <c r="ORZ70" s="25"/>
      <c r="OSA70" s="25"/>
      <c r="OSB70" s="25"/>
      <c r="OSC70" s="25"/>
      <c r="OSD70" s="25"/>
      <c r="OSE70" s="25"/>
      <c r="OSF70" s="25"/>
      <c r="OSG70" s="25"/>
      <c r="OSH70" s="25"/>
      <c r="OSI70" s="25"/>
      <c r="OSJ70" s="25"/>
      <c r="OSK70" s="25"/>
      <c r="OSL70" s="25"/>
      <c r="OSM70" s="25"/>
      <c r="OSN70" s="25"/>
      <c r="OSO70" s="25"/>
      <c r="OSP70" s="25"/>
      <c r="OSQ70" s="25"/>
      <c r="OSR70" s="25"/>
      <c r="OSS70" s="25"/>
      <c r="OST70" s="25"/>
      <c r="OSU70" s="25"/>
      <c r="OSV70" s="25"/>
      <c r="OSW70" s="25"/>
      <c r="OSX70" s="25"/>
      <c r="OSY70" s="25"/>
      <c r="OSZ70" s="25"/>
      <c r="OTA70" s="25"/>
      <c r="OTB70" s="25"/>
      <c r="OTC70" s="25"/>
      <c r="OTD70" s="25"/>
      <c r="OTE70" s="25"/>
      <c r="OTF70" s="25"/>
      <c r="OTG70" s="25"/>
      <c r="OTH70" s="25"/>
      <c r="OTI70" s="25"/>
      <c r="OTJ70" s="25"/>
      <c r="OTK70" s="25"/>
      <c r="OTL70" s="25"/>
      <c r="OTM70" s="25"/>
      <c r="OTN70" s="25"/>
      <c r="OTO70" s="25"/>
      <c r="OTP70" s="25"/>
      <c r="OTQ70" s="25"/>
      <c r="OTR70" s="25"/>
      <c r="OTS70" s="25"/>
      <c r="OTT70" s="25"/>
      <c r="OTU70" s="25"/>
      <c r="OTV70" s="25"/>
      <c r="OTW70" s="25"/>
      <c r="OTX70" s="25"/>
      <c r="OTY70" s="25"/>
      <c r="OTZ70" s="25"/>
      <c r="OUA70" s="25"/>
      <c r="OUB70" s="25"/>
      <c r="OUC70" s="25"/>
      <c r="OUD70" s="25"/>
      <c r="OUE70" s="25"/>
      <c r="OUF70" s="25"/>
      <c r="OUG70" s="25"/>
      <c r="OUH70" s="25"/>
      <c r="OUI70" s="25"/>
      <c r="OUJ70" s="25"/>
      <c r="OUK70" s="25"/>
      <c r="OUL70" s="25"/>
      <c r="OUM70" s="25"/>
      <c r="OUN70" s="25"/>
      <c r="OUO70" s="25"/>
      <c r="OUP70" s="25"/>
      <c r="OUQ70" s="25"/>
      <c r="OUR70" s="25"/>
      <c r="OUS70" s="25"/>
      <c r="OUT70" s="25"/>
      <c r="OUU70" s="25"/>
      <c r="OUV70" s="25"/>
      <c r="OUW70" s="25"/>
      <c r="OUX70" s="25"/>
      <c r="OUY70" s="25"/>
      <c r="OUZ70" s="25"/>
      <c r="OVA70" s="25"/>
      <c r="OVB70" s="25"/>
      <c r="OVC70" s="25"/>
      <c r="OVD70" s="25"/>
      <c r="OVE70" s="25"/>
      <c r="OVF70" s="25"/>
      <c r="OVG70" s="25"/>
      <c r="OVH70" s="25"/>
      <c r="OVI70" s="25"/>
      <c r="OVJ70" s="25"/>
      <c r="OVK70" s="25"/>
      <c r="OVL70" s="25"/>
      <c r="OVM70" s="25"/>
      <c r="OVN70" s="25"/>
      <c r="OVO70" s="25"/>
      <c r="OVP70" s="25"/>
      <c r="OVQ70" s="25"/>
      <c r="OVR70" s="25"/>
      <c r="OVS70" s="25"/>
      <c r="OVT70" s="25"/>
      <c r="OVU70" s="25"/>
      <c r="OVV70" s="25"/>
      <c r="OVW70" s="25"/>
      <c r="OVX70" s="25"/>
      <c r="OVY70" s="25"/>
      <c r="OVZ70" s="25"/>
      <c r="OWA70" s="25"/>
      <c r="OWB70" s="25"/>
      <c r="OWC70" s="25"/>
      <c r="OWD70" s="25"/>
      <c r="OWE70" s="25"/>
      <c r="OWF70" s="25"/>
      <c r="OWG70" s="25"/>
      <c r="OWH70" s="25"/>
      <c r="OWI70" s="25"/>
      <c r="OWJ70" s="25"/>
      <c r="OWK70" s="25"/>
      <c r="OWL70" s="25"/>
      <c r="OWM70" s="25"/>
      <c r="OWN70" s="25"/>
      <c r="OWO70" s="25"/>
      <c r="OWP70" s="25"/>
      <c r="OWQ70" s="25"/>
      <c r="OWR70" s="25"/>
      <c r="OWS70" s="25"/>
      <c r="OWT70" s="25"/>
      <c r="OWU70" s="25"/>
      <c r="OWV70" s="25"/>
      <c r="OWW70" s="25"/>
      <c r="OWX70" s="25"/>
      <c r="OWY70" s="25"/>
      <c r="OWZ70" s="25"/>
      <c r="OXA70" s="25"/>
      <c r="OXB70" s="25"/>
      <c r="OXC70" s="25"/>
      <c r="OXD70" s="25"/>
      <c r="OXE70" s="25"/>
      <c r="OXF70" s="25"/>
      <c r="OXG70" s="25"/>
      <c r="OXH70" s="25"/>
      <c r="OXI70" s="25"/>
      <c r="OXJ70" s="25"/>
      <c r="OXK70" s="25"/>
      <c r="OXL70" s="25"/>
      <c r="OXM70" s="25"/>
      <c r="OXN70" s="25"/>
      <c r="OXO70" s="25"/>
      <c r="OXP70" s="25"/>
      <c r="OXQ70" s="25"/>
      <c r="OXR70" s="25"/>
      <c r="OXS70" s="25"/>
      <c r="OXT70" s="25"/>
      <c r="OXU70" s="25"/>
      <c r="OXV70" s="25"/>
      <c r="OXW70" s="25"/>
      <c r="OXX70" s="25"/>
      <c r="OXY70" s="25"/>
      <c r="OXZ70" s="25"/>
      <c r="OYA70" s="25"/>
      <c r="OYB70" s="25"/>
      <c r="OYC70" s="25"/>
      <c r="OYD70" s="25"/>
      <c r="OYE70" s="25"/>
      <c r="OYF70" s="25"/>
      <c r="OYG70" s="25"/>
      <c r="OYH70" s="25"/>
      <c r="OYI70" s="25"/>
      <c r="OYJ70" s="25"/>
      <c r="OYK70" s="25"/>
      <c r="OYL70" s="25"/>
      <c r="OYM70" s="25"/>
      <c r="OYN70" s="25"/>
      <c r="OYO70" s="25"/>
      <c r="OYP70" s="25"/>
      <c r="OYQ70" s="25"/>
      <c r="OYR70" s="25"/>
      <c r="OYS70" s="25"/>
      <c r="OYT70" s="25"/>
      <c r="OYU70" s="25"/>
      <c r="OYV70" s="25"/>
      <c r="OYW70" s="25"/>
      <c r="OYX70" s="25"/>
      <c r="OYY70" s="25"/>
      <c r="OYZ70" s="25"/>
      <c r="OZA70" s="25"/>
      <c r="OZB70" s="25"/>
      <c r="OZC70" s="25"/>
      <c r="OZD70" s="25"/>
      <c r="OZE70" s="25"/>
      <c r="OZF70" s="25"/>
      <c r="OZG70" s="25"/>
      <c r="OZH70" s="25"/>
      <c r="OZI70" s="25"/>
      <c r="OZJ70" s="25"/>
      <c r="OZK70" s="25"/>
      <c r="OZL70" s="25"/>
      <c r="OZM70" s="25"/>
      <c r="OZN70" s="25"/>
      <c r="OZO70" s="25"/>
      <c r="OZP70" s="25"/>
      <c r="OZQ70" s="25"/>
      <c r="OZR70" s="25"/>
      <c r="OZS70" s="25"/>
      <c r="OZT70" s="25"/>
      <c r="OZU70" s="25"/>
      <c r="OZV70" s="25"/>
      <c r="OZW70" s="25"/>
      <c r="OZX70" s="25"/>
      <c r="OZY70" s="25"/>
      <c r="OZZ70" s="25"/>
      <c r="PAA70" s="25"/>
      <c r="PAB70" s="25"/>
      <c r="PAC70" s="25"/>
      <c r="PAD70" s="25"/>
      <c r="PAE70" s="25"/>
      <c r="PAF70" s="25"/>
      <c r="PAG70" s="25"/>
      <c r="PAH70" s="25"/>
      <c r="PAI70" s="25"/>
      <c r="PAJ70" s="25"/>
      <c r="PAK70" s="25"/>
      <c r="PAL70" s="25"/>
      <c r="PAM70" s="25"/>
      <c r="PAN70" s="25"/>
      <c r="PAO70" s="25"/>
      <c r="PAP70" s="25"/>
      <c r="PAQ70" s="25"/>
      <c r="PAR70" s="25"/>
      <c r="PAS70" s="25"/>
      <c r="PAT70" s="25"/>
      <c r="PAU70" s="25"/>
      <c r="PAV70" s="25"/>
      <c r="PAW70" s="25"/>
      <c r="PAX70" s="25"/>
      <c r="PAY70" s="25"/>
      <c r="PAZ70" s="25"/>
      <c r="PBA70" s="25"/>
      <c r="PBB70" s="25"/>
      <c r="PBC70" s="25"/>
      <c r="PBD70" s="25"/>
      <c r="PBE70" s="25"/>
      <c r="PBF70" s="25"/>
      <c r="PBG70" s="25"/>
      <c r="PBH70" s="25"/>
      <c r="PBI70" s="25"/>
      <c r="PBJ70" s="25"/>
      <c r="PBK70" s="25"/>
      <c r="PBL70" s="25"/>
      <c r="PBM70" s="25"/>
      <c r="PBN70" s="25"/>
      <c r="PBO70" s="25"/>
      <c r="PBP70" s="25"/>
      <c r="PBQ70" s="25"/>
      <c r="PBR70" s="25"/>
      <c r="PBS70" s="25"/>
      <c r="PBT70" s="25"/>
      <c r="PBU70" s="25"/>
      <c r="PBV70" s="25"/>
      <c r="PBW70" s="25"/>
      <c r="PBX70" s="25"/>
      <c r="PBY70" s="25"/>
      <c r="PBZ70" s="25"/>
      <c r="PCA70" s="25"/>
      <c r="PCB70" s="25"/>
      <c r="PCC70" s="25"/>
      <c r="PCD70" s="25"/>
      <c r="PCE70" s="25"/>
      <c r="PCF70" s="25"/>
      <c r="PCG70" s="25"/>
      <c r="PCH70" s="25"/>
      <c r="PCI70" s="25"/>
      <c r="PCJ70" s="25"/>
      <c r="PCK70" s="25"/>
      <c r="PCL70" s="25"/>
      <c r="PCM70" s="25"/>
      <c r="PCN70" s="25"/>
      <c r="PCO70" s="25"/>
      <c r="PCP70" s="25"/>
      <c r="PCQ70" s="25"/>
      <c r="PCR70" s="25"/>
      <c r="PCS70" s="25"/>
      <c r="PCT70" s="25"/>
      <c r="PCU70" s="25"/>
      <c r="PCV70" s="25"/>
      <c r="PCW70" s="25"/>
      <c r="PCX70" s="25"/>
      <c r="PCY70" s="25"/>
      <c r="PCZ70" s="25"/>
      <c r="PDA70" s="25"/>
      <c r="PDB70" s="25"/>
      <c r="PDC70" s="25"/>
      <c r="PDD70" s="25"/>
      <c r="PDE70" s="25"/>
      <c r="PDF70" s="25"/>
      <c r="PDG70" s="25"/>
      <c r="PDH70" s="25"/>
      <c r="PDI70" s="25"/>
      <c r="PDJ70" s="25"/>
      <c r="PDK70" s="25"/>
      <c r="PDL70" s="25"/>
      <c r="PDM70" s="25"/>
      <c r="PDN70" s="25"/>
      <c r="PDO70" s="25"/>
      <c r="PDP70" s="25"/>
      <c r="PDQ70" s="25"/>
      <c r="PDR70" s="25"/>
      <c r="PDS70" s="25"/>
      <c r="PDT70" s="25"/>
      <c r="PDU70" s="25"/>
      <c r="PDV70" s="25"/>
      <c r="PDW70" s="25"/>
      <c r="PDX70" s="25"/>
      <c r="PDY70" s="25"/>
      <c r="PDZ70" s="25"/>
      <c r="PEA70" s="25"/>
      <c r="PEB70" s="25"/>
      <c r="PEC70" s="25"/>
      <c r="PED70" s="25"/>
      <c r="PEE70" s="25"/>
      <c r="PEF70" s="25"/>
      <c r="PEG70" s="25"/>
      <c r="PEH70" s="25"/>
      <c r="PEI70" s="25"/>
      <c r="PEJ70" s="25"/>
      <c r="PEK70" s="25"/>
      <c r="PEL70" s="25"/>
      <c r="PEM70" s="25"/>
      <c r="PEN70" s="25"/>
      <c r="PEO70" s="25"/>
      <c r="PEP70" s="25"/>
      <c r="PEQ70" s="25"/>
      <c r="PER70" s="25"/>
      <c r="PES70" s="25"/>
      <c r="PET70" s="25"/>
      <c r="PEU70" s="25"/>
      <c r="PEV70" s="25"/>
      <c r="PEW70" s="25"/>
      <c r="PEX70" s="25"/>
      <c r="PEY70" s="25"/>
      <c r="PEZ70" s="25"/>
      <c r="PFA70" s="25"/>
      <c r="PFB70" s="25"/>
      <c r="PFC70" s="25"/>
      <c r="PFD70" s="25"/>
      <c r="PFE70" s="25"/>
      <c r="PFF70" s="25"/>
      <c r="PFG70" s="25"/>
      <c r="PFH70" s="25"/>
      <c r="PFI70" s="25"/>
      <c r="PFJ70" s="25"/>
      <c r="PFK70" s="25"/>
      <c r="PFL70" s="25"/>
      <c r="PFM70" s="25"/>
      <c r="PFN70" s="25"/>
      <c r="PFO70" s="25"/>
      <c r="PFP70" s="25"/>
      <c r="PFQ70" s="25"/>
      <c r="PFR70" s="25"/>
      <c r="PFS70" s="25"/>
      <c r="PFT70" s="25"/>
      <c r="PFU70" s="25"/>
      <c r="PFV70" s="25"/>
      <c r="PFW70" s="25"/>
      <c r="PFX70" s="25"/>
      <c r="PFY70" s="25"/>
      <c r="PFZ70" s="25"/>
      <c r="PGA70" s="25"/>
      <c r="PGB70" s="25"/>
      <c r="PGC70" s="25"/>
      <c r="PGD70" s="25"/>
      <c r="PGE70" s="25"/>
      <c r="PGF70" s="25"/>
      <c r="PGG70" s="25"/>
      <c r="PGH70" s="25"/>
      <c r="PGI70" s="25"/>
      <c r="PGJ70" s="25"/>
      <c r="PGK70" s="25"/>
      <c r="PGL70" s="25"/>
      <c r="PGM70" s="25"/>
      <c r="PGN70" s="25"/>
      <c r="PGO70" s="25"/>
      <c r="PGP70" s="25"/>
      <c r="PGQ70" s="25"/>
      <c r="PGR70" s="25"/>
      <c r="PGS70" s="25"/>
      <c r="PGT70" s="25"/>
      <c r="PGU70" s="25"/>
      <c r="PGV70" s="25"/>
      <c r="PGW70" s="25"/>
      <c r="PGX70" s="25"/>
      <c r="PGY70" s="25"/>
      <c r="PGZ70" s="25"/>
      <c r="PHA70" s="25"/>
      <c r="PHB70" s="25"/>
      <c r="PHC70" s="25"/>
      <c r="PHD70" s="25"/>
      <c r="PHE70" s="25"/>
      <c r="PHF70" s="25"/>
      <c r="PHG70" s="25"/>
      <c r="PHH70" s="25"/>
      <c r="PHI70" s="25"/>
      <c r="PHJ70" s="25"/>
      <c r="PHK70" s="25"/>
      <c r="PHL70" s="25"/>
      <c r="PHM70" s="25"/>
      <c r="PHN70" s="25"/>
      <c r="PHO70" s="25"/>
      <c r="PHP70" s="25"/>
      <c r="PHQ70" s="25"/>
      <c r="PHR70" s="25"/>
      <c r="PHS70" s="25"/>
      <c r="PHT70" s="25"/>
      <c r="PHU70" s="25"/>
      <c r="PHV70" s="25"/>
      <c r="PHW70" s="25"/>
      <c r="PHX70" s="25"/>
      <c r="PHY70" s="25"/>
      <c r="PHZ70" s="25"/>
      <c r="PIA70" s="25"/>
      <c r="PIB70" s="25"/>
      <c r="PIC70" s="25"/>
      <c r="PID70" s="25"/>
      <c r="PIE70" s="25"/>
      <c r="PIF70" s="25"/>
      <c r="PIG70" s="25"/>
      <c r="PIH70" s="25"/>
      <c r="PII70" s="25"/>
      <c r="PIJ70" s="25"/>
      <c r="PIK70" s="25"/>
      <c r="PIL70" s="25"/>
      <c r="PIM70" s="25"/>
      <c r="PIN70" s="25"/>
      <c r="PIO70" s="25"/>
      <c r="PIP70" s="25"/>
      <c r="PIQ70" s="25"/>
      <c r="PIR70" s="25"/>
      <c r="PIS70" s="25"/>
      <c r="PIT70" s="25"/>
      <c r="PIU70" s="25"/>
      <c r="PIV70" s="25"/>
      <c r="PIW70" s="25"/>
      <c r="PIX70" s="25"/>
      <c r="PIY70" s="25"/>
      <c r="PIZ70" s="25"/>
      <c r="PJA70" s="25"/>
      <c r="PJB70" s="25"/>
      <c r="PJC70" s="25"/>
      <c r="PJD70" s="25"/>
      <c r="PJE70" s="25"/>
      <c r="PJF70" s="25"/>
      <c r="PJG70" s="25"/>
      <c r="PJH70" s="25"/>
      <c r="PJI70" s="25"/>
      <c r="PJJ70" s="25"/>
      <c r="PJK70" s="25"/>
      <c r="PJL70" s="25"/>
      <c r="PJM70" s="25"/>
      <c r="PJN70" s="25"/>
      <c r="PJO70" s="25"/>
      <c r="PJP70" s="25"/>
      <c r="PJQ70" s="25"/>
      <c r="PJR70" s="25"/>
      <c r="PJS70" s="25"/>
      <c r="PJT70" s="25"/>
      <c r="PJU70" s="25"/>
      <c r="PJV70" s="25"/>
      <c r="PJW70" s="25"/>
      <c r="PJX70" s="25"/>
      <c r="PJY70" s="25"/>
      <c r="PJZ70" s="25"/>
      <c r="PKA70" s="25"/>
      <c r="PKB70" s="25"/>
      <c r="PKC70" s="25"/>
      <c r="PKD70" s="25"/>
      <c r="PKE70" s="25"/>
      <c r="PKF70" s="25"/>
      <c r="PKG70" s="25"/>
      <c r="PKH70" s="25"/>
      <c r="PKI70" s="25"/>
      <c r="PKJ70" s="25"/>
      <c r="PKK70" s="25"/>
      <c r="PKL70" s="25"/>
      <c r="PKM70" s="25"/>
      <c r="PKN70" s="25"/>
      <c r="PKO70" s="25"/>
      <c r="PKP70" s="25"/>
      <c r="PKQ70" s="25"/>
      <c r="PKR70" s="25"/>
      <c r="PKS70" s="25"/>
      <c r="PKT70" s="25"/>
      <c r="PKU70" s="25"/>
      <c r="PKV70" s="25"/>
      <c r="PKW70" s="25"/>
      <c r="PKX70" s="25"/>
      <c r="PKY70" s="25"/>
      <c r="PKZ70" s="25"/>
      <c r="PLA70" s="25"/>
      <c r="PLB70" s="25"/>
      <c r="PLC70" s="25"/>
      <c r="PLD70" s="25"/>
      <c r="PLE70" s="25"/>
      <c r="PLF70" s="25"/>
      <c r="PLG70" s="25"/>
      <c r="PLH70" s="25"/>
      <c r="PLI70" s="25"/>
      <c r="PLJ70" s="25"/>
      <c r="PLK70" s="25"/>
      <c r="PLL70" s="25"/>
      <c r="PLM70" s="25"/>
      <c r="PLN70" s="25"/>
      <c r="PLO70" s="25"/>
      <c r="PLP70" s="25"/>
      <c r="PLQ70" s="25"/>
      <c r="PLR70" s="25"/>
      <c r="PLS70" s="25"/>
      <c r="PLT70" s="25"/>
      <c r="PLU70" s="25"/>
      <c r="PLV70" s="25"/>
      <c r="PLW70" s="25"/>
      <c r="PLX70" s="25"/>
      <c r="PLY70" s="25"/>
      <c r="PLZ70" s="25"/>
      <c r="PMA70" s="25"/>
      <c r="PMB70" s="25"/>
      <c r="PMC70" s="25"/>
      <c r="PMD70" s="25"/>
      <c r="PME70" s="25"/>
      <c r="PMF70" s="25"/>
      <c r="PMG70" s="25"/>
      <c r="PMH70" s="25"/>
      <c r="PMI70" s="25"/>
      <c r="PMJ70" s="25"/>
      <c r="PMK70" s="25"/>
      <c r="PML70" s="25"/>
      <c r="PMM70" s="25"/>
      <c r="PMN70" s="25"/>
      <c r="PMO70" s="25"/>
      <c r="PMP70" s="25"/>
      <c r="PMQ70" s="25"/>
      <c r="PMR70" s="25"/>
      <c r="PMS70" s="25"/>
      <c r="PMT70" s="25"/>
      <c r="PMU70" s="25"/>
      <c r="PMV70" s="25"/>
      <c r="PMW70" s="25"/>
      <c r="PMX70" s="25"/>
      <c r="PMY70" s="25"/>
      <c r="PMZ70" s="25"/>
      <c r="PNA70" s="25"/>
      <c r="PNB70" s="25"/>
      <c r="PNC70" s="25"/>
      <c r="PND70" s="25"/>
      <c r="PNE70" s="25"/>
      <c r="PNF70" s="25"/>
      <c r="PNG70" s="25"/>
      <c r="PNH70" s="25"/>
      <c r="PNI70" s="25"/>
      <c r="PNJ70" s="25"/>
      <c r="PNK70" s="25"/>
      <c r="PNL70" s="25"/>
      <c r="PNM70" s="25"/>
      <c r="PNN70" s="25"/>
      <c r="PNO70" s="25"/>
      <c r="PNP70" s="25"/>
      <c r="PNQ70" s="25"/>
      <c r="PNR70" s="25"/>
      <c r="PNS70" s="25"/>
      <c r="PNT70" s="25"/>
      <c r="PNU70" s="25"/>
      <c r="PNV70" s="25"/>
      <c r="PNW70" s="25"/>
      <c r="PNX70" s="25"/>
      <c r="PNY70" s="25"/>
      <c r="PNZ70" s="25"/>
      <c r="POA70" s="25"/>
      <c r="POB70" s="25"/>
      <c r="POC70" s="25"/>
      <c r="POD70" s="25"/>
      <c r="POE70" s="25"/>
      <c r="POF70" s="25"/>
      <c r="POG70" s="25"/>
      <c r="POH70" s="25"/>
      <c r="POI70" s="25"/>
      <c r="POJ70" s="25"/>
      <c r="POK70" s="25"/>
      <c r="POL70" s="25"/>
      <c r="POM70" s="25"/>
      <c r="PON70" s="25"/>
      <c r="POO70" s="25"/>
      <c r="POP70" s="25"/>
      <c r="POQ70" s="25"/>
      <c r="POR70" s="25"/>
      <c r="POS70" s="25"/>
      <c r="POT70" s="25"/>
      <c r="POU70" s="25"/>
      <c r="POV70" s="25"/>
      <c r="POW70" s="25"/>
      <c r="POX70" s="25"/>
      <c r="POY70" s="25"/>
      <c r="POZ70" s="25"/>
      <c r="PPA70" s="25"/>
      <c r="PPB70" s="25"/>
      <c r="PPC70" s="25"/>
      <c r="PPD70" s="25"/>
      <c r="PPE70" s="25"/>
      <c r="PPF70" s="25"/>
      <c r="PPG70" s="25"/>
      <c r="PPH70" s="25"/>
      <c r="PPI70" s="25"/>
      <c r="PPJ70" s="25"/>
      <c r="PPK70" s="25"/>
      <c r="PPL70" s="25"/>
      <c r="PPM70" s="25"/>
      <c r="PPN70" s="25"/>
      <c r="PPO70" s="25"/>
      <c r="PPP70" s="25"/>
      <c r="PPQ70" s="25"/>
      <c r="PPR70" s="25"/>
      <c r="PPS70" s="25"/>
      <c r="PPT70" s="25"/>
      <c r="PPU70" s="25"/>
      <c r="PPV70" s="25"/>
      <c r="PPW70" s="25"/>
      <c r="PPX70" s="25"/>
      <c r="PPY70" s="25"/>
      <c r="PPZ70" s="25"/>
      <c r="PQA70" s="25"/>
      <c r="PQB70" s="25"/>
      <c r="PQC70" s="25"/>
      <c r="PQD70" s="25"/>
      <c r="PQE70" s="25"/>
      <c r="PQF70" s="25"/>
      <c r="PQG70" s="25"/>
      <c r="PQH70" s="25"/>
      <c r="PQI70" s="25"/>
      <c r="PQJ70" s="25"/>
      <c r="PQK70" s="25"/>
      <c r="PQL70" s="25"/>
      <c r="PQM70" s="25"/>
      <c r="PQN70" s="25"/>
      <c r="PQO70" s="25"/>
      <c r="PQP70" s="25"/>
      <c r="PQQ70" s="25"/>
      <c r="PQR70" s="25"/>
      <c r="PQS70" s="25"/>
      <c r="PQT70" s="25"/>
      <c r="PQU70" s="25"/>
      <c r="PQV70" s="25"/>
      <c r="PQW70" s="25"/>
      <c r="PQX70" s="25"/>
      <c r="PQY70" s="25"/>
      <c r="PQZ70" s="25"/>
      <c r="PRA70" s="25"/>
      <c r="PRB70" s="25"/>
      <c r="PRC70" s="25"/>
      <c r="PRD70" s="25"/>
      <c r="PRE70" s="25"/>
      <c r="PRF70" s="25"/>
      <c r="PRG70" s="25"/>
      <c r="PRH70" s="25"/>
      <c r="PRI70" s="25"/>
      <c r="PRJ70" s="25"/>
      <c r="PRK70" s="25"/>
      <c r="PRL70" s="25"/>
      <c r="PRM70" s="25"/>
      <c r="PRN70" s="25"/>
      <c r="PRO70" s="25"/>
      <c r="PRP70" s="25"/>
      <c r="PRQ70" s="25"/>
      <c r="PRR70" s="25"/>
      <c r="PRS70" s="25"/>
      <c r="PRT70" s="25"/>
      <c r="PRU70" s="25"/>
      <c r="PRV70" s="25"/>
      <c r="PRW70" s="25"/>
      <c r="PRX70" s="25"/>
      <c r="PRY70" s="25"/>
      <c r="PRZ70" s="25"/>
      <c r="PSA70" s="25"/>
      <c r="PSB70" s="25"/>
      <c r="PSC70" s="25"/>
      <c r="PSD70" s="25"/>
      <c r="PSE70" s="25"/>
      <c r="PSF70" s="25"/>
      <c r="PSG70" s="25"/>
      <c r="PSH70" s="25"/>
      <c r="PSI70" s="25"/>
      <c r="PSJ70" s="25"/>
      <c r="PSK70" s="25"/>
      <c r="PSL70" s="25"/>
      <c r="PSM70" s="25"/>
      <c r="PSN70" s="25"/>
      <c r="PSO70" s="25"/>
      <c r="PSP70" s="25"/>
      <c r="PSQ70" s="25"/>
      <c r="PSR70" s="25"/>
      <c r="PSS70" s="25"/>
      <c r="PST70" s="25"/>
      <c r="PSU70" s="25"/>
      <c r="PSV70" s="25"/>
      <c r="PSW70" s="25"/>
      <c r="PSX70" s="25"/>
      <c r="PSY70" s="25"/>
      <c r="PSZ70" s="25"/>
      <c r="PTA70" s="25"/>
      <c r="PTB70" s="25"/>
      <c r="PTC70" s="25"/>
      <c r="PTD70" s="25"/>
      <c r="PTE70" s="25"/>
      <c r="PTF70" s="25"/>
      <c r="PTG70" s="25"/>
      <c r="PTH70" s="25"/>
      <c r="PTI70" s="25"/>
      <c r="PTJ70" s="25"/>
      <c r="PTK70" s="25"/>
      <c r="PTL70" s="25"/>
      <c r="PTM70" s="25"/>
      <c r="PTN70" s="25"/>
      <c r="PTO70" s="25"/>
      <c r="PTP70" s="25"/>
      <c r="PTQ70" s="25"/>
      <c r="PTR70" s="25"/>
      <c r="PTS70" s="25"/>
      <c r="PTT70" s="25"/>
      <c r="PTU70" s="25"/>
      <c r="PTV70" s="25"/>
      <c r="PTW70" s="25"/>
      <c r="PTX70" s="25"/>
      <c r="PTY70" s="25"/>
      <c r="PTZ70" s="25"/>
      <c r="PUA70" s="25"/>
      <c r="PUB70" s="25"/>
      <c r="PUC70" s="25"/>
      <c r="PUD70" s="25"/>
      <c r="PUE70" s="25"/>
      <c r="PUF70" s="25"/>
      <c r="PUG70" s="25"/>
      <c r="PUH70" s="25"/>
      <c r="PUI70" s="25"/>
      <c r="PUJ70" s="25"/>
      <c r="PUK70" s="25"/>
      <c r="PUL70" s="25"/>
      <c r="PUM70" s="25"/>
      <c r="PUN70" s="25"/>
      <c r="PUO70" s="25"/>
      <c r="PUP70" s="25"/>
      <c r="PUQ70" s="25"/>
      <c r="PUR70" s="25"/>
      <c r="PUS70" s="25"/>
      <c r="PUT70" s="25"/>
      <c r="PUU70" s="25"/>
      <c r="PUV70" s="25"/>
      <c r="PUW70" s="25"/>
      <c r="PUX70" s="25"/>
      <c r="PUY70" s="25"/>
      <c r="PUZ70" s="25"/>
      <c r="PVA70" s="25"/>
      <c r="PVB70" s="25"/>
      <c r="PVC70" s="25"/>
      <c r="PVD70" s="25"/>
      <c r="PVE70" s="25"/>
      <c r="PVF70" s="25"/>
      <c r="PVG70" s="25"/>
      <c r="PVH70" s="25"/>
      <c r="PVI70" s="25"/>
      <c r="PVJ70" s="25"/>
      <c r="PVK70" s="25"/>
      <c r="PVL70" s="25"/>
      <c r="PVM70" s="25"/>
      <c r="PVN70" s="25"/>
      <c r="PVO70" s="25"/>
      <c r="PVP70" s="25"/>
      <c r="PVQ70" s="25"/>
      <c r="PVR70" s="25"/>
      <c r="PVS70" s="25"/>
      <c r="PVT70" s="25"/>
      <c r="PVU70" s="25"/>
      <c r="PVV70" s="25"/>
      <c r="PVW70" s="25"/>
      <c r="PVX70" s="25"/>
      <c r="PVY70" s="25"/>
      <c r="PVZ70" s="25"/>
      <c r="PWA70" s="25"/>
      <c r="PWB70" s="25"/>
      <c r="PWC70" s="25"/>
      <c r="PWD70" s="25"/>
      <c r="PWE70" s="25"/>
      <c r="PWF70" s="25"/>
      <c r="PWG70" s="25"/>
      <c r="PWH70" s="25"/>
      <c r="PWI70" s="25"/>
      <c r="PWJ70" s="25"/>
      <c r="PWK70" s="25"/>
      <c r="PWL70" s="25"/>
      <c r="PWM70" s="25"/>
      <c r="PWN70" s="25"/>
      <c r="PWO70" s="25"/>
      <c r="PWP70" s="25"/>
      <c r="PWQ70" s="25"/>
      <c r="PWR70" s="25"/>
      <c r="PWS70" s="25"/>
      <c r="PWT70" s="25"/>
      <c r="PWU70" s="25"/>
      <c r="PWV70" s="25"/>
      <c r="PWW70" s="25"/>
      <c r="PWX70" s="25"/>
      <c r="PWY70" s="25"/>
      <c r="PWZ70" s="25"/>
      <c r="PXA70" s="25"/>
      <c r="PXB70" s="25"/>
      <c r="PXC70" s="25"/>
      <c r="PXD70" s="25"/>
      <c r="PXE70" s="25"/>
      <c r="PXF70" s="25"/>
      <c r="PXG70" s="25"/>
      <c r="PXH70" s="25"/>
      <c r="PXI70" s="25"/>
      <c r="PXJ70" s="25"/>
      <c r="PXK70" s="25"/>
      <c r="PXL70" s="25"/>
      <c r="PXM70" s="25"/>
      <c r="PXN70" s="25"/>
      <c r="PXO70" s="25"/>
      <c r="PXP70" s="25"/>
      <c r="PXQ70" s="25"/>
      <c r="PXR70" s="25"/>
      <c r="PXS70" s="25"/>
      <c r="PXT70" s="25"/>
      <c r="PXU70" s="25"/>
      <c r="PXV70" s="25"/>
      <c r="PXW70" s="25"/>
      <c r="PXX70" s="25"/>
      <c r="PXY70" s="25"/>
      <c r="PXZ70" s="25"/>
      <c r="PYA70" s="25"/>
      <c r="PYB70" s="25"/>
      <c r="PYC70" s="25"/>
      <c r="PYD70" s="25"/>
      <c r="PYE70" s="25"/>
      <c r="PYF70" s="25"/>
      <c r="PYG70" s="25"/>
      <c r="PYH70" s="25"/>
      <c r="PYI70" s="25"/>
      <c r="PYJ70" s="25"/>
      <c r="PYK70" s="25"/>
      <c r="PYL70" s="25"/>
      <c r="PYM70" s="25"/>
      <c r="PYN70" s="25"/>
      <c r="PYO70" s="25"/>
      <c r="PYP70" s="25"/>
      <c r="PYQ70" s="25"/>
      <c r="PYR70" s="25"/>
      <c r="PYS70" s="25"/>
      <c r="PYT70" s="25"/>
      <c r="PYU70" s="25"/>
      <c r="PYV70" s="25"/>
      <c r="PYW70" s="25"/>
      <c r="PYX70" s="25"/>
      <c r="PYY70" s="25"/>
      <c r="PYZ70" s="25"/>
      <c r="PZA70" s="25"/>
      <c r="PZB70" s="25"/>
      <c r="PZC70" s="25"/>
      <c r="PZD70" s="25"/>
      <c r="PZE70" s="25"/>
      <c r="PZF70" s="25"/>
      <c r="PZG70" s="25"/>
      <c r="PZH70" s="25"/>
      <c r="PZI70" s="25"/>
      <c r="PZJ70" s="25"/>
      <c r="PZK70" s="25"/>
      <c r="PZL70" s="25"/>
      <c r="PZM70" s="25"/>
      <c r="PZN70" s="25"/>
      <c r="PZO70" s="25"/>
      <c r="PZP70" s="25"/>
      <c r="PZQ70" s="25"/>
      <c r="PZR70" s="25"/>
      <c r="PZS70" s="25"/>
      <c r="PZT70" s="25"/>
      <c r="PZU70" s="25"/>
      <c r="PZV70" s="25"/>
      <c r="PZW70" s="25"/>
      <c r="PZX70" s="25"/>
      <c r="PZY70" s="25"/>
      <c r="PZZ70" s="25"/>
      <c r="QAA70" s="25"/>
      <c r="QAB70" s="25"/>
      <c r="QAC70" s="25"/>
      <c r="QAD70" s="25"/>
      <c r="QAE70" s="25"/>
      <c r="QAF70" s="25"/>
      <c r="QAG70" s="25"/>
      <c r="QAH70" s="25"/>
      <c r="QAI70" s="25"/>
      <c r="QAJ70" s="25"/>
      <c r="QAK70" s="25"/>
      <c r="QAL70" s="25"/>
      <c r="QAM70" s="25"/>
      <c r="QAN70" s="25"/>
      <c r="QAO70" s="25"/>
      <c r="QAP70" s="25"/>
      <c r="QAQ70" s="25"/>
      <c r="QAR70" s="25"/>
      <c r="QAS70" s="25"/>
      <c r="QAT70" s="25"/>
      <c r="QAU70" s="25"/>
      <c r="QAV70" s="25"/>
      <c r="QAW70" s="25"/>
      <c r="QAX70" s="25"/>
      <c r="QAY70" s="25"/>
      <c r="QAZ70" s="25"/>
      <c r="QBA70" s="25"/>
      <c r="QBB70" s="25"/>
      <c r="QBC70" s="25"/>
      <c r="QBD70" s="25"/>
      <c r="QBE70" s="25"/>
      <c r="QBF70" s="25"/>
      <c r="QBG70" s="25"/>
      <c r="QBH70" s="25"/>
      <c r="QBI70" s="25"/>
      <c r="QBJ70" s="25"/>
      <c r="QBK70" s="25"/>
      <c r="QBL70" s="25"/>
      <c r="QBM70" s="25"/>
      <c r="QBN70" s="25"/>
      <c r="QBO70" s="25"/>
      <c r="QBP70" s="25"/>
      <c r="QBQ70" s="25"/>
      <c r="QBR70" s="25"/>
      <c r="QBS70" s="25"/>
      <c r="QBT70" s="25"/>
      <c r="QBU70" s="25"/>
      <c r="QBV70" s="25"/>
      <c r="QBW70" s="25"/>
      <c r="QBX70" s="25"/>
      <c r="QBY70" s="25"/>
      <c r="QBZ70" s="25"/>
      <c r="QCA70" s="25"/>
      <c r="QCB70" s="25"/>
      <c r="QCC70" s="25"/>
      <c r="QCD70" s="25"/>
      <c r="QCE70" s="25"/>
      <c r="QCF70" s="25"/>
      <c r="QCG70" s="25"/>
      <c r="QCH70" s="25"/>
      <c r="QCI70" s="25"/>
      <c r="QCJ70" s="25"/>
      <c r="QCK70" s="25"/>
      <c r="QCL70" s="25"/>
      <c r="QCM70" s="25"/>
      <c r="QCN70" s="25"/>
      <c r="QCO70" s="25"/>
      <c r="QCP70" s="25"/>
      <c r="QCQ70" s="25"/>
      <c r="QCR70" s="25"/>
      <c r="QCS70" s="25"/>
      <c r="QCT70" s="25"/>
      <c r="QCU70" s="25"/>
      <c r="QCV70" s="25"/>
      <c r="QCW70" s="25"/>
      <c r="QCX70" s="25"/>
      <c r="QCY70" s="25"/>
      <c r="QCZ70" s="25"/>
      <c r="QDA70" s="25"/>
      <c r="QDB70" s="25"/>
      <c r="QDC70" s="25"/>
      <c r="QDD70" s="25"/>
      <c r="QDE70" s="25"/>
      <c r="QDF70" s="25"/>
      <c r="QDG70" s="25"/>
      <c r="QDH70" s="25"/>
      <c r="QDI70" s="25"/>
      <c r="QDJ70" s="25"/>
      <c r="QDK70" s="25"/>
      <c r="QDL70" s="25"/>
      <c r="QDM70" s="25"/>
      <c r="QDN70" s="25"/>
      <c r="QDO70" s="25"/>
      <c r="QDP70" s="25"/>
      <c r="QDQ70" s="25"/>
      <c r="QDR70" s="25"/>
      <c r="QDS70" s="25"/>
      <c r="QDT70" s="25"/>
      <c r="QDU70" s="25"/>
      <c r="QDV70" s="25"/>
      <c r="QDW70" s="25"/>
      <c r="QDX70" s="25"/>
      <c r="QDY70" s="25"/>
      <c r="QDZ70" s="25"/>
      <c r="QEA70" s="25"/>
      <c r="QEB70" s="25"/>
      <c r="QEC70" s="25"/>
      <c r="QED70" s="25"/>
      <c r="QEE70" s="25"/>
      <c r="QEF70" s="25"/>
      <c r="QEG70" s="25"/>
      <c r="QEH70" s="25"/>
      <c r="QEI70" s="25"/>
      <c r="QEJ70" s="25"/>
      <c r="QEK70" s="25"/>
      <c r="QEL70" s="25"/>
      <c r="QEM70" s="25"/>
      <c r="QEN70" s="25"/>
      <c r="QEO70" s="25"/>
      <c r="QEP70" s="25"/>
      <c r="QEQ70" s="25"/>
      <c r="QER70" s="25"/>
      <c r="QES70" s="25"/>
      <c r="QET70" s="25"/>
      <c r="QEU70" s="25"/>
      <c r="QEV70" s="25"/>
      <c r="QEW70" s="25"/>
      <c r="QEX70" s="25"/>
      <c r="QEY70" s="25"/>
      <c r="QEZ70" s="25"/>
      <c r="QFA70" s="25"/>
      <c r="QFB70" s="25"/>
      <c r="QFC70" s="25"/>
      <c r="QFD70" s="25"/>
      <c r="QFE70" s="25"/>
      <c r="QFF70" s="25"/>
      <c r="QFG70" s="25"/>
      <c r="QFH70" s="25"/>
      <c r="QFI70" s="25"/>
      <c r="QFJ70" s="25"/>
      <c r="QFK70" s="25"/>
      <c r="QFL70" s="25"/>
      <c r="QFM70" s="25"/>
      <c r="QFN70" s="25"/>
      <c r="QFO70" s="25"/>
      <c r="QFP70" s="25"/>
      <c r="QFQ70" s="25"/>
      <c r="QFR70" s="25"/>
      <c r="QFS70" s="25"/>
      <c r="QFT70" s="25"/>
      <c r="QFU70" s="25"/>
      <c r="QFV70" s="25"/>
      <c r="QFW70" s="25"/>
      <c r="QFX70" s="25"/>
      <c r="QFY70" s="25"/>
      <c r="QFZ70" s="25"/>
      <c r="QGA70" s="25"/>
      <c r="QGB70" s="25"/>
      <c r="QGC70" s="25"/>
      <c r="QGD70" s="25"/>
      <c r="QGE70" s="25"/>
      <c r="QGF70" s="25"/>
      <c r="QGG70" s="25"/>
      <c r="QGH70" s="25"/>
      <c r="QGI70" s="25"/>
      <c r="QGJ70" s="25"/>
      <c r="QGK70" s="25"/>
      <c r="QGL70" s="25"/>
      <c r="QGM70" s="25"/>
      <c r="QGN70" s="25"/>
      <c r="QGO70" s="25"/>
      <c r="QGP70" s="25"/>
      <c r="QGQ70" s="25"/>
      <c r="QGR70" s="25"/>
      <c r="QGS70" s="25"/>
      <c r="QGT70" s="25"/>
      <c r="QGU70" s="25"/>
      <c r="QGV70" s="25"/>
      <c r="QGW70" s="25"/>
      <c r="QGX70" s="25"/>
      <c r="QGY70" s="25"/>
      <c r="QGZ70" s="25"/>
      <c r="QHA70" s="25"/>
      <c r="QHB70" s="25"/>
      <c r="QHC70" s="25"/>
      <c r="QHD70" s="25"/>
      <c r="QHE70" s="25"/>
      <c r="QHF70" s="25"/>
      <c r="QHG70" s="25"/>
      <c r="QHH70" s="25"/>
      <c r="QHI70" s="25"/>
      <c r="QHJ70" s="25"/>
      <c r="QHK70" s="25"/>
      <c r="QHL70" s="25"/>
      <c r="QHM70" s="25"/>
      <c r="QHN70" s="25"/>
      <c r="QHO70" s="25"/>
      <c r="QHP70" s="25"/>
      <c r="QHQ70" s="25"/>
      <c r="QHR70" s="25"/>
      <c r="QHS70" s="25"/>
      <c r="QHT70" s="25"/>
      <c r="QHU70" s="25"/>
      <c r="QHV70" s="25"/>
      <c r="QHW70" s="25"/>
      <c r="QHX70" s="25"/>
      <c r="QHY70" s="25"/>
      <c r="QHZ70" s="25"/>
      <c r="QIA70" s="25"/>
      <c r="QIB70" s="25"/>
      <c r="QIC70" s="25"/>
      <c r="QID70" s="25"/>
      <c r="QIE70" s="25"/>
      <c r="QIF70" s="25"/>
      <c r="QIG70" s="25"/>
      <c r="QIH70" s="25"/>
      <c r="QII70" s="25"/>
      <c r="QIJ70" s="25"/>
      <c r="QIK70" s="25"/>
      <c r="QIL70" s="25"/>
      <c r="QIM70" s="25"/>
      <c r="QIN70" s="25"/>
      <c r="QIO70" s="25"/>
      <c r="QIP70" s="25"/>
      <c r="QIQ70" s="25"/>
      <c r="QIR70" s="25"/>
      <c r="QIS70" s="25"/>
      <c r="QIT70" s="25"/>
      <c r="QIU70" s="25"/>
      <c r="QIV70" s="25"/>
      <c r="QIW70" s="25"/>
      <c r="QIX70" s="25"/>
      <c r="QIY70" s="25"/>
      <c r="QIZ70" s="25"/>
      <c r="QJA70" s="25"/>
      <c r="QJB70" s="25"/>
      <c r="QJC70" s="25"/>
      <c r="QJD70" s="25"/>
      <c r="QJE70" s="25"/>
      <c r="QJF70" s="25"/>
      <c r="QJG70" s="25"/>
      <c r="QJH70" s="25"/>
      <c r="QJI70" s="25"/>
      <c r="QJJ70" s="25"/>
      <c r="QJK70" s="25"/>
      <c r="QJL70" s="25"/>
      <c r="QJM70" s="25"/>
      <c r="QJN70" s="25"/>
      <c r="QJO70" s="25"/>
      <c r="QJP70" s="25"/>
      <c r="QJQ70" s="25"/>
      <c r="QJR70" s="25"/>
      <c r="QJS70" s="25"/>
      <c r="QJT70" s="25"/>
      <c r="QJU70" s="25"/>
      <c r="QJV70" s="25"/>
      <c r="QJW70" s="25"/>
      <c r="QJX70" s="25"/>
      <c r="QJY70" s="25"/>
      <c r="QJZ70" s="25"/>
      <c r="QKA70" s="25"/>
      <c r="QKB70" s="25"/>
      <c r="QKC70" s="25"/>
      <c r="QKD70" s="25"/>
      <c r="QKE70" s="25"/>
      <c r="QKF70" s="25"/>
      <c r="QKG70" s="25"/>
      <c r="QKH70" s="25"/>
      <c r="QKI70" s="25"/>
      <c r="QKJ70" s="25"/>
      <c r="QKK70" s="25"/>
      <c r="QKL70" s="25"/>
      <c r="QKM70" s="25"/>
      <c r="QKN70" s="25"/>
      <c r="QKO70" s="25"/>
      <c r="QKP70" s="25"/>
      <c r="QKQ70" s="25"/>
      <c r="QKR70" s="25"/>
      <c r="QKS70" s="25"/>
      <c r="QKT70" s="25"/>
      <c r="QKU70" s="25"/>
      <c r="QKV70" s="25"/>
      <c r="QKW70" s="25"/>
      <c r="QKX70" s="25"/>
      <c r="QKY70" s="25"/>
      <c r="QKZ70" s="25"/>
      <c r="QLA70" s="25"/>
      <c r="QLB70" s="25"/>
      <c r="QLC70" s="25"/>
      <c r="QLD70" s="25"/>
      <c r="QLE70" s="25"/>
      <c r="QLF70" s="25"/>
      <c r="QLG70" s="25"/>
      <c r="QLH70" s="25"/>
      <c r="QLI70" s="25"/>
      <c r="QLJ70" s="25"/>
      <c r="QLK70" s="25"/>
      <c r="QLL70" s="25"/>
      <c r="QLM70" s="25"/>
      <c r="QLN70" s="25"/>
      <c r="QLO70" s="25"/>
      <c r="QLP70" s="25"/>
      <c r="QLQ70" s="25"/>
      <c r="QLR70" s="25"/>
      <c r="QLS70" s="25"/>
      <c r="QLT70" s="25"/>
      <c r="QLU70" s="25"/>
      <c r="QLV70" s="25"/>
      <c r="QLW70" s="25"/>
      <c r="QLX70" s="25"/>
      <c r="QLY70" s="25"/>
      <c r="QLZ70" s="25"/>
      <c r="QMA70" s="25"/>
      <c r="QMB70" s="25"/>
      <c r="QMC70" s="25"/>
      <c r="QMD70" s="25"/>
      <c r="QME70" s="25"/>
      <c r="QMF70" s="25"/>
      <c r="QMG70" s="25"/>
      <c r="QMH70" s="25"/>
      <c r="QMI70" s="25"/>
      <c r="QMJ70" s="25"/>
      <c r="QMK70" s="25"/>
      <c r="QML70" s="25"/>
      <c r="QMM70" s="25"/>
      <c r="QMN70" s="25"/>
      <c r="QMO70" s="25"/>
      <c r="QMP70" s="25"/>
      <c r="QMQ70" s="25"/>
      <c r="QMR70" s="25"/>
      <c r="QMS70" s="25"/>
      <c r="QMT70" s="25"/>
      <c r="QMU70" s="25"/>
      <c r="QMV70" s="25"/>
      <c r="QMW70" s="25"/>
      <c r="QMX70" s="25"/>
      <c r="QMY70" s="25"/>
      <c r="QMZ70" s="25"/>
      <c r="QNA70" s="25"/>
      <c r="QNB70" s="25"/>
      <c r="QNC70" s="25"/>
      <c r="QND70" s="25"/>
      <c r="QNE70" s="25"/>
      <c r="QNF70" s="25"/>
      <c r="QNG70" s="25"/>
      <c r="QNH70" s="25"/>
      <c r="QNI70" s="25"/>
      <c r="QNJ70" s="25"/>
      <c r="QNK70" s="25"/>
      <c r="QNL70" s="25"/>
      <c r="QNM70" s="25"/>
      <c r="QNN70" s="25"/>
      <c r="QNO70" s="25"/>
      <c r="QNP70" s="25"/>
      <c r="QNQ70" s="25"/>
      <c r="QNR70" s="25"/>
      <c r="QNS70" s="25"/>
      <c r="QNT70" s="25"/>
      <c r="QNU70" s="25"/>
      <c r="QNV70" s="25"/>
      <c r="QNW70" s="25"/>
      <c r="QNX70" s="25"/>
      <c r="QNY70" s="25"/>
      <c r="QNZ70" s="25"/>
      <c r="QOA70" s="25"/>
      <c r="QOB70" s="25"/>
      <c r="QOC70" s="25"/>
      <c r="QOD70" s="25"/>
      <c r="QOE70" s="25"/>
      <c r="QOF70" s="25"/>
      <c r="QOG70" s="25"/>
      <c r="QOH70" s="25"/>
      <c r="QOI70" s="25"/>
      <c r="QOJ70" s="25"/>
      <c r="QOK70" s="25"/>
      <c r="QOL70" s="25"/>
      <c r="QOM70" s="25"/>
      <c r="QON70" s="25"/>
      <c r="QOO70" s="25"/>
      <c r="QOP70" s="25"/>
      <c r="QOQ70" s="25"/>
      <c r="QOR70" s="25"/>
      <c r="QOS70" s="25"/>
      <c r="QOT70" s="25"/>
      <c r="QOU70" s="25"/>
      <c r="QOV70" s="25"/>
      <c r="QOW70" s="25"/>
      <c r="QOX70" s="25"/>
      <c r="QOY70" s="25"/>
      <c r="QOZ70" s="25"/>
      <c r="QPA70" s="25"/>
      <c r="QPB70" s="25"/>
      <c r="QPC70" s="25"/>
      <c r="QPD70" s="25"/>
      <c r="QPE70" s="25"/>
      <c r="QPF70" s="25"/>
      <c r="QPG70" s="25"/>
      <c r="QPH70" s="25"/>
      <c r="QPI70" s="25"/>
      <c r="QPJ70" s="25"/>
      <c r="QPK70" s="25"/>
      <c r="QPL70" s="25"/>
      <c r="QPM70" s="25"/>
      <c r="QPN70" s="25"/>
      <c r="QPO70" s="25"/>
      <c r="QPP70" s="25"/>
      <c r="QPQ70" s="25"/>
      <c r="QPR70" s="25"/>
      <c r="QPS70" s="25"/>
      <c r="QPT70" s="25"/>
      <c r="QPU70" s="25"/>
      <c r="QPV70" s="25"/>
      <c r="QPW70" s="25"/>
      <c r="QPX70" s="25"/>
      <c r="QPY70" s="25"/>
      <c r="QPZ70" s="25"/>
      <c r="QQA70" s="25"/>
      <c r="QQB70" s="25"/>
      <c r="QQC70" s="25"/>
      <c r="QQD70" s="25"/>
      <c r="QQE70" s="25"/>
      <c r="QQF70" s="25"/>
      <c r="QQG70" s="25"/>
      <c r="QQH70" s="25"/>
      <c r="QQI70" s="25"/>
      <c r="QQJ70" s="25"/>
      <c r="QQK70" s="25"/>
      <c r="QQL70" s="25"/>
      <c r="QQM70" s="25"/>
      <c r="QQN70" s="25"/>
      <c r="QQO70" s="25"/>
      <c r="QQP70" s="25"/>
      <c r="QQQ70" s="25"/>
      <c r="QQR70" s="25"/>
      <c r="QQS70" s="25"/>
      <c r="QQT70" s="25"/>
      <c r="QQU70" s="25"/>
      <c r="QQV70" s="25"/>
      <c r="QQW70" s="25"/>
      <c r="QQX70" s="25"/>
      <c r="QQY70" s="25"/>
      <c r="QQZ70" s="25"/>
      <c r="QRA70" s="25"/>
      <c r="QRB70" s="25"/>
      <c r="QRC70" s="25"/>
      <c r="QRD70" s="25"/>
      <c r="QRE70" s="25"/>
      <c r="QRF70" s="25"/>
      <c r="QRG70" s="25"/>
      <c r="QRH70" s="25"/>
      <c r="QRI70" s="25"/>
      <c r="QRJ70" s="25"/>
      <c r="QRK70" s="25"/>
      <c r="QRL70" s="25"/>
      <c r="QRM70" s="25"/>
      <c r="QRN70" s="25"/>
      <c r="QRO70" s="25"/>
      <c r="QRP70" s="25"/>
      <c r="QRQ70" s="25"/>
      <c r="QRR70" s="25"/>
      <c r="QRS70" s="25"/>
      <c r="QRT70" s="25"/>
      <c r="QRU70" s="25"/>
      <c r="QRV70" s="25"/>
      <c r="QRW70" s="25"/>
      <c r="QRX70" s="25"/>
      <c r="QRY70" s="25"/>
      <c r="QRZ70" s="25"/>
      <c r="QSA70" s="25"/>
      <c r="QSB70" s="25"/>
      <c r="QSC70" s="25"/>
      <c r="QSD70" s="25"/>
      <c r="QSE70" s="25"/>
      <c r="QSF70" s="25"/>
      <c r="QSG70" s="25"/>
      <c r="QSH70" s="25"/>
      <c r="QSI70" s="25"/>
      <c r="QSJ70" s="25"/>
      <c r="QSK70" s="25"/>
      <c r="QSL70" s="25"/>
      <c r="QSM70" s="25"/>
      <c r="QSN70" s="25"/>
      <c r="QSO70" s="25"/>
      <c r="QSP70" s="25"/>
      <c r="QSQ70" s="25"/>
      <c r="QSR70" s="25"/>
      <c r="QSS70" s="25"/>
      <c r="QST70" s="25"/>
      <c r="QSU70" s="25"/>
      <c r="QSV70" s="25"/>
      <c r="QSW70" s="25"/>
      <c r="QSX70" s="25"/>
      <c r="QSY70" s="25"/>
      <c r="QSZ70" s="25"/>
      <c r="QTA70" s="25"/>
      <c r="QTB70" s="25"/>
      <c r="QTC70" s="25"/>
      <c r="QTD70" s="25"/>
      <c r="QTE70" s="25"/>
      <c r="QTF70" s="25"/>
      <c r="QTG70" s="25"/>
      <c r="QTH70" s="25"/>
      <c r="QTI70" s="25"/>
      <c r="QTJ70" s="25"/>
      <c r="QTK70" s="25"/>
      <c r="QTL70" s="25"/>
      <c r="QTM70" s="25"/>
      <c r="QTN70" s="25"/>
      <c r="QTO70" s="25"/>
      <c r="QTP70" s="25"/>
      <c r="QTQ70" s="25"/>
      <c r="QTR70" s="25"/>
      <c r="QTS70" s="25"/>
      <c r="QTT70" s="25"/>
      <c r="QTU70" s="25"/>
      <c r="QTV70" s="25"/>
      <c r="QTW70" s="25"/>
      <c r="QTX70" s="25"/>
      <c r="QTY70" s="25"/>
      <c r="QTZ70" s="25"/>
      <c r="QUA70" s="25"/>
      <c r="QUB70" s="25"/>
      <c r="QUC70" s="25"/>
      <c r="QUD70" s="25"/>
      <c r="QUE70" s="25"/>
      <c r="QUF70" s="25"/>
      <c r="QUG70" s="25"/>
      <c r="QUH70" s="25"/>
      <c r="QUI70" s="25"/>
      <c r="QUJ70" s="25"/>
      <c r="QUK70" s="25"/>
      <c r="QUL70" s="25"/>
      <c r="QUM70" s="25"/>
      <c r="QUN70" s="25"/>
      <c r="QUO70" s="25"/>
      <c r="QUP70" s="25"/>
      <c r="QUQ70" s="25"/>
      <c r="QUR70" s="25"/>
      <c r="QUS70" s="25"/>
      <c r="QUT70" s="25"/>
      <c r="QUU70" s="25"/>
      <c r="QUV70" s="25"/>
      <c r="QUW70" s="25"/>
      <c r="QUX70" s="25"/>
      <c r="QUY70" s="25"/>
      <c r="QUZ70" s="25"/>
      <c r="QVA70" s="25"/>
      <c r="QVB70" s="25"/>
      <c r="QVC70" s="25"/>
      <c r="QVD70" s="25"/>
      <c r="QVE70" s="25"/>
      <c r="QVF70" s="25"/>
      <c r="QVG70" s="25"/>
      <c r="QVH70" s="25"/>
      <c r="QVI70" s="25"/>
      <c r="QVJ70" s="25"/>
      <c r="QVK70" s="25"/>
      <c r="QVL70" s="25"/>
      <c r="QVM70" s="25"/>
      <c r="QVN70" s="25"/>
      <c r="QVO70" s="25"/>
      <c r="QVP70" s="25"/>
      <c r="QVQ70" s="25"/>
      <c r="QVR70" s="25"/>
      <c r="QVS70" s="25"/>
      <c r="QVT70" s="25"/>
      <c r="QVU70" s="25"/>
      <c r="QVV70" s="25"/>
      <c r="QVW70" s="25"/>
      <c r="QVX70" s="25"/>
      <c r="QVY70" s="25"/>
      <c r="QVZ70" s="25"/>
      <c r="QWA70" s="25"/>
      <c r="QWB70" s="25"/>
      <c r="QWC70" s="25"/>
      <c r="QWD70" s="25"/>
      <c r="QWE70" s="25"/>
      <c r="QWF70" s="25"/>
      <c r="QWG70" s="25"/>
      <c r="QWH70" s="25"/>
      <c r="QWI70" s="25"/>
      <c r="QWJ70" s="25"/>
      <c r="QWK70" s="25"/>
      <c r="QWL70" s="25"/>
      <c r="QWM70" s="25"/>
      <c r="QWN70" s="25"/>
      <c r="QWO70" s="25"/>
      <c r="QWP70" s="25"/>
      <c r="QWQ70" s="25"/>
      <c r="QWR70" s="25"/>
      <c r="QWS70" s="25"/>
      <c r="QWT70" s="25"/>
      <c r="QWU70" s="25"/>
      <c r="QWV70" s="25"/>
      <c r="QWW70" s="25"/>
      <c r="QWX70" s="25"/>
      <c r="QWY70" s="25"/>
      <c r="QWZ70" s="25"/>
      <c r="QXA70" s="25"/>
      <c r="QXB70" s="25"/>
      <c r="QXC70" s="25"/>
      <c r="QXD70" s="25"/>
      <c r="QXE70" s="25"/>
      <c r="QXF70" s="25"/>
      <c r="QXG70" s="25"/>
      <c r="QXH70" s="25"/>
      <c r="QXI70" s="25"/>
      <c r="QXJ70" s="25"/>
      <c r="QXK70" s="25"/>
      <c r="QXL70" s="25"/>
      <c r="QXM70" s="25"/>
      <c r="QXN70" s="25"/>
      <c r="QXO70" s="25"/>
      <c r="QXP70" s="25"/>
      <c r="QXQ70" s="25"/>
      <c r="QXR70" s="25"/>
      <c r="QXS70" s="25"/>
      <c r="QXT70" s="25"/>
      <c r="QXU70" s="25"/>
      <c r="QXV70" s="25"/>
      <c r="QXW70" s="25"/>
      <c r="QXX70" s="25"/>
      <c r="QXY70" s="25"/>
      <c r="QXZ70" s="25"/>
      <c r="QYA70" s="25"/>
      <c r="QYB70" s="25"/>
      <c r="QYC70" s="25"/>
      <c r="QYD70" s="25"/>
      <c r="QYE70" s="25"/>
      <c r="QYF70" s="25"/>
      <c r="QYG70" s="25"/>
      <c r="QYH70" s="25"/>
      <c r="QYI70" s="25"/>
      <c r="QYJ70" s="25"/>
      <c r="QYK70" s="25"/>
      <c r="QYL70" s="25"/>
      <c r="QYM70" s="25"/>
      <c r="QYN70" s="25"/>
      <c r="QYO70" s="25"/>
      <c r="QYP70" s="25"/>
      <c r="QYQ70" s="25"/>
      <c r="QYR70" s="25"/>
      <c r="QYS70" s="25"/>
      <c r="QYT70" s="25"/>
      <c r="QYU70" s="25"/>
      <c r="QYV70" s="25"/>
      <c r="QYW70" s="25"/>
      <c r="QYX70" s="25"/>
      <c r="QYY70" s="25"/>
      <c r="QYZ70" s="25"/>
      <c r="QZA70" s="25"/>
      <c r="QZB70" s="25"/>
      <c r="QZC70" s="25"/>
      <c r="QZD70" s="25"/>
      <c r="QZE70" s="25"/>
      <c r="QZF70" s="25"/>
      <c r="QZG70" s="25"/>
      <c r="QZH70" s="25"/>
      <c r="QZI70" s="25"/>
      <c r="QZJ70" s="25"/>
      <c r="QZK70" s="25"/>
      <c r="QZL70" s="25"/>
      <c r="QZM70" s="25"/>
      <c r="QZN70" s="25"/>
      <c r="QZO70" s="25"/>
      <c r="QZP70" s="25"/>
      <c r="QZQ70" s="25"/>
      <c r="QZR70" s="25"/>
      <c r="QZS70" s="25"/>
      <c r="QZT70" s="25"/>
      <c r="QZU70" s="25"/>
      <c r="QZV70" s="25"/>
      <c r="QZW70" s="25"/>
      <c r="QZX70" s="25"/>
      <c r="QZY70" s="25"/>
      <c r="QZZ70" s="25"/>
      <c r="RAA70" s="25"/>
      <c r="RAB70" s="25"/>
      <c r="RAC70" s="25"/>
      <c r="RAD70" s="25"/>
      <c r="RAE70" s="25"/>
      <c r="RAF70" s="25"/>
      <c r="RAG70" s="25"/>
      <c r="RAH70" s="25"/>
      <c r="RAI70" s="25"/>
      <c r="RAJ70" s="25"/>
      <c r="RAK70" s="25"/>
      <c r="RAL70" s="25"/>
      <c r="RAM70" s="25"/>
      <c r="RAN70" s="25"/>
      <c r="RAO70" s="25"/>
      <c r="RAP70" s="25"/>
      <c r="RAQ70" s="25"/>
      <c r="RAR70" s="25"/>
      <c r="RAS70" s="25"/>
      <c r="RAT70" s="25"/>
      <c r="RAU70" s="25"/>
      <c r="RAV70" s="25"/>
      <c r="RAW70" s="25"/>
      <c r="RAX70" s="25"/>
      <c r="RAY70" s="25"/>
      <c r="RAZ70" s="25"/>
      <c r="RBA70" s="25"/>
      <c r="RBB70" s="25"/>
      <c r="RBC70" s="25"/>
      <c r="RBD70" s="25"/>
      <c r="RBE70" s="25"/>
      <c r="RBF70" s="25"/>
      <c r="RBG70" s="25"/>
      <c r="RBH70" s="25"/>
      <c r="RBI70" s="25"/>
      <c r="RBJ70" s="25"/>
      <c r="RBK70" s="25"/>
      <c r="RBL70" s="25"/>
      <c r="RBM70" s="25"/>
      <c r="RBN70" s="25"/>
      <c r="RBO70" s="25"/>
      <c r="RBP70" s="25"/>
      <c r="RBQ70" s="25"/>
      <c r="RBR70" s="25"/>
      <c r="RBS70" s="25"/>
      <c r="RBT70" s="25"/>
      <c r="RBU70" s="25"/>
      <c r="RBV70" s="25"/>
      <c r="RBW70" s="25"/>
      <c r="RBX70" s="25"/>
      <c r="RBY70" s="25"/>
      <c r="RBZ70" s="25"/>
      <c r="RCA70" s="25"/>
      <c r="RCB70" s="25"/>
      <c r="RCC70" s="25"/>
      <c r="RCD70" s="25"/>
      <c r="RCE70" s="25"/>
      <c r="RCF70" s="25"/>
      <c r="RCG70" s="25"/>
      <c r="RCH70" s="25"/>
      <c r="RCI70" s="25"/>
      <c r="RCJ70" s="25"/>
      <c r="RCK70" s="25"/>
      <c r="RCL70" s="25"/>
      <c r="RCM70" s="25"/>
      <c r="RCN70" s="25"/>
      <c r="RCO70" s="25"/>
      <c r="RCP70" s="25"/>
      <c r="RCQ70" s="25"/>
      <c r="RCR70" s="25"/>
      <c r="RCS70" s="25"/>
      <c r="RCT70" s="25"/>
      <c r="RCU70" s="25"/>
      <c r="RCV70" s="25"/>
      <c r="RCW70" s="25"/>
      <c r="RCX70" s="25"/>
      <c r="RCY70" s="25"/>
      <c r="RCZ70" s="25"/>
      <c r="RDA70" s="25"/>
      <c r="RDB70" s="25"/>
      <c r="RDC70" s="25"/>
      <c r="RDD70" s="25"/>
      <c r="RDE70" s="25"/>
      <c r="RDF70" s="25"/>
      <c r="RDG70" s="25"/>
      <c r="RDH70" s="25"/>
      <c r="RDI70" s="25"/>
      <c r="RDJ70" s="25"/>
      <c r="RDK70" s="25"/>
      <c r="RDL70" s="25"/>
      <c r="RDM70" s="25"/>
      <c r="RDN70" s="25"/>
      <c r="RDO70" s="25"/>
      <c r="RDP70" s="25"/>
      <c r="RDQ70" s="25"/>
      <c r="RDR70" s="25"/>
      <c r="RDS70" s="25"/>
      <c r="RDT70" s="25"/>
      <c r="RDU70" s="25"/>
      <c r="RDV70" s="25"/>
      <c r="RDW70" s="25"/>
      <c r="RDX70" s="25"/>
      <c r="RDY70" s="25"/>
      <c r="RDZ70" s="25"/>
      <c r="REA70" s="25"/>
      <c r="REB70" s="25"/>
      <c r="REC70" s="25"/>
      <c r="RED70" s="25"/>
      <c r="REE70" s="25"/>
      <c r="REF70" s="25"/>
      <c r="REG70" s="25"/>
      <c r="REH70" s="25"/>
      <c r="REI70" s="25"/>
      <c r="REJ70" s="25"/>
      <c r="REK70" s="25"/>
      <c r="REL70" s="25"/>
      <c r="REM70" s="25"/>
      <c r="REN70" s="25"/>
      <c r="REO70" s="25"/>
      <c r="REP70" s="25"/>
      <c r="REQ70" s="25"/>
      <c r="RER70" s="25"/>
      <c r="RES70" s="25"/>
      <c r="RET70" s="25"/>
      <c r="REU70" s="25"/>
      <c r="REV70" s="25"/>
      <c r="REW70" s="25"/>
      <c r="REX70" s="25"/>
      <c r="REY70" s="25"/>
      <c r="REZ70" s="25"/>
      <c r="RFA70" s="25"/>
      <c r="RFB70" s="25"/>
      <c r="RFC70" s="25"/>
      <c r="RFD70" s="25"/>
      <c r="RFE70" s="25"/>
      <c r="RFF70" s="25"/>
      <c r="RFG70" s="25"/>
      <c r="RFH70" s="25"/>
      <c r="RFI70" s="25"/>
      <c r="RFJ70" s="25"/>
      <c r="RFK70" s="25"/>
      <c r="RFL70" s="25"/>
      <c r="RFM70" s="25"/>
      <c r="RFN70" s="25"/>
      <c r="RFO70" s="25"/>
      <c r="RFP70" s="25"/>
      <c r="RFQ70" s="25"/>
      <c r="RFR70" s="25"/>
      <c r="RFS70" s="25"/>
      <c r="RFT70" s="25"/>
      <c r="RFU70" s="25"/>
      <c r="RFV70" s="25"/>
      <c r="RFW70" s="25"/>
      <c r="RFX70" s="25"/>
      <c r="RFY70" s="25"/>
      <c r="RFZ70" s="25"/>
      <c r="RGA70" s="25"/>
      <c r="RGB70" s="25"/>
      <c r="RGC70" s="25"/>
      <c r="RGD70" s="25"/>
      <c r="RGE70" s="25"/>
      <c r="RGF70" s="25"/>
      <c r="RGG70" s="25"/>
      <c r="RGH70" s="25"/>
      <c r="RGI70" s="25"/>
      <c r="RGJ70" s="25"/>
      <c r="RGK70" s="25"/>
      <c r="RGL70" s="25"/>
      <c r="RGM70" s="25"/>
      <c r="RGN70" s="25"/>
      <c r="RGO70" s="25"/>
      <c r="RGP70" s="25"/>
      <c r="RGQ70" s="25"/>
      <c r="RGR70" s="25"/>
      <c r="RGS70" s="25"/>
      <c r="RGT70" s="25"/>
      <c r="RGU70" s="25"/>
      <c r="RGV70" s="25"/>
      <c r="RGW70" s="25"/>
      <c r="RGX70" s="25"/>
      <c r="RGY70" s="25"/>
      <c r="RGZ70" s="25"/>
      <c r="RHA70" s="25"/>
      <c r="RHB70" s="25"/>
      <c r="RHC70" s="25"/>
      <c r="RHD70" s="25"/>
      <c r="RHE70" s="25"/>
      <c r="RHF70" s="25"/>
      <c r="RHG70" s="25"/>
      <c r="RHH70" s="25"/>
      <c r="RHI70" s="25"/>
      <c r="RHJ70" s="25"/>
      <c r="RHK70" s="25"/>
      <c r="RHL70" s="25"/>
      <c r="RHM70" s="25"/>
      <c r="RHN70" s="25"/>
      <c r="RHO70" s="25"/>
      <c r="RHP70" s="25"/>
      <c r="RHQ70" s="25"/>
      <c r="RHR70" s="25"/>
      <c r="RHS70" s="25"/>
      <c r="RHT70" s="25"/>
      <c r="RHU70" s="25"/>
      <c r="RHV70" s="25"/>
      <c r="RHW70" s="25"/>
      <c r="RHX70" s="25"/>
      <c r="RHY70" s="25"/>
      <c r="RHZ70" s="25"/>
      <c r="RIA70" s="25"/>
      <c r="RIB70" s="25"/>
      <c r="RIC70" s="25"/>
      <c r="RID70" s="25"/>
      <c r="RIE70" s="25"/>
      <c r="RIF70" s="25"/>
      <c r="RIG70" s="25"/>
      <c r="RIH70" s="25"/>
      <c r="RII70" s="25"/>
      <c r="RIJ70" s="25"/>
      <c r="RIK70" s="25"/>
      <c r="RIL70" s="25"/>
      <c r="RIM70" s="25"/>
      <c r="RIN70" s="25"/>
      <c r="RIO70" s="25"/>
      <c r="RIP70" s="25"/>
      <c r="RIQ70" s="25"/>
      <c r="RIR70" s="25"/>
      <c r="RIS70" s="25"/>
      <c r="RIT70" s="25"/>
      <c r="RIU70" s="25"/>
      <c r="RIV70" s="25"/>
      <c r="RIW70" s="25"/>
      <c r="RIX70" s="25"/>
      <c r="RIY70" s="25"/>
      <c r="RIZ70" s="25"/>
      <c r="RJA70" s="25"/>
      <c r="RJB70" s="25"/>
      <c r="RJC70" s="25"/>
      <c r="RJD70" s="25"/>
      <c r="RJE70" s="25"/>
      <c r="RJF70" s="25"/>
      <c r="RJG70" s="25"/>
      <c r="RJH70" s="25"/>
      <c r="RJI70" s="25"/>
      <c r="RJJ70" s="25"/>
      <c r="RJK70" s="25"/>
      <c r="RJL70" s="25"/>
      <c r="RJM70" s="25"/>
      <c r="RJN70" s="25"/>
      <c r="RJO70" s="25"/>
      <c r="RJP70" s="25"/>
      <c r="RJQ70" s="25"/>
      <c r="RJR70" s="25"/>
      <c r="RJS70" s="25"/>
      <c r="RJT70" s="25"/>
      <c r="RJU70" s="25"/>
      <c r="RJV70" s="25"/>
      <c r="RJW70" s="25"/>
      <c r="RJX70" s="25"/>
      <c r="RJY70" s="25"/>
      <c r="RJZ70" s="25"/>
      <c r="RKA70" s="25"/>
      <c r="RKB70" s="25"/>
      <c r="RKC70" s="25"/>
      <c r="RKD70" s="25"/>
      <c r="RKE70" s="25"/>
      <c r="RKF70" s="25"/>
      <c r="RKG70" s="25"/>
      <c r="RKH70" s="25"/>
      <c r="RKI70" s="25"/>
      <c r="RKJ70" s="25"/>
      <c r="RKK70" s="25"/>
      <c r="RKL70" s="25"/>
      <c r="RKM70" s="25"/>
      <c r="RKN70" s="25"/>
      <c r="RKO70" s="25"/>
      <c r="RKP70" s="25"/>
      <c r="RKQ70" s="25"/>
      <c r="RKR70" s="25"/>
      <c r="RKS70" s="25"/>
      <c r="RKT70" s="25"/>
      <c r="RKU70" s="25"/>
      <c r="RKV70" s="25"/>
      <c r="RKW70" s="25"/>
      <c r="RKX70" s="25"/>
      <c r="RKY70" s="25"/>
      <c r="RKZ70" s="25"/>
      <c r="RLA70" s="25"/>
      <c r="RLB70" s="25"/>
      <c r="RLC70" s="25"/>
      <c r="RLD70" s="25"/>
      <c r="RLE70" s="25"/>
      <c r="RLF70" s="25"/>
      <c r="RLG70" s="25"/>
      <c r="RLH70" s="25"/>
      <c r="RLI70" s="25"/>
      <c r="RLJ70" s="25"/>
      <c r="RLK70" s="25"/>
      <c r="RLL70" s="25"/>
      <c r="RLM70" s="25"/>
      <c r="RLN70" s="25"/>
      <c r="RLO70" s="25"/>
      <c r="RLP70" s="25"/>
      <c r="RLQ70" s="25"/>
      <c r="RLR70" s="25"/>
      <c r="RLS70" s="25"/>
      <c r="RLT70" s="25"/>
      <c r="RLU70" s="25"/>
      <c r="RLV70" s="25"/>
      <c r="RLW70" s="25"/>
      <c r="RLX70" s="25"/>
      <c r="RLY70" s="25"/>
      <c r="RLZ70" s="25"/>
      <c r="RMA70" s="25"/>
      <c r="RMB70" s="25"/>
      <c r="RMC70" s="25"/>
      <c r="RMD70" s="25"/>
      <c r="RME70" s="25"/>
      <c r="RMF70" s="25"/>
      <c r="RMG70" s="25"/>
      <c r="RMH70" s="25"/>
      <c r="RMI70" s="25"/>
      <c r="RMJ70" s="25"/>
      <c r="RMK70" s="25"/>
      <c r="RML70" s="25"/>
      <c r="RMM70" s="25"/>
      <c r="RMN70" s="25"/>
      <c r="RMO70" s="25"/>
      <c r="RMP70" s="25"/>
      <c r="RMQ70" s="25"/>
      <c r="RMR70" s="25"/>
      <c r="RMS70" s="25"/>
      <c r="RMT70" s="25"/>
      <c r="RMU70" s="25"/>
      <c r="RMV70" s="25"/>
      <c r="RMW70" s="25"/>
      <c r="RMX70" s="25"/>
      <c r="RMY70" s="25"/>
      <c r="RMZ70" s="25"/>
      <c r="RNA70" s="25"/>
      <c r="RNB70" s="25"/>
      <c r="RNC70" s="25"/>
      <c r="RND70" s="25"/>
      <c r="RNE70" s="25"/>
      <c r="RNF70" s="25"/>
      <c r="RNG70" s="25"/>
      <c r="RNH70" s="25"/>
      <c r="RNI70" s="25"/>
      <c r="RNJ70" s="25"/>
      <c r="RNK70" s="25"/>
      <c r="RNL70" s="25"/>
      <c r="RNM70" s="25"/>
      <c r="RNN70" s="25"/>
      <c r="RNO70" s="25"/>
      <c r="RNP70" s="25"/>
      <c r="RNQ70" s="25"/>
      <c r="RNR70" s="25"/>
      <c r="RNS70" s="25"/>
      <c r="RNT70" s="25"/>
      <c r="RNU70" s="25"/>
      <c r="RNV70" s="25"/>
      <c r="RNW70" s="25"/>
      <c r="RNX70" s="25"/>
      <c r="RNY70" s="25"/>
      <c r="RNZ70" s="25"/>
      <c r="ROA70" s="25"/>
      <c r="ROB70" s="25"/>
      <c r="ROC70" s="25"/>
      <c r="ROD70" s="25"/>
      <c r="ROE70" s="25"/>
      <c r="ROF70" s="25"/>
      <c r="ROG70" s="25"/>
      <c r="ROH70" s="25"/>
      <c r="ROI70" s="25"/>
      <c r="ROJ70" s="25"/>
      <c r="ROK70" s="25"/>
      <c r="ROL70" s="25"/>
      <c r="ROM70" s="25"/>
      <c r="RON70" s="25"/>
      <c r="ROO70" s="25"/>
      <c r="ROP70" s="25"/>
      <c r="ROQ70" s="25"/>
      <c r="ROR70" s="25"/>
      <c r="ROS70" s="25"/>
      <c r="ROT70" s="25"/>
      <c r="ROU70" s="25"/>
      <c r="ROV70" s="25"/>
      <c r="ROW70" s="25"/>
      <c r="ROX70" s="25"/>
      <c r="ROY70" s="25"/>
      <c r="ROZ70" s="25"/>
      <c r="RPA70" s="25"/>
      <c r="RPB70" s="25"/>
      <c r="RPC70" s="25"/>
      <c r="RPD70" s="25"/>
      <c r="RPE70" s="25"/>
      <c r="RPF70" s="25"/>
      <c r="RPG70" s="25"/>
      <c r="RPH70" s="25"/>
      <c r="RPI70" s="25"/>
      <c r="RPJ70" s="25"/>
      <c r="RPK70" s="25"/>
      <c r="RPL70" s="25"/>
      <c r="RPM70" s="25"/>
      <c r="RPN70" s="25"/>
      <c r="RPO70" s="25"/>
      <c r="RPP70" s="25"/>
      <c r="RPQ70" s="25"/>
      <c r="RPR70" s="25"/>
      <c r="RPS70" s="25"/>
      <c r="RPT70" s="25"/>
      <c r="RPU70" s="25"/>
      <c r="RPV70" s="25"/>
      <c r="RPW70" s="25"/>
      <c r="RPX70" s="25"/>
      <c r="RPY70" s="25"/>
      <c r="RPZ70" s="25"/>
      <c r="RQA70" s="25"/>
      <c r="RQB70" s="25"/>
      <c r="RQC70" s="25"/>
      <c r="RQD70" s="25"/>
      <c r="RQE70" s="25"/>
      <c r="RQF70" s="25"/>
      <c r="RQG70" s="25"/>
      <c r="RQH70" s="25"/>
      <c r="RQI70" s="25"/>
      <c r="RQJ70" s="25"/>
      <c r="RQK70" s="25"/>
      <c r="RQL70" s="25"/>
      <c r="RQM70" s="25"/>
      <c r="RQN70" s="25"/>
      <c r="RQO70" s="25"/>
      <c r="RQP70" s="25"/>
      <c r="RQQ70" s="25"/>
      <c r="RQR70" s="25"/>
      <c r="RQS70" s="25"/>
      <c r="RQT70" s="25"/>
      <c r="RQU70" s="25"/>
      <c r="RQV70" s="25"/>
      <c r="RQW70" s="25"/>
      <c r="RQX70" s="25"/>
      <c r="RQY70" s="25"/>
      <c r="RQZ70" s="25"/>
      <c r="RRA70" s="25"/>
      <c r="RRB70" s="25"/>
      <c r="RRC70" s="25"/>
      <c r="RRD70" s="25"/>
      <c r="RRE70" s="25"/>
      <c r="RRF70" s="25"/>
      <c r="RRG70" s="25"/>
      <c r="RRH70" s="25"/>
      <c r="RRI70" s="25"/>
      <c r="RRJ70" s="25"/>
      <c r="RRK70" s="25"/>
      <c r="RRL70" s="25"/>
      <c r="RRM70" s="25"/>
      <c r="RRN70" s="25"/>
      <c r="RRO70" s="25"/>
      <c r="RRP70" s="25"/>
      <c r="RRQ70" s="25"/>
      <c r="RRR70" s="25"/>
      <c r="RRS70" s="25"/>
      <c r="RRT70" s="25"/>
      <c r="RRU70" s="25"/>
      <c r="RRV70" s="25"/>
      <c r="RRW70" s="25"/>
      <c r="RRX70" s="25"/>
      <c r="RRY70" s="25"/>
      <c r="RRZ70" s="25"/>
      <c r="RSA70" s="25"/>
      <c r="RSB70" s="25"/>
      <c r="RSC70" s="25"/>
      <c r="RSD70" s="25"/>
      <c r="RSE70" s="25"/>
      <c r="RSF70" s="25"/>
      <c r="RSG70" s="25"/>
      <c r="RSH70" s="25"/>
      <c r="RSI70" s="25"/>
      <c r="RSJ70" s="25"/>
      <c r="RSK70" s="25"/>
      <c r="RSL70" s="25"/>
      <c r="RSM70" s="25"/>
      <c r="RSN70" s="25"/>
      <c r="RSO70" s="25"/>
      <c r="RSP70" s="25"/>
      <c r="RSQ70" s="25"/>
      <c r="RSR70" s="25"/>
      <c r="RSS70" s="25"/>
      <c r="RST70" s="25"/>
      <c r="RSU70" s="25"/>
      <c r="RSV70" s="25"/>
      <c r="RSW70" s="25"/>
      <c r="RSX70" s="25"/>
      <c r="RSY70" s="25"/>
      <c r="RSZ70" s="25"/>
      <c r="RTA70" s="25"/>
      <c r="RTB70" s="25"/>
      <c r="RTC70" s="25"/>
      <c r="RTD70" s="25"/>
      <c r="RTE70" s="25"/>
      <c r="RTF70" s="25"/>
      <c r="RTG70" s="25"/>
      <c r="RTH70" s="25"/>
      <c r="RTI70" s="25"/>
      <c r="RTJ70" s="25"/>
      <c r="RTK70" s="25"/>
      <c r="RTL70" s="25"/>
      <c r="RTM70" s="25"/>
      <c r="RTN70" s="25"/>
      <c r="RTO70" s="25"/>
      <c r="RTP70" s="25"/>
      <c r="RTQ70" s="25"/>
      <c r="RTR70" s="25"/>
      <c r="RTS70" s="25"/>
      <c r="RTT70" s="25"/>
      <c r="RTU70" s="25"/>
      <c r="RTV70" s="25"/>
      <c r="RTW70" s="25"/>
      <c r="RTX70" s="25"/>
      <c r="RTY70" s="25"/>
      <c r="RTZ70" s="25"/>
      <c r="RUA70" s="25"/>
      <c r="RUB70" s="25"/>
      <c r="RUC70" s="25"/>
      <c r="RUD70" s="25"/>
      <c r="RUE70" s="25"/>
      <c r="RUF70" s="25"/>
      <c r="RUG70" s="25"/>
      <c r="RUH70" s="25"/>
      <c r="RUI70" s="25"/>
      <c r="RUJ70" s="25"/>
      <c r="RUK70" s="25"/>
      <c r="RUL70" s="25"/>
      <c r="RUM70" s="25"/>
      <c r="RUN70" s="25"/>
      <c r="RUO70" s="25"/>
      <c r="RUP70" s="25"/>
      <c r="RUQ70" s="25"/>
      <c r="RUR70" s="25"/>
      <c r="RUS70" s="25"/>
      <c r="RUT70" s="25"/>
      <c r="RUU70" s="25"/>
      <c r="RUV70" s="25"/>
      <c r="RUW70" s="25"/>
      <c r="RUX70" s="25"/>
      <c r="RUY70" s="25"/>
      <c r="RUZ70" s="25"/>
      <c r="RVA70" s="25"/>
      <c r="RVB70" s="25"/>
      <c r="RVC70" s="25"/>
      <c r="RVD70" s="25"/>
      <c r="RVE70" s="25"/>
      <c r="RVF70" s="25"/>
      <c r="RVG70" s="25"/>
      <c r="RVH70" s="25"/>
      <c r="RVI70" s="25"/>
      <c r="RVJ70" s="25"/>
      <c r="RVK70" s="25"/>
      <c r="RVL70" s="25"/>
      <c r="RVM70" s="25"/>
      <c r="RVN70" s="25"/>
      <c r="RVO70" s="25"/>
      <c r="RVP70" s="25"/>
      <c r="RVQ70" s="25"/>
      <c r="RVR70" s="25"/>
      <c r="RVS70" s="25"/>
      <c r="RVT70" s="25"/>
      <c r="RVU70" s="25"/>
      <c r="RVV70" s="25"/>
      <c r="RVW70" s="25"/>
      <c r="RVX70" s="25"/>
      <c r="RVY70" s="25"/>
      <c r="RVZ70" s="25"/>
      <c r="RWA70" s="25"/>
      <c r="RWB70" s="25"/>
      <c r="RWC70" s="25"/>
      <c r="RWD70" s="25"/>
      <c r="RWE70" s="25"/>
      <c r="RWF70" s="25"/>
      <c r="RWG70" s="25"/>
      <c r="RWH70" s="25"/>
      <c r="RWI70" s="25"/>
      <c r="RWJ70" s="25"/>
      <c r="RWK70" s="25"/>
      <c r="RWL70" s="25"/>
      <c r="RWM70" s="25"/>
      <c r="RWN70" s="25"/>
      <c r="RWO70" s="25"/>
      <c r="RWP70" s="25"/>
      <c r="RWQ70" s="25"/>
      <c r="RWR70" s="25"/>
      <c r="RWS70" s="25"/>
      <c r="RWT70" s="25"/>
      <c r="RWU70" s="25"/>
      <c r="RWV70" s="25"/>
      <c r="RWW70" s="25"/>
      <c r="RWX70" s="25"/>
      <c r="RWY70" s="25"/>
      <c r="RWZ70" s="25"/>
      <c r="RXA70" s="25"/>
      <c r="RXB70" s="25"/>
      <c r="RXC70" s="25"/>
      <c r="RXD70" s="25"/>
      <c r="RXE70" s="25"/>
      <c r="RXF70" s="25"/>
      <c r="RXG70" s="25"/>
      <c r="RXH70" s="25"/>
      <c r="RXI70" s="25"/>
      <c r="RXJ70" s="25"/>
      <c r="RXK70" s="25"/>
      <c r="RXL70" s="25"/>
      <c r="RXM70" s="25"/>
      <c r="RXN70" s="25"/>
      <c r="RXO70" s="25"/>
      <c r="RXP70" s="25"/>
      <c r="RXQ70" s="25"/>
      <c r="RXR70" s="25"/>
      <c r="RXS70" s="25"/>
      <c r="RXT70" s="25"/>
      <c r="RXU70" s="25"/>
      <c r="RXV70" s="25"/>
      <c r="RXW70" s="25"/>
      <c r="RXX70" s="25"/>
      <c r="RXY70" s="25"/>
      <c r="RXZ70" s="25"/>
      <c r="RYA70" s="25"/>
      <c r="RYB70" s="25"/>
      <c r="RYC70" s="25"/>
      <c r="RYD70" s="25"/>
      <c r="RYE70" s="25"/>
      <c r="RYF70" s="25"/>
      <c r="RYG70" s="25"/>
      <c r="RYH70" s="25"/>
      <c r="RYI70" s="25"/>
      <c r="RYJ70" s="25"/>
      <c r="RYK70" s="25"/>
      <c r="RYL70" s="25"/>
      <c r="RYM70" s="25"/>
      <c r="RYN70" s="25"/>
      <c r="RYO70" s="25"/>
      <c r="RYP70" s="25"/>
      <c r="RYQ70" s="25"/>
      <c r="RYR70" s="25"/>
      <c r="RYS70" s="25"/>
      <c r="RYT70" s="25"/>
      <c r="RYU70" s="25"/>
      <c r="RYV70" s="25"/>
      <c r="RYW70" s="25"/>
      <c r="RYX70" s="25"/>
      <c r="RYY70" s="25"/>
      <c r="RYZ70" s="25"/>
      <c r="RZA70" s="25"/>
      <c r="RZB70" s="25"/>
      <c r="RZC70" s="25"/>
      <c r="RZD70" s="25"/>
      <c r="RZE70" s="25"/>
      <c r="RZF70" s="25"/>
      <c r="RZG70" s="25"/>
      <c r="RZH70" s="25"/>
      <c r="RZI70" s="25"/>
      <c r="RZJ70" s="25"/>
      <c r="RZK70" s="25"/>
      <c r="RZL70" s="25"/>
      <c r="RZM70" s="25"/>
      <c r="RZN70" s="25"/>
      <c r="RZO70" s="25"/>
      <c r="RZP70" s="25"/>
      <c r="RZQ70" s="25"/>
      <c r="RZR70" s="25"/>
      <c r="RZS70" s="25"/>
      <c r="RZT70" s="25"/>
      <c r="RZU70" s="25"/>
      <c r="RZV70" s="25"/>
      <c r="RZW70" s="25"/>
      <c r="RZX70" s="25"/>
      <c r="RZY70" s="25"/>
      <c r="RZZ70" s="25"/>
      <c r="SAA70" s="25"/>
      <c r="SAB70" s="25"/>
      <c r="SAC70" s="25"/>
      <c r="SAD70" s="25"/>
      <c r="SAE70" s="25"/>
      <c r="SAF70" s="25"/>
      <c r="SAG70" s="25"/>
      <c r="SAH70" s="25"/>
      <c r="SAI70" s="25"/>
      <c r="SAJ70" s="25"/>
      <c r="SAK70" s="25"/>
      <c r="SAL70" s="25"/>
      <c r="SAM70" s="25"/>
      <c r="SAN70" s="25"/>
      <c r="SAO70" s="25"/>
      <c r="SAP70" s="25"/>
      <c r="SAQ70" s="25"/>
      <c r="SAR70" s="25"/>
      <c r="SAS70" s="25"/>
      <c r="SAT70" s="25"/>
      <c r="SAU70" s="25"/>
      <c r="SAV70" s="25"/>
      <c r="SAW70" s="25"/>
      <c r="SAX70" s="25"/>
      <c r="SAY70" s="25"/>
      <c r="SAZ70" s="25"/>
      <c r="SBA70" s="25"/>
      <c r="SBB70" s="25"/>
      <c r="SBC70" s="25"/>
      <c r="SBD70" s="25"/>
      <c r="SBE70" s="25"/>
      <c r="SBF70" s="25"/>
      <c r="SBG70" s="25"/>
      <c r="SBH70" s="25"/>
      <c r="SBI70" s="25"/>
      <c r="SBJ70" s="25"/>
      <c r="SBK70" s="25"/>
      <c r="SBL70" s="25"/>
      <c r="SBM70" s="25"/>
      <c r="SBN70" s="25"/>
      <c r="SBO70" s="25"/>
      <c r="SBP70" s="25"/>
      <c r="SBQ70" s="25"/>
      <c r="SBR70" s="25"/>
      <c r="SBS70" s="25"/>
      <c r="SBT70" s="25"/>
      <c r="SBU70" s="25"/>
      <c r="SBV70" s="25"/>
      <c r="SBW70" s="25"/>
      <c r="SBX70" s="25"/>
      <c r="SBY70" s="25"/>
      <c r="SBZ70" s="25"/>
      <c r="SCA70" s="25"/>
      <c r="SCB70" s="25"/>
      <c r="SCC70" s="25"/>
      <c r="SCD70" s="25"/>
      <c r="SCE70" s="25"/>
      <c r="SCF70" s="25"/>
      <c r="SCG70" s="25"/>
      <c r="SCH70" s="25"/>
      <c r="SCI70" s="25"/>
      <c r="SCJ70" s="25"/>
      <c r="SCK70" s="25"/>
      <c r="SCL70" s="25"/>
      <c r="SCM70" s="25"/>
      <c r="SCN70" s="25"/>
      <c r="SCO70" s="25"/>
      <c r="SCP70" s="25"/>
      <c r="SCQ70" s="25"/>
      <c r="SCR70" s="25"/>
      <c r="SCS70" s="25"/>
      <c r="SCT70" s="25"/>
      <c r="SCU70" s="25"/>
      <c r="SCV70" s="25"/>
      <c r="SCW70" s="25"/>
      <c r="SCX70" s="25"/>
      <c r="SCY70" s="25"/>
      <c r="SCZ70" s="25"/>
      <c r="SDA70" s="25"/>
      <c r="SDB70" s="25"/>
      <c r="SDC70" s="25"/>
      <c r="SDD70" s="25"/>
      <c r="SDE70" s="25"/>
      <c r="SDF70" s="25"/>
      <c r="SDG70" s="25"/>
      <c r="SDH70" s="25"/>
      <c r="SDI70" s="25"/>
      <c r="SDJ70" s="25"/>
      <c r="SDK70" s="25"/>
      <c r="SDL70" s="25"/>
      <c r="SDM70" s="25"/>
      <c r="SDN70" s="25"/>
      <c r="SDO70" s="25"/>
      <c r="SDP70" s="25"/>
      <c r="SDQ70" s="25"/>
      <c r="SDR70" s="25"/>
      <c r="SDS70" s="25"/>
      <c r="SDT70" s="25"/>
      <c r="SDU70" s="25"/>
      <c r="SDV70" s="25"/>
      <c r="SDW70" s="25"/>
      <c r="SDX70" s="25"/>
      <c r="SDY70" s="25"/>
      <c r="SDZ70" s="25"/>
      <c r="SEA70" s="25"/>
      <c r="SEB70" s="25"/>
      <c r="SEC70" s="25"/>
      <c r="SED70" s="25"/>
      <c r="SEE70" s="25"/>
      <c r="SEF70" s="25"/>
      <c r="SEG70" s="25"/>
      <c r="SEH70" s="25"/>
      <c r="SEI70" s="25"/>
      <c r="SEJ70" s="25"/>
      <c r="SEK70" s="25"/>
      <c r="SEL70" s="25"/>
      <c r="SEM70" s="25"/>
      <c r="SEN70" s="25"/>
      <c r="SEO70" s="25"/>
      <c r="SEP70" s="25"/>
      <c r="SEQ70" s="25"/>
      <c r="SER70" s="25"/>
      <c r="SES70" s="25"/>
      <c r="SET70" s="25"/>
      <c r="SEU70" s="25"/>
      <c r="SEV70" s="25"/>
      <c r="SEW70" s="25"/>
      <c r="SEX70" s="25"/>
      <c r="SEY70" s="25"/>
      <c r="SEZ70" s="25"/>
      <c r="SFA70" s="25"/>
      <c r="SFB70" s="25"/>
      <c r="SFC70" s="25"/>
      <c r="SFD70" s="25"/>
      <c r="SFE70" s="25"/>
      <c r="SFF70" s="25"/>
      <c r="SFG70" s="25"/>
      <c r="SFH70" s="25"/>
      <c r="SFI70" s="25"/>
      <c r="SFJ70" s="25"/>
      <c r="SFK70" s="25"/>
      <c r="SFL70" s="25"/>
      <c r="SFM70" s="25"/>
      <c r="SFN70" s="25"/>
      <c r="SFO70" s="25"/>
      <c r="SFP70" s="25"/>
      <c r="SFQ70" s="25"/>
      <c r="SFR70" s="25"/>
      <c r="SFS70" s="25"/>
      <c r="SFT70" s="25"/>
      <c r="SFU70" s="25"/>
      <c r="SFV70" s="25"/>
      <c r="SFW70" s="25"/>
      <c r="SFX70" s="25"/>
      <c r="SFY70" s="25"/>
      <c r="SFZ70" s="25"/>
      <c r="SGA70" s="25"/>
      <c r="SGB70" s="25"/>
      <c r="SGC70" s="25"/>
      <c r="SGD70" s="25"/>
      <c r="SGE70" s="25"/>
      <c r="SGF70" s="25"/>
      <c r="SGG70" s="25"/>
      <c r="SGH70" s="25"/>
      <c r="SGI70" s="25"/>
      <c r="SGJ70" s="25"/>
      <c r="SGK70" s="25"/>
      <c r="SGL70" s="25"/>
      <c r="SGM70" s="25"/>
      <c r="SGN70" s="25"/>
      <c r="SGO70" s="25"/>
      <c r="SGP70" s="25"/>
      <c r="SGQ70" s="25"/>
      <c r="SGR70" s="25"/>
      <c r="SGS70" s="25"/>
      <c r="SGT70" s="25"/>
      <c r="SGU70" s="25"/>
      <c r="SGV70" s="25"/>
      <c r="SGW70" s="25"/>
      <c r="SGX70" s="25"/>
      <c r="SGY70" s="25"/>
      <c r="SGZ70" s="25"/>
      <c r="SHA70" s="25"/>
      <c r="SHB70" s="25"/>
      <c r="SHC70" s="25"/>
      <c r="SHD70" s="25"/>
      <c r="SHE70" s="25"/>
      <c r="SHF70" s="25"/>
      <c r="SHG70" s="25"/>
      <c r="SHH70" s="25"/>
      <c r="SHI70" s="25"/>
      <c r="SHJ70" s="25"/>
      <c r="SHK70" s="25"/>
      <c r="SHL70" s="25"/>
      <c r="SHM70" s="25"/>
      <c r="SHN70" s="25"/>
      <c r="SHO70" s="25"/>
      <c r="SHP70" s="25"/>
      <c r="SHQ70" s="25"/>
      <c r="SHR70" s="25"/>
      <c r="SHS70" s="25"/>
      <c r="SHT70" s="25"/>
      <c r="SHU70" s="25"/>
      <c r="SHV70" s="25"/>
      <c r="SHW70" s="25"/>
      <c r="SHX70" s="25"/>
      <c r="SHY70" s="25"/>
      <c r="SHZ70" s="25"/>
      <c r="SIA70" s="25"/>
      <c r="SIB70" s="25"/>
      <c r="SIC70" s="25"/>
      <c r="SID70" s="25"/>
      <c r="SIE70" s="25"/>
      <c r="SIF70" s="25"/>
      <c r="SIG70" s="25"/>
      <c r="SIH70" s="25"/>
      <c r="SII70" s="25"/>
      <c r="SIJ70" s="25"/>
      <c r="SIK70" s="25"/>
      <c r="SIL70" s="25"/>
      <c r="SIM70" s="25"/>
      <c r="SIN70" s="25"/>
      <c r="SIO70" s="25"/>
      <c r="SIP70" s="25"/>
      <c r="SIQ70" s="25"/>
      <c r="SIR70" s="25"/>
      <c r="SIS70" s="25"/>
      <c r="SIT70" s="25"/>
      <c r="SIU70" s="25"/>
      <c r="SIV70" s="25"/>
      <c r="SIW70" s="25"/>
      <c r="SIX70" s="25"/>
      <c r="SIY70" s="25"/>
      <c r="SIZ70" s="25"/>
      <c r="SJA70" s="25"/>
      <c r="SJB70" s="25"/>
      <c r="SJC70" s="25"/>
      <c r="SJD70" s="25"/>
      <c r="SJE70" s="25"/>
      <c r="SJF70" s="25"/>
      <c r="SJG70" s="25"/>
      <c r="SJH70" s="25"/>
      <c r="SJI70" s="25"/>
      <c r="SJJ70" s="25"/>
      <c r="SJK70" s="25"/>
      <c r="SJL70" s="25"/>
      <c r="SJM70" s="25"/>
      <c r="SJN70" s="25"/>
      <c r="SJO70" s="25"/>
      <c r="SJP70" s="25"/>
      <c r="SJQ70" s="25"/>
      <c r="SJR70" s="25"/>
      <c r="SJS70" s="25"/>
      <c r="SJT70" s="25"/>
      <c r="SJU70" s="25"/>
      <c r="SJV70" s="25"/>
      <c r="SJW70" s="25"/>
      <c r="SJX70" s="25"/>
      <c r="SJY70" s="25"/>
      <c r="SJZ70" s="25"/>
      <c r="SKA70" s="25"/>
      <c r="SKB70" s="25"/>
      <c r="SKC70" s="25"/>
      <c r="SKD70" s="25"/>
      <c r="SKE70" s="25"/>
      <c r="SKF70" s="25"/>
      <c r="SKG70" s="25"/>
      <c r="SKH70" s="25"/>
      <c r="SKI70" s="25"/>
      <c r="SKJ70" s="25"/>
      <c r="SKK70" s="25"/>
      <c r="SKL70" s="25"/>
      <c r="SKM70" s="25"/>
      <c r="SKN70" s="25"/>
      <c r="SKO70" s="25"/>
      <c r="SKP70" s="25"/>
      <c r="SKQ70" s="25"/>
      <c r="SKR70" s="25"/>
      <c r="SKS70" s="25"/>
      <c r="SKT70" s="25"/>
      <c r="SKU70" s="25"/>
      <c r="SKV70" s="25"/>
      <c r="SKW70" s="25"/>
      <c r="SKX70" s="25"/>
      <c r="SKY70" s="25"/>
      <c r="SKZ70" s="25"/>
      <c r="SLA70" s="25"/>
      <c r="SLB70" s="25"/>
      <c r="SLC70" s="25"/>
      <c r="SLD70" s="25"/>
      <c r="SLE70" s="25"/>
      <c r="SLF70" s="25"/>
      <c r="SLG70" s="25"/>
      <c r="SLH70" s="25"/>
      <c r="SLI70" s="25"/>
      <c r="SLJ70" s="25"/>
      <c r="SLK70" s="25"/>
      <c r="SLL70" s="25"/>
      <c r="SLM70" s="25"/>
      <c r="SLN70" s="25"/>
      <c r="SLO70" s="25"/>
      <c r="SLP70" s="25"/>
      <c r="SLQ70" s="25"/>
      <c r="SLR70" s="25"/>
      <c r="SLS70" s="25"/>
      <c r="SLT70" s="25"/>
      <c r="SLU70" s="25"/>
      <c r="SLV70" s="25"/>
      <c r="SLW70" s="25"/>
      <c r="SLX70" s="25"/>
      <c r="SLY70" s="25"/>
      <c r="SLZ70" s="25"/>
      <c r="SMA70" s="25"/>
      <c r="SMB70" s="25"/>
      <c r="SMC70" s="25"/>
      <c r="SMD70" s="25"/>
      <c r="SME70" s="25"/>
      <c r="SMF70" s="25"/>
      <c r="SMG70" s="25"/>
      <c r="SMH70" s="25"/>
      <c r="SMI70" s="25"/>
      <c r="SMJ70" s="25"/>
      <c r="SMK70" s="25"/>
      <c r="SML70" s="25"/>
      <c r="SMM70" s="25"/>
      <c r="SMN70" s="25"/>
      <c r="SMO70" s="25"/>
      <c r="SMP70" s="25"/>
      <c r="SMQ70" s="25"/>
      <c r="SMR70" s="25"/>
      <c r="SMS70" s="25"/>
      <c r="SMT70" s="25"/>
      <c r="SMU70" s="25"/>
      <c r="SMV70" s="25"/>
      <c r="SMW70" s="25"/>
      <c r="SMX70" s="25"/>
      <c r="SMY70" s="25"/>
      <c r="SMZ70" s="25"/>
      <c r="SNA70" s="25"/>
      <c r="SNB70" s="25"/>
      <c r="SNC70" s="25"/>
      <c r="SND70" s="25"/>
      <c r="SNE70" s="25"/>
      <c r="SNF70" s="25"/>
      <c r="SNG70" s="25"/>
      <c r="SNH70" s="25"/>
      <c r="SNI70" s="25"/>
      <c r="SNJ70" s="25"/>
      <c r="SNK70" s="25"/>
      <c r="SNL70" s="25"/>
      <c r="SNM70" s="25"/>
      <c r="SNN70" s="25"/>
      <c r="SNO70" s="25"/>
      <c r="SNP70" s="25"/>
      <c r="SNQ70" s="25"/>
      <c r="SNR70" s="25"/>
      <c r="SNS70" s="25"/>
      <c r="SNT70" s="25"/>
      <c r="SNU70" s="25"/>
      <c r="SNV70" s="25"/>
      <c r="SNW70" s="25"/>
      <c r="SNX70" s="25"/>
      <c r="SNY70" s="25"/>
      <c r="SNZ70" s="25"/>
      <c r="SOA70" s="25"/>
      <c r="SOB70" s="25"/>
      <c r="SOC70" s="25"/>
      <c r="SOD70" s="25"/>
      <c r="SOE70" s="25"/>
      <c r="SOF70" s="25"/>
      <c r="SOG70" s="25"/>
      <c r="SOH70" s="25"/>
      <c r="SOI70" s="25"/>
      <c r="SOJ70" s="25"/>
      <c r="SOK70" s="25"/>
      <c r="SOL70" s="25"/>
      <c r="SOM70" s="25"/>
      <c r="SON70" s="25"/>
      <c r="SOO70" s="25"/>
      <c r="SOP70" s="25"/>
      <c r="SOQ70" s="25"/>
      <c r="SOR70" s="25"/>
      <c r="SOS70" s="25"/>
      <c r="SOT70" s="25"/>
      <c r="SOU70" s="25"/>
      <c r="SOV70" s="25"/>
      <c r="SOW70" s="25"/>
      <c r="SOX70" s="25"/>
      <c r="SOY70" s="25"/>
      <c r="SOZ70" s="25"/>
      <c r="SPA70" s="25"/>
      <c r="SPB70" s="25"/>
      <c r="SPC70" s="25"/>
      <c r="SPD70" s="25"/>
      <c r="SPE70" s="25"/>
      <c r="SPF70" s="25"/>
      <c r="SPG70" s="25"/>
      <c r="SPH70" s="25"/>
      <c r="SPI70" s="25"/>
      <c r="SPJ70" s="25"/>
      <c r="SPK70" s="25"/>
      <c r="SPL70" s="25"/>
      <c r="SPM70" s="25"/>
      <c r="SPN70" s="25"/>
      <c r="SPO70" s="25"/>
      <c r="SPP70" s="25"/>
      <c r="SPQ70" s="25"/>
      <c r="SPR70" s="25"/>
      <c r="SPS70" s="25"/>
      <c r="SPT70" s="25"/>
      <c r="SPU70" s="25"/>
      <c r="SPV70" s="25"/>
      <c r="SPW70" s="25"/>
      <c r="SPX70" s="25"/>
      <c r="SPY70" s="25"/>
      <c r="SPZ70" s="25"/>
      <c r="SQA70" s="25"/>
      <c r="SQB70" s="25"/>
      <c r="SQC70" s="25"/>
      <c r="SQD70" s="25"/>
      <c r="SQE70" s="25"/>
      <c r="SQF70" s="25"/>
      <c r="SQG70" s="25"/>
      <c r="SQH70" s="25"/>
      <c r="SQI70" s="25"/>
      <c r="SQJ70" s="25"/>
      <c r="SQK70" s="25"/>
      <c r="SQL70" s="25"/>
      <c r="SQM70" s="25"/>
      <c r="SQN70" s="25"/>
      <c r="SQO70" s="25"/>
      <c r="SQP70" s="25"/>
      <c r="SQQ70" s="25"/>
      <c r="SQR70" s="25"/>
      <c r="SQS70" s="25"/>
      <c r="SQT70" s="25"/>
      <c r="SQU70" s="25"/>
      <c r="SQV70" s="25"/>
      <c r="SQW70" s="25"/>
      <c r="SQX70" s="25"/>
      <c r="SQY70" s="25"/>
      <c r="SQZ70" s="25"/>
      <c r="SRA70" s="25"/>
      <c r="SRB70" s="25"/>
      <c r="SRC70" s="25"/>
      <c r="SRD70" s="25"/>
      <c r="SRE70" s="25"/>
      <c r="SRF70" s="25"/>
      <c r="SRG70" s="25"/>
      <c r="SRH70" s="25"/>
      <c r="SRI70" s="25"/>
      <c r="SRJ70" s="25"/>
      <c r="SRK70" s="25"/>
      <c r="SRL70" s="25"/>
      <c r="SRM70" s="25"/>
      <c r="SRN70" s="25"/>
      <c r="SRO70" s="25"/>
      <c r="SRP70" s="25"/>
      <c r="SRQ70" s="25"/>
      <c r="SRR70" s="25"/>
      <c r="SRS70" s="25"/>
      <c r="SRT70" s="25"/>
      <c r="SRU70" s="25"/>
      <c r="SRV70" s="25"/>
      <c r="SRW70" s="25"/>
      <c r="SRX70" s="25"/>
      <c r="SRY70" s="25"/>
      <c r="SRZ70" s="25"/>
      <c r="SSA70" s="25"/>
      <c r="SSB70" s="25"/>
      <c r="SSC70" s="25"/>
      <c r="SSD70" s="25"/>
      <c r="SSE70" s="25"/>
      <c r="SSF70" s="25"/>
      <c r="SSG70" s="25"/>
      <c r="SSH70" s="25"/>
      <c r="SSI70" s="25"/>
      <c r="SSJ70" s="25"/>
      <c r="SSK70" s="25"/>
      <c r="SSL70" s="25"/>
      <c r="SSM70" s="25"/>
      <c r="SSN70" s="25"/>
      <c r="SSO70" s="25"/>
      <c r="SSP70" s="25"/>
      <c r="SSQ70" s="25"/>
      <c r="SSR70" s="25"/>
      <c r="SSS70" s="25"/>
      <c r="SST70" s="25"/>
      <c r="SSU70" s="25"/>
      <c r="SSV70" s="25"/>
      <c r="SSW70" s="25"/>
      <c r="SSX70" s="25"/>
      <c r="SSY70" s="25"/>
      <c r="SSZ70" s="25"/>
      <c r="STA70" s="25"/>
      <c r="STB70" s="25"/>
      <c r="STC70" s="25"/>
      <c r="STD70" s="25"/>
      <c r="STE70" s="25"/>
      <c r="STF70" s="25"/>
      <c r="STG70" s="25"/>
      <c r="STH70" s="25"/>
      <c r="STI70" s="25"/>
      <c r="STJ70" s="25"/>
      <c r="STK70" s="25"/>
      <c r="STL70" s="25"/>
      <c r="STM70" s="25"/>
      <c r="STN70" s="25"/>
      <c r="STO70" s="25"/>
      <c r="STP70" s="25"/>
      <c r="STQ70" s="25"/>
      <c r="STR70" s="25"/>
      <c r="STS70" s="25"/>
      <c r="STT70" s="25"/>
      <c r="STU70" s="25"/>
      <c r="STV70" s="25"/>
      <c r="STW70" s="25"/>
      <c r="STX70" s="25"/>
      <c r="STY70" s="25"/>
      <c r="STZ70" s="25"/>
      <c r="SUA70" s="25"/>
      <c r="SUB70" s="25"/>
      <c r="SUC70" s="25"/>
      <c r="SUD70" s="25"/>
      <c r="SUE70" s="25"/>
      <c r="SUF70" s="25"/>
      <c r="SUG70" s="25"/>
      <c r="SUH70" s="25"/>
      <c r="SUI70" s="25"/>
      <c r="SUJ70" s="25"/>
      <c r="SUK70" s="25"/>
      <c r="SUL70" s="25"/>
      <c r="SUM70" s="25"/>
      <c r="SUN70" s="25"/>
      <c r="SUO70" s="25"/>
      <c r="SUP70" s="25"/>
      <c r="SUQ70" s="25"/>
      <c r="SUR70" s="25"/>
      <c r="SUS70" s="25"/>
      <c r="SUT70" s="25"/>
      <c r="SUU70" s="25"/>
      <c r="SUV70" s="25"/>
      <c r="SUW70" s="25"/>
      <c r="SUX70" s="25"/>
      <c r="SUY70" s="25"/>
      <c r="SUZ70" s="25"/>
      <c r="SVA70" s="25"/>
      <c r="SVB70" s="25"/>
      <c r="SVC70" s="25"/>
      <c r="SVD70" s="25"/>
      <c r="SVE70" s="25"/>
      <c r="SVF70" s="25"/>
      <c r="SVG70" s="25"/>
      <c r="SVH70" s="25"/>
      <c r="SVI70" s="25"/>
      <c r="SVJ70" s="25"/>
      <c r="SVK70" s="25"/>
      <c r="SVL70" s="25"/>
      <c r="SVM70" s="25"/>
      <c r="SVN70" s="25"/>
      <c r="SVO70" s="25"/>
      <c r="SVP70" s="25"/>
      <c r="SVQ70" s="25"/>
      <c r="SVR70" s="25"/>
      <c r="SVS70" s="25"/>
      <c r="SVT70" s="25"/>
      <c r="SVU70" s="25"/>
      <c r="SVV70" s="25"/>
      <c r="SVW70" s="25"/>
      <c r="SVX70" s="25"/>
      <c r="SVY70" s="25"/>
      <c r="SVZ70" s="25"/>
      <c r="SWA70" s="25"/>
      <c r="SWB70" s="25"/>
      <c r="SWC70" s="25"/>
      <c r="SWD70" s="25"/>
      <c r="SWE70" s="25"/>
      <c r="SWF70" s="25"/>
      <c r="SWG70" s="25"/>
      <c r="SWH70" s="25"/>
      <c r="SWI70" s="25"/>
      <c r="SWJ70" s="25"/>
      <c r="SWK70" s="25"/>
      <c r="SWL70" s="25"/>
      <c r="SWM70" s="25"/>
      <c r="SWN70" s="25"/>
      <c r="SWO70" s="25"/>
      <c r="SWP70" s="25"/>
      <c r="SWQ70" s="25"/>
      <c r="SWR70" s="25"/>
      <c r="SWS70" s="25"/>
      <c r="SWT70" s="25"/>
      <c r="SWU70" s="25"/>
      <c r="SWV70" s="25"/>
      <c r="SWW70" s="25"/>
      <c r="SWX70" s="25"/>
      <c r="SWY70" s="25"/>
      <c r="SWZ70" s="25"/>
      <c r="SXA70" s="25"/>
      <c r="SXB70" s="25"/>
      <c r="SXC70" s="25"/>
      <c r="SXD70" s="25"/>
      <c r="SXE70" s="25"/>
      <c r="SXF70" s="25"/>
      <c r="SXG70" s="25"/>
      <c r="SXH70" s="25"/>
      <c r="SXI70" s="25"/>
      <c r="SXJ70" s="25"/>
      <c r="SXK70" s="25"/>
      <c r="SXL70" s="25"/>
      <c r="SXM70" s="25"/>
      <c r="SXN70" s="25"/>
      <c r="SXO70" s="25"/>
      <c r="SXP70" s="25"/>
      <c r="SXQ70" s="25"/>
      <c r="SXR70" s="25"/>
      <c r="SXS70" s="25"/>
      <c r="SXT70" s="25"/>
      <c r="SXU70" s="25"/>
      <c r="SXV70" s="25"/>
      <c r="SXW70" s="25"/>
      <c r="SXX70" s="25"/>
      <c r="SXY70" s="25"/>
      <c r="SXZ70" s="25"/>
      <c r="SYA70" s="25"/>
      <c r="SYB70" s="25"/>
      <c r="SYC70" s="25"/>
      <c r="SYD70" s="25"/>
      <c r="SYE70" s="25"/>
      <c r="SYF70" s="25"/>
      <c r="SYG70" s="25"/>
      <c r="SYH70" s="25"/>
      <c r="SYI70" s="25"/>
      <c r="SYJ70" s="25"/>
      <c r="SYK70" s="25"/>
      <c r="SYL70" s="25"/>
      <c r="SYM70" s="25"/>
      <c r="SYN70" s="25"/>
      <c r="SYO70" s="25"/>
      <c r="SYP70" s="25"/>
      <c r="SYQ70" s="25"/>
      <c r="SYR70" s="25"/>
      <c r="SYS70" s="25"/>
      <c r="SYT70" s="25"/>
      <c r="SYU70" s="25"/>
      <c r="SYV70" s="25"/>
      <c r="SYW70" s="25"/>
      <c r="SYX70" s="25"/>
      <c r="SYY70" s="25"/>
      <c r="SYZ70" s="25"/>
      <c r="SZA70" s="25"/>
      <c r="SZB70" s="25"/>
      <c r="SZC70" s="25"/>
      <c r="SZD70" s="25"/>
      <c r="SZE70" s="25"/>
      <c r="SZF70" s="25"/>
      <c r="SZG70" s="25"/>
      <c r="SZH70" s="25"/>
      <c r="SZI70" s="25"/>
      <c r="SZJ70" s="25"/>
      <c r="SZK70" s="25"/>
      <c r="SZL70" s="25"/>
      <c r="SZM70" s="25"/>
      <c r="SZN70" s="25"/>
      <c r="SZO70" s="25"/>
      <c r="SZP70" s="25"/>
      <c r="SZQ70" s="25"/>
      <c r="SZR70" s="25"/>
      <c r="SZS70" s="25"/>
      <c r="SZT70" s="25"/>
      <c r="SZU70" s="25"/>
      <c r="SZV70" s="25"/>
      <c r="SZW70" s="25"/>
      <c r="SZX70" s="25"/>
      <c r="SZY70" s="25"/>
      <c r="SZZ70" s="25"/>
      <c r="TAA70" s="25"/>
      <c r="TAB70" s="25"/>
      <c r="TAC70" s="25"/>
      <c r="TAD70" s="25"/>
      <c r="TAE70" s="25"/>
      <c r="TAF70" s="25"/>
      <c r="TAG70" s="25"/>
      <c r="TAH70" s="25"/>
      <c r="TAI70" s="25"/>
      <c r="TAJ70" s="25"/>
      <c r="TAK70" s="25"/>
      <c r="TAL70" s="25"/>
      <c r="TAM70" s="25"/>
      <c r="TAN70" s="25"/>
      <c r="TAO70" s="25"/>
      <c r="TAP70" s="25"/>
      <c r="TAQ70" s="25"/>
      <c r="TAR70" s="25"/>
      <c r="TAS70" s="25"/>
      <c r="TAT70" s="25"/>
      <c r="TAU70" s="25"/>
      <c r="TAV70" s="25"/>
      <c r="TAW70" s="25"/>
      <c r="TAX70" s="25"/>
      <c r="TAY70" s="25"/>
      <c r="TAZ70" s="25"/>
      <c r="TBA70" s="25"/>
      <c r="TBB70" s="25"/>
      <c r="TBC70" s="25"/>
      <c r="TBD70" s="25"/>
      <c r="TBE70" s="25"/>
      <c r="TBF70" s="25"/>
      <c r="TBG70" s="25"/>
      <c r="TBH70" s="25"/>
      <c r="TBI70" s="25"/>
      <c r="TBJ70" s="25"/>
      <c r="TBK70" s="25"/>
      <c r="TBL70" s="25"/>
      <c r="TBM70" s="25"/>
      <c r="TBN70" s="25"/>
      <c r="TBO70" s="25"/>
      <c r="TBP70" s="25"/>
      <c r="TBQ70" s="25"/>
      <c r="TBR70" s="25"/>
      <c r="TBS70" s="25"/>
      <c r="TBT70" s="25"/>
      <c r="TBU70" s="25"/>
      <c r="TBV70" s="25"/>
      <c r="TBW70" s="25"/>
      <c r="TBX70" s="25"/>
      <c r="TBY70" s="25"/>
      <c r="TBZ70" s="25"/>
      <c r="TCA70" s="25"/>
      <c r="TCB70" s="25"/>
      <c r="TCC70" s="25"/>
      <c r="TCD70" s="25"/>
      <c r="TCE70" s="25"/>
      <c r="TCF70" s="25"/>
      <c r="TCG70" s="25"/>
      <c r="TCH70" s="25"/>
      <c r="TCI70" s="25"/>
      <c r="TCJ70" s="25"/>
      <c r="TCK70" s="25"/>
      <c r="TCL70" s="25"/>
      <c r="TCM70" s="25"/>
      <c r="TCN70" s="25"/>
      <c r="TCO70" s="25"/>
      <c r="TCP70" s="25"/>
      <c r="TCQ70" s="25"/>
      <c r="TCR70" s="25"/>
      <c r="TCS70" s="25"/>
      <c r="TCT70" s="25"/>
      <c r="TCU70" s="25"/>
      <c r="TCV70" s="25"/>
      <c r="TCW70" s="25"/>
      <c r="TCX70" s="25"/>
      <c r="TCY70" s="25"/>
      <c r="TCZ70" s="25"/>
      <c r="TDA70" s="25"/>
      <c r="TDB70" s="25"/>
      <c r="TDC70" s="25"/>
      <c r="TDD70" s="25"/>
      <c r="TDE70" s="25"/>
      <c r="TDF70" s="25"/>
      <c r="TDG70" s="25"/>
      <c r="TDH70" s="25"/>
      <c r="TDI70" s="25"/>
      <c r="TDJ70" s="25"/>
      <c r="TDK70" s="25"/>
      <c r="TDL70" s="25"/>
      <c r="TDM70" s="25"/>
      <c r="TDN70" s="25"/>
      <c r="TDO70" s="25"/>
      <c r="TDP70" s="25"/>
      <c r="TDQ70" s="25"/>
      <c r="TDR70" s="25"/>
      <c r="TDS70" s="25"/>
      <c r="TDT70" s="25"/>
      <c r="TDU70" s="25"/>
      <c r="TDV70" s="25"/>
      <c r="TDW70" s="25"/>
      <c r="TDX70" s="25"/>
      <c r="TDY70" s="25"/>
      <c r="TDZ70" s="25"/>
      <c r="TEA70" s="25"/>
      <c r="TEB70" s="25"/>
      <c r="TEC70" s="25"/>
      <c r="TED70" s="25"/>
      <c r="TEE70" s="25"/>
      <c r="TEF70" s="25"/>
      <c r="TEG70" s="25"/>
      <c r="TEH70" s="25"/>
      <c r="TEI70" s="25"/>
      <c r="TEJ70" s="25"/>
      <c r="TEK70" s="25"/>
      <c r="TEL70" s="25"/>
      <c r="TEM70" s="25"/>
      <c r="TEN70" s="25"/>
      <c r="TEO70" s="25"/>
      <c r="TEP70" s="25"/>
      <c r="TEQ70" s="25"/>
      <c r="TER70" s="25"/>
      <c r="TES70" s="25"/>
      <c r="TET70" s="25"/>
      <c r="TEU70" s="25"/>
      <c r="TEV70" s="25"/>
      <c r="TEW70" s="25"/>
      <c r="TEX70" s="25"/>
      <c r="TEY70" s="25"/>
      <c r="TEZ70" s="25"/>
      <c r="TFA70" s="25"/>
      <c r="TFB70" s="25"/>
      <c r="TFC70" s="25"/>
      <c r="TFD70" s="25"/>
      <c r="TFE70" s="25"/>
      <c r="TFF70" s="25"/>
      <c r="TFG70" s="25"/>
      <c r="TFH70" s="25"/>
      <c r="TFI70" s="25"/>
      <c r="TFJ70" s="25"/>
      <c r="TFK70" s="25"/>
      <c r="TFL70" s="25"/>
      <c r="TFM70" s="25"/>
      <c r="TFN70" s="25"/>
      <c r="TFO70" s="25"/>
      <c r="TFP70" s="25"/>
      <c r="TFQ70" s="25"/>
      <c r="TFR70" s="25"/>
      <c r="TFS70" s="25"/>
      <c r="TFT70" s="25"/>
      <c r="TFU70" s="25"/>
      <c r="TFV70" s="25"/>
      <c r="TFW70" s="25"/>
      <c r="TFX70" s="25"/>
      <c r="TFY70" s="25"/>
      <c r="TFZ70" s="25"/>
      <c r="TGA70" s="25"/>
      <c r="TGB70" s="25"/>
      <c r="TGC70" s="25"/>
      <c r="TGD70" s="25"/>
      <c r="TGE70" s="25"/>
      <c r="TGF70" s="25"/>
      <c r="TGG70" s="25"/>
      <c r="TGH70" s="25"/>
      <c r="TGI70" s="25"/>
      <c r="TGJ70" s="25"/>
      <c r="TGK70" s="25"/>
      <c r="TGL70" s="25"/>
      <c r="TGM70" s="25"/>
      <c r="TGN70" s="25"/>
      <c r="TGO70" s="25"/>
      <c r="TGP70" s="25"/>
      <c r="TGQ70" s="25"/>
      <c r="TGR70" s="25"/>
      <c r="TGS70" s="25"/>
      <c r="TGT70" s="25"/>
      <c r="TGU70" s="25"/>
      <c r="TGV70" s="25"/>
      <c r="TGW70" s="25"/>
      <c r="TGX70" s="25"/>
      <c r="TGY70" s="25"/>
      <c r="TGZ70" s="25"/>
      <c r="THA70" s="25"/>
      <c r="THB70" s="25"/>
      <c r="THC70" s="25"/>
      <c r="THD70" s="25"/>
      <c r="THE70" s="25"/>
      <c r="THF70" s="25"/>
      <c r="THG70" s="25"/>
      <c r="THH70" s="25"/>
      <c r="THI70" s="25"/>
      <c r="THJ70" s="25"/>
      <c r="THK70" s="25"/>
      <c r="THL70" s="25"/>
      <c r="THM70" s="25"/>
      <c r="THN70" s="25"/>
      <c r="THO70" s="25"/>
      <c r="THP70" s="25"/>
      <c r="THQ70" s="25"/>
      <c r="THR70" s="25"/>
      <c r="THS70" s="25"/>
      <c r="THT70" s="25"/>
      <c r="THU70" s="25"/>
      <c r="THV70" s="25"/>
      <c r="THW70" s="25"/>
      <c r="THX70" s="25"/>
      <c r="THY70" s="25"/>
      <c r="THZ70" s="25"/>
      <c r="TIA70" s="25"/>
      <c r="TIB70" s="25"/>
      <c r="TIC70" s="25"/>
      <c r="TID70" s="25"/>
      <c r="TIE70" s="25"/>
      <c r="TIF70" s="25"/>
      <c r="TIG70" s="25"/>
      <c r="TIH70" s="25"/>
      <c r="TII70" s="25"/>
      <c r="TIJ70" s="25"/>
      <c r="TIK70" s="25"/>
      <c r="TIL70" s="25"/>
      <c r="TIM70" s="25"/>
      <c r="TIN70" s="25"/>
      <c r="TIO70" s="25"/>
      <c r="TIP70" s="25"/>
      <c r="TIQ70" s="25"/>
      <c r="TIR70" s="25"/>
      <c r="TIS70" s="25"/>
      <c r="TIT70" s="25"/>
      <c r="TIU70" s="25"/>
      <c r="TIV70" s="25"/>
      <c r="TIW70" s="25"/>
      <c r="TIX70" s="25"/>
      <c r="TIY70" s="25"/>
      <c r="TIZ70" s="25"/>
      <c r="TJA70" s="25"/>
      <c r="TJB70" s="25"/>
      <c r="TJC70" s="25"/>
      <c r="TJD70" s="25"/>
      <c r="TJE70" s="25"/>
      <c r="TJF70" s="25"/>
      <c r="TJG70" s="25"/>
      <c r="TJH70" s="25"/>
      <c r="TJI70" s="25"/>
      <c r="TJJ70" s="25"/>
      <c r="TJK70" s="25"/>
      <c r="TJL70" s="25"/>
      <c r="TJM70" s="25"/>
      <c r="TJN70" s="25"/>
      <c r="TJO70" s="25"/>
      <c r="TJP70" s="25"/>
      <c r="TJQ70" s="25"/>
      <c r="TJR70" s="25"/>
      <c r="TJS70" s="25"/>
      <c r="TJT70" s="25"/>
      <c r="TJU70" s="25"/>
      <c r="TJV70" s="25"/>
      <c r="TJW70" s="25"/>
      <c r="TJX70" s="25"/>
      <c r="TJY70" s="25"/>
      <c r="TJZ70" s="25"/>
      <c r="TKA70" s="25"/>
      <c r="TKB70" s="25"/>
      <c r="TKC70" s="25"/>
      <c r="TKD70" s="25"/>
      <c r="TKE70" s="25"/>
      <c r="TKF70" s="25"/>
      <c r="TKG70" s="25"/>
      <c r="TKH70" s="25"/>
      <c r="TKI70" s="25"/>
      <c r="TKJ70" s="25"/>
      <c r="TKK70" s="25"/>
      <c r="TKL70" s="25"/>
      <c r="TKM70" s="25"/>
      <c r="TKN70" s="25"/>
      <c r="TKO70" s="25"/>
      <c r="TKP70" s="25"/>
      <c r="TKQ70" s="25"/>
      <c r="TKR70" s="25"/>
      <c r="TKS70" s="25"/>
      <c r="TKT70" s="25"/>
      <c r="TKU70" s="25"/>
      <c r="TKV70" s="25"/>
      <c r="TKW70" s="25"/>
      <c r="TKX70" s="25"/>
      <c r="TKY70" s="25"/>
      <c r="TKZ70" s="25"/>
      <c r="TLA70" s="25"/>
      <c r="TLB70" s="25"/>
      <c r="TLC70" s="25"/>
      <c r="TLD70" s="25"/>
      <c r="TLE70" s="25"/>
      <c r="TLF70" s="25"/>
      <c r="TLG70" s="25"/>
      <c r="TLH70" s="25"/>
      <c r="TLI70" s="25"/>
      <c r="TLJ70" s="25"/>
      <c r="TLK70" s="25"/>
      <c r="TLL70" s="25"/>
      <c r="TLM70" s="25"/>
      <c r="TLN70" s="25"/>
      <c r="TLO70" s="25"/>
      <c r="TLP70" s="25"/>
      <c r="TLQ70" s="25"/>
      <c r="TLR70" s="25"/>
      <c r="TLS70" s="25"/>
      <c r="TLT70" s="25"/>
      <c r="TLU70" s="25"/>
      <c r="TLV70" s="25"/>
      <c r="TLW70" s="25"/>
      <c r="TLX70" s="25"/>
      <c r="TLY70" s="25"/>
      <c r="TLZ70" s="25"/>
      <c r="TMA70" s="25"/>
      <c r="TMB70" s="25"/>
      <c r="TMC70" s="25"/>
      <c r="TMD70" s="25"/>
      <c r="TME70" s="25"/>
      <c r="TMF70" s="25"/>
      <c r="TMG70" s="25"/>
      <c r="TMH70" s="25"/>
      <c r="TMI70" s="25"/>
      <c r="TMJ70" s="25"/>
      <c r="TMK70" s="25"/>
      <c r="TML70" s="25"/>
      <c r="TMM70" s="25"/>
      <c r="TMN70" s="25"/>
      <c r="TMO70" s="25"/>
      <c r="TMP70" s="25"/>
      <c r="TMQ70" s="25"/>
      <c r="TMR70" s="25"/>
      <c r="TMS70" s="25"/>
      <c r="TMT70" s="25"/>
      <c r="TMU70" s="25"/>
      <c r="TMV70" s="25"/>
      <c r="TMW70" s="25"/>
      <c r="TMX70" s="25"/>
      <c r="TMY70" s="25"/>
      <c r="TMZ70" s="25"/>
      <c r="TNA70" s="25"/>
      <c r="TNB70" s="25"/>
      <c r="TNC70" s="25"/>
      <c r="TND70" s="25"/>
      <c r="TNE70" s="25"/>
      <c r="TNF70" s="25"/>
      <c r="TNG70" s="25"/>
      <c r="TNH70" s="25"/>
      <c r="TNI70" s="25"/>
      <c r="TNJ70" s="25"/>
      <c r="TNK70" s="25"/>
      <c r="TNL70" s="25"/>
      <c r="TNM70" s="25"/>
      <c r="TNN70" s="25"/>
      <c r="TNO70" s="25"/>
      <c r="TNP70" s="25"/>
      <c r="TNQ70" s="25"/>
      <c r="TNR70" s="25"/>
      <c r="TNS70" s="25"/>
      <c r="TNT70" s="25"/>
      <c r="TNU70" s="25"/>
      <c r="TNV70" s="25"/>
      <c r="TNW70" s="25"/>
      <c r="TNX70" s="25"/>
      <c r="TNY70" s="25"/>
      <c r="TNZ70" s="25"/>
      <c r="TOA70" s="25"/>
      <c r="TOB70" s="25"/>
      <c r="TOC70" s="25"/>
      <c r="TOD70" s="25"/>
      <c r="TOE70" s="25"/>
      <c r="TOF70" s="25"/>
      <c r="TOG70" s="25"/>
      <c r="TOH70" s="25"/>
      <c r="TOI70" s="25"/>
      <c r="TOJ70" s="25"/>
      <c r="TOK70" s="25"/>
      <c r="TOL70" s="25"/>
      <c r="TOM70" s="25"/>
      <c r="TON70" s="25"/>
      <c r="TOO70" s="25"/>
      <c r="TOP70" s="25"/>
      <c r="TOQ70" s="25"/>
      <c r="TOR70" s="25"/>
      <c r="TOS70" s="25"/>
      <c r="TOT70" s="25"/>
      <c r="TOU70" s="25"/>
      <c r="TOV70" s="25"/>
      <c r="TOW70" s="25"/>
      <c r="TOX70" s="25"/>
      <c r="TOY70" s="25"/>
      <c r="TOZ70" s="25"/>
      <c r="TPA70" s="25"/>
      <c r="TPB70" s="25"/>
      <c r="TPC70" s="25"/>
      <c r="TPD70" s="25"/>
      <c r="TPE70" s="25"/>
      <c r="TPF70" s="25"/>
      <c r="TPG70" s="25"/>
      <c r="TPH70" s="25"/>
      <c r="TPI70" s="25"/>
      <c r="TPJ70" s="25"/>
      <c r="TPK70" s="25"/>
      <c r="TPL70" s="25"/>
      <c r="TPM70" s="25"/>
      <c r="TPN70" s="25"/>
      <c r="TPO70" s="25"/>
      <c r="TPP70" s="25"/>
      <c r="TPQ70" s="25"/>
      <c r="TPR70" s="25"/>
      <c r="TPS70" s="25"/>
      <c r="TPT70" s="25"/>
      <c r="TPU70" s="25"/>
      <c r="TPV70" s="25"/>
      <c r="TPW70" s="25"/>
      <c r="TPX70" s="25"/>
      <c r="TPY70" s="25"/>
      <c r="TPZ70" s="25"/>
      <c r="TQA70" s="25"/>
      <c r="TQB70" s="25"/>
      <c r="TQC70" s="25"/>
      <c r="TQD70" s="25"/>
      <c r="TQE70" s="25"/>
      <c r="TQF70" s="25"/>
      <c r="TQG70" s="25"/>
      <c r="TQH70" s="25"/>
      <c r="TQI70" s="25"/>
      <c r="TQJ70" s="25"/>
      <c r="TQK70" s="25"/>
      <c r="TQL70" s="25"/>
      <c r="TQM70" s="25"/>
      <c r="TQN70" s="25"/>
      <c r="TQO70" s="25"/>
      <c r="TQP70" s="25"/>
      <c r="TQQ70" s="25"/>
      <c r="TQR70" s="25"/>
      <c r="TQS70" s="25"/>
      <c r="TQT70" s="25"/>
      <c r="TQU70" s="25"/>
      <c r="TQV70" s="25"/>
      <c r="TQW70" s="25"/>
      <c r="TQX70" s="25"/>
      <c r="TQY70" s="25"/>
      <c r="TQZ70" s="25"/>
      <c r="TRA70" s="25"/>
      <c r="TRB70" s="25"/>
      <c r="TRC70" s="25"/>
      <c r="TRD70" s="25"/>
      <c r="TRE70" s="25"/>
      <c r="TRF70" s="25"/>
      <c r="TRG70" s="25"/>
      <c r="TRH70" s="25"/>
      <c r="TRI70" s="25"/>
      <c r="TRJ70" s="25"/>
      <c r="TRK70" s="25"/>
      <c r="TRL70" s="25"/>
      <c r="TRM70" s="25"/>
      <c r="TRN70" s="25"/>
      <c r="TRO70" s="25"/>
      <c r="TRP70" s="25"/>
      <c r="TRQ70" s="25"/>
      <c r="TRR70" s="25"/>
      <c r="TRS70" s="25"/>
      <c r="TRT70" s="25"/>
      <c r="TRU70" s="25"/>
      <c r="TRV70" s="25"/>
      <c r="TRW70" s="25"/>
      <c r="TRX70" s="25"/>
      <c r="TRY70" s="25"/>
      <c r="TRZ70" s="25"/>
      <c r="TSA70" s="25"/>
      <c r="TSB70" s="25"/>
      <c r="TSC70" s="25"/>
      <c r="TSD70" s="25"/>
      <c r="TSE70" s="25"/>
      <c r="TSF70" s="25"/>
      <c r="TSG70" s="25"/>
      <c r="TSH70" s="25"/>
      <c r="TSI70" s="25"/>
      <c r="TSJ70" s="25"/>
      <c r="TSK70" s="25"/>
      <c r="TSL70" s="25"/>
      <c r="TSM70" s="25"/>
      <c r="TSN70" s="25"/>
      <c r="TSO70" s="25"/>
      <c r="TSP70" s="25"/>
      <c r="TSQ70" s="25"/>
      <c r="TSR70" s="25"/>
      <c r="TSS70" s="25"/>
      <c r="TST70" s="25"/>
      <c r="TSU70" s="25"/>
      <c r="TSV70" s="25"/>
      <c r="TSW70" s="25"/>
      <c r="TSX70" s="25"/>
      <c r="TSY70" s="25"/>
      <c r="TSZ70" s="25"/>
      <c r="TTA70" s="25"/>
      <c r="TTB70" s="25"/>
      <c r="TTC70" s="25"/>
      <c r="TTD70" s="25"/>
      <c r="TTE70" s="25"/>
      <c r="TTF70" s="25"/>
      <c r="TTG70" s="25"/>
      <c r="TTH70" s="25"/>
      <c r="TTI70" s="25"/>
      <c r="TTJ70" s="25"/>
      <c r="TTK70" s="25"/>
      <c r="TTL70" s="25"/>
      <c r="TTM70" s="25"/>
      <c r="TTN70" s="25"/>
      <c r="TTO70" s="25"/>
      <c r="TTP70" s="25"/>
      <c r="TTQ70" s="25"/>
      <c r="TTR70" s="25"/>
      <c r="TTS70" s="25"/>
      <c r="TTT70" s="25"/>
      <c r="TTU70" s="25"/>
      <c r="TTV70" s="25"/>
      <c r="TTW70" s="25"/>
      <c r="TTX70" s="25"/>
      <c r="TTY70" s="25"/>
      <c r="TTZ70" s="25"/>
      <c r="TUA70" s="25"/>
      <c r="TUB70" s="25"/>
      <c r="TUC70" s="25"/>
      <c r="TUD70" s="25"/>
      <c r="TUE70" s="25"/>
      <c r="TUF70" s="25"/>
      <c r="TUG70" s="25"/>
      <c r="TUH70" s="25"/>
      <c r="TUI70" s="25"/>
      <c r="TUJ70" s="25"/>
      <c r="TUK70" s="25"/>
      <c r="TUL70" s="25"/>
      <c r="TUM70" s="25"/>
      <c r="TUN70" s="25"/>
      <c r="TUO70" s="25"/>
      <c r="TUP70" s="25"/>
      <c r="TUQ70" s="25"/>
      <c r="TUR70" s="25"/>
      <c r="TUS70" s="25"/>
      <c r="TUT70" s="25"/>
      <c r="TUU70" s="25"/>
      <c r="TUV70" s="25"/>
      <c r="TUW70" s="25"/>
      <c r="TUX70" s="25"/>
      <c r="TUY70" s="25"/>
      <c r="TUZ70" s="25"/>
      <c r="TVA70" s="25"/>
      <c r="TVB70" s="25"/>
      <c r="TVC70" s="25"/>
      <c r="TVD70" s="25"/>
      <c r="TVE70" s="25"/>
      <c r="TVF70" s="25"/>
      <c r="TVG70" s="25"/>
      <c r="TVH70" s="25"/>
      <c r="TVI70" s="25"/>
      <c r="TVJ70" s="25"/>
      <c r="TVK70" s="25"/>
      <c r="TVL70" s="25"/>
      <c r="TVM70" s="25"/>
      <c r="TVN70" s="25"/>
      <c r="TVO70" s="25"/>
      <c r="TVP70" s="25"/>
      <c r="TVQ70" s="25"/>
      <c r="TVR70" s="25"/>
      <c r="TVS70" s="25"/>
      <c r="TVT70" s="25"/>
      <c r="TVU70" s="25"/>
      <c r="TVV70" s="25"/>
      <c r="TVW70" s="25"/>
      <c r="TVX70" s="25"/>
      <c r="TVY70" s="25"/>
      <c r="TVZ70" s="25"/>
      <c r="TWA70" s="25"/>
      <c r="TWB70" s="25"/>
      <c r="TWC70" s="25"/>
      <c r="TWD70" s="25"/>
      <c r="TWE70" s="25"/>
      <c r="TWF70" s="25"/>
      <c r="TWG70" s="25"/>
      <c r="TWH70" s="25"/>
      <c r="TWI70" s="25"/>
      <c r="TWJ70" s="25"/>
      <c r="TWK70" s="25"/>
      <c r="TWL70" s="25"/>
      <c r="TWM70" s="25"/>
      <c r="TWN70" s="25"/>
      <c r="TWO70" s="25"/>
      <c r="TWP70" s="25"/>
      <c r="TWQ70" s="25"/>
      <c r="TWR70" s="25"/>
      <c r="TWS70" s="25"/>
      <c r="TWT70" s="25"/>
      <c r="TWU70" s="25"/>
      <c r="TWV70" s="25"/>
      <c r="TWW70" s="25"/>
      <c r="TWX70" s="25"/>
      <c r="TWY70" s="25"/>
      <c r="TWZ70" s="25"/>
      <c r="TXA70" s="25"/>
      <c r="TXB70" s="25"/>
      <c r="TXC70" s="25"/>
      <c r="TXD70" s="25"/>
      <c r="TXE70" s="25"/>
      <c r="TXF70" s="25"/>
      <c r="TXG70" s="25"/>
      <c r="TXH70" s="25"/>
      <c r="TXI70" s="25"/>
      <c r="TXJ70" s="25"/>
      <c r="TXK70" s="25"/>
      <c r="TXL70" s="25"/>
      <c r="TXM70" s="25"/>
      <c r="TXN70" s="25"/>
      <c r="TXO70" s="25"/>
      <c r="TXP70" s="25"/>
      <c r="TXQ70" s="25"/>
      <c r="TXR70" s="25"/>
      <c r="TXS70" s="25"/>
      <c r="TXT70" s="25"/>
      <c r="TXU70" s="25"/>
      <c r="TXV70" s="25"/>
      <c r="TXW70" s="25"/>
      <c r="TXX70" s="25"/>
      <c r="TXY70" s="25"/>
      <c r="TXZ70" s="25"/>
      <c r="TYA70" s="25"/>
      <c r="TYB70" s="25"/>
      <c r="TYC70" s="25"/>
      <c r="TYD70" s="25"/>
      <c r="TYE70" s="25"/>
      <c r="TYF70" s="25"/>
      <c r="TYG70" s="25"/>
      <c r="TYH70" s="25"/>
      <c r="TYI70" s="25"/>
      <c r="TYJ70" s="25"/>
      <c r="TYK70" s="25"/>
      <c r="TYL70" s="25"/>
      <c r="TYM70" s="25"/>
      <c r="TYN70" s="25"/>
      <c r="TYO70" s="25"/>
      <c r="TYP70" s="25"/>
      <c r="TYQ70" s="25"/>
      <c r="TYR70" s="25"/>
      <c r="TYS70" s="25"/>
      <c r="TYT70" s="25"/>
      <c r="TYU70" s="25"/>
      <c r="TYV70" s="25"/>
      <c r="TYW70" s="25"/>
      <c r="TYX70" s="25"/>
      <c r="TYY70" s="25"/>
      <c r="TYZ70" s="25"/>
      <c r="TZA70" s="25"/>
      <c r="TZB70" s="25"/>
      <c r="TZC70" s="25"/>
      <c r="TZD70" s="25"/>
      <c r="TZE70" s="25"/>
      <c r="TZF70" s="25"/>
      <c r="TZG70" s="25"/>
      <c r="TZH70" s="25"/>
      <c r="TZI70" s="25"/>
      <c r="TZJ70" s="25"/>
      <c r="TZK70" s="25"/>
      <c r="TZL70" s="25"/>
      <c r="TZM70" s="25"/>
      <c r="TZN70" s="25"/>
      <c r="TZO70" s="25"/>
      <c r="TZP70" s="25"/>
      <c r="TZQ70" s="25"/>
      <c r="TZR70" s="25"/>
      <c r="TZS70" s="25"/>
      <c r="TZT70" s="25"/>
      <c r="TZU70" s="25"/>
      <c r="TZV70" s="25"/>
      <c r="TZW70" s="25"/>
      <c r="TZX70" s="25"/>
      <c r="TZY70" s="25"/>
      <c r="TZZ70" s="25"/>
      <c r="UAA70" s="25"/>
      <c r="UAB70" s="25"/>
      <c r="UAC70" s="25"/>
      <c r="UAD70" s="25"/>
      <c r="UAE70" s="25"/>
      <c r="UAF70" s="25"/>
      <c r="UAG70" s="25"/>
      <c r="UAH70" s="25"/>
      <c r="UAI70" s="25"/>
      <c r="UAJ70" s="25"/>
      <c r="UAK70" s="25"/>
      <c r="UAL70" s="25"/>
      <c r="UAM70" s="25"/>
      <c r="UAN70" s="25"/>
      <c r="UAO70" s="25"/>
      <c r="UAP70" s="25"/>
      <c r="UAQ70" s="25"/>
      <c r="UAR70" s="25"/>
      <c r="UAS70" s="25"/>
      <c r="UAT70" s="25"/>
      <c r="UAU70" s="25"/>
      <c r="UAV70" s="25"/>
      <c r="UAW70" s="25"/>
      <c r="UAX70" s="25"/>
      <c r="UAY70" s="25"/>
      <c r="UAZ70" s="25"/>
      <c r="UBA70" s="25"/>
      <c r="UBB70" s="25"/>
      <c r="UBC70" s="25"/>
      <c r="UBD70" s="25"/>
      <c r="UBE70" s="25"/>
      <c r="UBF70" s="25"/>
      <c r="UBG70" s="25"/>
      <c r="UBH70" s="25"/>
      <c r="UBI70" s="25"/>
      <c r="UBJ70" s="25"/>
      <c r="UBK70" s="25"/>
      <c r="UBL70" s="25"/>
      <c r="UBM70" s="25"/>
      <c r="UBN70" s="25"/>
      <c r="UBO70" s="25"/>
      <c r="UBP70" s="25"/>
      <c r="UBQ70" s="25"/>
      <c r="UBR70" s="25"/>
      <c r="UBS70" s="25"/>
      <c r="UBT70" s="25"/>
      <c r="UBU70" s="25"/>
      <c r="UBV70" s="25"/>
      <c r="UBW70" s="25"/>
      <c r="UBX70" s="25"/>
      <c r="UBY70" s="25"/>
      <c r="UBZ70" s="25"/>
      <c r="UCA70" s="25"/>
      <c r="UCB70" s="25"/>
      <c r="UCC70" s="25"/>
      <c r="UCD70" s="25"/>
      <c r="UCE70" s="25"/>
      <c r="UCF70" s="25"/>
      <c r="UCG70" s="25"/>
      <c r="UCH70" s="25"/>
      <c r="UCI70" s="25"/>
      <c r="UCJ70" s="25"/>
      <c r="UCK70" s="25"/>
      <c r="UCL70" s="25"/>
      <c r="UCM70" s="25"/>
      <c r="UCN70" s="25"/>
      <c r="UCO70" s="25"/>
      <c r="UCP70" s="25"/>
      <c r="UCQ70" s="25"/>
      <c r="UCR70" s="25"/>
      <c r="UCS70" s="25"/>
      <c r="UCT70" s="25"/>
      <c r="UCU70" s="25"/>
      <c r="UCV70" s="25"/>
      <c r="UCW70" s="25"/>
      <c r="UCX70" s="25"/>
      <c r="UCY70" s="25"/>
      <c r="UCZ70" s="25"/>
      <c r="UDA70" s="25"/>
      <c r="UDB70" s="25"/>
      <c r="UDC70" s="25"/>
      <c r="UDD70" s="25"/>
      <c r="UDE70" s="25"/>
      <c r="UDF70" s="25"/>
      <c r="UDG70" s="25"/>
      <c r="UDH70" s="25"/>
      <c r="UDI70" s="25"/>
      <c r="UDJ70" s="25"/>
      <c r="UDK70" s="25"/>
      <c r="UDL70" s="25"/>
      <c r="UDM70" s="25"/>
      <c r="UDN70" s="25"/>
      <c r="UDO70" s="25"/>
      <c r="UDP70" s="25"/>
      <c r="UDQ70" s="25"/>
      <c r="UDR70" s="25"/>
      <c r="UDS70" s="25"/>
      <c r="UDT70" s="25"/>
      <c r="UDU70" s="25"/>
      <c r="UDV70" s="25"/>
      <c r="UDW70" s="25"/>
      <c r="UDX70" s="25"/>
      <c r="UDY70" s="25"/>
      <c r="UDZ70" s="25"/>
      <c r="UEA70" s="25"/>
      <c r="UEB70" s="25"/>
      <c r="UEC70" s="25"/>
      <c r="UED70" s="25"/>
      <c r="UEE70" s="25"/>
      <c r="UEF70" s="25"/>
      <c r="UEG70" s="25"/>
      <c r="UEH70" s="25"/>
      <c r="UEI70" s="25"/>
      <c r="UEJ70" s="25"/>
      <c r="UEK70" s="25"/>
      <c r="UEL70" s="25"/>
      <c r="UEM70" s="25"/>
      <c r="UEN70" s="25"/>
      <c r="UEO70" s="25"/>
      <c r="UEP70" s="25"/>
      <c r="UEQ70" s="25"/>
      <c r="UER70" s="25"/>
      <c r="UES70" s="25"/>
      <c r="UET70" s="25"/>
      <c r="UEU70" s="25"/>
      <c r="UEV70" s="25"/>
      <c r="UEW70" s="25"/>
      <c r="UEX70" s="25"/>
      <c r="UEY70" s="25"/>
      <c r="UEZ70" s="25"/>
      <c r="UFA70" s="25"/>
      <c r="UFB70" s="25"/>
      <c r="UFC70" s="25"/>
      <c r="UFD70" s="25"/>
      <c r="UFE70" s="25"/>
      <c r="UFF70" s="25"/>
      <c r="UFG70" s="25"/>
      <c r="UFH70" s="25"/>
      <c r="UFI70" s="25"/>
      <c r="UFJ70" s="25"/>
      <c r="UFK70" s="25"/>
      <c r="UFL70" s="25"/>
      <c r="UFM70" s="25"/>
      <c r="UFN70" s="25"/>
      <c r="UFO70" s="25"/>
      <c r="UFP70" s="25"/>
      <c r="UFQ70" s="25"/>
      <c r="UFR70" s="25"/>
      <c r="UFS70" s="25"/>
      <c r="UFT70" s="25"/>
      <c r="UFU70" s="25"/>
      <c r="UFV70" s="25"/>
      <c r="UFW70" s="25"/>
      <c r="UFX70" s="25"/>
      <c r="UFY70" s="25"/>
      <c r="UFZ70" s="25"/>
      <c r="UGA70" s="25"/>
      <c r="UGB70" s="25"/>
      <c r="UGC70" s="25"/>
      <c r="UGD70" s="25"/>
      <c r="UGE70" s="25"/>
      <c r="UGF70" s="25"/>
      <c r="UGG70" s="25"/>
      <c r="UGH70" s="25"/>
      <c r="UGI70" s="25"/>
      <c r="UGJ70" s="25"/>
      <c r="UGK70" s="25"/>
      <c r="UGL70" s="25"/>
      <c r="UGM70" s="25"/>
      <c r="UGN70" s="25"/>
      <c r="UGO70" s="25"/>
      <c r="UGP70" s="25"/>
      <c r="UGQ70" s="25"/>
      <c r="UGR70" s="25"/>
      <c r="UGS70" s="25"/>
      <c r="UGT70" s="25"/>
      <c r="UGU70" s="25"/>
      <c r="UGV70" s="25"/>
      <c r="UGW70" s="25"/>
      <c r="UGX70" s="25"/>
      <c r="UGY70" s="25"/>
      <c r="UGZ70" s="25"/>
      <c r="UHA70" s="25"/>
      <c r="UHB70" s="25"/>
      <c r="UHC70" s="25"/>
      <c r="UHD70" s="25"/>
      <c r="UHE70" s="25"/>
      <c r="UHF70" s="25"/>
      <c r="UHG70" s="25"/>
      <c r="UHH70" s="25"/>
      <c r="UHI70" s="25"/>
      <c r="UHJ70" s="25"/>
      <c r="UHK70" s="25"/>
      <c r="UHL70" s="25"/>
      <c r="UHM70" s="25"/>
      <c r="UHN70" s="25"/>
      <c r="UHO70" s="25"/>
      <c r="UHP70" s="25"/>
      <c r="UHQ70" s="25"/>
      <c r="UHR70" s="25"/>
      <c r="UHS70" s="25"/>
      <c r="UHT70" s="25"/>
      <c r="UHU70" s="25"/>
      <c r="UHV70" s="25"/>
      <c r="UHW70" s="25"/>
      <c r="UHX70" s="25"/>
      <c r="UHY70" s="25"/>
      <c r="UHZ70" s="25"/>
      <c r="UIA70" s="25"/>
      <c r="UIB70" s="25"/>
      <c r="UIC70" s="25"/>
      <c r="UID70" s="25"/>
      <c r="UIE70" s="25"/>
      <c r="UIF70" s="25"/>
      <c r="UIG70" s="25"/>
      <c r="UIH70" s="25"/>
      <c r="UII70" s="25"/>
      <c r="UIJ70" s="25"/>
      <c r="UIK70" s="25"/>
      <c r="UIL70" s="25"/>
      <c r="UIM70" s="25"/>
      <c r="UIN70" s="25"/>
      <c r="UIO70" s="25"/>
      <c r="UIP70" s="25"/>
      <c r="UIQ70" s="25"/>
      <c r="UIR70" s="25"/>
      <c r="UIS70" s="25"/>
      <c r="UIT70" s="25"/>
      <c r="UIU70" s="25"/>
      <c r="UIV70" s="25"/>
      <c r="UIW70" s="25"/>
      <c r="UIX70" s="25"/>
      <c r="UIY70" s="25"/>
      <c r="UIZ70" s="25"/>
      <c r="UJA70" s="25"/>
      <c r="UJB70" s="25"/>
      <c r="UJC70" s="25"/>
      <c r="UJD70" s="25"/>
      <c r="UJE70" s="25"/>
      <c r="UJF70" s="25"/>
      <c r="UJG70" s="25"/>
      <c r="UJH70" s="25"/>
      <c r="UJI70" s="25"/>
      <c r="UJJ70" s="25"/>
      <c r="UJK70" s="25"/>
      <c r="UJL70" s="25"/>
      <c r="UJM70" s="25"/>
      <c r="UJN70" s="25"/>
      <c r="UJO70" s="25"/>
      <c r="UJP70" s="25"/>
      <c r="UJQ70" s="25"/>
      <c r="UJR70" s="25"/>
      <c r="UJS70" s="25"/>
      <c r="UJT70" s="25"/>
      <c r="UJU70" s="25"/>
      <c r="UJV70" s="25"/>
      <c r="UJW70" s="25"/>
      <c r="UJX70" s="25"/>
      <c r="UJY70" s="25"/>
      <c r="UJZ70" s="25"/>
      <c r="UKA70" s="25"/>
      <c r="UKB70" s="25"/>
      <c r="UKC70" s="25"/>
      <c r="UKD70" s="25"/>
      <c r="UKE70" s="25"/>
      <c r="UKF70" s="25"/>
      <c r="UKG70" s="25"/>
      <c r="UKH70" s="25"/>
      <c r="UKI70" s="25"/>
      <c r="UKJ70" s="25"/>
      <c r="UKK70" s="25"/>
      <c r="UKL70" s="25"/>
      <c r="UKM70" s="25"/>
      <c r="UKN70" s="25"/>
      <c r="UKO70" s="25"/>
      <c r="UKP70" s="25"/>
      <c r="UKQ70" s="25"/>
      <c r="UKR70" s="25"/>
      <c r="UKS70" s="25"/>
      <c r="UKT70" s="25"/>
      <c r="UKU70" s="25"/>
      <c r="UKV70" s="25"/>
      <c r="UKW70" s="25"/>
      <c r="UKX70" s="25"/>
      <c r="UKY70" s="25"/>
      <c r="UKZ70" s="25"/>
      <c r="ULA70" s="25"/>
      <c r="ULB70" s="25"/>
      <c r="ULC70" s="25"/>
      <c r="ULD70" s="25"/>
      <c r="ULE70" s="25"/>
      <c r="ULF70" s="25"/>
      <c r="ULG70" s="25"/>
      <c r="ULH70" s="25"/>
      <c r="ULI70" s="25"/>
      <c r="ULJ70" s="25"/>
      <c r="ULK70" s="25"/>
      <c r="ULL70" s="25"/>
      <c r="ULM70" s="25"/>
      <c r="ULN70" s="25"/>
      <c r="ULO70" s="25"/>
      <c r="ULP70" s="25"/>
      <c r="ULQ70" s="25"/>
      <c r="ULR70" s="25"/>
      <c r="ULS70" s="25"/>
      <c r="ULT70" s="25"/>
      <c r="ULU70" s="25"/>
      <c r="ULV70" s="25"/>
      <c r="ULW70" s="25"/>
      <c r="ULX70" s="25"/>
      <c r="ULY70" s="25"/>
      <c r="ULZ70" s="25"/>
      <c r="UMA70" s="25"/>
      <c r="UMB70" s="25"/>
      <c r="UMC70" s="25"/>
      <c r="UMD70" s="25"/>
      <c r="UME70" s="25"/>
      <c r="UMF70" s="25"/>
      <c r="UMG70" s="25"/>
      <c r="UMH70" s="25"/>
      <c r="UMI70" s="25"/>
      <c r="UMJ70" s="25"/>
      <c r="UMK70" s="25"/>
      <c r="UML70" s="25"/>
      <c r="UMM70" s="25"/>
      <c r="UMN70" s="25"/>
      <c r="UMO70" s="25"/>
      <c r="UMP70" s="25"/>
      <c r="UMQ70" s="25"/>
      <c r="UMR70" s="25"/>
      <c r="UMS70" s="25"/>
      <c r="UMT70" s="25"/>
      <c r="UMU70" s="25"/>
      <c r="UMV70" s="25"/>
      <c r="UMW70" s="25"/>
      <c r="UMX70" s="25"/>
      <c r="UMY70" s="25"/>
      <c r="UMZ70" s="25"/>
      <c r="UNA70" s="25"/>
      <c r="UNB70" s="25"/>
      <c r="UNC70" s="25"/>
      <c r="UND70" s="25"/>
      <c r="UNE70" s="25"/>
      <c r="UNF70" s="25"/>
      <c r="UNG70" s="25"/>
      <c r="UNH70" s="25"/>
      <c r="UNI70" s="25"/>
      <c r="UNJ70" s="25"/>
      <c r="UNK70" s="25"/>
      <c r="UNL70" s="25"/>
      <c r="UNM70" s="25"/>
      <c r="UNN70" s="25"/>
      <c r="UNO70" s="25"/>
      <c r="UNP70" s="25"/>
      <c r="UNQ70" s="25"/>
      <c r="UNR70" s="25"/>
      <c r="UNS70" s="25"/>
      <c r="UNT70" s="25"/>
      <c r="UNU70" s="25"/>
      <c r="UNV70" s="25"/>
      <c r="UNW70" s="25"/>
      <c r="UNX70" s="25"/>
      <c r="UNY70" s="25"/>
      <c r="UNZ70" s="25"/>
      <c r="UOA70" s="25"/>
      <c r="UOB70" s="25"/>
      <c r="UOC70" s="25"/>
      <c r="UOD70" s="25"/>
      <c r="UOE70" s="25"/>
      <c r="UOF70" s="25"/>
      <c r="UOG70" s="25"/>
      <c r="UOH70" s="25"/>
      <c r="UOI70" s="25"/>
      <c r="UOJ70" s="25"/>
      <c r="UOK70" s="25"/>
      <c r="UOL70" s="25"/>
      <c r="UOM70" s="25"/>
      <c r="UON70" s="25"/>
      <c r="UOO70" s="25"/>
      <c r="UOP70" s="25"/>
      <c r="UOQ70" s="25"/>
      <c r="UOR70" s="25"/>
      <c r="UOS70" s="25"/>
      <c r="UOT70" s="25"/>
      <c r="UOU70" s="25"/>
      <c r="UOV70" s="25"/>
      <c r="UOW70" s="25"/>
      <c r="UOX70" s="25"/>
      <c r="UOY70" s="25"/>
      <c r="UOZ70" s="25"/>
      <c r="UPA70" s="25"/>
      <c r="UPB70" s="25"/>
      <c r="UPC70" s="25"/>
      <c r="UPD70" s="25"/>
      <c r="UPE70" s="25"/>
      <c r="UPF70" s="25"/>
      <c r="UPG70" s="25"/>
      <c r="UPH70" s="25"/>
      <c r="UPI70" s="25"/>
      <c r="UPJ70" s="25"/>
      <c r="UPK70" s="25"/>
      <c r="UPL70" s="25"/>
      <c r="UPM70" s="25"/>
      <c r="UPN70" s="25"/>
      <c r="UPO70" s="25"/>
      <c r="UPP70" s="25"/>
      <c r="UPQ70" s="25"/>
      <c r="UPR70" s="25"/>
      <c r="UPS70" s="25"/>
      <c r="UPT70" s="25"/>
      <c r="UPU70" s="25"/>
      <c r="UPV70" s="25"/>
      <c r="UPW70" s="25"/>
      <c r="UPX70" s="25"/>
      <c r="UPY70" s="25"/>
      <c r="UPZ70" s="25"/>
      <c r="UQA70" s="25"/>
      <c r="UQB70" s="25"/>
      <c r="UQC70" s="25"/>
      <c r="UQD70" s="25"/>
      <c r="UQE70" s="25"/>
      <c r="UQF70" s="25"/>
      <c r="UQG70" s="25"/>
      <c r="UQH70" s="25"/>
      <c r="UQI70" s="25"/>
      <c r="UQJ70" s="25"/>
      <c r="UQK70" s="25"/>
      <c r="UQL70" s="25"/>
      <c r="UQM70" s="25"/>
      <c r="UQN70" s="25"/>
      <c r="UQO70" s="25"/>
      <c r="UQP70" s="25"/>
      <c r="UQQ70" s="25"/>
      <c r="UQR70" s="25"/>
      <c r="UQS70" s="25"/>
      <c r="UQT70" s="25"/>
      <c r="UQU70" s="25"/>
      <c r="UQV70" s="25"/>
      <c r="UQW70" s="25"/>
      <c r="UQX70" s="25"/>
      <c r="UQY70" s="25"/>
      <c r="UQZ70" s="25"/>
      <c r="URA70" s="25"/>
      <c r="URB70" s="25"/>
      <c r="URC70" s="25"/>
      <c r="URD70" s="25"/>
      <c r="URE70" s="25"/>
      <c r="URF70" s="25"/>
      <c r="URG70" s="25"/>
      <c r="URH70" s="25"/>
      <c r="URI70" s="25"/>
      <c r="URJ70" s="25"/>
      <c r="URK70" s="25"/>
      <c r="URL70" s="25"/>
      <c r="URM70" s="25"/>
      <c r="URN70" s="25"/>
      <c r="URO70" s="25"/>
      <c r="URP70" s="25"/>
      <c r="URQ70" s="25"/>
      <c r="URR70" s="25"/>
      <c r="URS70" s="25"/>
      <c r="URT70" s="25"/>
      <c r="URU70" s="25"/>
      <c r="URV70" s="25"/>
      <c r="URW70" s="25"/>
      <c r="URX70" s="25"/>
      <c r="URY70" s="25"/>
      <c r="URZ70" s="25"/>
      <c r="USA70" s="25"/>
      <c r="USB70" s="25"/>
      <c r="USC70" s="25"/>
      <c r="USD70" s="25"/>
      <c r="USE70" s="25"/>
      <c r="USF70" s="25"/>
      <c r="USG70" s="25"/>
      <c r="USH70" s="25"/>
      <c r="USI70" s="25"/>
      <c r="USJ70" s="25"/>
      <c r="USK70" s="25"/>
      <c r="USL70" s="25"/>
      <c r="USM70" s="25"/>
      <c r="USN70" s="25"/>
      <c r="USO70" s="25"/>
      <c r="USP70" s="25"/>
      <c r="USQ70" s="25"/>
      <c r="USR70" s="25"/>
      <c r="USS70" s="25"/>
      <c r="UST70" s="25"/>
      <c r="USU70" s="25"/>
      <c r="USV70" s="25"/>
      <c r="USW70" s="25"/>
      <c r="USX70" s="25"/>
      <c r="USY70" s="25"/>
      <c r="USZ70" s="25"/>
      <c r="UTA70" s="25"/>
      <c r="UTB70" s="25"/>
      <c r="UTC70" s="25"/>
      <c r="UTD70" s="25"/>
      <c r="UTE70" s="25"/>
      <c r="UTF70" s="25"/>
      <c r="UTG70" s="25"/>
      <c r="UTH70" s="25"/>
      <c r="UTI70" s="25"/>
      <c r="UTJ70" s="25"/>
      <c r="UTK70" s="25"/>
      <c r="UTL70" s="25"/>
      <c r="UTM70" s="25"/>
      <c r="UTN70" s="25"/>
      <c r="UTO70" s="25"/>
      <c r="UTP70" s="25"/>
      <c r="UTQ70" s="25"/>
      <c r="UTR70" s="25"/>
      <c r="UTS70" s="25"/>
      <c r="UTT70" s="25"/>
      <c r="UTU70" s="25"/>
      <c r="UTV70" s="25"/>
      <c r="UTW70" s="25"/>
      <c r="UTX70" s="25"/>
      <c r="UTY70" s="25"/>
      <c r="UTZ70" s="25"/>
      <c r="UUA70" s="25"/>
      <c r="UUB70" s="25"/>
      <c r="UUC70" s="25"/>
      <c r="UUD70" s="25"/>
      <c r="UUE70" s="25"/>
      <c r="UUF70" s="25"/>
      <c r="UUG70" s="25"/>
      <c r="UUH70" s="25"/>
      <c r="UUI70" s="25"/>
      <c r="UUJ70" s="25"/>
      <c r="UUK70" s="25"/>
      <c r="UUL70" s="25"/>
      <c r="UUM70" s="25"/>
      <c r="UUN70" s="25"/>
      <c r="UUO70" s="25"/>
      <c r="UUP70" s="25"/>
      <c r="UUQ70" s="25"/>
      <c r="UUR70" s="25"/>
      <c r="UUS70" s="25"/>
      <c r="UUT70" s="25"/>
      <c r="UUU70" s="25"/>
      <c r="UUV70" s="25"/>
      <c r="UUW70" s="25"/>
      <c r="UUX70" s="25"/>
      <c r="UUY70" s="25"/>
      <c r="UUZ70" s="25"/>
      <c r="UVA70" s="25"/>
      <c r="UVB70" s="25"/>
      <c r="UVC70" s="25"/>
      <c r="UVD70" s="25"/>
      <c r="UVE70" s="25"/>
      <c r="UVF70" s="25"/>
      <c r="UVG70" s="25"/>
      <c r="UVH70" s="25"/>
      <c r="UVI70" s="25"/>
      <c r="UVJ70" s="25"/>
      <c r="UVK70" s="25"/>
      <c r="UVL70" s="25"/>
      <c r="UVM70" s="25"/>
      <c r="UVN70" s="25"/>
      <c r="UVO70" s="25"/>
      <c r="UVP70" s="25"/>
      <c r="UVQ70" s="25"/>
      <c r="UVR70" s="25"/>
      <c r="UVS70" s="25"/>
      <c r="UVT70" s="25"/>
      <c r="UVU70" s="25"/>
      <c r="UVV70" s="25"/>
      <c r="UVW70" s="25"/>
      <c r="UVX70" s="25"/>
      <c r="UVY70" s="25"/>
      <c r="UVZ70" s="25"/>
      <c r="UWA70" s="25"/>
      <c r="UWB70" s="25"/>
      <c r="UWC70" s="25"/>
      <c r="UWD70" s="25"/>
      <c r="UWE70" s="25"/>
      <c r="UWF70" s="25"/>
      <c r="UWG70" s="25"/>
      <c r="UWH70" s="25"/>
      <c r="UWI70" s="25"/>
      <c r="UWJ70" s="25"/>
      <c r="UWK70" s="25"/>
      <c r="UWL70" s="25"/>
      <c r="UWM70" s="25"/>
      <c r="UWN70" s="25"/>
      <c r="UWO70" s="25"/>
      <c r="UWP70" s="25"/>
      <c r="UWQ70" s="25"/>
      <c r="UWR70" s="25"/>
      <c r="UWS70" s="25"/>
      <c r="UWT70" s="25"/>
      <c r="UWU70" s="25"/>
      <c r="UWV70" s="25"/>
      <c r="UWW70" s="25"/>
      <c r="UWX70" s="25"/>
      <c r="UWY70" s="25"/>
      <c r="UWZ70" s="25"/>
      <c r="UXA70" s="25"/>
      <c r="UXB70" s="25"/>
      <c r="UXC70" s="25"/>
      <c r="UXD70" s="25"/>
      <c r="UXE70" s="25"/>
      <c r="UXF70" s="25"/>
      <c r="UXG70" s="25"/>
      <c r="UXH70" s="25"/>
      <c r="UXI70" s="25"/>
      <c r="UXJ70" s="25"/>
      <c r="UXK70" s="25"/>
      <c r="UXL70" s="25"/>
      <c r="UXM70" s="25"/>
      <c r="UXN70" s="25"/>
      <c r="UXO70" s="25"/>
      <c r="UXP70" s="25"/>
      <c r="UXQ70" s="25"/>
      <c r="UXR70" s="25"/>
      <c r="UXS70" s="25"/>
      <c r="UXT70" s="25"/>
      <c r="UXU70" s="25"/>
      <c r="UXV70" s="25"/>
      <c r="UXW70" s="25"/>
      <c r="UXX70" s="25"/>
      <c r="UXY70" s="25"/>
      <c r="UXZ70" s="25"/>
      <c r="UYA70" s="25"/>
      <c r="UYB70" s="25"/>
      <c r="UYC70" s="25"/>
      <c r="UYD70" s="25"/>
      <c r="UYE70" s="25"/>
      <c r="UYF70" s="25"/>
      <c r="UYG70" s="25"/>
      <c r="UYH70" s="25"/>
      <c r="UYI70" s="25"/>
      <c r="UYJ70" s="25"/>
      <c r="UYK70" s="25"/>
      <c r="UYL70" s="25"/>
      <c r="UYM70" s="25"/>
      <c r="UYN70" s="25"/>
      <c r="UYO70" s="25"/>
      <c r="UYP70" s="25"/>
      <c r="UYQ70" s="25"/>
      <c r="UYR70" s="25"/>
      <c r="UYS70" s="25"/>
      <c r="UYT70" s="25"/>
      <c r="UYU70" s="25"/>
      <c r="UYV70" s="25"/>
      <c r="UYW70" s="25"/>
      <c r="UYX70" s="25"/>
      <c r="UYY70" s="25"/>
      <c r="UYZ70" s="25"/>
      <c r="UZA70" s="25"/>
      <c r="UZB70" s="25"/>
      <c r="UZC70" s="25"/>
      <c r="UZD70" s="25"/>
      <c r="UZE70" s="25"/>
      <c r="UZF70" s="25"/>
      <c r="UZG70" s="25"/>
      <c r="UZH70" s="25"/>
      <c r="UZI70" s="25"/>
      <c r="UZJ70" s="25"/>
      <c r="UZK70" s="25"/>
      <c r="UZL70" s="25"/>
      <c r="UZM70" s="25"/>
      <c r="UZN70" s="25"/>
      <c r="UZO70" s="25"/>
      <c r="UZP70" s="25"/>
      <c r="UZQ70" s="25"/>
      <c r="UZR70" s="25"/>
      <c r="UZS70" s="25"/>
      <c r="UZT70" s="25"/>
      <c r="UZU70" s="25"/>
      <c r="UZV70" s="25"/>
      <c r="UZW70" s="25"/>
      <c r="UZX70" s="25"/>
      <c r="UZY70" s="25"/>
      <c r="UZZ70" s="25"/>
      <c r="VAA70" s="25"/>
      <c r="VAB70" s="25"/>
      <c r="VAC70" s="25"/>
      <c r="VAD70" s="25"/>
      <c r="VAE70" s="25"/>
      <c r="VAF70" s="25"/>
      <c r="VAG70" s="25"/>
      <c r="VAH70" s="25"/>
      <c r="VAI70" s="25"/>
      <c r="VAJ70" s="25"/>
      <c r="VAK70" s="25"/>
      <c r="VAL70" s="25"/>
      <c r="VAM70" s="25"/>
      <c r="VAN70" s="25"/>
      <c r="VAO70" s="25"/>
      <c r="VAP70" s="25"/>
      <c r="VAQ70" s="25"/>
      <c r="VAR70" s="25"/>
      <c r="VAS70" s="25"/>
      <c r="VAT70" s="25"/>
      <c r="VAU70" s="25"/>
      <c r="VAV70" s="25"/>
      <c r="VAW70" s="25"/>
      <c r="VAX70" s="25"/>
      <c r="VAY70" s="25"/>
      <c r="VAZ70" s="25"/>
      <c r="VBA70" s="25"/>
      <c r="VBB70" s="25"/>
      <c r="VBC70" s="25"/>
      <c r="VBD70" s="25"/>
      <c r="VBE70" s="25"/>
      <c r="VBF70" s="25"/>
      <c r="VBG70" s="25"/>
      <c r="VBH70" s="25"/>
      <c r="VBI70" s="25"/>
      <c r="VBJ70" s="25"/>
      <c r="VBK70" s="25"/>
      <c r="VBL70" s="25"/>
      <c r="VBM70" s="25"/>
      <c r="VBN70" s="25"/>
      <c r="VBO70" s="25"/>
      <c r="VBP70" s="25"/>
      <c r="VBQ70" s="25"/>
      <c r="VBR70" s="25"/>
      <c r="VBS70" s="25"/>
      <c r="VBT70" s="25"/>
      <c r="VBU70" s="25"/>
      <c r="VBV70" s="25"/>
      <c r="VBW70" s="25"/>
      <c r="VBX70" s="25"/>
      <c r="VBY70" s="25"/>
      <c r="VBZ70" s="25"/>
      <c r="VCA70" s="25"/>
      <c r="VCB70" s="25"/>
      <c r="VCC70" s="25"/>
      <c r="VCD70" s="25"/>
      <c r="VCE70" s="25"/>
      <c r="VCF70" s="25"/>
      <c r="VCG70" s="25"/>
      <c r="VCH70" s="25"/>
      <c r="VCI70" s="25"/>
      <c r="VCJ70" s="25"/>
      <c r="VCK70" s="25"/>
      <c r="VCL70" s="25"/>
      <c r="VCM70" s="25"/>
      <c r="VCN70" s="25"/>
      <c r="VCO70" s="25"/>
      <c r="VCP70" s="25"/>
      <c r="VCQ70" s="25"/>
      <c r="VCR70" s="25"/>
      <c r="VCS70" s="25"/>
      <c r="VCT70" s="25"/>
      <c r="VCU70" s="25"/>
      <c r="VCV70" s="25"/>
      <c r="VCW70" s="25"/>
      <c r="VCX70" s="25"/>
      <c r="VCY70" s="25"/>
      <c r="VCZ70" s="25"/>
      <c r="VDA70" s="25"/>
      <c r="VDB70" s="25"/>
      <c r="VDC70" s="25"/>
      <c r="VDD70" s="25"/>
      <c r="VDE70" s="25"/>
      <c r="VDF70" s="25"/>
      <c r="VDG70" s="25"/>
      <c r="VDH70" s="25"/>
      <c r="VDI70" s="25"/>
      <c r="VDJ70" s="25"/>
      <c r="VDK70" s="25"/>
      <c r="VDL70" s="25"/>
      <c r="VDM70" s="25"/>
      <c r="VDN70" s="25"/>
      <c r="VDO70" s="25"/>
      <c r="VDP70" s="25"/>
      <c r="VDQ70" s="25"/>
      <c r="VDR70" s="25"/>
      <c r="VDS70" s="25"/>
      <c r="VDT70" s="25"/>
      <c r="VDU70" s="25"/>
      <c r="VDV70" s="25"/>
      <c r="VDW70" s="25"/>
      <c r="VDX70" s="25"/>
      <c r="VDY70" s="25"/>
      <c r="VDZ70" s="25"/>
      <c r="VEA70" s="25"/>
      <c r="VEB70" s="25"/>
      <c r="VEC70" s="25"/>
      <c r="VED70" s="25"/>
      <c r="VEE70" s="25"/>
      <c r="VEF70" s="25"/>
      <c r="VEG70" s="25"/>
      <c r="VEH70" s="25"/>
      <c r="VEI70" s="25"/>
      <c r="VEJ70" s="25"/>
      <c r="VEK70" s="25"/>
      <c r="VEL70" s="25"/>
      <c r="VEM70" s="25"/>
      <c r="VEN70" s="25"/>
      <c r="VEO70" s="25"/>
      <c r="VEP70" s="25"/>
      <c r="VEQ70" s="25"/>
      <c r="VER70" s="25"/>
      <c r="VES70" s="25"/>
      <c r="VET70" s="25"/>
      <c r="VEU70" s="25"/>
      <c r="VEV70" s="25"/>
      <c r="VEW70" s="25"/>
      <c r="VEX70" s="25"/>
      <c r="VEY70" s="25"/>
      <c r="VEZ70" s="25"/>
      <c r="VFA70" s="25"/>
      <c r="VFB70" s="25"/>
      <c r="VFC70" s="25"/>
      <c r="VFD70" s="25"/>
      <c r="VFE70" s="25"/>
      <c r="VFF70" s="25"/>
      <c r="VFG70" s="25"/>
      <c r="VFH70" s="25"/>
      <c r="VFI70" s="25"/>
      <c r="VFJ70" s="25"/>
      <c r="VFK70" s="25"/>
      <c r="VFL70" s="25"/>
      <c r="VFM70" s="25"/>
      <c r="VFN70" s="25"/>
      <c r="VFO70" s="25"/>
      <c r="VFP70" s="25"/>
      <c r="VFQ70" s="25"/>
      <c r="VFR70" s="25"/>
      <c r="VFS70" s="25"/>
      <c r="VFT70" s="25"/>
      <c r="VFU70" s="25"/>
      <c r="VFV70" s="25"/>
      <c r="VFW70" s="25"/>
      <c r="VFX70" s="25"/>
      <c r="VFY70" s="25"/>
      <c r="VFZ70" s="25"/>
      <c r="VGA70" s="25"/>
      <c r="VGB70" s="25"/>
      <c r="VGC70" s="25"/>
      <c r="VGD70" s="25"/>
      <c r="VGE70" s="25"/>
      <c r="VGF70" s="25"/>
      <c r="VGG70" s="25"/>
      <c r="VGH70" s="25"/>
      <c r="VGI70" s="25"/>
      <c r="VGJ70" s="25"/>
      <c r="VGK70" s="25"/>
      <c r="VGL70" s="25"/>
      <c r="VGM70" s="25"/>
      <c r="VGN70" s="25"/>
      <c r="VGO70" s="25"/>
      <c r="VGP70" s="25"/>
      <c r="VGQ70" s="25"/>
      <c r="VGR70" s="25"/>
      <c r="VGS70" s="25"/>
      <c r="VGT70" s="25"/>
      <c r="VGU70" s="25"/>
      <c r="VGV70" s="25"/>
      <c r="VGW70" s="25"/>
      <c r="VGX70" s="25"/>
      <c r="VGY70" s="25"/>
      <c r="VGZ70" s="25"/>
      <c r="VHA70" s="25"/>
      <c r="VHB70" s="25"/>
      <c r="VHC70" s="25"/>
      <c r="VHD70" s="25"/>
      <c r="VHE70" s="25"/>
      <c r="VHF70" s="25"/>
      <c r="VHG70" s="25"/>
      <c r="VHH70" s="25"/>
      <c r="VHI70" s="25"/>
      <c r="VHJ70" s="25"/>
      <c r="VHK70" s="25"/>
      <c r="VHL70" s="25"/>
      <c r="VHM70" s="25"/>
      <c r="VHN70" s="25"/>
      <c r="VHO70" s="25"/>
      <c r="VHP70" s="25"/>
      <c r="VHQ70" s="25"/>
      <c r="VHR70" s="25"/>
      <c r="VHS70" s="25"/>
      <c r="VHT70" s="25"/>
      <c r="VHU70" s="25"/>
      <c r="VHV70" s="25"/>
      <c r="VHW70" s="25"/>
      <c r="VHX70" s="25"/>
      <c r="VHY70" s="25"/>
      <c r="VHZ70" s="25"/>
      <c r="VIA70" s="25"/>
      <c r="VIB70" s="25"/>
      <c r="VIC70" s="25"/>
      <c r="VID70" s="25"/>
      <c r="VIE70" s="25"/>
      <c r="VIF70" s="25"/>
      <c r="VIG70" s="25"/>
      <c r="VIH70" s="25"/>
      <c r="VII70" s="25"/>
      <c r="VIJ70" s="25"/>
      <c r="VIK70" s="25"/>
      <c r="VIL70" s="25"/>
      <c r="VIM70" s="25"/>
      <c r="VIN70" s="25"/>
      <c r="VIO70" s="25"/>
      <c r="VIP70" s="25"/>
      <c r="VIQ70" s="25"/>
      <c r="VIR70" s="25"/>
      <c r="VIS70" s="25"/>
      <c r="VIT70" s="25"/>
      <c r="VIU70" s="25"/>
      <c r="VIV70" s="25"/>
      <c r="VIW70" s="25"/>
      <c r="VIX70" s="25"/>
      <c r="VIY70" s="25"/>
      <c r="VIZ70" s="25"/>
      <c r="VJA70" s="25"/>
      <c r="VJB70" s="25"/>
      <c r="VJC70" s="25"/>
      <c r="VJD70" s="25"/>
      <c r="VJE70" s="25"/>
      <c r="VJF70" s="25"/>
      <c r="VJG70" s="25"/>
      <c r="VJH70" s="25"/>
      <c r="VJI70" s="25"/>
      <c r="VJJ70" s="25"/>
      <c r="VJK70" s="25"/>
      <c r="VJL70" s="25"/>
      <c r="VJM70" s="25"/>
      <c r="VJN70" s="25"/>
      <c r="VJO70" s="25"/>
      <c r="VJP70" s="25"/>
      <c r="VJQ70" s="25"/>
      <c r="VJR70" s="25"/>
      <c r="VJS70" s="25"/>
      <c r="VJT70" s="25"/>
      <c r="VJU70" s="25"/>
      <c r="VJV70" s="25"/>
      <c r="VJW70" s="25"/>
      <c r="VJX70" s="25"/>
      <c r="VJY70" s="25"/>
      <c r="VJZ70" s="25"/>
      <c r="VKA70" s="25"/>
      <c r="VKB70" s="25"/>
      <c r="VKC70" s="25"/>
      <c r="VKD70" s="25"/>
      <c r="VKE70" s="25"/>
      <c r="VKF70" s="25"/>
      <c r="VKG70" s="25"/>
      <c r="VKH70" s="25"/>
      <c r="VKI70" s="25"/>
      <c r="VKJ70" s="25"/>
      <c r="VKK70" s="25"/>
      <c r="VKL70" s="25"/>
      <c r="VKM70" s="25"/>
      <c r="VKN70" s="25"/>
      <c r="VKO70" s="25"/>
      <c r="VKP70" s="25"/>
      <c r="VKQ70" s="25"/>
      <c r="VKR70" s="25"/>
      <c r="VKS70" s="25"/>
      <c r="VKT70" s="25"/>
      <c r="VKU70" s="25"/>
      <c r="VKV70" s="25"/>
      <c r="VKW70" s="25"/>
      <c r="VKX70" s="25"/>
      <c r="VKY70" s="25"/>
      <c r="VKZ70" s="25"/>
      <c r="VLA70" s="25"/>
      <c r="VLB70" s="25"/>
      <c r="VLC70" s="25"/>
      <c r="VLD70" s="25"/>
      <c r="VLE70" s="25"/>
      <c r="VLF70" s="25"/>
      <c r="VLG70" s="25"/>
      <c r="VLH70" s="25"/>
      <c r="VLI70" s="25"/>
      <c r="VLJ70" s="25"/>
      <c r="VLK70" s="25"/>
      <c r="VLL70" s="25"/>
      <c r="VLM70" s="25"/>
      <c r="VLN70" s="25"/>
      <c r="VLO70" s="25"/>
      <c r="VLP70" s="25"/>
      <c r="VLQ70" s="25"/>
      <c r="VLR70" s="25"/>
      <c r="VLS70" s="25"/>
      <c r="VLT70" s="25"/>
      <c r="VLU70" s="25"/>
      <c r="VLV70" s="25"/>
      <c r="VLW70" s="25"/>
      <c r="VLX70" s="25"/>
      <c r="VLY70" s="25"/>
      <c r="VLZ70" s="25"/>
      <c r="VMA70" s="25"/>
      <c r="VMB70" s="25"/>
      <c r="VMC70" s="25"/>
      <c r="VMD70" s="25"/>
      <c r="VME70" s="25"/>
      <c r="VMF70" s="25"/>
      <c r="VMG70" s="25"/>
      <c r="VMH70" s="25"/>
      <c r="VMI70" s="25"/>
      <c r="VMJ70" s="25"/>
      <c r="VMK70" s="25"/>
      <c r="VML70" s="25"/>
      <c r="VMM70" s="25"/>
      <c r="VMN70" s="25"/>
      <c r="VMO70" s="25"/>
      <c r="VMP70" s="25"/>
      <c r="VMQ70" s="25"/>
      <c r="VMR70" s="25"/>
      <c r="VMS70" s="25"/>
      <c r="VMT70" s="25"/>
      <c r="VMU70" s="25"/>
      <c r="VMV70" s="25"/>
      <c r="VMW70" s="25"/>
      <c r="VMX70" s="25"/>
      <c r="VMY70" s="25"/>
      <c r="VMZ70" s="25"/>
      <c r="VNA70" s="25"/>
      <c r="VNB70" s="25"/>
      <c r="VNC70" s="25"/>
      <c r="VND70" s="25"/>
      <c r="VNE70" s="25"/>
      <c r="VNF70" s="25"/>
      <c r="VNG70" s="25"/>
      <c r="VNH70" s="25"/>
      <c r="VNI70" s="25"/>
      <c r="VNJ70" s="25"/>
      <c r="VNK70" s="25"/>
      <c r="VNL70" s="25"/>
      <c r="VNM70" s="25"/>
      <c r="VNN70" s="25"/>
      <c r="VNO70" s="25"/>
      <c r="VNP70" s="25"/>
      <c r="VNQ70" s="25"/>
      <c r="VNR70" s="25"/>
      <c r="VNS70" s="25"/>
      <c r="VNT70" s="25"/>
      <c r="VNU70" s="25"/>
      <c r="VNV70" s="25"/>
      <c r="VNW70" s="25"/>
      <c r="VNX70" s="25"/>
      <c r="VNY70" s="25"/>
      <c r="VNZ70" s="25"/>
      <c r="VOA70" s="25"/>
      <c r="VOB70" s="25"/>
      <c r="VOC70" s="25"/>
      <c r="VOD70" s="25"/>
      <c r="VOE70" s="25"/>
      <c r="VOF70" s="25"/>
      <c r="VOG70" s="25"/>
      <c r="VOH70" s="25"/>
      <c r="VOI70" s="25"/>
      <c r="VOJ70" s="25"/>
      <c r="VOK70" s="25"/>
      <c r="VOL70" s="25"/>
      <c r="VOM70" s="25"/>
      <c r="VON70" s="25"/>
      <c r="VOO70" s="25"/>
      <c r="VOP70" s="25"/>
      <c r="VOQ70" s="25"/>
      <c r="VOR70" s="25"/>
      <c r="VOS70" s="25"/>
      <c r="VOT70" s="25"/>
      <c r="VOU70" s="25"/>
      <c r="VOV70" s="25"/>
      <c r="VOW70" s="25"/>
      <c r="VOX70" s="25"/>
      <c r="VOY70" s="25"/>
      <c r="VOZ70" s="25"/>
      <c r="VPA70" s="25"/>
      <c r="VPB70" s="25"/>
      <c r="VPC70" s="25"/>
      <c r="VPD70" s="25"/>
      <c r="VPE70" s="25"/>
      <c r="VPF70" s="25"/>
      <c r="VPG70" s="25"/>
      <c r="VPH70" s="25"/>
      <c r="VPI70" s="25"/>
      <c r="VPJ70" s="25"/>
      <c r="VPK70" s="25"/>
      <c r="VPL70" s="25"/>
      <c r="VPM70" s="25"/>
      <c r="VPN70" s="25"/>
      <c r="VPO70" s="25"/>
      <c r="VPP70" s="25"/>
      <c r="VPQ70" s="25"/>
      <c r="VPR70" s="25"/>
      <c r="VPS70" s="25"/>
      <c r="VPT70" s="25"/>
      <c r="VPU70" s="25"/>
      <c r="VPV70" s="25"/>
      <c r="VPW70" s="25"/>
      <c r="VPX70" s="25"/>
      <c r="VPY70" s="25"/>
      <c r="VPZ70" s="25"/>
      <c r="VQA70" s="25"/>
      <c r="VQB70" s="25"/>
      <c r="VQC70" s="25"/>
      <c r="VQD70" s="25"/>
      <c r="VQE70" s="25"/>
      <c r="VQF70" s="25"/>
      <c r="VQG70" s="25"/>
      <c r="VQH70" s="25"/>
      <c r="VQI70" s="25"/>
      <c r="VQJ70" s="25"/>
      <c r="VQK70" s="25"/>
      <c r="VQL70" s="25"/>
      <c r="VQM70" s="25"/>
      <c r="VQN70" s="25"/>
      <c r="VQO70" s="25"/>
      <c r="VQP70" s="25"/>
      <c r="VQQ70" s="25"/>
      <c r="VQR70" s="25"/>
      <c r="VQS70" s="25"/>
      <c r="VQT70" s="25"/>
      <c r="VQU70" s="25"/>
      <c r="VQV70" s="25"/>
      <c r="VQW70" s="25"/>
      <c r="VQX70" s="25"/>
      <c r="VQY70" s="25"/>
      <c r="VQZ70" s="25"/>
      <c r="VRA70" s="25"/>
      <c r="VRB70" s="25"/>
      <c r="VRC70" s="25"/>
      <c r="VRD70" s="25"/>
      <c r="VRE70" s="25"/>
      <c r="VRF70" s="25"/>
      <c r="VRG70" s="25"/>
      <c r="VRH70" s="25"/>
      <c r="VRI70" s="25"/>
      <c r="VRJ70" s="25"/>
      <c r="VRK70" s="25"/>
      <c r="VRL70" s="25"/>
      <c r="VRM70" s="25"/>
      <c r="VRN70" s="25"/>
      <c r="VRO70" s="25"/>
      <c r="VRP70" s="25"/>
      <c r="VRQ70" s="25"/>
      <c r="VRR70" s="25"/>
      <c r="VRS70" s="25"/>
      <c r="VRT70" s="25"/>
      <c r="VRU70" s="25"/>
      <c r="VRV70" s="25"/>
      <c r="VRW70" s="25"/>
      <c r="VRX70" s="25"/>
      <c r="VRY70" s="25"/>
      <c r="VRZ70" s="25"/>
      <c r="VSA70" s="25"/>
      <c r="VSB70" s="25"/>
      <c r="VSC70" s="25"/>
      <c r="VSD70" s="25"/>
      <c r="VSE70" s="25"/>
      <c r="VSF70" s="25"/>
      <c r="VSG70" s="25"/>
      <c r="VSH70" s="25"/>
      <c r="VSI70" s="25"/>
      <c r="VSJ70" s="25"/>
      <c r="VSK70" s="25"/>
      <c r="VSL70" s="25"/>
      <c r="VSM70" s="25"/>
      <c r="VSN70" s="25"/>
      <c r="VSO70" s="25"/>
      <c r="VSP70" s="25"/>
      <c r="VSQ70" s="25"/>
      <c r="VSR70" s="25"/>
      <c r="VSS70" s="25"/>
      <c r="VST70" s="25"/>
      <c r="VSU70" s="25"/>
      <c r="VSV70" s="25"/>
      <c r="VSW70" s="25"/>
      <c r="VSX70" s="25"/>
      <c r="VSY70" s="25"/>
      <c r="VSZ70" s="25"/>
      <c r="VTA70" s="25"/>
      <c r="VTB70" s="25"/>
      <c r="VTC70" s="25"/>
      <c r="VTD70" s="25"/>
      <c r="VTE70" s="25"/>
      <c r="VTF70" s="25"/>
      <c r="VTG70" s="25"/>
      <c r="VTH70" s="25"/>
      <c r="VTI70" s="25"/>
      <c r="VTJ70" s="25"/>
      <c r="VTK70" s="25"/>
      <c r="VTL70" s="25"/>
      <c r="VTM70" s="25"/>
      <c r="VTN70" s="25"/>
      <c r="VTO70" s="25"/>
      <c r="VTP70" s="25"/>
      <c r="VTQ70" s="25"/>
      <c r="VTR70" s="25"/>
      <c r="VTS70" s="25"/>
      <c r="VTT70" s="25"/>
      <c r="VTU70" s="25"/>
      <c r="VTV70" s="25"/>
      <c r="VTW70" s="25"/>
      <c r="VTX70" s="25"/>
      <c r="VTY70" s="25"/>
      <c r="VTZ70" s="25"/>
      <c r="VUA70" s="25"/>
      <c r="VUB70" s="25"/>
      <c r="VUC70" s="25"/>
      <c r="VUD70" s="25"/>
      <c r="VUE70" s="25"/>
      <c r="VUF70" s="25"/>
      <c r="VUG70" s="25"/>
      <c r="VUH70" s="25"/>
      <c r="VUI70" s="25"/>
      <c r="VUJ70" s="25"/>
      <c r="VUK70" s="25"/>
      <c r="VUL70" s="25"/>
      <c r="VUM70" s="25"/>
      <c r="VUN70" s="25"/>
      <c r="VUO70" s="25"/>
      <c r="VUP70" s="25"/>
      <c r="VUQ70" s="25"/>
      <c r="VUR70" s="25"/>
      <c r="VUS70" s="25"/>
      <c r="VUT70" s="25"/>
      <c r="VUU70" s="25"/>
      <c r="VUV70" s="25"/>
      <c r="VUW70" s="25"/>
      <c r="VUX70" s="25"/>
      <c r="VUY70" s="25"/>
      <c r="VUZ70" s="25"/>
      <c r="VVA70" s="25"/>
      <c r="VVB70" s="25"/>
      <c r="VVC70" s="25"/>
      <c r="VVD70" s="25"/>
      <c r="VVE70" s="25"/>
      <c r="VVF70" s="25"/>
      <c r="VVG70" s="25"/>
      <c r="VVH70" s="25"/>
      <c r="VVI70" s="25"/>
      <c r="VVJ70" s="25"/>
      <c r="VVK70" s="25"/>
      <c r="VVL70" s="25"/>
      <c r="VVM70" s="25"/>
      <c r="VVN70" s="25"/>
      <c r="VVO70" s="25"/>
      <c r="VVP70" s="25"/>
      <c r="VVQ70" s="25"/>
      <c r="VVR70" s="25"/>
      <c r="VVS70" s="25"/>
      <c r="VVT70" s="25"/>
      <c r="VVU70" s="25"/>
      <c r="VVV70" s="25"/>
      <c r="VVW70" s="25"/>
      <c r="VVX70" s="25"/>
      <c r="VVY70" s="25"/>
      <c r="VVZ70" s="25"/>
      <c r="VWA70" s="25"/>
      <c r="VWB70" s="25"/>
      <c r="VWC70" s="25"/>
      <c r="VWD70" s="25"/>
      <c r="VWE70" s="25"/>
      <c r="VWF70" s="25"/>
      <c r="VWG70" s="25"/>
      <c r="VWH70" s="25"/>
      <c r="VWI70" s="25"/>
      <c r="VWJ70" s="25"/>
      <c r="VWK70" s="25"/>
      <c r="VWL70" s="25"/>
      <c r="VWM70" s="25"/>
      <c r="VWN70" s="25"/>
      <c r="VWO70" s="25"/>
      <c r="VWP70" s="25"/>
      <c r="VWQ70" s="25"/>
      <c r="VWR70" s="25"/>
      <c r="VWS70" s="25"/>
      <c r="VWT70" s="25"/>
      <c r="VWU70" s="25"/>
      <c r="VWV70" s="25"/>
      <c r="VWW70" s="25"/>
      <c r="VWX70" s="25"/>
      <c r="VWY70" s="25"/>
      <c r="VWZ70" s="25"/>
      <c r="VXA70" s="25"/>
      <c r="VXB70" s="25"/>
      <c r="VXC70" s="25"/>
      <c r="VXD70" s="25"/>
      <c r="VXE70" s="25"/>
      <c r="VXF70" s="25"/>
      <c r="VXG70" s="25"/>
      <c r="VXH70" s="25"/>
      <c r="VXI70" s="25"/>
      <c r="VXJ70" s="25"/>
      <c r="VXK70" s="25"/>
      <c r="VXL70" s="25"/>
      <c r="VXM70" s="25"/>
      <c r="VXN70" s="25"/>
      <c r="VXO70" s="25"/>
      <c r="VXP70" s="25"/>
      <c r="VXQ70" s="25"/>
      <c r="VXR70" s="25"/>
      <c r="VXS70" s="25"/>
      <c r="VXT70" s="25"/>
      <c r="VXU70" s="25"/>
      <c r="VXV70" s="25"/>
      <c r="VXW70" s="25"/>
      <c r="VXX70" s="25"/>
      <c r="VXY70" s="25"/>
      <c r="VXZ70" s="25"/>
      <c r="VYA70" s="25"/>
      <c r="VYB70" s="25"/>
      <c r="VYC70" s="25"/>
      <c r="VYD70" s="25"/>
      <c r="VYE70" s="25"/>
      <c r="VYF70" s="25"/>
      <c r="VYG70" s="25"/>
      <c r="VYH70" s="25"/>
      <c r="VYI70" s="25"/>
      <c r="VYJ70" s="25"/>
      <c r="VYK70" s="25"/>
      <c r="VYL70" s="25"/>
      <c r="VYM70" s="25"/>
      <c r="VYN70" s="25"/>
      <c r="VYO70" s="25"/>
      <c r="VYP70" s="25"/>
      <c r="VYQ70" s="25"/>
      <c r="VYR70" s="25"/>
      <c r="VYS70" s="25"/>
      <c r="VYT70" s="25"/>
      <c r="VYU70" s="25"/>
      <c r="VYV70" s="25"/>
      <c r="VYW70" s="25"/>
      <c r="VYX70" s="25"/>
      <c r="VYY70" s="25"/>
      <c r="VYZ70" s="25"/>
      <c r="VZA70" s="25"/>
      <c r="VZB70" s="25"/>
      <c r="VZC70" s="25"/>
      <c r="VZD70" s="25"/>
      <c r="VZE70" s="25"/>
      <c r="VZF70" s="25"/>
      <c r="VZG70" s="25"/>
      <c r="VZH70" s="25"/>
      <c r="VZI70" s="25"/>
      <c r="VZJ70" s="25"/>
      <c r="VZK70" s="25"/>
      <c r="VZL70" s="25"/>
      <c r="VZM70" s="25"/>
      <c r="VZN70" s="25"/>
      <c r="VZO70" s="25"/>
      <c r="VZP70" s="25"/>
      <c r="VZQ70" s="25"/>
      <c r="VZR70" s="25"/>
      <c r="VZS70" s="25"/>
      <c r="VZT70" s="25"/>
      <c r="VZU70" s="25"/>
      <c r="VZV70" s="25"/>
      <c r="VZW70" s="25"/>
      <c r="VZX70" s="25"/>
      <c r="VZY70" s="25"/>
      <c r="VZZ70" s="25"/>
      <c r="WAA70" s="25"/>
      <c r="WAB70" s="25"/>
      <c r="WAC70" s="25"/>
      <c r="WAD70" s="25"/>
      <c r="WAE70" s="25"/>
      <c r="WAF70" s="25"/>
      <c r="WAG70" s="25"/>
      <c r="WAH70" s="25"/>
      <c r="WAI70" s="25"/>
      <c r="WAJ70" s="25"/>
      <c r="WAK70" s="25"/>
      <c r="WAL70" s="25"/>
      <c r="WAM70" s="25"/>
      <c r="WAN70" s="25"/>
      <c r="WAO70" s="25"/>
      <c r="WAP70" s="25"/>
      <c r="WAQ70" s="25"/>
      <c r="WAR70" s="25"/>
      <c r="WAS70" s="25"/>
      <c r="WAT70" s="25"/>
      <c r="WAU70" s="25"/>
      <c r="WAV70" s="25"/>
      <c r="WAW70" s="25"/>
      <c r="WAX70" s="25"/>
      <c r="WAY70" s="25"/>
      <c r="WAZ70" s="25"/>
      <c r="WBA70" s="25"/>
      <c r="WBB70" s="25"/>
      <c r="WBC70" s="25"/>
      <c r="WBD70" s="25"/>
      <c r="WBE70" s="25"/>
      <c r="WBF70" s="25"/>
      <c r="WBG70" s="25"/>
      <c r="WBH70" s="25"/>
      <c r="WBI70" s="25"/>
      <c r="WBJ70" s="25"/>
      <c r="WBK70" s="25"/>
      <c r="WBL70" s="25"/>
      <c r="WBM70" s="25"/>
      <c r="WBN70" s="25"/>
      <c r="WBO70" s="25"/>
      <c r="WBP70" s="25"/>
      <c r="WBQ70" s="25"/>
      <c r="WBR70" s="25"/>
      <c r="WBS70" s="25"/>
      <c r="WBT70" s="25"/>
      <c r="WBU70" s="25"/>
      <c r="WBV70" s="25"/>
      <c r="WBW70" s="25"/>
      <c r="WBX70" s="25"/>
      <c r="WBY70" s="25"/>
      <c r="WBZ70" s="25"/>
      <c r="WCA70" s="25"/>
      <c r="WCB70" s="25"/>
      <c r="WCC70" s="25"/>
      <c r="WCD70" s="25"/>
      <c r="WCE70" s="25"/>
      <c r="WCF70" s="25"/>
      <c r="WCG70" s="25"/>
      <c r="WCH70" s="25"/>
      <c r="WCI70" s="25"/>
      <c r="WCJ70" s="25"/>
      <c r="WCK70" s="25"/>
      <c r="WCL70" s="25"/>
      <c r="WCM70" s="25"/>
      <c r="WCN70" s="25"/>
      <c r="WCO70" s="25"/>
      <c r="WCP70" s="25"/>
      <c r="WCQ70" s="25"/>
      <c r="WCR70" s="25"/>
      <c r="WCS70" s="25"/>
      <c r="WCT70" s="25"/>
      <c r="WCU70" s="25"/>
      <c r="WCV70" s="25"/>
      <c r="WCW70" s="25"/>
      <c r="WCX70" s="25"/>
      <c r="WCY70" s="25"/>
      <c r="WCZ70" s="25"/>
      <c r="WDA70" s="25"/>
      <c r="WDB70" s="25"/>
      <c r="WDC70" s="25"/>
      <c r="WDD70" s="25"/>
      <c r="WDE70" s="25"/>
      <c r="WDF70" s="25"/>
      <c r="WDG70" s="25"/>
      <c r="WDH70" s="25"/>
      <c r="WDI70" s="25"/>
      <c r="WDJ70" s="25"/>
      <c r="WDK70" s="25"/>
      <c r="WDL70" s="25"/>
      <c r="WDM70" s="25"/>
      <c r="WDN70" s="25"/>
      <c r="WDO70" s="25"/>
      <c r="WDP70" s="25"/>
      <c r="WDQ70" s="25"/>
      <c r="WDR70" s="25"/>
      <c r="WDS70" s="25"/>
      <c r="WDT70" s="25"/>
      <c r="WDU70" s="25"/>
      <c r="WDV70" s="25"/>
      <c r="WDW70" s="25"/>
      <c r="WDX70" s="25"/>
      <c r="WDY70" s="25"/>
      <c r="WDZ70" s="25"/>
      <c r="WEA70" s="25"/>
      <c r="WEB70" s="25"/>
      <c r="WEC70" s="25"/>
      <c r="WED70" s="25"/>
      <c r="WEE70" s="25"/>
      <c r="WEF70" s="25"/>
      <c r="WEG70" s="25"/>
      <c r="WEH70" s="25"/>
      <c r="WEI70" s="25"/>
      <c r="WEJ70" s="25"/>
      <c r="WEK70" s="25"/>
      <c r="WEL70" s="25"/>
      <c r="WEM70" s="25"/>
      <c r="WEN70" s="25"/>
      <c r="WEO70" s="25"/>
      <c r="WEP70" s="25"/>
      <c r="WEQ70" s="25"/>
      <c r="WER70" s="25"/>
      <c r="WES70" s="25"/>
      <c r="WET70" s="25"/>
      <c r="WEU70" s="25"/>
      <c r="WEV70" s="25"/>
      <c r="WEW70" s="25"/>
      <c r="WEX70" s="25"/>
      <c r="WEY70" s="25"/>
      <c r="WEZ70" s="25"/>
      <c r="WFA70" s="25"/>
      <c r="WFB70" s="25"/>
      <c r="WFC70" s="25"/>
      <c r="WFD70" s="25"/>
      <c r="WFE70" s="25"/>
      <c r="WFF70" s="25"/>
      <c r="WFG70" s="25"/>
      <c r="WFH70" s="25"/>
      <c r="WFI70" s="25"/>
      <c r="WFJ70" s="25"/>
      <c r="WFK70" s="25"/>
      <c r="WFL70" s="25"/>
      <c r="WFM70" s="25"/>
      <c r="WFN70" s="25"/>
      <c r="WFO70" s="25"/>
      <c r="WFP70" s="25"/>
      <c r="WFQ70" s="25"/>
      <c r="WFR70" s="25"/>
      <c r="WFS70" s="25"/>
      <c r="WFT70" s="25"/>
      <c r="WFU70" s="25"/>
      <c r="WFV70" s="25"/>
      <c r="WFW70" s="25"/>
      <c r="WFX70" s="25"/>
      <c r="WFY70" s="25"/>
      <c r="WFZ70" s="25"/>
      <c r="WGA70" s="25"/>
      <c r="WGB70" s="25"/>
      <c r="WGC70" s="25"/>
      <c r="WGD70" s="25"/>
      <c r="WGE70" s="25"/>
      <c r="WGF70" s="25"/>
      <c r="WGG70" s="25"/>
      <c r="WGH70" s="25"/>
      <c r="WGI70" s="25"/>
      <c r="WGJ70" s="25"/>
      <c r="WGK70" s="25"/>
      <c r="WGL70" s="25"/>
      <c r="WGM70" s="25"/>
      <c r="WGN70" s="25"/>
      <c r="WGO70" s="25"/>
      <c r="WGP70" s="25"/>
      <c r="WGQ70" s="25"/>
      <c r="WGR70" s="25"/>
      <c r="WGS70" s="25"/>
      <c r="WGT70" s="25"/>
      <c r="WGU70" s="25"/>
      <c r="WGV70" s="25"/>
      <c r="WGW70" s="25"/>
      <c r="WGX70" s="25"/>
      <c r="WGY70" s="25"/>
      <c r="WGZ70" s="25"/>
      <c r="WHA70" s="25"/>
      <c r="WHB70" s="25"/>
      <c r="WHC70" s="25"/>
      <c r="WHD70" s="25"/>
      <c r="WHE70" s="25"/>
      <c r="WHF70" s="25"/>
      <c r="WHG70" s="25"/>
      <c r="WHH70" s="25"/>
      <c r="WHI70" s="25"/>
      <c r="WHJ70" s="25"/>
      <c r="WHK70" s="25"/>
      <c r="WHL70" s="25"/>
      <c r="WHM70" s="25"/>
      <c r="WHN70" s="25"/>
      <c r="WHO70" s="25"/>
      <c r="WHP70" s="25"/>
      <c r="WHQ70" s="25"/>
      <c r="WHR70" s="25"/>
      <c r="WHS70" s="25"/>
      <c r="WHT70" s="25"/>
      <c r="WHU70" s="25"/>
      <c r="WHV70" s="25"/>
      <c r="WHW70" s="25"/>
      <c r="WHX70" s="25"/>
      <c r="WHY70" s="25"/>
      <c r="WHZ70" s="25"/>
      <c r="WIA70" s="25"/>
      <c r="WIB70" s="25"/>
      <c r="WIC70" s="25"/>
      <c r="WID70" s="25"/>
      <c r="WIE70" s="25"/>
      <c r="WIF70" s="25"/>
      <c r="WIG70" s="25"/>
      <c r="WIH70" s="25"/>
      <c r="WII70" s="25"/>
      <c r="WIJ70" s="25"/>
      <c r="WIK70" s="25"/>
      <c r="WIL70" s="25"/>
      <c r="WIM70" s="25"/>
      <c r="WIN70" s="25"/>
      <c r="WIO70" s="25"/>
      <c r="WIP70" s="25"/>
      <c r="WIQ70" s="25"/>
      <c r="WIR70" s="25"/>
      <c r="WIS70" s="25"/>
      <c r="WIT70" s="25"/>
      <c r="WIU70" s="25"/>
      <c r="WIV70" s="25"/>
      <c r="WIW70" s="25"/>
      <c r="WIX70" s="25"/>
      <c r="WIY70" s="25"/>
      <c r="WIZ70" s="25"/>
      <c r="WJA70" s="25"/>
      <c r="WJB70" s="25"/>
      <c r="WJC70" s="25"/>
      <c r="WJD70" s="25"/>
      <c r="WJE70" s="25"/>
      <c r="WJF70" s="25"/>
      <c r="WJG70" s="25"/>
      <c r="WJH70" s="25"/>
      <c r="WJI70" s="25"/>
      <c r="WJJ70" s="25"/>
      <c r="WJK70" s="25"/>
      <c r="WJL70" s="25"/>
      <c r="WJM70" s="25"/>
      <c r="WJN70" s="25"/>
      <c r="WJO70" s="25"/>
      <c r="WJP70" s="25"/>
      <c r="WJQ70" s="25"/>
      <c r="WJR70" s="25"/>
      <c r="WJS70" s="25"/>
      <c r="WJT70" s="25"/>
      <c r="WJU70" s="25"/>
      <c r="WJV70" s="25"/>
      <c r="WJW70" s="25"/>
      <c r="WJX70" s="25"/>
      <c r="WJY70" s="25"/>
      <c r="WJZ70" s="25"/>
      <c r="WKA70" s="25"/>
      <c r="WKB70" s="25"/>
      <c r="WKC70" s="25"/>
      <c r="WKD70" s="25"/>
      <c r="WKE70" s="25"/>
      <c r="WKF70" s="25"/>
      <c r="WKG70" s="25"/>
      <c r="WKH70" s="25"/>
      <c r="WKI70" s="25"/>
      <c r="WKJ70" s="25"/>
      <c r="WKK70" s="25"/>
      <c r="WKL70" s="25"/>
      <c r="WKM70" s="25"/>
      <c r="WKN70" s="25"/>
      <c r="WKO70" s="25"/>
      <c r="WKP70" s="25"/>
      <c r="WKQ70" s="25"/>
      <c r="WKR70" s="25"/>
      <c r="WKS70" s="25"/>
      <c r="WKT70" s="25"/>
      <c r="WKU70" s="25"/>
      <c r="WKV70" s="25"/>
      <c r="WKW70" s="25"/>
      <c r="WKX70" s="25"/>
      <c r="WKY70" s="25"/>
      <c r="WKZ70" s="25"/>
      <c r="WLA70" s="25"/>
      <c r="WLB70" s="25"/>
      <c r="WLC70" s="25"/>
      <c r="WLD70" s="25"/>
      <c r="WLE70" s="25"/>
      <c r="WLF70" s="25"/>
      <c r="WLG70" s="25"/>
      <c r="WLH70" s="25"/>
      <c r="WLI70" s="25"/>
      <c r="WLJ70" s="25"/>
      <c r="WLK70" s="25"/>
      <c r="WLL70" s="25"/>
      <c r="WLM70" s="25"/>
      <c r="WLN70" s="25"/>
      <c r="WLO70" s="25"/>
      <c r="WLP70" s="25"/>
      <c r="WLQ70" s="25"/>
      <c r="WLR70" s="25"/>
      <c r="WLS70" s="25"/>
      <c r="WLT70" s="25"/>
      <c r="WLU70" s="25"/>
      <c r="WLV70" s="25"/>
      <c r="WLW70" s="25"/>
      <c r="WLX70" s="25"/>
      <c r="WLY70" s="25"/>
      <c r="WLZ70" s="25"/>
      <c r="WMA70" s="25"/>
      <c r="WMB70" s="25"/>
      <c r="WMC70" s="25"/>
      <c r="WMD70" s="25"/>
      <c r="WME70" s="25"/>
      <c r="WMF70" s="25"/>
      <c r="WMG70" s="25"/>
      <c r="WMH70" s="25"/>
      <c r="WMI70" s="25"/>
      <c r="WMJ70" s="25"/>
      <c r="WMK70" s="25"/>
      <c r="WML70" s="25"/>
      <c r="WMM70" s="25"/>
      <c r="WMN70" s="25"/>
      <c r="WMO70" s="25"/>
      <c r="WMP70" s="25"/>
      <c r="WMQ70" s="25"/>
      <c r="WMR70" s="25"/>
      <c r="WMS70" s="25"/>
      <c r="WMT70" s="25"/>
      <c r="WMU70" s="25"/>
      <c r="WMV70" s="25"/>
      <c r="WMW70" s="25"/>
      <c r="WMX70" s="25"/>
      <c r="WMY70" s="25"/>
      <c r="WMZ70" s="25"/>
      <c r="WNA70" s="25"/>
      <c r="WNB70" s="25"/>
      <c r="WNC70" s="25"/>
      <c r="WND70" s="25"/>
      <c r="WNE70" s="25"/>
      <c r="WNF70" s="25"/>
      <c r="WNG70" s="25"/>
      <c r="WNH70" s="25"/>
      <c r="WNI70" s="25"/>
      <c r="WNJ70" s="25"/>
      <c r="WNK70" s="25"/>
      <c r="WNL70" s="25"/>
      <c r="WNM70" s="25"/>
      <c r="WNN70" s="25"/>
      <c r="WNO70" s="25"/>
      <c r="WNP70" s="25"/>
      <c r="WNQ70" s="25"/>
      <c r="WNR70" s="25"/>
      <c r="WNS70" s="25"/>
      <c r="WNT70" s="25"/>
      <c r="WNU70" s="25"/>
      <c r="WNV70" s="25"/>
      <c r="WNW70" s="25"/>
      <c r="WNX70" s="25"/>
      <c r="WNY70" s="25"/>
      <c r="WNZ70" s="25"/>
      <c r="WOA70" s="25"/>
      <c r="WOB70" s="25"/>
      <c r="WOC70" s="25"/>
      <c r="WOD70" s="25"/>
      <c r="WOE70" s="25"/>
      <c r="WOF70" s="25"/>
      <c r="WOG70" s="25"/>
      <c r="WOH70" s="25"/>
      <c r="WOI70" s="25"/>
      <c r="WOJ70" s="25"/>
      <c r="WOK70" s="25"/>
      <c r="WOL70" s="25"/>
      <c r="WOM70" s="25"/>
      <c r="WON70" s="25"/>
      <c r="WOO70" s="25"/>
      <c r="WOP70" s="25"/>
      <c r="WOQ70" s="25"/>
      <c r="WOR70" s="25"/>
      <c r="WOS70" s="25"/>
      <c r="WOT70" s="25"/>
      <c r="WOU70" s="25"/>
      <c r="WOV70" s="25"/>
      <c r="WOW70" s="25"/>
      <c r="WOX70" s="25"/>
      <c r="WOY70" s="25"/>
      <c r="WOZ70" s="25"/>
      <c r="WPA70" s="25"/>
      <c r="WPB70" s="25"/>
      <c r="WPC70" s="25"/>
      <c r="WPD70" s="25"/>
      <c r="WPE70" s="25"/>
      <c r="WPF70" s="25"/>
      <c r="WPG70" s="25"/>
      <c r="WPH70" s="25"/>
      <c r="WPI70" s="25"/>
      <c r="WPJ70" s="25"/>
      <c r="WPK70" s="25"/>
      <c r="WPL70" s="25"/>
      <c r="WPM70" s="25"/>
      <c r="WPN70" s="25"/>
      <c r="WPO70" s="25"/>
      <c r="WPP70" s="25"/>
      <c r="WPQ70" s="25"/>
      <c r="WPR70" s="25"/>
      <c r="WPS70" s="25"/>
      <c r="WPT70" s="25"/>
      <c r="WPU70" s="25"/>
      <c r="WPV70" s="25"/>
      <c r="WPW70" s="25"/>
      <c r="WPX70" s="25"/>
      <c r="WPY70" s="25"/>
      <c r="WPZ70" s="25"/>
      <c r="WQA70" s="25"/>
      <c r="WQB70" s="25"/>
      <c r="WQC70" s="25"/>
      <c r="WQD70" s="25"/>
      <c r="WQE70" s="25"/>
      <c r="WQF70" s="25"/>
      <c r="WQG70" s="25"/>
      <c r="WQH70" s="25"/>
      <c r="WQI70" s="25"/>
      <c r="WQJ70" s="25"/>
      <c r="WQK70" s="25"/>
      <c r="WQL70" s="25"/>
      <c r="WQM70" s="25"/>
      <c r="WQN70" s="25"/>
      <c r="WQO70" s="25"/>
      <c r="WQP70" s="25"/>
      <c r="WQQ70" s="25"/>
      <c r="WQR70" s="25"/>
      <c r="WQS70" s="25"/>
      <c r="WQT70" s="25"/>
      <c r="WQU70" s="25"/>
      <c r="WQV70" s="25"/>
      <c r="WQW70" s="25"/>
      <c r="WQX70" s="25"/>
      <c r="WQY70" s="25"/>
      <c r="WQZ70" s="25"/>
      <c r="WRA70" s="25"/>
      <c r="WRB70" s="25"/>
      <c r="WRC70" s="25"/>
      <c r="WRD70" s="25"/>
      <c r="WRE70" s="25"/>
      <c r="WRF70" s="25"/>
      <c r="WRG70" s="25"/>
      <c r="WRH70" s="25"/>
      <c r="WRI70" s="25"/>
      <c r="WRJ70" s="25"/>
      <c r="WRK70" s="25"/>
      <c r="WRL70" s="25"/>
      <c r="WRM70" s="25"/>
      <c r="WRN70" s="25"/>
      <c r="WRO70" s="25"/>
      <c r="WRP70" s="25"/>
      <c r="WRQ70" s="25"/>
      <c r="WRR70" s="25"/>
      <c r="WRS70" s="25"/>
      <c r="WRT70" s="25"/>
      <c r="WRU70" s="25"/>
      <c r="WRV70" s="25"/>
      <c r="WRW70" s="25"/>
      <c r="WRX70" s="25"/>
      <c r="WRY70" s="25"/>
      <c r="WRZ70" s="25"/>
      <c r="WSA70" s="25"/>
      <c r="WSB70" s="25"/>
      <c r="WSC70" s="25"/>
      <c r="WSD70" s="25"/>
      <c r="WSE70" s="25"/>
      <c r="WSF70" s="25"/>
      <c r="WSG70" s="25"/>
      <c r="WSH70" s="25"/>
      <c r="WSI70" s="25"/>
      <c r="WSJ70" s="25"/>
      <c r="WSK70" s="25"/>
      <c r="WSL70" s="25"/>
      <c r="WSM70" s="25"/>
      <c r="WSN70" s="25"/>
      <c r="WSO70" s="25"/>
      <c r="WSP70" s="25"/>
      <c r="WSQ70" s="25"/>
      <c r="WSR70" s="25"/>
      <c r="WSS70" s="25"/>
      <c r="WST70" s="25"/>
      <c r="WSU70" s="25"/>
      <c r="WSV70" s="25"/>
      <c r="WSW70" s="25"/>
      <c r="WSX70" s="25"/>
      <c r="WSY70" s="25"/>
      <c r="WSZ70" s="25"/>
      <c r="WTA70" s="25"/>
      <c r="WTB70" s="25"/>
      <c r="WTC70" s="25"/>
      <c r="WTD70" s="25"/>
      <c r="WTE70" s="25"/>
      <c r="WTF70" s="25"/>
      <c r="WTG70" s="25"/>
      <c r="WTH70" s="25"/>
      <c r="WTI70" s="25"/>
      <c r="WTJ70" s="25"/>
      <c r="WTK70" s="25"/>
      <c r="WTL70" s="25"/>
      <c r="WTM70" s="25"/>
      <c r="WTN70" s="25"/>
      <c r="WTO70" s="25"/>
      <c r="WTP70" s="25"/>
      <c r="WTQ70" s="25"/>
      <c r="WTR70" s="25"/>
      <c r="WTS70" s="25"/>
      <c r="WTT70" s="25"/>
      <c r="WTU70" s="25"/>
      <c r="WTV70" s="25"/>
      <c r="WTW70" s="25"/>
      <c r="WTX70" s="25"/>
      <c r="WTY70" s="25"/>
      <c r="WTZ70" s="25"/>
      <c r="WUA70" s="25"/>
      <c r="WUB70" s="25"/>
      <c r="WUC70" s="25"/>
      <c r="WUD70" s="25"/>
      <c r="WUE70" s="25"/>
      <c r="WUF70" s="25"/>
      <c r="WUG70" s="25"/>
      <c r="WUH70" s="25"/>
      <c r="WUI70" s="25"/>
      <c r="WUJ70" s="25"/>
      <c r="WUK70" s="25"/>
      <c r="WUL70" s="25"/>
      <c r="WUM70" s="25"/>
      <c r="WUN70" s="25"/>
      <c r="WUO70" s="25"/>
      <c r="WUP70" s="25"/>
      <c r="WUQ70" s="25"/>
      <c r="WUR70" s="25"/>
      <c r="WUS70" s="25"/>
      <c r="WUT70" s="25"/>
      <c r="WUU70" s="25"/>
      <c r="WUV70" s="25"/>
      <c r="WUW70" s="25"/>
      <c r="WUX70" s="25"/>
      <c r="WUY70" s="25"/>
      <c r="WUZ70" s="25"/>
      <c r="WVA70" s="25"/>
      <c r="WVB70" s="25"/>
      <c r="WVC70" s="25"/>
      <c r="WVD70" s="25"/>
      <c r="WVE70" s="25"/>
      <c r="WVF70" s="25"/>
      <c r="WVG70" s="25"/>
      <c r="WVH70" s="25"/>
      <c r="WVI70" s="25"/>
      <c r="WVJ70" s="25"/>
      <c r="WVK70" s="25"/>
      <c r="WVL70" s="25"/>
      <c r="WVM70" s="25"/>
      <c r="WVN70" s="25"/>
      <c r="WVO70" s="25"/>
      <c r="WVP70" s="25"/>
      <c r="WVQ70" s="25"/>
      <c r="WVR70" s="25"/>
      <c r="WVS70" s="25"/>
      <c r="WVT70" s="25"/>
      <c r="WVU70" s="25"/>
      <c r="WVV70" s="25"/>
      <c r="WVW70" s="25"/>
      <c r="WVX70" s="25"/>
      <c r="WVY70" s="25"/>
      <c r="WVZ70" s="25"/>
      <c r="WWA70" s="25"/>
      <c r="WWB70" s="25"/>
      <c r="WWC70" s="25"/>
      <c r="WWD70" s="25"/>
      <c r="WWE70" s="25"/>
      <c r="WWF70" s="25"/>
      <c r="WWG70" s="25"/>
      <c r="WWH70" s="25"/>
      <c r="WWI70" s="25"/>
      <c r="WWJ70" s="25"/>
      <c r="WWK70" s="25"/>
      <c r="WWL70" s="25"/>
      <c r="WWM70" s="25"/>
      <c r="WWN70" s="25"/>
      <c r="WWO70" s="25"/>
      <c r="WWP70" s="25"/>
      <c r="WWQ70" s="25"/>
      <c r="WWR70" s="25"/>
      <c r="WWS70" s="25"/>
      <c r="WWT70" s="25"/>
      <c r="WWU70" s="25"/>
      <c r="WWV70" s="25"/>
      <c r="WWW70" s="25"/>
      <c r="WWX70" s="25"/>
      <c r="WWY70" s="25"/>
      <c r="WWZ70" s="25"/>
      <c r="WXA70" s="25"/>
      <c r="WXB70" s="25"/>
      <c r="WXC70" s="25"/>
      <c r="WXD70" s="25"/>
      <c r="WXE70" s="25"/>
      <c r="WXF70" s="25"/>
      <c r="WXG70" s="25"/>
      <c r="WXH70" s="25"/>
      <c r="WXI70" s="25"/>
      <c r="WXJ70" s="25"/>
      <c r="WXK70" s="25"/>
      <c r="WXL70" s="25"/>
      <c r="WXM70" s="25"/>
      <c r="WXN70" s="25"/>
      <c r="WXO70" s="25"/>
      <c r="WXP70" s="25"/>
      <c r="WXQ70" s="25"/>
      <c r="WXR70" s="25"/>
      <c r="WXS70" s="25"/>
      <c r="WXT70" s="25"/>
      <c r="WXU70" s="25"/>
      <c r="WXV70" s="25"/>
      <c r="WXW70" s="25"/>
      <c r="WXX70" s="25"/>
      <c r="WXY70" s="25"/>
      <c r="WXZ70" s="25"/>
      <c r="WYA70" s="25"/>
      <c r="WYB70" s="25"/>
      <c r="WYC70" s="25"/>
      <c r="WYD70" s="25"/>
      <c r="WYE70" s="25"/>
      <c r="WYF70" s="25"/>
      <c r="WYG70" s="25"/>
      <c r="WYH70" s="25"/>
      <c r="WYI70" s="25"/>
      <c r="WYJ70" s="25"/>
      <c r="WYK70" s="25"/>
      <c r="WYL70" s="25"/>
      <c r="WYM70" s="25"/>
      <c r="WYN70" s="25"/>
      <c r="WYO70" s="25"/>
      <c r="WYP70" s="25"/>
      <c r="WYQ70" s="25"/>
      <c r="WYR70" s="25"/>
      <c r="WYS70" s="25"/>
      <c r="WYT70" s="25"/>
      <c r="WYU70" s="25"/>
      <c r="WYV70" s="25"/>
      <c r="WYW70" s="25"/>
      <c r="WYX70" s="25"/>
      <c r="WYY70" s="25"/>
      <c r="WYZ70" s="25"/>
      <c r="WZA70" s="25"/>
      <c r="WZB70" s="25"/>
      <c r="WZC70" s="25"/>
      <c r="WZD70" s="25"/>
      <c r="WZE70" s="25"/>
      <c r="WZF70" s="25"/>
      <c r="WZG70" s="25"/>
      <c r="WZH70" s="25"/>
      <c r="WZI70" s="25"/>
      <c r="WZJ70" s="25"/>
      <c r="WZK70" s="25"/>
      <c r="WZL70" s="25"/>
      <c r="WZM70" s="25"/>
      <c r="WZN70" s="25"/>
      <c r="WZO70" s="25"/>
      <c r="WZP70" s="25"/>
      <c r="WZQ70" s="25"/>
      <c r="WZR70" s="25"/>
      <c r="WZS70" s="25"/>
      <c r="WZT70" s="25"/>
      <c r="WZU70" s="25"/>
      <c r="WZV70" s="25"/>
      <c r="WZW70" s="25"/>
      <c r="WZX70" s="25"/>
      <c r="WZY70" s="25"/>
      <c r="WZZ70" s="25"/>
      <c r="XAA70" s="25"/>
      <c r="XAB70" s="25"/>
      <c r="XAC70" s="25"/>
      <c r="XAD70" s="25"/>
      <c r="XAE70" s="25"/>
      <c r="XAF70" s="25"/>
      <c r="XAG70" s="25"/>
      <c r="XAH70" s="25"/>
      <c r="XAI70" s="25"/>
      <c r="XAJ70" s="25"/>
      <c r="XAK70" s="25"/>
      <c r="XAL70" s="25"/>
      <c r="XAM70" s="25"/>
      <c r="XAN70" s="25"/>
      <c r="XAO70" s="25"/>
      <c r="XAP70" s="25"/>
      <c r="XAQ70" s="25"/>
      <c r="XAR70" s="25"/>
      <c r="XAS70" s="25"/>
      <c r="XAT70" s="25"/>
      <c r="XAU70" s="25"/>
      <c r="XAV70" s="25"/>
      <c r="XAW70" s="25"/>
      <c r="XAX70" s="25"/>
      <c r="XAY70" s="25"/>
      <c r="XAZ70" s="25"/>
      <c r="XBA70" s="25"/>
      <c r="XBB70" s="25"/>
      <c r="XBC70" s="25"/>
      <c r="XBD70" s="25"/>
      <c r="XBE70" s="25"/>
      <c r="XBF70" s="25"/>
      <c r="XBG70" s="25"/>
      <c r="XBH70" s="25"/>
      <c r="XBI70" s="25"/>
      <c r="XBJ70" s="25"/>
      <c r="XBK70" s="25"/>
      <c r="XBL70" s="25"/>
      <c r="XBM70" s="25"/>
      <c r="XBN70" s="25"/>
      <c r="XBO70" s="25"/>
      <c r="XBP70" s="25"/>
      <c r="XBQ70" s="25"/>
      <c r="XBR70" s="25"/>
      <c r="XBS70" s="25"/>
      <c r="XBT70" s="25"/>
      <c r="XBU70" s="25"/>
      <c r="XBV70" s="25"/>
      <c r="XBW70" s="25"/>
      <c r="XBX70" s="25"/>
      <c r="XBY70" s="25"/>
      <c r="XBZ70" s="25"/>
      <c r="XCA70" s="25"/>
      <c r="XCB70" s="25"/>
      <c r="XCC70" s="25"/>
      <c r="XCD70" s="25"/>
      <c r="XCE70" s="25"/>
      <c r="XCF70" s="25"/>
      <c r="XCG70" s="25"/>
      <c r="XCH70" s="25"/>
      <c r="XCI70" s="25"/>
      <c r="XCJ70" s="25"/>
      <c r="XCK70" s="25"/>
      <c r="XCL70" s="25"/>
      <c r="XCM70" s="25"/>
      <c r="XCN70" s="25"/>
      <c r="XCO70" s="25"/>
      <c r="XCP70" s="25"/>
      <c r="XCQ70" s="25"/>
      <c r="XCR70" s="25"/>
      <c r="XCS70" s="25"/>
      <c r="XCT70" s="25"/>
      <c r="XCU70" s="25"/>
      <c r="XCV70" s="25"/>
      <c r="XCW70" s="25"/>
      <c r="XCX70" s="25"/>
      <c r="XCY70" s="25"/>
      <c r="XCZ70" s="25"/>
      <c r="XDA70" s="25"/>
      <c r="XDB70" s="25"/>
      <c r="XDC70" s="25"/>
      <c r="XDD70" s="25"/>
      <c r="XDE70" s="25"/>
      <c r="XDF70" s="25"/>
      <c r="XDG70" s="25"/>
      <c r="XDH70" s="25"/>
      <c r="XDI70" s="25"/>
      <c r="XDJ70" s="25"/>
      <c r="XDK70" s="25"/>
      <c r="XDL70" s="25"/>
      <c r="XDM70" s="25"/>
      <c r="XDN70" s="25"/>
      <c r="XDO70" s="25"/>
      <c r="XDP70" s="25"/>
      <c r="XDQ70" s="25"/>
      <c r="XDR70" s="25"/>
      <c r="XDS70" s="25"/>
      <c r="XDT70" s="25"/>
      <c r="XDU70" s="25"/>
      <c r="XDV70" s="25"/>
      <c r="XDW70" s="25"/>
      <c r="XDX70" s="25"/>
      <c r="XDY70" s="25"/>
      <c r="XDZ70" s="25"/>
      <c r="XEA70" s="25"/>
      <c r="XEB70" s="25"/>
      <c r="XEC70" s="25"/>
      <c r="XED70" s="25"/>
      <c r="XEE70" s="25"/>
      <c r="XEF70" s="25"/>
      <c r="XEG70" s="25"/>
      <c r="XEH70" s="25"/>
      <c r="XEI70" s="25"/>
      <c r="XEJ70" s="25"/>
      <c r="XEK70" s="25"/>
      <c r="XEL70" s="25"/>
      <c r="XEM70" s="25"/>
      <c r="XEN70" s="25"/>
      <c r="XEO70" s="25"/>
      <c r="XEP70" s="25"/>
      <c r="XEQ70" s="25"/>
      <c r="XER70" s="25"/>
      <c r="XES70" s="25"/>
      <c r="XET70" s="25"/>
      <c r="XEU70" s="25"/>
      <c r="XEV70" s="25"/>
      <c r="XEW70" s="25"/>
      <c r="XEX70" s="25"/>
    </row>
    <row r="87" spans="1:19" x14ac:dyDescent="0.2">
      <c r="K87" s="13"/>
      <c r="L87" s="13"/>
      <c r="M87" s="13"/>
      <c r="N87" s="13"/>
      <c r="O87" s="13"/>
      <c r="P87" s="13"/>
      <c r="Q87" s="13"/>
    </row>
    <row r="88" spans="1:19" x14ac:dyDescent="0.2">
      <c r="R88" s="13"/>
      <c r="S88" s="13"/>
    </row>
    <row r="89" spans="1:19" s="13" customFormat="1" x14ac:dyDescent="0.2">
      <c r="A89" s="3"/>
      <c r="B89" s="3"/>
      <c r="C89" s="3"/>
      <c r="D89" s="3"/>
      <c r="E89" s="3"/>
      <c r="F89" s="3"/>
      <c r="G89" s="3"/>
      <c r="H89" s="3"/>
      <c r="I89" s="3"/>
      <c r="J89" s="3"/>
      <c r="K89" s="3"/>
      <c r="L89" s="3"/>
      <c r="M89" s="3"/>
      <c r="N89" s="3"/>
      <c r="O89" s="3"/>
      <c r="P89" s="3"/>
      <c r="Q89" s="3"/>
      <c r="R89" s="3"/>
      <c r="S89" s="3"/>
    </row>
  </sheetData>
  <sortState ref="A11:J24">
    <sortCondition ref="A11:A24"/>
    <sortCondition ref="B11:B24"/>
  </sortState>
  <mergeCells count="5">
    <mergeCell ref="A47:J47"/>
    <mergeCell ref="A28:J28"/>
    <mergeCell ref="A29:J29"/>
    <mergeCell ref="A45:J45"/>
    <mergeCell ref="A46:J46"/>
  </mergeCells>
  <phoneticPr fontId="0" type="noConversion"/>
  <dataValidations disablePrompts="1" count="1">
    <dataValidation type="list" allowBlank="1" sqref="Q44 Q31:Q33">
      <formula1>TransChoice</formula1>
    </dataValidation>
  </dataValidations>
  <printOptions horizontalCentered="1"/>
  <pageMargins left="0.75" right="0.75" top="0.5" bottom="0.5" header="0.25" footer="0.5"/>
  <pageSetup scale="5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8"/>
  <sheetViews>
    <sheetView workbookViewId="0"/>
  </sheetViews>
  <sheetFormatPr defaultRowHeight="12.75" x14ac:dyDescent="0.2"/>
  <cols>
    <col min="1" max="1" width="11.7109375" customWidth="1"/>
    <col min="2" max="2" width="42.7109375" customWidth="1"/>
    <col min="3" max="3" width="43.28515625" customWidth="1"/>
    <col min="4" max="4" width="14.28515625" customWidth="1"/>
    <col min="5" max="5" width="17.7109375" bestFit="1" customWidth="1"/>
    <col min="6" max="6" width="20.140625" bestFit="1" customWidth="1"/>
    <col min="7" max="7" width="17.42578125" bestFit="1" customWidth="1"/>
    <col min="8" max="8" width="17" bestFit="1" customWidth="1"/>
    <col min="9" max="9" width="11.7109375" customWidth="1"/>
    <col min="10" max="10" width="9.140625" customWidth="1"/>
  </cols>
  <sheetData>
    <row r="1" spans="1:12" s="40" customFormat="1" ht="12.75" customHeight="1" x14ac:dyDescent="0.2">
      <c r="A1" s="47" t="s">
        <v>0</v>
      </c>
    </row>
    <row r="2" spans="1:12" s="40" customFormat="1" ht="12.75" customHeight="1" x14ac:dyDescent="0.2">
      <c r="A2" s="47" t="s">
        <v>61</v>
      </c>
    </row>
    <row r="3" spans="1:12" s="40" customFormat="1" ht="12.75" customHeight="1" x14ac:dyDescent="0.2">
      <c r="A3" s="47" t="s">
        <v>254</v>
      </c>
    </row>
    <row r="4" spans="1:12" s="40" customFormat="1" ht="12.75" customHeight="1" x14ac:dyDescent="0.2">
      <c r="A4" s="47" t="s">
        <v>59</v>
      </c>
    </row>
    <row r="5" spans="1:12" s="40" customFormat="1" ht="12.75" customHeight="1" x14ac:dyDescent="0.2">
      <c r="A5" s="47" t="s">
        <v>70</v>
      </c>
    </row>
    <row r="6" spans="1:12" s="40" customFormat="1" ht="12.75" customHeight="1" x14ac:dyDescent="0.2">
      <c r="A6" s="47" t="s">
        <v>11</v>
      </c>
    </row>
    <row r="7" spans="1:12" s="40" customFormat="1" ht="12.75" customHeight="1" x14ac:dyDescent="0.2"/>
    <row r="8" spans="1:12" s="21" customFormat="1" ht="24" customHeight="1" x14ac:dyDescent="0.2">
      <c r="A8" s="185" t="s">
        <v>13</v>
      </c>
      <c r="B8" s="157"/>
      <c r="C8" s="157"/>
      <c r="D8" s="157"/>
      <c r="E8" s="157"/>
      <c r="F8" s="157"/>
      <c r="G8" s="157"/>
      <c r="H8" s="157"/>
      <c r="I8" s="157"/>
      <c r="J8" s="185"/>
      <c r="K8" s="129"/>
      <c r="L8" s="18"/>
    </row>
    <row r="9" spans="1:12" s="3" customFormat="1" ht="13.5" customHeight="1" thickBot="1" x14ac:dyDescent="0.25">
      <c r="A9" s="5"/>
      <c r="B9" s="5"/>
      <c r="C9" s="5"/>
      <c r="D9" s="5"/>
      <c r="E9" s="5"/>
      <c r="F9" s="5"/>
      <c r="G9" s="5"/>
      <c r="H9" s="5"/>
      <c r="I9" s="5"/>
      <c r="J9" s="121" t="s">
        <v>84</v>
      </c>
      <c r="K9" s="14"/>
    </row>
    <row r="10" spans="1:12" s="23" customFormat="1" ht="39" thickBot="1" x14ac:dyDescent="0.25">
      <c r="A10" s="166" t="s">
        <v>20</v>
      </c>
      <c r="B10" s="167" t="s">
        <v>1</v>
      </c>
      <c r="C10" s="167" t="s">
        <v>2</v>
      </c>
      <c r="D10" s="167" t="s">
        <v>21</v>
      </c>
      <c r="E10" s="167" t="s">
        <v>22</v>
      </c>
      <c r="F10" s="167" t="s">
        <v>3</v>
      </c>
      <c r="G10" s="167" t="s">
        <v>23</v>
      </c>
      <c r="H10" s="167" t="s">
        <v>78</v>
      </c>
      <c r="I10" s="167" t="s">
        <v>52</v>
      </c>
      <c r="J10" s="168" t="s">
        <v>32</v>
      </c>
    </row>
    <row r="11" spans="1:12" s="42" customFormat="1" ht="15.95" customHeight="1" x14ac:dyDescent="0.2">
      <c r="A11" s="107">
        <v>43479</v>
      </c>
      <c r="B11" s="30" t="s">
        <v>98</v>
      </c>
      <c r="C11" s="30" t="s">
        <v>93</v>
      </c>
      <c r="D11" s="30" t="s">
        <v>272</v>
      </c>
      <c r="E11" s="30" t="s">
        <v>6</v>
      </c>
      <c r="F11" s="31" t="s">
        <v>99</v>
      </c>
      <c r="G11" s="30" t="s">
        <v>343</v>
      </c>
      <c r="H11" s="36">
        <v>2785759</v>
      </c>
      <c r="I11" s="56">
        <v>7.98</v>
      </c>
      <c r="J11" s="80"/>
      <c r="K11" s="45"/>
    </row>
    <row r="12" spans="1:12" s="42" customFormat="1" ht="16.5" customHeight="1" x14ac:dyDescent="0.2">
      <c r="A12" s="107">
        <v>43492</v>
      </c>
      <c r="B12" s="30" t="s">
        <v>321</v>
      </c>
      <c r="C12" s="30" t="s">
        <v>321</v>
      </c>
      <c r="D12" s="30" t="s">
        <v>320</v>
      </c>
      <c r="E12" s="30" t="s">
        <v>6</v>
      </c>
      <c r="F12" s="31" t="s">
        <v>134</v>
      </c>
      <c r="G12" s="30" t="s">
        <v>343</v>
      </c>
      <c r="H12" s="36">
        <v>2050343</v>
      </c>
      <c r="I12" s="56">
        <v>9.23</v>
      </c>
      <c r="J12" s="80"/>
      <c r="K12" s="45"/>
    </row>
    <row r="13" spans="1:12" s="42" customFormat="1" ht="16.5" customHeight="1" x14ac:dyDescent="0.2">
      <c r="A13" s="107">
        <v>43506</v>
      </c>
      <c r="B13" s="30" t="s">
        <v>321</v>
      </c>
      <c r="C13" s="30" t="s">
        <v>321</v>
      </c>
      <c r="D13" s="30" t="s">
        <v>320</v>
      </c>
      <c r="E13" s="30" t="s">
        <v>204</v>
      </c>
      <c r="F13" s="31" t="s">
        <v>124</v>
      </c>
      <c r="G13" s="30" t="s">
        <v>343</v>
      </c>
      <c r="H13" s="36">
        <v>2791220</v>
      </c>
      <c r="I13" s="56">
        <v>8.84</v>
      </c>
      <c r="J13" s="80"/>
      <c r="K13" s="45"/>
    </row>
    <row r="14" spans="1:12" s="42" customFormat="1" ht="16.5" customHeight="1" x14ac:dyDescent="0.2">
      <c r="A14" s="107">
        <v>43518</v>
      </c>
      <c r="B14" s="30" t="s">
        <v>98</v>
      </c>
      <c r="C14" s="30" t="s">
        <v>93</v>
      </c>
      <c r="D14" s="30" t="s">
        <v>272</v>
      </c>
      <c r="E14" s="30" t="s">
        <v>6</v>
      </c>
      <c r="F14" s="31" t="s">
        <v>222</v>
      </c>
      <c r="G14" s="30" t="s">
        <v>343</v>
      </c>
      <c r="H14" s="36">
        <v>2134846</v>
      </c>
      <c r="I14" s="56">
        <v>7.19</v>
      </c>
      <c r="J14" s="80"/>
      <c r="K14" s="45"/>
    </row>
    <row r="15" spans="1:12" s="42" customFormat="1" ht="16.5" customHeight="1" x14ac:dyDescent="0.2">
      <c r="A15" s="107">
        <v>43533</v>
      </c>
      <c r="B15" s="30" t="s">
        <v>321</v>
      </c>
      <c r="C15" s="30" t="s">
        <v>321</v>
      </c>
      <c r="D15" s="30" t="s">
        <v>320</v>
      </c>
      <c r="E15" s="30" t="s">
        <v>6</v>
      </c>
      <c r="F15" s="31" t="s">
        <v>235</v>
      </c>
      <c r="G15" s="30" t="s">
        <v>343</v>
      </c>
      <c r="H15" s="36">
        <v>2842628</v>
      </c>
      <c r="I15" s="56">
        <v>8.91</v>
      </c>
      <c r="J15" s="80"/>
      <c r="K15" s="45"/>
    </row>
    <row r="16" spans="1:12" s="42" customFormat="1" ht="16.5" customHeight="1" x14ac:dyDescent="0.2">
      <c r="A16" s="107">
        <v>43547</v>
      </c>
      <c r="B16" s="30" t="s">
        <v>321</v>
      </c>
      <c r="C16" s="30" t="s">
        <v>321</v>
      </c>
      <c r="D16" s="30" t="s">
        <v>320</v>
      </c>
      <c r="E16" s="30" t="s">
        <v>6</v>
      </c>
      <c r="F16" s="31" t="s">
        <v>235</v>
      </c>
      <c r="G16" s="30" t="s">
        <v>343</v>
      </c>
      <c r="H16" s="36">
        <v>2454406</v>
      </c>
      <c r="I16" s="56">
        <v>8.91</v>
      </c>
      <c r="J16" s="80"/>
      <c r="K16" s="45"/>
    </row>
    <row r="17" spans="1:13" s="42" customFormat="1" ht="16.5" customHeight="1" x14ac:dyDescent="0.2">
      <c r="A17" s="107">
        <v>43560</v>
      </c>
      <c r="B17" s="30" t="s">
        <v>321</v>
      </c>
      <c r="C17" s="30" t="s">
        <v>321</v>
      </c>
      <c r="D17" s="30" t="s">
        <v>320</v>
      </c>
      <c r="E17" s="30" t="s">
        <v>6</v>
      </c>
      <c r="F17" s="31" t="s">
        <v>134</v>
      </c>
      <c r="G17" s="30" t="s">
        <v>343</v>
      </c>
      <c r="H17" s="36">
        <v>2827240</v>
      </c>
      <c r="I17" s="56">
        <v>8.73</v>
      </c>
      <c r="J17" s="80"/>
      <c r="K17" s="45"/>
    </row>
    <row r="18" spans="1:13" s="42" customFormat="1" ht="16.5" customHeight="1" x14ac:dyDescent="0.2">
      <c r="A18" s="107">
        <v>43573</v>
      </c>
      <c r="B18" s="30" t="s">
        <v>98</v>
      </c>
      <c r="C18" s="30" t="s">
        <v>93</v>
      </c>
      <c r="D18" s="30" t="s">
        <v>272</v>
      </c>
      <c r="E18" s="30" t="s">
        <v>6</v>
      </c>
      <c r="F18" s="31" t="s">
        <v>222</v>
      </c>
      <c r="G18" s="30" t="s">
        <v>343</v>
      </c>
      <c r="H18" s="36">
        <v>2557765</v>
      </c>
      <c r="I18" s="56">
        <v>7.98</v>
      </c>
      <c r="J18" s="80"/>
      <c r="K18" s="45"/>
    </row>
    <row r="19" spans="1:13" s="42" customFormat="1" ht="16.5" customHeight="1" x14ac:dyDescent="0.2">
      <c r="A19" s="107">
        <v>43588</v>
      </c>
      <c r="B19" s="30" t="s">
        <v>321</v>
      </c>
      <c r="C19" s="30" t="s">
        <v>321</v>
      </c>
      <c r="D19" s="30" t="s">
        <v>320</v>
      </c>
      <c r="E19" s="30" t="s">
        <v>6</v>
      </c>
      <c r="F19" s="31" t="s">
        <v>148</v>
      </c>
      <c r="G19" s="30" t="s">
        <v>343</v>
      </c>
      <c r="H19" s="36">
        <v>2857445</v>
      </c>
      <c r="I19" s="56">
        <v>8.65</v>
      </c>
      <c r="J19" s="80"/>
      <c r="K19" s="45"/>
    </row>
    <row r="20" spans="1:13" s="42" customFormat="1" ht="16.5" customHeight="1" x14ac:dyDescent="0.2">
      <c r="A20" s="107">
        <v>43601</v>
      </c>
      <c r="B20" s="30" t="s">
        <v>98</v>
      </c>
      <c r="C20" s="30" t="s">
        <v>93</v>
      </c>
      <c r="D20" s="30" t="s">
        <v>272</v>
      </c>
      <c r="E20" s="30" t="s">
        <v>6</v>
      </c>
      <c r="F20" s="31" t="s">
        <v>99</v>
      </c>
      <c r="G20" s="30" t="s">
        <v>343</v>
      </c>
      <c r="H20" s="36">
        <v>2593799</v>
      </c>
      <c r="I20" s="56">
        <v>6.4</v>
      </c>
      <c r="J20" s="80"/>
      <c r="K20" s="45"/>
    </row>
    <row r="21" spans="1:13" s="42" customFormat="1" ht="16.5" customHeight="1" x14ac:dyDescent="0.2">
      <c r="A21" s="107">
        <v>43616</v>
      </c>
      <c r="B21" s="30" t="s">
        <v>321</v>
      </c>
      <c r="C21" s="30" t="s">
        <v>321</v>
      </c>
      <c r="D21" s="30" t="s">
        <v>320</v>
      </c>
      <c r="E21" s="30" t="s">
        <v>6</v>
      </c>
      <c r="F21" s="31" t="s">
        <v>264</v>
      </c>
      <c r="G21" s="30" t="s">
        <v>343</v>
      </c>
      <c r="H21" s="36">
        <v>2651803</v>
      </c>
      <c r="I21" s="56">
        <v>8.65</v>
      </c>
      <c r="J21" s="80"/>
      <c r="K21" s="45"/>
    </row>
    <row r="22" spans="1:13" s="42" customFormat="1" ht="16.5" customHeight="1" x14ac:dyDescent="0.2">
      <c r="A22" s="107">
        <v>43629</v>
      </c>
      <c r="B22" s="30" t="s">
        <v>321</v>
      </c>
      <c r="C22" s="30" t="s">
        <v>321</v>
      </c>
      <c r="D22" s="30" t="s">
        <v>320</v>
      </c>
      <c r="E22" s="30" t="s">
        <v>6</v>
      </c>
      <c r="F22" s="31" t="s">
        <v>134</v>
      </c>
      <c r="G22" s="30" t="s">
        <v>343</v>
      </c>
      <c r="H22" s="36">
        <v>2815057</v>
      </c>
      <c r="I22" s="56">
        <v>8.68</v>
      </c>
      <c r="J22" s="80"/>
      <c r="K22" s="45"/>
    </row>
    <row r="23" spans="1:13" s="42" customFormat="1" ht="16.5" customHeight="1" x14ac:dyDescent="0.2">
      <c r="A23" s="107">
        <v>43642</v>
      </c>
      <c r="B23" s="30" t="s">
        <v>321</v>
      </c>
      <c r="C23" s="30" t="s">
        <v>321</v>
      </c>
      <c r="D23" s="30" t="s">
        <v>320</v>
      </c>
      <c r="E23" s="30" t="s">
        <v>6</v>
      </c>
      <c r="F23" s="31" t="s">
        <v>213</v>
      </c>
      <c r="G23" s="30" t="s">
        <v>343</v>
      </c>
      <c r="H23" s="36">
        <v>2876668</v>
      </c>
      <c r="I23" s="56">
        <v>8.68</v>
      </c>
      <c r="J23" s="80"/>
      <c r="K23" s="45"/>
    </row>
    <row r="24" spans="1:13" s="42" customFormat="1" ht="16.5" customHeight="1" x14ac:dyDescent="0.2">
      <c r="A24" s="107">
        <v>43654</v>
      </c>
      <c r="B24" s="30" t="s">
        <v>98</v>
      </c>
      <c r="C24" s="30" t="s">
        <v>441</v>
      </c>
      <c r="D24" s="30" t="s">
        <v>272</v>
      </c>
      <c r="E24" s="30" t="s">
        <v>6</v>
      </c>
      <c r="F24" s="31" t="s">
        <v>99</v>
      </c>
      <c r="G24" s="30" t="s">
        <v>343</v>
      </c>
      <c r="H24" s="36">
        <v>2592864</v>
      </c>
      <c r="I24" s="56"/>
      <c r="J24" s="80"/>
      <c r="K24" s="45"/>
      <c r="M24" s="93"/>
    </row>
    <row r="25" spans="1:13" s="42" customFormat="1" ht="16.5" customHeight="1" x14ac:dyDescent="0.2">
      <c r="A25" s="107">
        <v>43668</v>
      </c>
      <c r="B25" s="30" t="s">
        <v>98</v>
      </c>
      <c r="C25" s="30" t="s">
        <v>321</v>
      </c>
      <c r="D25" s="30" t="s">
        <v>272</v>
      </c>
      <c r="E25" s="30" t="s">
        <v>6</v>
      </c>
      <c r="F25" s="31" t="s">
        <v>134</v>
      </c>
      <c r="G25" s="30" t="s">
        <v>343</v>
      </c>
      <c r="H25" s="36">
        <v>2493817</v>
      </c>
      <c r="I25" s="56"/>
      <c r="J25" s="153" t="s">
        <v>75</v>
      </c>
      <c r="K25" s="45"/>
    </row>
    <row r="26" spans="1:13" s="42" customFormat="1" ht="16.5" customHeight="1" x14ac:dyDescent="0.2">
      <c r="A26" s="107">
        <v>43681</v>
      </c>
      <c r="B26" s="30" t="s">
        <v>98</v>
      </c>
      <c r="C26" s="30" t="s">
        <v>93</v>
      </c>
      <c r="D26" s="30" t="s">
        <v>272</v>
      </c>
      <c r="E26" s="30" t="s">
        <v>6</v>
      </c>
      <c r="F26" s="31" t="s">
        <v>99</v>
      </c>
      <c r="G26" s="30" t="s">
        <v>343</v>
      </c>
      <c r="H26" s="36">
        <v>2597145</v>
      </c>
      <c r="I26" s="56"/>
      <c r="J26" s="153"/>
      <c r="K26" s="45"/>
    </row>
    <row r="27" spans="1:13" s="42" customFormat="1" ht="16.5" customHeight="1" x14ac:dyDescent="0.2">
      <c r="A27" s="107">
        <v>43699</v>
      </c>
      <c r="B27" s="30" t="s">
        <v>321</v>
      </c>
      <c r="C27" s="30" t="s">
        <v>321</v>
      </c>
      <c r="D27" s="30" t="s">
        <v>320</v>
      </c>
      <c r="E27" s="30" t="s">
        <v>6</v>
      </c>
      <c r="F27" s="31" t="s">
        <v>134</v>
      </c>
      <c r="G27" s="30" t="s">
        <v>343</v>
      </c>
      <c r="H27" s="36">
        <v>2811874</v>
      </c>
      <c r="I27" s="56"/>
      <c r="J27" s="153"/>
      <c r="K27" s="45"/>
    </row>
    <row r="28" spans="1:13" s="42" customFormat="1" ht="16.5" customHeight="1" x14ac:dyDescent="0.2">
      <c r="A28" s="107">
        <v>43716</v>
      </c>
      <c r="B28" s="30" t="s">
        <v>321</v>
      </c>
      <c r="C28" s="30" t="s">
        <v>321</v>
      </c>
      <c r="D28" s="30" t="s">
        <v>320</v>
      </c>
      <c r="E28" s="30" t="s">
        <v>6</v>
      </c>
      <c r="F28" s="31" t="s">
        <v>235</v>
      </c>
      <c r="G28" s="30" t="s">
        <v>343</v>
      </c>
      <c r="H28" s="36">
        <v>2871521</v>
      </c>
      <c r="I28" s="56"/>
      <c r="J28" s="153"/>
      <c r="K28" s="45"/>
    </row>
    <row r="29" spans="1:13" s="42" customFormat="1" ht="16.5" customHeight="1" x14ac:dyDescent="0.2">
      <c r="A29" s="107">
        <v>43729</v>
      </c>
      <c r="B29" s="30" t="s">
        <v>98</v>
      </c>
      <c r="C29" s="30" t="s">
        <v>472</v>
      </c>
      <c r="D29" s="30" t="s">
        <v>272</v>
      </c>
      <c r="E29" s="30" t="s">
        <v>6</v>
      </c>
      <c r="F29" s="31" t="s">
        <v>99</v>
      </c>
      <c r="G29" s="30" t="s">
        <v>343</v>
      </c>
      <c r="H29" s="36">
        <v>2627806</v>
      </c>
      <c r="I29" s="56"/>
      <c r="J29" s="153"/>
      <c r="K29" s="45"/>
    </row>
    <row r="30" spans="1:13" s="42" customFormat="1" ht="16.5" customHeight="1" x14ac:dyDescent="0.2">
      <c r="A30" s="107">
        <v>43737</v>
      </c>
      <c r="B30" s="30" t="s">
        <v>321</v>
      </c>
      <c r="C30" s="30" t="s">
        <v>321</v>
      </c>
      <c r="D30" s="30" t="s">
        <v>320</v>
      </c>
      <c r="E30" s="30" t="s">
        <v>6</v>
      </c>
      <c r="F30" s="31" t="s">
        <v>235</v>
      </c>
      <c r="G30" s="30" t="s">
        <v>343</v>
      </c>
      <c r="H30" s="36">
        <v>1429579</v>
      </c>
      <c r="I30" s="56"/>
      <c r="J30" s="153"/>
      <c r="K30" s="45"/>
    </row>
    <row r="31" spans="1:13" s="42" customFormat="1" ht="16.5" customHeight="1" x14ac:dyDescent="0.2">
      <c r="A31" s="107">
        <v>43752</v>
      </c>
      <c r="B31" s="30" t="s">
        <v>98</v>
      </c>
      <c r="C31" s="30" t="s">
        <v>472</v>
      </c>
      <c r="D31" s="30" t="s">
        <v>272</v>
      </c>
      <c r="E31" s="30" t="s">
        <v>6</v>
      </c>
      <c r="F31" s="31" t="s">
        <v>99</v>
      </c>
      <c r="G31" s="30" t="s">
        <v>343</v>
      </c>
      <c r="H31" s="36">
        <v>2793471</v>
      </c>
      <c r="I31" s="56"/>
      <c r="J31" s="153"/>
      <c r="K31" s="45"/>
    </row>
    <row r="32" spans="1:13" s="42" customFormat="1" ht="16.5" customHeight="1" x14ac:dyDescent="0.2">
      <c r="A32" s="107">
        <v>43766</v>
      </c>
      <c r="B32" s="30" t="s">
        <v>321</v>
      </c>
      <c r="C32" s="30" t="s">
        <v>321</v>
      </c>
      <c r="D32" s="30" t="s">
        <v>320</v>
      </c>
      <c r="E32" s="30" t="s">
        <v>389</v>
      </c>
      <c r="F32" s="31" t="s">
        <v>134</v>
      </c>
      <c r="G32" s="30" t="s">
        <v>343</v>
      </c>
      <c r="H32" s="36">
        <v>2767834</v>
      </c>
      <c r="I32" s="56"/>
      <c r="J32" s="153"/>
      <c r="K32" s="45"/>
    </row>
    <row r="33" spans="1:17" s="42" customFormat="1" ht="16.5" customHeight="1" x14ac:dyDescent="0.2">
      <c r="A33" s="107">
        <v>43776</v>
      </c>
      <c r="B33" s="30" t="s">
        <v>321</v>
      </c>
      <c r="C33" s="30" t="s">
        <v>321</v>
      </c>
      <c r="D33" s="30" t="s">
        <v>320</v>
      </c>
      <c r="E33" s="30" t="s">
        <v>192</v>
      </c>
      <c r="F33" s="31" t="s">
        <v>183</v>
      </c>
      <c r="G33" s="30" t="s">
        <v>343</v>
      </c>
      <c r="H33" s="36">
        <v>991074</v>
      </c>
      <c r="I33" s="56"/>
      <c r="J33" s="153"/>
      <c r="K33" s="45"/>
    </row>
    <row r="34" spans="1:17" s="42" customFormat="1" ht="16.5" customHeight="1" x14ac:dyDescent="0.2">
      <c r="A34" s="107">
        <v>43785</v>
      </c>
      <c r="B34" s="30" t="s">
        <v>321</v>
      </c>
      <c r="C34" s="30" t="s">
        <v>321</v>
      </c>
      <c r="D34" s="30" t="s">
        <v>320</v>
      </c>
      <c r="E34" s="30" t="s">
        <v>6</v>
      </c>
      <c r="F34" s="31" t="s">
        <v>182</v>
      </c>
      <c r="G34" s="30" t="s">
        <v>343</v>
      </c>
      <c r="H34" s="36">
        <v>2903943</v>
      </c>
      <c r="I34" s="56"/>
      <c r="J34" s="153"/>
      <c r="K34" s="45"/>
    </row>
    <row r="35" spans="1:17" s="42" customFormat="1" ht="16.5" customHeight="1" x14ac:dyDescent="0.2">
      <c r="A35" s="107">
        <v>43795</v>
      </c>
      <c r="B35" s="30" t="s">
        <v>321</v>
      </c>
      <c r="C35" s="30" t="s">
        <v>321</v>
      </c>
      <c r="D35" s="30" t="s">
        <v>320</v>
      </c>
      <c r="E35" s="30" t="s">
        <v>6</v>
      </c>
      <c r="F35" s="31" t="s">
        <v>183</v>
      </c>
      <c r="G35" s="30" t="s">
        <v>343</v>
      </c>
      <c r="H35" s="36">
        <v>1877988</v>
      </c>
      <c r="I35" s="56"/>
      <c r="J35" s="153"/>
      <c r="K35" s="45"/>
    </row>
    <row r="36" spans="1:17" s="42" customFormat="1" ht="16.5" customHeight="1" x14ac:dyDescent="0.2">
      <c r="A36" s="107">
        <v>43807</v>
      </c>
      <c r="B36" s="30" t="s">
        <v>98</v>
      </c>
      <c r="C36" s="30" t="s">
        <v>472</v>
      </c>
      <c r="D36" s="30" t="s">
        <v>272</v>
      </c>
      <c r="E36" s="30" t="s">
        <v>6</v>
      </c>
      <c r="F36" s="31" t="s">
        <v>99</v>
      </c>
      <c r="G36" s="30" t="s">
        <v>343</v>
      </c>
      <c r="H36" s="36">
        <v>2829977</v>
      </c>
      <c r="I36" s="56"/>
      <c r="J36" s="153"/>
      <c r="K36" s="45"/>
    </row>
    <row r="37" spans="1:17" s="42" customFormat="1" ht="16.5" customHeight="1" thickBot="1" x14ac:dyDescent="0.25">
      <c r="A37" s="107">
        <v>43822</v>
      </c>
      <c r="B37" s="30" t="s">
        <v>98</v>
      </c>
      <c r="C37" s="30" t="s">
        <v>472</v>
      </c>
      <c r="D37" s="30" t="s">
        <v>272</v>
      </c>
      <c r="E37" s="30" t="s">
        <v>6</v>
      </c>
      <c r="F37" s="31" t="s">
        <v>374</v>
      </c>
      <c r="G37" s="30" t="s">
        <v>343</v>
      </c>
      <c r="H37" s="36">
        <v>2893712</v>
      </c>
      <c r="I37" s="56"/>
      <c r="J37" s="153"/>
      <c r="K37" s="45"/>
    </row>
    <row r="38" spans="1:17" s="42" customFormat="1" ht="15.95" customHeight="1" thickBot="1" x14ac:dyDescent="0.25">
      <c r="A38" s="203" t="s">
        <v>475</v>
      </c>
      <c r="B38" s="81"/>
      <c r="C38" s="81"/>
      <c r="D38" s="184"/>
      <c r="E38" s="81"/>
      <c r="F38" s="81"/>
      <c r="G38" s="81"/>
      <c r="H38" s="174">
        <f>SUM(H11:H37)</f>
        <v>68721584</v>
      </c>
      <c r="I38" s="81"/>
      <c r="J38" s="88"/>
      <c r="K38" s="43"/>
      <c r="L38" s="44"/>
      <c r="M38" s="44"/>
    </row>
    <row r="39" spans="1:17" s="149" customFormat="1" ht="17.45" customHeight="1" x14ac:dyDescent="0.2">
      <c r="B39" s="144"/>
      <c r="C39" s="144"/>
      <c r="D39" s="144"/>
      <c r="E39" s="144"/>
      <c r="F39" s="144"/>
      <c r="G39" s="144"/>
      <c r="H39" s="145"/>
      <c r="I39" s="144"/>
      <c r="J39" s="146"/>
      <c r="K39" s="147"/>
      <c r="L39" s="148"/>
      <c r="M39" s="148"/>
    </row>
    <row r="40" spans="1:17" s="42" customFormat="1" ht="17.45" customHeight="1" x14ac:dyDescent="0.2">
      <c r="A40" s="150" t="s">
        <v>322</v>
      </c>
      <c r="B40" s="48"/>
      <c r="C40" s="48"/>
      <c r="D40" s="48"/>
      <c r="E40" s="48"/>
      <c r="F40" s="48"/>
      <c r="G40" s="48"/>
      <c r="H40" s="52"/>
      <c r="I40" s="53"/>
      <c r="J40" s="56"/>
      <c r="K40" s="43"/>
      <c r="L40" s="44"/>
      <c r="M40" s="44"/>
    </row>
    <row r="41" spans="1:17" s="42" customFormat="1" ht="13.5" customHeight="1" x14ac:dyDescent="0.2">
      <c r="A41" s="150" t="s">
        <v>442</v>
      </c>
      <c r="B41" s="48"/>
      <c r="C41" s="48"/>
      <c r="D41" s="48"/>
      <c r="E41" s="48"/>
      <c r="F41" s="48"/>
      <c r="G41" s="48"/>
      <c r="H41" s="52"/>
      <c r="I41" s="53"/>
      <c r="J41" s="56"/>
      <c r="K41" s="43"/>
      <c r="L41" s="44"/>
      <c r="M41" s="44"/>
    </row>
    <row r="42" spans="1:17" s="40" customFormat="1" ht="13.5" customHeight="1" x14ac:dyDescent="0.2">
      <c r="A42" s="211" t="s">
        <v>127</v>
      </c>
      <c r="B42" s="211"/>
      <c r="C42" s="211"/>
      <c r="D42" s="211"/>
      <c r="E42" s="211"/>
      <c r="F42" s="211"/>
      <c r="G42" s="211"/>
      <c r="H42" s="211"/>
      <c r="I42" s="211"/>
      <c r="J42" s="211"/>
      <c r="K42" s="211"/>
    </row>
    <row r="43" spans="1:17" s="21" customFormat="1" x14ac:dyDescent="0.2">
      <c r="A43" s="211" t="s">
        <v>128</v>
      </c>
      <c r="B43" s="211"/>
      <c r="C43" s="211"/>
      <c r="D43" s="211"/>
      <c r="E43" s="211"/>
      <c r="F43" s="211"/>
      <c r="G43" s="211"/>
      <c r="H43" s="211"/>
      <c r="I43" s="211"/>
      <c r="J43" s="211"/>
      <c r="K43" s="211"/>
      <c r="Q43" s="85"/>
    </row>
    <row r="44" spans="1:17" s="42" customFormat="1" ht="17.45" customHeight="1" x14ac:dyDescent="0.2">
      <c r="A44"/>
      <c r="B44"/>
      <c r="C44"/>
      <c r="D44"/>
      <c r="E44"/>
      <c r="F44"/>
      <c r="G44"/>
      <c r="H44"/>
      <c r="I44"/>
      <c r="J44" s="56"/>
      <c r="K44" s="45"/>
    </row>
    <row r="45" spans="1:17" s="42" customFormat="1" ht="17.45" customHeight="1" x14ac:dyDescent="0.2">
      <c r="A45"/>
      <c r="B45"/>
      <c r="C45"/>
      <c r="D45"/>
      <c r="E45"/>
      <c r="F45"/>
      <c r="G45"/>
      <c r="H45"/>
      <c r="I45"/>
      <c r="J45" s="87"/>
      <c r="K45" s="45"/>
    </row>
    <row r="46" spans="1:17" s="42" customFormat="1" ht="17.45" customHeight="1" x14ac:dyDescent="0.2">
      <c r="A46"/>
      <c r="B46"/>
      <c r="C46"/>
      <c r="D46"/>
      <c r="E46"/>
      <c r="F46"/>
      <c r="G46"/>
      <c r="H46" s="40"/>
      <c r="I46"/>
      <c r="J46" s="87"/>
      <c r="K46" s="45"/>
    </row>
    <row r="47" spans="1:17" s="42" customFormat="1" ht="17.45" customHeight="1" x14ac:dyDescent="0.2">
      <c r="A47" s="90"/>
      <c r="B47"/>
      <c r="C47"/>
      <c r="D47"/>
      <c r="E47"/>
      <c r="F47"/>
      <c r="G47"/>
      <c r="H47"/>
      <c r="I47"/>
      <c r="J47" s="56"/>
      <c r="K47" s="45"/>
    </row>
    <row r="48" spans="1:17" s="42" customFormat="1" ht="17.45" customHeight="1" x14ac:dyDescent="0.2">
      <c r="A48"/>
      <c r="B48"/>
      <c r="C48"/>
      <c r="D48"/>
      <c r="E48"/>
      <c r="F48"/>
      <c r="G48"/>
      <c r="H48"/>
      <c r="I48"/>
      <c r="J48" s="56"/>
      <c r="K48" s="45"/>
    </row>
    <row r="49" spans="1:14" s="42" customFormat="1" ht="17.45" customHeight="1" x14ac:dyDescent="0.2">
      <c r="A49" s="90"/>
      <c r="B49"/>
      <c r="C49"/>
      <c r="D49"/>
      <c r="E49"/>
      <c r="F49"/>
      <c r="G49"/>
      <c r="H49" s="36"/>
      <c r="I49" s="36"/>
      <c r="J49" s="56"/>
      <c r="K49" s="45"/>
    </row>
    <row r="50" spans="1:14" s="42" customFormat="1" ht="17.45" customHeight="1" x14ac:dyDescent="0.2">
      <c r="A50"/>
      <c r="B50"/>
      <c r="C50"/>
      <c r="D50"/>
      <c r="E50"/>
      <c r="F50"/>
      <c r="G50"/>
      <c r="H50"/>
      <c r="I50" s="40"/>
      <c r="J50" s="56"/>
      <c r="K50" s="45"/>
    </row>
    <row r="51" spans="1:14" s="42" customFormat="1" ht="17.45" customHeight="1" x14ac:dyDescent="0.2">
      <c r="A51"/>
      <c r="B51"/>
      <c r="C51" s="40"/>
      <c r="D51"/>
      <c r="E51"/>
      <c r="F51"/>
      <c r="G51"/>
      <c r="H51"/>
      <c r="I51"/>
      <c r="J51" s="56"/>
      <c r="K51" s="45"/>
    </row>
    <row r="52" spans="1:14" s="42" customFormat="1" ht="17.45" customHeight="1" x14ac:dyDescent="0.2">
      <c r="A52"/>
      <c r="B52"/>
      <c r="C52"/>
      <c r="D52"/>
      <c r="E52"/>
      <c r="F52"/>
      <c r="G52"/>
      <c r="H52"/>
      <c r="I52"/>
      <c r="J52" s="56"/>
      <c r="K52" s="45"/>
    </row>
    <row r="53" spans="1:14" s="42" customFormat="1" ht="17.25" customHeight="1" x14ac:dyDescent="0.2">
      <c r="A53"/>
      <c r="B53"/>
      <c r="C53"/>
      <c r="D53"/>
      <c r="E53"/>
      <c r="F53"/>
      <c r="G53"/>
      <c r="H53"/>
      <c r="I53"/>
      <c r="J53" s="56"/>
      <c r="K53" s="45"/>
    </row>
    <row r="54" spans="1:14" s="42" customFormat="1" ht="17.25" customHeight="1" x14ac:dyDescent="0.2">
      <c r="A54"/>
      <c r="B54"/>
      <c r="C54"/>
      <c r="D54"/>
      <c r="E54"/>
      <c r="F54"/>
      <c r="G54"/>
      <c r="H54"/>
      <c r="I54"/>
      <c r="J54" s="56"/>
      <c r="K54" s="45"/>
      <c r="L54" s="93"/>
    </row>
    <row r="55" spans="1:14" s="42" customFormat="1" ht="17.25" customHeight="1" x14ac:dyDescent="0.2">
      <c r="A55"/>
      <c r="B55"/>
      <c r="C55"/>
      <c r="D55"/>
      <c r="E55"/>
      <c r="F55"/>
      <c r="G55"/>
      <c r="H55"/>
      <c r="I55"/>
      <c r="J55" s="56"/>
      <c r="K55" s="45"/>
    </row>
    <row r="56" spans="1:14" s="42" customFormat="1" ht="17.25" customHeight="1" x14ac:dyDescent="0.2">
      <c r="A56"/>
      <c r="B56"/>
      <c r="C56"/>
      <c r="D56"/>
      <c r="E56"/>
      <c r="F56"/>
      <c r="G56"/>
      <c r="H56"/>
      <c r="I56"/>
      <c r="J56" s="56"/>
      <c r="K56" s="45"/>
    </row>
    <row r="57" spans="1:14" s="42" customFormat="1" ht="17.25" customHeight="1" x14ac:dyDescent="0.2">
      <c r="A57"/>
      <c r="B57"/>
      <c r="C57"/>
      <c r="D57"/>
      <c r="E57"/>
      <c r="F57"/>
      <c r="G57"/>
      <c r="H57"/>
      <c r="I57"/>
      <c r="J57" s="56"/>
      <c r="K57" s="45"/>
    </row>
    <row r="58" spans="1:14" s="42" customFormat="1" ht="17.25" customHeight="1" x14ac:dyDescent="0.2">
      <c r="A58"/>
      <c r="B58"/>
      <c r="C58"/>
      <c r="D58"/>
      <c r="E58"/>
      <c r="F58"/>
      <c r="G58"/>
      <c r="H58"/>
      <c r="I58"/>
      <c r="J58" s="56"/>
      <c r="K58" s="45"/>
      <c r="N58" s="93"/>
    </row>
    <row r="59" spans="1:14" s="42" customFormat="1" ht="17.25" customHeight="1" x14ac:dyDescent="0.2">
      <c r="A59"/>
      <c r="B59"/>
      <c r="C59"/>
      <c r="D59"/>
      <c r="E59"/>
      <c r="F59"/>
      <c r="G59"/>
      <c r="H59"/>
      <c r="I59"/>
      <c r="J59" s="56"/>
      <c r="K59" s="45"/>
    </row>
    <row r="60" spans="1:14" s="42" customFormat="1" ht="17.25" customHeight="1" x14ac:dyDescent="0.2">
      <c r="A60"/>
      <c r="B60"/>
      <c r="C60"/>
      <c r="D60"/>
      <c r="E60"/>
      <c r="F60"/>
      <c r="G60"/>
      <c r="H60"/>
      <c r="I60"/>
      <c r="J60" s="56"/>
      <c r="K60" s="45"/>
    </row>
    <row r="61" spans="1:14" s="42" customFormat="1" ht="17.25" customHeight="1" x14ac:dyDescent="0.2">
      <c r="A61"/>
      <c r="B61"/>
      <c r="C61"/>
      <c r="D61"/>
      <c r="E61"/>
      <c r="F61"/>
      <c r="G61"/>
      <c r="H61"/>
      <c r="I61"/>
      <c r="J61" s="56"/>
      <c r="K61" s="45"/>
    </row>
    <row r="62" spans="1:14" s="42" customFormat="1" ht="17.25" customHeight="1" x14ac:dyDescent="0.2">
      <c r="A62"/>
      <c r="B62"/>
      <c r="C62"/>
      <c r="D62"/>
      <c r="E62"/>
      <c r="F62"/>
      <c r="G62"/>
      <c r="H62"/>
      <c r="I62"/>
      <c r="J62" s="48"/>
      <c r="K62" s="45"/>
    </row>
    <row r="63" spans="1:14" s="22" customFormat="1" x14ac:dyDescent="0.2">
      <c r="A63"/>
      <c r="B63"/>
      <c r="C63"/>
      <c r="D63"/>
      <c r="E63"/>
      <c r="F63"/>
      <c r="G63"/>
      <c r="H63"/>
      <c r="I63"/>
      <c r="J63" s="40"/>
      <c r="K63" s="35"/>
    </row>
    <row r="64" spans="1:14" s="42" customFormat="1" x14ac:dyDescent="0.2">
      <c r="A64"/>
      <c r="B64"/>
      <c r="C64"/>
      <c r="D64"/>
      <c r="E64"/>
      <c r="F64"/>
      <c r="G64"/>
      <c r="H64"/>
      <c r="I64"/>
      <c r="J64" s="21"/>
      <c r="K64" s="35"/>
    </row>
    <row r="65" spans="1:11" s="22" customFormat="1" x14ac:dyDescent="0.2">
      <c r="A65"/>
      <c r="B65"/>
      <c r="C65"/>
      <c r="D65"/>
      <c r="E65"/>
      <c r="F65"/>
      <c r="G65"/>
      <c r="H65"/>
      <c r="I65"/>
      <c r="J65"/>
      <c r="K65" s="33"/>
    </row>
    <row r="66" spans="1:11" s="22" customFormat="1" x14ac:dyDescent="0.2">
      <c r="A66"/>
      <c r="B66"/>
      <c r="C66"/>
      <c r="D66"/>
      <c r="E66"/>
      <c r="F66"/>
      <c r="G66"/>
      <c r="H66"/>
      <c r="I66"/>
      <c r="J66"/>
      <c r="K66" s="35"/>
    </row>
    <row r="67" spans="1:11" x14ac:dyDescent="0.2">
      <c r="K67" s="37"/>
    </row>
    <row r="68" spans="1:11" x14ac:dyDescent="0.2">
      <c r="K68" s="33"/>
    </row>
    <row r="69" spans="1:11" x14ac:dyDescent="0.2">
      <c r="K69" s="35"/>
    </row>
    <row r="70" spans="1:11" x14ac:dyDescent="0.2">
      <c r="K70" s="35"/>
    </row>
    <row r="71" spans="1:11" x14ac:dyDescent="0.2">
      <c r="K71" s="33"/>
    </row>
    <row r="72" spans="1:11" x14ac:dyDescent="0.2">
      <c r="K72" s="33"/>
    </row>
    <row r="73" spans="1:11" x14ac:dyDescent="0.2">
      <c r="K73" s="38"/>
    </row>
    <row r="74" spans="1:11" x14ac:dyDescent="0.2">
      <c r="K74" s="34"/>
    </row>
    <row r="75" spans="1:11" x14ac:dyDescent="0.2">
      <c r="K75" s="38"/>
    </row>
    <row r="76" spans="1:11" x14ac:dyDescent="0.2">
      <c r="K76" s="38"/>
    </row>
    <row r="77" spans="1:11" x14ac:dyDescent="0.2">
      <c r="K77" s="38"/>
    </row>
    <row r="78" spans="1:11" x14ac:dyDescent="0.2">
      <c r="K78" s="38"/>
    </row>
    <row r="79" spans="1:11" x14ac:dyDescent="0.2">
      <c r="K79" s="38"/>
    </row>
    <row r="80" spans="1:11" x14ac:dyDescent="0.2">
      <c r="K80" s="38"/>
    </row>
    <row r="81" spans="1:13" s="40" customFormat="1" x14ac:dyDescent="0.2">
      <c r="A81"/>
      <c r="B81"/>
      <c r="C81"/>
      <c r="D81"/>
      <c r="E81"/>
      <c r="F81"/>
      <c r="G81"/>
      <c r="H81"/>
      <c r="I81"/>
      <c r="J81"/>
      <c r="K81" s="46"/>
      <c r="L81" s="45"/>
      <c r="M81" s="45"/>
    </row>
    <row r="82" spans="1:13" s="40" customFormat="1" x14ac:dyDescent="0.2">
      <c r="A82"/>
      <c r="B82"/>
      <c r="C82"/>
      <c r="D82"/>
      <c r="E82"/>
      <c r="F82"/>
      <c r="G82"/>
      <c r="H82"/>
      <c r="I82"/>
      <c r="J82"/>
      <c r="K82" s="46"/>
      <c r="L82" s="45"/>
      <c r="M82" s="45"/>
    </row>
    <row r="83" spans="1:13" s="40" customFormat="1" x14ac:dyDescent="0.2">
      <c r="A83"/>
      <c r="B83"/>
      <c r="C83"/>
      <c r="D83"/>
      <c r="E83"/>
      <c r="F83"/>
      <c r="G83"/>
      <c r="H83"/>
      <c r="I83"/>
      <c r="J83"/>
      <c r="K83" s="46"/>
      <c r="L83" s="45"/>
      <c r="M83" s="45"/>
    </row>
    <row r="84" spans="1:13" s="40" customFormat="1" x14ac:dyDescent="0.2">
      <c r="A84"/>
      <c r="B84"/>
      <c r="C84"/>
      <c r="D84"/>
      <c r="E84"/>
      <c r="F84"/>
      <c r="G84"/>
      <c r="H84"/>
      <c r="I84"/>
      <c r="J84"/>
      <c r="K84" s="46"/>
      <c r="L84" s="45"/>
      <c r="M84" s="45"/>
    </row>
    <row r="85" spans="1:13" s="40" customFormat="1" x14ac:dyDescent="0.2">
      <c r="A85"/>
      <c r="B85"/>
      <c r="C85"/>
      <c r="D85"/>
      <c r="E85"/>
      <c r="F85"/>
      <c r="G85"/>
      <c r="H85"/>
      <c r="I85"/>
      <c r="J85"/>
      <c r="K85" s="46"/>
      <c r="L85" s="45"/>
      <c r="M85" s="45"/>
    </row>
    <row r="86" spans="1:13" ht="16.5" customHeight="1" x14ac:dyDescent="0.2"/>
    <row r="87" spans="1:13" s="40" customFormat="1" x14ac:dyDescent="0.2">
      <c r="A87"/>
      <c r="B87"/>
      <c r="C87"/>
      <c r="D87"/>
      <c r="E87"/>
      <c r="F87"/>
      <c r="G87"/>
      <c r="H87"/>
      <c r="I87"/>
      <c r="J87"/>
    </row>
    <row r="88" spans="1:13" s="21" customFormat="1" x14ac:dyDescent="0.2">
      <c r="A88"/>
      <c r="B88"/>
      <c r="C88"/>
      <c r="D88"/>
      <c r="E88"/>
      <c r="F88"/>
      <c r="G88"/>
      <c r="H88"/>
      <c r="I88"/>
      <c r="J88"/>
    </row>
  </sheetData>
  <sortState ref="A11:J32">
    <sortCondition ref="A11:A32"/>
    <sortCondition ref="D11:D32"/>
  </sortState>
  <mergeCells count="2">
    <mergeCell ref="A42:K42"/>
    <mergeCell ref="A43:K43"/>
  </mergeCells>
  <printOptions horizontalCentered="1"/>
  <pageMargins left="0.75" right="0.75" top="0.75" bottom="0.75" header="0.3" footer="0.3"/>
  <pageSetup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87"/>
  <sheetViews>
    <sheetView workbookViewId="0"/>
  </sheetViews>
  <sheetFormatPr defaultColWidth="9.140625" defaultRowHeight="12.75" x14ac:dyDescent="0.2"/>
  <cols>
    <col min="1" max="1" width="19.140625" style="139" customWidth="1"/>
    <col min="2" max="2" width="34.7109375" style="139" customWidth="1"/>
    <col min="3" max="3" width="30.7109375" style="139" customWidth="1"/>
    <col min="4" max="4" width="17" style="139" customWidth="1"/>
    <col min="5" max="5" width="14.5703125" style="139" customWidth="1"/>
    <col min="6" max="6" width="23.140625" style="139" customWidth="1"/>
    <col min="7" max="7" width="28.5703125" style="139" bestFit="1" customWidth="1"/>
    <col min="8" max="8" width="22.5703125" style="139" bestFit="1" customWidth="1"/>
    <col min="9" max="9" width="27.42578125" style="40" customWidth="1"/>
    <col min="10" max="10" width="18.140625" style="40" customWidth="1"/>
    <col min="11" max="11" width="19.42578125" style="40" customWidth="1"/>
    <col min="12" max="12" width="11.140625" style="40" bestFit="1" customWidth="1"/>
    <col min="13" max="13" width="9.140625" style="40"/>
    <col min="14" max="14" width="10.140625" style="40" bestFit="1" customWidth="1"/>
    <col min="15" max="19" width="9.140625" style="40"/>
    <col min="20" max="20" width="19.5703125" style="40" bestFit="1" customWidth="1"/>
    <col min="21" max="21" width="28.5703125" style="40" bestFit="1" customWidth="1"/>
    <col min="22" max="16384" width="9.140625" style="40"/>
  </cols>
  <sheetData>
    <row r="1" spans="1:23" ht="12.75" customHeight="1" x14ac:dyDescent="0.2">
      <c r="A1" s="134" t="s">
        <v>0</v>
      </c>
      <c r="B1" s="135"/>
      <c r="C1" s="135"/>
      <c r="D1" s="135"/>
      <c r="E1" s="135"/>
      <c r="F1" s="135"/>
      <c r="G1" s="135"/>
      <c r="H1" s="135"/>
      <c r="I1" s="1"/>
      <c r="J1" s="1"/>
    </row>
    <row r="2" spans="1:23" ht="12.75" customHeight="1" x14ac:dyDescent="0.2">
      <c r="A2" s="134" t="s">
        <v>62</v>
      </c>
      <c r="B2" s="135"/>
      <c r="C2" s="135"/>
      <c r="D2" s="135"/>
      <c r="E2" s="135"/>
      <c r="F2" s="135"/>
      <c r="G2" s="135"/>
      <c r="H2" s="135"/>
      <c r="I2" s="1"/>
      <c r="J2" s="1"/>
    </row>
    <row r="3" spans="1:23" ht="12.75" customHeight="1" x14ac:dyDescent="0.2">
      <c r="A3" s="134" t="s">
        <v>254</v>
      </c>
      <c r="B3" s="135"/>
      <c r="C3" s="135"/>
      <c r="D3" s="135"/>
      <c r="E3" s="135"/>
      <c r="F3" s="135"/>
      <c r="G3" s="135"/>
      <c r="H3" s="135"/>
      <c r="I3" s="1"/>
      <c r="J3" s="1"/>
    </row>
    <row r="4" spans="1:23" ht="12.75" customHeight="1" x14ac:dyDescent="0.2">
      <c r="A4" s="134" t="s">
        <v>59</v>
      </c>
      <c r="B4" s="135"/>
      <c r="C4" s="135"/>
      <c r="D4" s="135"/>
      <c r="E4" s="135"/>
      <c r="F4" s="135"/>
      <c r="G4" s="135"/>
      <c r="H4" s="135"/>
      <c r="I4" s="1"/>
      <c r="J4" s="1"/>
    </row>
    <row r="5" spans="1:23" ht="12.75" customHeight="1" x14ac:dyDescent="0.2">
      <c r="A5" s="134" t="s">
        <v>70</v>
      </c>
      <c r="B5" s="135"/>
      <c r="C5" s="135"/>
      <c r="D5" s="135"/>
      <c r="E5" s="135"/>
      <c r="F5" s="135"/>
      <c r="G5" s="135"/>
      <c r="H5" s="135"/>
      <c r="I5" s="1"/>
      <c r="J5" s="1"/>
    </row>
    <row r="6" spans="1:23" ht="12.75" customHeight="1" x14ac:dyDescent="0.2">
      <c r="A6" s="134" t="s">
        <v>11</v>
      </c>
      <c r="B6" s="135"/>
      <c r="C6" s="135"/>
      <c r="D6" s="135"/>
      <c r="E6" s="135"/>
      <c r="F6" s="135"/>
      <c r="G6" s="135"/>
      <c r="H6" s="135"/>
      <c r="I6" s="1"/>
      <c r="J6" s="1"/>
    </row>
    <row r="7" spans="1:23" ht="12.75" customHeight="1" x14ac:dyDescent="0.2">
      <c r="A7" s="135"/>
      <c r="B7" s="135"/>
      <c r="C7" s="135"/>
      <c r="D7" s="135"/>
      <c r="E7" s="135"/>
      <c r="F7" s="135"/>
      <c r="G7" s="135"/>
      <c r="H7" s="135"/>
      <c r="I7" s="1"/>
      <c r="J7" s="1"/>
    </row>
    <row r="8" spans="1:23" ht="24" customHeight="1" x14ac:dyDescent="0.2">
      <c r="A8" s="157" t="s">
        <v>12</v>
      </c>
      <c r="B8" s="157"/>
      <c r="C8" s="157"/>
      <c r="D8" s="157"/>
      <c r="E8" s="157"/>
      <c r="F8" s="157"/>
      <c r="G8" s="157"/>
      <c r="H8" s="157"/>
      <c r="I8" s="157"/>
      <c r="J8" s="157"/>
      <c r="K8" s="157"/>
      <c r="L8" s="157"/>
    </row>
    <row r="9" spans="1:23" ht="13.5" thickBot="1" x14ac:dyDescent="0.25">
      <c r="A9" s="136"/>
      <c r="B9" s="136"/>
      <c r="C9" s="136"/>
      <c r="D9" s="136"/>
      <c r="E9" s="136"/>
      <c r="F9" s="136"/>
      <c r="G9" s="136"/>
      <c r="H9" s="136"/>
      <c r="I9" s="1"/>
      <c r="J9" s="1"/>
      <c r="K9" s="1"/>
      <c r="L9" s="119" t="s">
        <v>384</v>
      </c>
    </row>
    <row r="10" spans="1:23" ht="43.5" customHeight="1" thickBot="1" x14ac:dyDescent="0.25">
      <c r="A10" s="189" t="s">
        <v>25</v>
      </c>
      <c r="B10" s="189" t="s">
        <v>4</v>
      </c>
      <c r="C10" s="189" t="s">
        <v>54</v>
      </c>
      <c r="D10" s="189" t="s">
        <v>21</v>
      </c>
      <c r="E10" s="189" t="s">
        <v>113</v>
      </c>
      <c r="F10" s="189" t="s">
        <v>26</v>
      </c>
      <c r="G10" s="189" t="s">
        <v>420</v>
      </c>
      <c r="H10" s="189" t="s">
        <v>3</v>
      </c>
      <c r="I10" s="189" t="s">
        <v>27</v>
      </c>
      <c r="J10" s="189" t="s">
        <v>78</v>
      </c>
      <c r="K10" s="189" t="s">
        <v>307</v>
      </c>
      <c r="L10" s="189" t="s">
        <v>32</v>
      </c>
      <c r="T10" s="167" t="s">
        <v>26</v>
      </c>
      <c r="U10" s="167" t="s">
        <v>421</v>
      </c>
      <c r="V10" s="21"/>
      <c r="W10" s="21"/>
    </row>
    <row r="11" spans="1:23" s="21" customFormat="1" ht="15.75" customHeight="1" x14ac:dyDescent="0.2">
      <c r="A11" s="187">
        <v>42424</v>
      </c>
      <c r="B11" s="32" t="s">
        <v>64</v>
      </c>
      <c r="C11" s="32" t="s">
        <v>64</v>
      </c>
      <c r="D11" s="30" t="s">
        <v>344</v>
      </c>
      <c r="E11" s="30" t="s">
        <v>201</v>
      </c>
      <c r="F11" s="30" t="s">
        <v>184</v>
      </c>
      <c r="G11" s="30" t="str">
        <f>VLOOKUP(Repository_table[[#This Row],[Country of Destination]],$T$11:$U$45,2,)</f>
        <v>Latin America and the Caribbean</v>
      </c>
      <c r="H11" s="30" t="s">
        <v>348</v>
      </c>
      <c r="I11" s="30" t="s">
        <v>278</v>
      </c>
      <c r="J11" s="36">
        <v>1993109</v>
      </c>
      <c r="K11" s="56">
        <v>3.35</v>
      </c>
      <c r="L11" s="188"/>
      <c r="N11" s="151"/>
      <c r="T11" s="186" t="s">
        <v>185</v>
      </c>
      <c r="U11" s="186" t="s">
        <v>423</v>
      </c>
      <c r="V11" s="30"/>
      <c r="W11" s="30"/>
    </row>
    <row r="12" spans="1:23" s="21" customFormat="1" ht="15.75" customHeight="1" x14ac:dyDescent="0.2">
      <c r="A12" s="187">
        <v>42444</v>
      </c>
      <c r="B12" s="32" t="s">
        <v>64</v>
      </c>
      <c r="C12" s="32" t="s">
        <v>64</v>
      </c>
      <c r="D12" s="30" t="s">
        <v>344</v>
      </c>
      <c r="E12" s="30" t="s">
        <v>201</v>
      </c>
      <c r="F12" s="30" t="s">
        <v>72</v>
      </c>
      <c r="G12" s="30" t="str">
        <f>VLOOKUP(Repository_table[[#This Row],[Country of Destination]],$T$11:$U$45,2,)</f>
        <v>South Asia</v>
      </c>
      <c r="H12" s="30" t="s">
        <v>210</v>
      </c>
      <c r="I12" s="30" t="s">
        <v>278</v>
      </c>
      <c r="J12" s="36">
        <v>2843575</v>
      </c>
      <c r="K12" s="56">
        <v>3.77</v>
      </c>
      <c r="L12" s="188"/>
      <c r="N12" s="151"/>
      <c r="T12" s="40" t="s">
        <v>491</v>
      </c>
      <c r="U12" s="186" t="s">
        <v>424</v>
      </c>
      <c r="V12" s="30"/>
      <c r="W12" s="30"/>
    </row>
    <row r="13" spans="1:23" s="21" customFormat="1" ht="15.75" customHeight="1" x14ac:dyDescent="0.2">
      <c r="A13" s="187">
        <v>42455</v>
      </c>
      <c r="B13" s="32" t="s">
        <v>64</v>
      </c>
      <c r="C13" s="32" t="s">
        <v>64</v>
      </c>
      <c r="D13" s="30" t="s">
        <v>344</v>
      </c>
      <c r="E13" s="30" t="s">
        <v>201</v>
      </c>
      <c r="F13" s="30" t="s">
        <v>184</v>
      </c>
      <c r="G13" s="30" t="str">
        <f>VLOOKUP(Repository_table[[#This Row],[Country of Destination]],$T$11:$U$45,2,)</f>
        <v>Latin America and the Caribbean</v>
      </c>
      <c r="H13" s="30" t="s">
        <v>354</v>
      </c>
      <c r="I13" s="30" t="s">
        <v>278</v>
      </c>
      <c r="J13" s="36">
        <v>3270357</v>
      </c>
      <c r="K13" s="56">
        <v>3.62</v>
      </c>
      <c r="L13" s="188"/>
      <c r="N13" s="151"/>
      <c r="T13" s="186" t="s">
        <v>389</v>
      </c>
      <c r="U13" s="186" t="s">
        <v>426</v>
      </c>
      <c r="V13" s="30"/>
      <c r="W13" s="30"/>
    </row>
    <row r="14" spans="1:23" s="21" customFormat="1" ht="15.75" customHeight="1" x14ac:dyDescent="0.2">
      <c r="A14" s="187">
        <v>42457</v>
      </c>
      <c r="B14" s="32" t="s">
        <v>64</v>
      </c>
      <c r="C14" s="32" t="s">
        <v>64</v>
      </c>
      <c r="D14" s="30" t="s">
        <v>344</v>
      </c>
      <c r="E14" s="30" t="s">
        <v>201</v>
      </c>
      <c r="F14" s="30" t="s">
        <v>345</v>
      </c>
      <c r="G14" s="30" t="str">
        <f>VLOOKUP(Repository_table[[#This Row],[Country of Destination]],$T$11:$U$45,2,)</f>
        <v>Middle East and North Africa</v>
      </c>
      <c r="H14" s="30" t="s">
        <v>168</v>
      </c>
      <c r="I14" s="30" t="s">
        <v>278</v>
      </c>
      <c r="J14" s="36">
        <v>3391066</v>
      </c>
      <c r="K14" s="56">
        <v>3.95</v>
      </c>
      <c r="L14" s="188"/>
      <c r="N14" s="151"/>
      <c r="T14" s="186" t="s">
        <v>184</v>
      </c>
      <c r="U14" s="186" t="s">
        <v>423</v>
      </c>
      <c r="V14" s="30"/>
      <c r="W14" s="30"/>
    </row>
    <row r="15" spans="1:23" s="21" customFormat="1" ht="15.75" customHeight="1" x14ac:dyDescent="0.2">
      <c r="A15" s="187">
        <v>42468</v>
      </c>
      <c r="B15" s="32" t="s">
        <v>64</v>
      </c>
      <c r="C15" s="32" t="s">
        <v>64</v>
      </c>
      <c r="D15" s="30" t="s">
        <v>344</v>
      </c>
      <c r="E15" s="30" t="s">
        <v>201</v>
      </c>
      <c r="F15" s="30" t="s">
        <v>185</v>
      </c>
      <c r="G15" s="30" t="str">
        <f>VLOOKUP(Repository_table[[#This Row],[Country of Destination]],$T$11:$U$45,2,)</f>
        <v>Latin America and the Caribbean</v>
      </c>
      <c r="H15" s="30" t="s">
        <v>117</v>
      </c>
      <c r="I15" s="30" t="s">
        <v>278</v>
      </c>
      <c r="J15" s="36">
        <v>3128032</v>
      </c>
      <c r="K15" s="56">
        <v>4.0999999999999996</v>
      </c>
      <c r="L15" s="188"/>
      <c r="N15" s="151"/>
      <c r="T15" s="186" t="s">
        <v>118</v>
      </c>
      <c r="U15" s="186" t="s">
        <v>423</v>
      </c>
      <c r="V15" s="30"/>
      <c r="W15" s="30"/>
    </row>
    <row r="16" spans="1:23" s="21" customFormat="1" ht="15.75" customHeight="1" x14ac:dyDescent="0.2">
      <c r="A16" s="187">
        <v>42475</v>
      </c>
      <c r="B16" s="32" t="s">
        <v>64</v>
      </c>
      <c r="C16" s="32" t="s">
        <v>64</v>
      </c>
      <c r="D16" s="30" t="s">
        <v>344</v>
      </c>
      <c r="E16" s="30" t="s">
        <v>201</v>
      </c>
      <c r="F16" s="30" t="s">
        <v>74</v>
      </c>
      <c r="G16" s="30" t="str">
        <f>VLOOKUP(Repository_table[[#This Row],[Country of Destination]],$T$11:$U$45,2,)</f>
        <v>Europe and Central Asia</v>
      </c>
      <c r="H16" s="30" t="s">
        <v>180</v>
      </c>
      <c r="I16" s="30" t="s">
        <v>278</v>
      </c>
      <c r="J16" s="36">
        <v>3700091</v>
      </c>
      <c r="K16" s="56">
        <v>3.41</v>
      </c>
      <c r="L16" s="188"/>
      <c r="N16" s="151"/>
      <c r="T16" s="186" t="s">
        <v>77</v>
      </c>
      <c r="U16" s="186" t="s">
        <v>422</v>
      </c>
      <c r="V16" s="30"/>
      <c r="W16" s="30"/>
    </row>
    <row r="17" spans="1:23" s="21" customFormat="1" ht="15.75" customHeight="1" x14ac:dyDescent="0.2">
      <c r="A17" s="187">
        <v>42485</v>
      </c>
      <c r="B17" s="32" t="s">
        <v>64</v>
      </c>
      <c r="C17" s="32" t="s">
        <v>64</v>
      </c>
      <c r="D17" s="30" t="s">
        <v>344</v>
      </c>
      <c r="E17" s="30" t="s">
        <v>201</v>
      </c>
      <c r="F17" s="30" t="s">
        <v>185</v>
      </c>
      <c r="G17" s="30" t="str">
        <f>VLOOKUP(Repository_table[[#This Row],[Country of Destination]],$T$11:$U$45,2,)</f>
        <v>Latin America and the Caribbean</v>
      </c>
      <c r="H17" s="30" t="s">
        <v>354</v>
      </c>
      <c r="I17" s="30" t="s">
        <v>278</v>
      </c>
      <c r="J17" s="36">
        <v>3181993</v>
      </c>
      <c r="K17" s="56">
        <v>3.87</v>
      </c>
      <c r="L17" s="188"/>
      <c r="N17" s="151"/>
      <c r="T17" s="186" t="s">
        <v>208</v>
      </c>
      <c r="U17" s="186" t="s">
        <v>423</v>
      </c>
      <c r="V17" s="30"/>
      <c r="W17" s="30"/>
    </row>
    <row r="18" spans="1:23" s="21" customFormat="1" ht="15.75" customHeight="1" x14ac:dyDescent="0.2">
      <c r="A18" s="187">
        <v>42500</v>
      </c>
      <c r="B18" s="32" t="s">
        <v>64</v>
      </c>
      <c r="C18" s="32" t="s">
        <v>64</v>
      </c>
      <c r="D18" s="30" t="s">
        <v>344</v>
      </c>
      <c r="E18" s="30" t="s">
        <v>201</v>
      </c>
      <c r="F18" s="30" t="s">
        <v>232</v>
      </c>
      <c r="G18" s="30" t="str">
        <f>VLOOKUP(Repository_table[[#This Row],[Country of Destination]],$T$11:$U$45,2,)</f>
        <v>Middle East and North Africa</v>
      </c>
      <c r="H18" s="30" t="s">
        <v>180</v>
      </c>
      <c r="I18" s="30" t="s">
        <v>278</v>
      </c>
      <c r="J18" s="36">
        <v>3609595</v>
      </c>
      <c r="K18" s="56">
        <v>3.12</v>
      </c>
      <c r="L18" s="188"/>
      <c r="N18" s="151"/>
      <c r="T18" s="186" t="s">
        <v>192</v>
      </c>
      <c r="U18" s="186" t="s">
        <v>423</v>
      </c>
      <c r="V18" s="30"/>
      <c r="W18" s="30"/>
    </row>
    <row r="19" spans="1:23" s="21" customFormat="1" ht="15.75" customHeight="1" x14ac:dyDescent="0.2">
      <c r="A19" s="187">
        <v>42506</v>
      </c>
      <c r="B19" s="32" t="s">
        <v>64</v>
      </c>
      <c r="C19" s="32" t="s">
        <v>64</v>
      </c>
      <c r="D19" s="30" t="s">
        <v>258</v>
      </c>
      <c r="E19" s="30" t="s">
        <v>114</v>
      </c>
      <c r="F19" s="30" t="s">
        <v>118</v>
      </c>
      <c r="G19" s="30" t="str">
        <f>VLOOKUP(Repository_table[[#This Row],[Country of Destination]],$T$11:$U$45,2,)</f>
        <v>Latin America and the Caribbean</v>
      </c>
      <c r="H19" s="30" t="s">
        <v>196</v>
      </c>
      <c r="I19" s="30" t="s">
        <v>278</v>
      </c>
      <c r="J19" s="36">
        <v>3107118</v>
      </c>
      <c r="K19" s="56">
        <v>4.54</v>
      </c>
      <c r="L19" s="188"/>
      <c r="N19" s="151"/>
      <c r="T19" s="186" t="s">
        <v>36</v>
      </c>
      <c r="U19" s="186" t="s">
        <v>425</v>
      </c>
      <c r="V19" s="30"/>
      <c r="W19" s="30"/>
    </row>
    <row r="20" spans="1:23" s="21" customFormat="1" ht="15.75" customHeight="1" x14ac:dyDescent="0.2">
      <c r="A20" s="187">
        <v>42516</v>
      </c>
      <c r="B20" s="32" t="s">
        <v>64</v>
      </c>
      <c r="C20" s="32" t="s">
        <v>64</v>
      </c>
      <c r="D20" s="30" t="s">
        <v>258</v>
      </c>
      <c r="E20" s="30" t="s">
        <v>114</v>
      </c>
      <c r="F20" s="30" t="s">
        <v>118</v>
      </c>
      <c r="G20" s="30" t="str">
        <f>VLOOKUP(Repository_table[[#This Row],[Country of Destination]],$T$11:$U$45,2,)</f>
        <v>Latin America and the Caribbean</v>
      </c>
      <c r="H20" s="30" t="s">
        <v>351</v>
      </c>
      <c r="I20" s="30" t="s">
        <v>278</v>
      </c>
      <c r="J20" s="36">
        <v>3123106</v>
      </c>
      <c r="K20" s="56">
        <v>4.54</v>
      </c>
      <c r="L20" s="188"/>
      <c r="N20" s="151"/>
      <c r="T20" s="186" t="s">
        <v>204</v>
      </c>
      <c r="U20" s="186" t="s">
        <v>426</v>
      </c>
      <c r="V20" s="30"/>
      <c r="W20" s="30"/>
    </row>
    <row r="21" spans="1:23" s="21" customFormat="1" ht="15.75" customHeight="1" x14ac:dyDescent="0.2">
      <c r="A21" s="187">
        <v>42524</v>
      </c>
      <c r="B21" s="32" t="s">
        <v>64</v>
      </c>
      <c r="C21" s="32" t="s">
        <v>64</v>
      </c>
      <c r="D21" s="30" t="s">
        <v>259</v>
      </c>
      <c r="E21" s="30" t="s">
        <v>114</v>
      </c>
      <c r="F21" s="30" t="s">
        <v>185</v>
      </c>
      <c r="G21" s="30" t="str">
        <f>VLOOKUP(Repository_table[[#This Row],[Country of Destination]],$T$11:$U$45,2,)</f>
        <v>Latin America and the Caribbean</v>
      </c>
      <c r="H21" s="30" t="s">
        <v>130</v>
      </c>
      <c r="I21" s="30" t="s">
        <v>278</v>
      </c>
      <c r="J21" s="36">
        <v>3134927</v>
      </c>
      <c r="K21" s="56">
        <v>4.51</v>
      </c>
      <c r="L21" s="188"/>
      <c r="N21" s="151"/>
      <c r="T21" s="186" t="s">
        <v>313</v>
      </c>
      <c r="U21" s="186" t="s">
        <v>426</v>
      </c>
      <c r="V21" s="30"/>
      <c r="W21" s="30"/>
    </row>
    <row r="22" spans="1:23" s="21" customFormat="1" ht="15.75" customHeight="1" x14ac:dyDescent="0.2">
      <c r="A22" s="187">
        <v>42531</v>
      </c>
      <c r="B22" s="32" t="s">
        <v>64</v>
      </c>
      <c r="C22" s="32" t="s">
        <v>64</v>
      </c>
      <c r="D22" s="30" t="s">
        <v>259</v>
      </c>
      <c r="E22" s="30" t="s">
        <v>114</v>
      </c>
      <c r="F22" s="30" t="s">
        <v>185</v>
      </c>
      <c r="G22" s="30" t="str">
        <f>VLOOKUP(Repository_table[[#This Row],[Country of Destination]],$T$11:$U$45,2,)</f>
        <v>Latin America and the Caribbean</v>
      </c>
      <c r="H22" s="30" t="s">
        <v>177</v>
      </c>
      <c r="I22" s="30" t="s">
        <v>278</v>
      </c>
      <c r="J22" s="36">
        <v>1890696</v>
      </c>
      <c r="K22" s="56">
        <v>4.51</v>
      </c>
      <c r="L22" s="188"/>
      <c r="N22" s="151"/>
      <c r="T22" s="186" t="s">
        <v>72</v>
      </c>
      <c r="U22" s="186" t="s">
        <v>424</v>
      </c>
      <c r="V22" s="30"/>
      <c r="W22" s="30"/>
    </row>
    <row r="23" spans="1:23" s="21" customFormat="1" ht="15.75" customHeight="1" x14ac:dyDescent="0.2">
      <c r="A23" s="187">
        <v>42531</v>
      </c>
      <c r="B23" s="32" t="s">
        <v>64</v>
      </c>
      <c r="C23" s="32" t="s">
        <v>64</v>
      </c>
      <c r="D23" s="30" t="s">
        <v>258</v>
      </c>
      <c r="E23" s="30" t="s">
        <v>114</v>
      </c>
      <c r="F23" s="30" t="s">
        <v>118</v>
      </c>
      <c r="G23" s="30" t="str">
        <f>VLOOKUP(Repository_table[[#This Row],[Country of Destination]],$T$11:$U$45,2,)</f>
        <v>Latin America and the Caribbean</v>
      </c>
      <c r="H23" s="30" t="s">
        <v>177</v>
      </c>
      <c r="I23" s="30" t="s">
        <v>278</v>
      </c>
      <c r="J23" s="36">
        <v>1509551</v>
      </c>
      <c r="K23" s="56">
        <v>4.51</v>
      </c>
      <c r="L23" s="188"/>
      <c r="N23" s="151"/>
      <c r="T23" s="186" t="s">
        <v>228</v>
      </c>
      <c r="U23" s="186" t="s">
        <v>425</v>
      </c>
      <c r="V23" s="30"/>
      <c r="W23" s="30"/>
    </row>
    <row r="24" spans="1:23" s="21" customFormat="1" ht="15.75" customHeight="1" x14ac:dyDescent="0.2">
      <c r="A24" s="187">
        <v>42534</v>
      </c>
      <c r="B24" s="32" t="s">
        <v>64</v>
      </c>
      <c r="C24" s="32" t="s">
        <v>64</v>
      </c>
      <c r="D24" s="30" t="s">
        <v>259</v>
      </c>
      <c r="E24" s="30" t="s">
        <v>114</v>
      </c>
      <c r="F24" s="30" t="s">
        <v>185</v>
      </c>
      <c r="G24" s="30" t="str">
        <f>VLOOKUP(Repository_table[[#This Row],[Country of Destination]],$T$11:$U$45,2,)</f>
        <v>Latin America and the Caribbean</v>
      </c>
      <c r="H24" s="30" t="s">
        <v>240</v>
      </c>
      <c r="I24" s="30" t="s">
        <v>278</v>
      </c>
      <c r="J24" s="36">
        <v>3134966</v>
      </c>
      <c r="K24" s="56">
        <v>4.51</v>
      </c>
      <c r="L24" s="188"/>
      <c r="N24" s="151"/>
      <c r="T24" s="186" t="s">
        <v>260</v>
      </c>
      <c r="U24" s="186" t="s">
        <v>426</v>
      </c>
      <c r="V24" s="30"/>
      <c r="W24" s="30"/>
    </row>
    <row r="25" spans="1:23" s="21" customFormat="1" ht="15.75" customHeight="1" x14ac:dyDescent="0.2">
      <c r="A25" s="187">
        <v>42541</v>
      </c>
      <c r="B25" s="32" t="s">
        <v>64</v>
      </c>
      <c r="C25" s="32" t="s">
        <v>64</v>
      </c>
      <c r="D25" s="30" t="s">
        <v>258</v>
      </c>
      <c r="E25" s="30" t="s">
        <v>114</v>
      </c>
      <c r="F25" s="30" t="s">
        <v>118</v>
      </c>
      <c r="G25" s="30" t="str">
        <f>VLOOKUP(Repository_table[[#This Row],[Country of Destination]],$T$11:$U$45,2,)</f>
        <v>Latin America and the Caribbean</v>
      </c>
      <c r="H25" s="30" t="s">
        <v>352</v>
      </c>
      <c r="I25" s="30" t="s">
        <v>278</v>
      </c>
      <c r="J25" s="36">
        <v>3133578</v>
      </c>
      <c r="K25" s="56">
        <v>4.51</v>
      </c>
      <c r="L25" s="188"/>
      <c r="N25" s="151"/>
      <c r="T25" s="186" t="s">
        <v>285</v>
      </c>
      <c r="U25" s="186" t="s">
        <v>423</v>
      </c>
      <c r="V25" s="30"/>
      <c r="W25" s="30"/>
    </row>
    <row r="26" spans="1:23" s="21" customFormat="1" ht="15.75" customHeight="1" x14ac:dyDescent="0.2">
      <c r="A26" s="187">
        <v>42544</v>
      </c>
      <c r="B26" s="32" t="s">
        <v>64</v>
      </c>
      <c r="C26" s="32" t="s">
        <v>64</v>
      </c>
      <c r="D26" s="30" t="s">
        <v>259</v>
      </c>
      <c r="E26" s="30" t="s">
        <v>114</v>
      </c>
      <c r="F26" s="30" t="s">
        <v>72</v>
      </c>
      <c r="G26" s="30" t="str">
        <f>VLOOKUP(Repository_table[[#This Row],[Country of Destination]],$T$11:$U$45,2,)</f>
        <v>South Asia</v>
      </c>
      <c r="H26" s="30" t="s">
        <v>240</v>
      </c>
      <c r="I26" s="30" t="s">
        <v>278</v>
      </c>
      <c r="J26" s="36">
        <v>3617006</v>
      </c>
      <c r="K26" s="56">
        <v>4.51</v>
      </c>
      <c r="L26" s="188"/>
      <c r="N26" s="151"/>
      <c r="T26" s="186" t="s">
        <v>86</v>
      </c>
      <c r="U26" s="186" t="s">
        <v>422</v>
      </c>
      <c r="V26" s="30"/>
      <c r="W26" s="30"/>
    </row>
    <row r="27" spans="1:23" s="21" customFormat="1" ht="15.75" customHeight="1" x14ac:dyDescent="0.2">
      <c r="A27" s="187">
        <v>42552</v>
      </c>
      <c r="B27" s="32" t="s">
        <v>64</v>
      </c>
      <c r="C27" s="32" t="s">
        <v>64</v>
      </c>
      <c r="D27" s="30" t="s">
        <v>259</v>
      </c>
      <c r="E27" s="30" t="s">
        <v>114</v>
      </c>
      <c r="F27" s="30" t="s">
        <v>248</v>
      </c>
      <c r="G27" s="30" t="str">
        <f>VLOOKUP(Repository_table[[#This Row],[Country of Destination]],$T$11:$U$45,2,)</f>
        <v>Europe and Central Asia</v>
      </c>
      <c r="H27" s="30" t="s">
        <v>349</v>
      </c>
      <c r="I27" s="30" t="s">
        <v>278</v>
      </c>
      <c r="J27" s="36">
        <v>2930435</v>
      </c>
      <c r="K27" s="56">
        <v>4.51</v>
      </c>
      <c r="L27" s="188"/>
      <c r="N27" s="151"/>
      <c r="T27" s="186" t="s">
        <v>164</v>
      </c>
      <c r="U27" s="186" t="s">
        <v>425</v>
      </c>
      <c r="V27" s="30"/>
      <c r="W27" s="30"/>
    </row>
    <row r="28" spans="1:23" s="21" customFormat="1" ht="15.75" customHeight="1" x14ac:dyDescent="0.2">
      <c r="A28" s="187">
        <v>42565</v>
      </c>
      <c r="B28" s="32" t="s">
        <v>64</v>
      </c>
      <c r="C28" s="32" t="s">
        <v>64</v>
      </c>
      <c r="D28" s="30" t="s">
        <v>258</v>
      </c>
      <c r="E28" s="30" t="s">
        <v>114</v>
      </c>
      <c r="F28" s="30" t="s">
        <v>118</v>
      </c>
      <c r="G28" s="30" t="str">
        <f>VLOOKUP(Repository_table[[#This Row],[Country of Destination]],$T$11:$U$45,2,)</f>
        <v>Latin America and the Caribbean</v>
      </c>
      <c r="H28" s="30" t="s">
        <v>182</v>
      </c>
      <c r="I28" s="30" t="s">
        <v>278</v>
      </c>
      <c r="J28" s="36">
        <v>2996099</v>
      </c>
      <c r="K28" s="56">
        <v>5.6</v>
      </c>
      <c r="L28" s="188"/>
      <c r="N28" s="151"/>
      <c r="T28" s="186" t="s">
        <v>232</v>
      </c>
      <c r="U28" s="186" t="s">
        <v>425</v>
      </c>
      <c r="V28" s="30"/>
      <c r="W28" s="30"/>
    </row>
    <row r="29" spans="1:23" s="21" customFormat="1" ht="15.75" customHeight="1" x14ac:dyDescent="0.2">
      <c r="A29" s="187">
        <v>42569</v>
      </c>
      <c r="B29" s="32" t="s">
        <v>64</v>
      </c>
      <c r="C29" s="32" t="s">
        <v>64</v>
      </c>
      <c r="D29" s="30" t="s">
        <v>258</v>
      </c>
      <c r="E29" s="30" t="s">
        <v>114</v>
      </c>
      <c r="F29" s="30" t="s">
        <v>164</v>
      </c>
      <c r="G29" s="30" t="str">
        <f>VLOOKUP(Repository_table[[#This Row],[Country of Destination]],$T$11:$U$45,2,)</f>
        <v>Middle East and North Africa</v>
      </c>
      <c r="H29" s="30" t="s">
        <v>238</v>
      </c>
      <c r="I29" s="30" t="s">
        <v>278</v>
      </c>
      <c r="J29" s="36">
        <v>3566496</v>
      </c>
      <c r="K29" s="56">
        <v>5.6</v>
      </c>
      <c r="L29" s="188"/>
      <c r="N29" s="151"/>
      <c r="T29" s="186" t="s">
        <v>346</v>
      </c>
      <c r="U29" s="186" t="s">
        <v>426</v>
      </c>
      <c r="V29" s="30"/>
      <c r="W29" s="30"/>
    </row>
    <row r="30" spans="1:23" s="21" customFormat="1" ht="15.75" customHeight="1" x14ac:dyDescent="0.2">
      <c r="A30" s="187">
        <v>42571</v>
      </c>
      <c r="B30" s="32" t="s">
        <v>64</v>
      </c>
      <c r="C30" s="32" t="s">
        <v>64</v>
      </c>
      <c r="D30" s="30" t="s">
        <v>259</v>
      </c>
      <c r="E30" s="30" t="s">
        <v>114</v>
      </c>
      <c r="F30" s="30" t="s">
        <v>77</v>
      </c>
      <c r="G30" s="30" t="str">
        <f>VLOOKUP(Repository_table[[#This Row],[Country of Destination]],$T$11:$U$45,2,)</f>
        <v>East Asia and Pacific</v>
      </c>
      <c r="H30" s="30" t="s">
        <v>240</v>
      </c>
      <c r="I30" s="30" t="s">
        <v>278</v>
      </c>
      <c r="J30" s="36">
        <v>3132116</v>
      </c>
      <c r="K30" s="56">
        <v>5.6</v>
      </c>
      <c r="L30" s="188"/>
      <c r="N30" s="151"/>
      <c r="T30" s="186" t="s">
        <v>487</v>
      </c>
      <c r="U30" s="186" t="s">
        <v>422</v>
      </c>
      <c r="V30" s="30"/>
      <c r="W30" s="30"/>
    </row>
    <row r="31" spans="1:23" s="21" customFormat="1" ht="15.75" customHeight="1" x14ac:dyDescent="0.2">
      <c r="A31" s="187">
        <v>42580</v>
      </c>
      <c r="B31" s="32" t="s">
        <v>64</v>
      </c>
      <c r="C31" s="32" t="s">
        <v>64</v>
      </c>
      <c r="D31" s="30" t="s">
        <v>258</v>
      </c>
      <c r="E31" s="30" t="s">
        <v>114</v>
      </c>
      <c r="F31" s="30" t="s">
        <v>118</v>
      </c>
      <c r="G31" s="30" t="str">
        <f>VLOOKUP(Repository_table[[#This Row],[Country of Destination]],$T$11:$U$45,2,)</f>
        <v>Latin America and the Caribbean</v>
      </c>
      <c r="H31" s="30" t="s">
        <v>177</v>
      </c>
      <c r="I31" s="30" t="s">
        <v>278</v>
      </c>
      <c r="J31" s="36">
        <v>3077733</v>
      </c>
      <c r="K31" s="56">
        <v>5.6</v>
      </c>
      <c r="L31" s="188"/>
      <c r="N31" s="151"/>
      <c r="T31" s="186" t="s">
        <v>247</v>
      </c>
      <c r="U31" s="186" t="s">
        <v>426</v>
      </c>
      <c r="V31" s="30"/>
      <c r="W31" s="30"/>
    </row>
    <row r="32" spans="1:23" s="21" customFormat="1" ht="15.75" customHeight="1" x14ac:dyDescent="0.2">
      <c r="A32" s="187">
        <v>42586</v>
      </c>
      <c r="B32" s="32" t="s">
        <v>64</v>
      </c>
      <c r="C32" s="32" t="s">
        <v>64</v>
      </c>
      <c r="D32" s="30" t="s">
        <v>258</v>
      </c>
      <c r="E32" s="30" t="s">
        <v>114</v>
      </c>
      <c r="F32" s="30" t="s">
        <v>118</v>
      </c>
      <c r="G32" s="30" t="str">
        <f>VLOOKUP(Repository_table[[#This Row],[Country of Destination]],$T$11:$U$45,2,)</f>
        <v>Latin America and the Caribbean</v>
      </c>
      <c r="H32" s="30" t="s">
        <v>349</v>
      </c>
      <c r="I32" s="30" t="s">
        <v>278</v>
      </c>
      <c r="J32" s="36">
        <v>2942986</v>
      </c>
      <c r="K32" s="56">
        <v>5.32</v>
      </c>
      <c r="L32" s="188"/>
      <c r="N32" s="151"/>
      <c r="T32" s="186" t="s">
        <v>81</v>
      </c>
      <c r="U32" s="186" t="s">
        <v>423</v>
      </c>
      <c r="V32" s="30"/>
      <c r="W32" s="30"/>
    </row>
    <row r="33" spans="1:23" s="21" customFormat="1" ht="15.75" customHeight="1" x14ac:dyDescent="0.2">
      <c r="A33" s="187">
        <v>42588</v>
      </c>
      <c r="B33" s="32" t="s">
        <v>64</v>
      </c>
      <c r="C33" s="32" t="s">
        <v>64</v>
      </c>
      <c r="D33" s="30" t="s">
        <v>344</v>
      </c>
      <c r="E33" s="30" t="s">
        <v>201</v>
      </c>
      <c r="F33" s="30" t="s">
        <v>185</v>
      </c>
      <c r="G33" s="30" t="str">
        <f>VLOOKUP(Repository_table[[#This Row],[Country of Destination]],$T$11:$U$45,2,)</f>
        <v>Latin America and the Caribbean</v>
      </c>
      <c r="H33" s="30" t="s">
        <v>210</v>
      </c>
      <c r="I33" s="30" t="s">
        <v>278</v>
      </c>
      <c r="J33" s="36">
        <v>2190415</v>
      </c>
      <c r="K33" s="56">
        <v>4.32</v>
      </c>
      <c r="L33" s="188"/>
      <c r="N33" s="151"/>
      <c r="T33" s="186" t="s">
        <v>211</v>
      </c>
      <c r="U33" s="186" t="s">
        <v>426</v>
      </c>
      <c r="V33" s="30"/>
      <c r="W33" s="30"/>
    </row>
    <row r="34" spans="1:23" s="21" customFormat="1" ht="15.75" customHeight="1" x14ac:dyDescent="0.2">
      <c r="A34" s="187">
        <v>42588</v>
      </c>
      <c r="B34" s="32" t="s">
        <v>64</v>
      </c>
      <c r="C34" s="32" t="s">
        <v>64</v>
      </c>
      <c r="D34" s="30" t="s">
        <v>344</v>
      </c>
      <c r="E34" s="30" t="s">
        <v>201</v>
      </c>
      <c r="F34" s="30" t="s">
        <v>184</v>
      </c>
      <c r="G34" s="30" t="str">
        <f>VLOOKUP(Repository_table[[#This Row],[Country of Destination]],$T$11:$U$45,2,)</f>
        <v>Latin America and the Caribbean</v>
      </c>
      <c r="H34" s="30" t="s">
        <v>210</v>
      </c>
      <c r="I34" s="30" t="s">
        <v>278</v>
      </c>
      <c r="J34" s="36">
        <v>508891</v>
      </c>
      <c r="K34" s="56">
        <v>4.32</v>
      </c>
      <c r="L34" s="188"/>
      <c r="N34" s="151"/>
      <c r="T34" s="186" t="s">
        <v>123</v>
      </c>
      <c r="U34" s="186" t="s">
        <v>424</v>
      </c>
      <c r="V34" s="30"/>
      <c r="W34" s="30"/>
    </row>
    <row r="35" spans="1:23" s="21" customFormat="1" ht="15.75" customHeight="1" x14ac:dyDescent="0.2">
      <c r="A35" s="187">
        <v>42592</v>
      </c>
      <c r="B35" s="32" t="s">
        <v>64</v>
      </c>
      <c r="C35" s="32" t="s">
        <v>64</v>
      </c>
      <c r="D35" s="30" t="s">
        <v>258</v>
      </c>
      <c r="E35" s="30" t="s">
        <v>114</v>
      </c>
      <c r="F35" s="30" t="s">
        <v>118</v>
      </c>
      <c r="G35" s="30" t="str">
        <f>VLOOKUP(Repository_table[[#This Row],[Country of Destination]],$T$11:$U$45,2,)</f>
        <v>Latin America and the Caribbean</v>
      </c>
      <c r="H35" s="30" t="s">
        <v>130</v>
      </c>
      <c r="I35" s="30" t="s">
        <v>278</v>
      </c>
      <c r="J35" s="36">
        <v>3444900</v>
      </c>
      <c r="K35" s="56">
        <v>5.32</v>
      </c>
      <c r="L35" s="188"/>
      <c r="N35" s="151"/>
      <c r="T35" s="186" t="s">
        <v>193</v>
      </c>
      <c r="U35" s="186" t="s">
        <v>423</v>
      </c>
      <c r="V35" s="30"/>
      <c r="W35" s="30"/>
    </row>
    <row r="36" spans="1:23" s="21" customFormat="1" ht="15.75" customHeight="1" x14ac:dyDescent="0.2">
      <c r="A36" s="187">
        <v>42596</v>
      </c>
      <c r="B36" s="32" t="s">
        <v>64</v>
      </c>
      <c r="C36" s="32" t="s">
        <v>64</v>
      </c>
      <c r="D36" s="30" t="s">
        <v>344</v>
      </c>
      <c r="E36" s="30" t="s">
        <v>201</v>
      </c>
      <c r="F36" s="30" t="s">
        <v>184</v>
      </c>
      <c r="G36" s="30" t="str">
        <f>VLOOKUP(Repository_table[[#This Row],[Country of Destination]],$T$11:$U$45,2,)</f>
        <v>Latin America and the Caribbean</v>
      </c>
      <c r="H36" s="30" t="s">
        <v>350</v>
      </c>
      <c r="I36" s="30" t="s">
        <v>278</v>
      </c>
      <c r="J36" s="36">
        <v>3424023</v>
      </c>
      <c r="K36" s="56">
        <v>5.1100000000000003</v>
      </c>
      <c r="L36" s="188"/>
      <c r="N36" s="151"/>
      <c r="T36" s="186" t="s">
        <v>295</v>
      </c>
      <c r="U36" s="186" t="s">
        <v>426</v>
      </c>
      <c r="V36" s="30"/>
      <c r="W36" s="30"/>
    </row>
    <row r="37" spans="1:23" s="21" customFormat="1" ht="15.75" customHeight="1" x14ac:dyDescent="0.2">
      <c r="A37" s="187">
        <v>42600</v>
      </c>
      <c r="B37" s="32" t="s">
        <v>64</v>
      </c>
      <c r="C37" s="32" t="s">
        <v>64</v>
      </c>
      <c r="D37" s="30" t="s">
        <v>344</v>
      </c>
      <c r="E37" s="30" t="s">
        <v>201</v>
      </c>
      <c r="F37" s="30" t="s">
        <v>192</v>
      </c>
      <c r="G37" s="30" t="str">
        <f>VLOOKUP(Repository_table[[#This Row],[Country of Destination]],$T$11:$U$45,2,)</f>
        <v>Latin America and the Caribbean</v>
      </c>
      <c r="H37" s="30" t="s">
        <v>339</v>
      </c>
      <c r="I37" s="30" t="s">
        <v>278</v>
      </c>
      <c r="J37" s="36">
        <v>2944980</v>
      </c>
      <c r="K37" s="56">
        <v>5.2</v>
      </c>
      <c r="L37" s="188"/>
      <c r="N37" s="151"/>
      <c r="T37" s="186" t="s">
        <v>74</v>
      </c>
      <c r="U37" s="186" t="s">
        <v>426</v>
      </c>
      <c r="V37" s="30"/>
      <c r="W37" s="30"/>
    </row>
    <row r="38" spans="1:23" s="21" customFormat="1" ht="15.75" customHeight="1" x14ac:dyDescent="0.2">
      <c r="A38" s="187">
        <v>42602</v>
      </c>
      <c r="B38" s="32" t="s">
        <v>64</v>
      </c>
      <c r="C38" s="32" t="s">
        <v>64</v>
      </c>
      <c r="D38" s="30" t="s">
        <v>258</v>
      </c>
      <c r="E38" s="30" t="s">
        <v>114</v>
      </c>
      <c r="F38" s="30" t="s">
        <v>118</v>
      </c>
      <c r="G38" s="30" t="str">
        <f>VLOOKUP(Repository_table[[#This Row],[Country of Destination]],$T$11:$U$45,2,)</f>
        <v>Latin America and the Caribbean</v>
      </c>
      <c r="H38" s="30" t="s">
        <v>149</v>
      </c>
      <c r="I38" s="30" t="s">
        <v>278</v>
      </c>
      <c r="J38" s="36">
        <v>3129689</v>
      </c>
      <c r="K38" s="56">
        <v>5.32</v>
      </c>
      <c r="L38" s="188"/>
      <c r="N38" s="151"/>
      <c r="T38" s="186" t="s">
        <v>302</v>
      </c>
      <c r="U38" s="186" t="s">
        <v>422</v>
      </c>
      <c r="V38" s="30"/>
      <c r="W38" s="30"/>
    </row>
    <row r="39" spans="1:23" s="21" customFormat="1" ht="15.75" customHeight="1" x14ac:dyDescent="0.2">
      <c r="A39" s="187">
        <v>42605</v>
      </c>
      <c r="B39" s="32" t="s">
        <v>64</v>
      </c>
      <c r="C39" s="32" t="s">
        <v>64</v>
      </c>
      <c r="D39" s="30" t="s">
        <v>344</v>
      </c>
      <c r="E39" s="30" t="s">
        <v>201</v>
      </c>
      <c r="F39" s="30" t="s">
        <v>81</v>
      </c>
      <c r="G39" s="30" t="str">
        <f>VLOOKUP(Repository_table[[#This Row],[Country of Destination]],$T$11:$U$45,2,)</f>
        <v>Latin America and the Caribbean</v>
      </c>
      <c r="H39" s="30" t="s">
        <v>117</v>
      </c>
      <c r="I39" s="30" t="s">
        <v>278</v>
      </c>
      <c r="J39" s="36">
        <v>3686274</v>
      </c>
      <c r="K39" s="56">
        <v>4.2300000000000004</v>
      </c>
      <c r="L39" s="188"/>
      <c r="N39" s="151"/>
      <c r="T39" s="186" t="s">
        <v>120</v>
      </c>
      <c r="U39" s="186" t="s">
        <v>422</v>
      </c>
      <c r="V39" s="30"/>
      <c r="W39" s="30"/>
    </row>
    <row r="40" spans="1:23" s="21" customFormat="1" ht="15.75" customHeight="1" x14ac:dyDescent="0.2">
      <c r="A40" s="187">
        <v>42612</v>
      </c>
      <c r="B40" s="32" t="s">
        <v>64</v>
      </c>
      <c r="C40" s="32" t="s">
        <v>64</v>
      </c>
      <c r="D40" s="30" t="s">
        <v>344</v>
      </c>
      <c r="E40" s="30" t="s">
        <v>201</v>
      </c>
      <c r="F40" s="30" t="s">
        <v>72</v>
      </c>
      <c r="G40" s="30" t="str">
        <f>VLOOKUP(Repository_table[[#This Row],[Country of Destination]],$T$11:$U$45,2,)</f>
        <v>South Asia</v>
      </c>
      <c r="H40" s="30" t="s">
        <v>116</v>
      </c>
      <c r="I40" s="30" t="s">
        <v>278</v>
      </c>
      <c r="J40" s="36">
        <v>3701179</v>
      </c>
      <c r="K40" s="56">
        <v>4.74</v>
      </c>
      <c r="L40" s="188"/>
      <c r="N40" s="151"/>
      <c r="T40" s="186" t="s">
        <v>248</v>
      </c>
      <c r="U40" s="186" t="s">
        <v>426</v>
      </c>
      <c r="V40" s="30"/>
      <c r="W40" s="30"/>
    </row>
    <row r="41" spans="1:23" s="21" customFormat="1" ht="15.75" customHeight="1" x14ac:dyDescent="0.2">
      <c r="A41" s="187">
        <v>42614</v>
      </c>
      <c r="B41" s="32" t="s">
        <v>64</v>
      </c>
      <c r="C41" s="32" t="s">
        <v>64</v>
      </c>
      <c r="D41" s="30" t="s">
        <v>259</v>
      </c>
      <c r="E41" s="30" t="s">
        <v>114</v>
      </c>
      <c r="F41" s="30" t="s">
        <v>232</v>
      </c>
      <c r="G41" s="30" t="str">
        <f>VLOOKUP(Repository_table[[#This Row],[Country of Destination]],$T$11:$U$45,2,)</f>
        <v>Middle East and North Africa</v>
      </c>
      <c r="H41" s="30" t="s">
        <v>361</v>
      </c>
      <c r="I41" s="30" t="s">
        <v>278</v>
      </c>
      <c r="J41" s="36">
        <v>3458203</v>
      </c>
      <c r="K41" s="56">
        <v>5.32</v>
      </c>
      <c r="L41" s="188"/>
      <c r="N41" s="151"/>
      <c r="T41" s="186" t="s">
        <v>383</v>
      </c>
      <c r="U41" s="186" t="s">
        <v>422</v>
      </c>
      <c r="V41" s="30"/>
      <c r="W41" s="30"/>
    </row>
    <row r="42" spans="1:23" s="21" customFormat="1" ht="15.75" customHeight="1" x14ac:dyDescent="0.2">
      <c r="A42" s="187">
        <v>42617</v>
      </c>
      <c r="B42" s="32" t="s">
        <v>64</v>
      </c>
      <c r="C42" s="32" t="s">
        <v>64</v>
      </c>
      <c r="D42" s="30" t="s">
        <v>344</v>
      </c>
      <c r="E42" s="30" t="s">
        <v>201</v>
      </c>
      <c r="F42" s="30" t="s">
        <v>72</v>
      </c>
      <c r="G42" s="30" t="str">
        <f>VLOOKUP(Repository_table[[#This Row],[Country of Destination]],$T$11:$U$45,2,)</f>
        <v>South Asia</v>
      </c>
      <c r="H42" s="30" t="s">
        <v>194</v>
      </c>
      <c r="I42" s="30" t="s">
        <v>278</v>
      </c>
      <c r="J42" s="36">
        <v>3638872</v>
      </c>
      <c r="K42" s="56">
        <v>4.7300000000000004</v>
      </c>
      <c r="L42" s="188"/>
      <c r="N42" s="151"/>
      <c r="T42" s="186" t="s">
        <v>347</v>
      </c>
      <c r="U42" s="186" t="s">
        <v>422</v>
      </c>
      <c r="V42" s="30"/>
      <c r="W42" s="30"/>
    </row>
    <row r="43" spans="1:23" s="21" customFormat="1" ht="15.75" customHeight="1" x14ac:dyDescent="0.2">
      <c r="A43" s="187">
        <v>42622</v>
      </c>
      <c r="B43" s="32" t="s">
        <v>64</v>
      </c>
      <c r="C43" s="32" t="s">
        <v>64</v>
      </c>
      <c r="D43" s="30" t="s">
        <v>259</v>
      </c>
      <c r="E43" s="30" t="s">
        <v>114</v>
      </c>
      <c r="F43" s="30" t="s">
        <v>115</v>
      </c>
      <c r="G43" s="30" t="str">
        <f>VLOOKUP(Repository_table[[#This Row],[Country of Destination]],$T$11:$U$45,2,)</f>
        <v>Europe and Central Asia</v>
      </c>
      <c r="H43" s="30" t="s">
        <v>349</v>
      </c>
      <c r="I43" s="30" t="s">
        <v>278</v>
      </c>
      <c r="J43" s="36">
        <v>2941284</v>
      </c>
      <c r="K43" s="56">
        <v>3.28</v>
      </c>
      <c r="L43" s="188"/>
      <c r="N43" s="151"/>
      <c r="T43" s="186" t="s">
        <v>115</v>
      </c>
      <c r="U43" s="186" t="s">
        <v>426</v>
      </c>
      <c r="V43" s="30"/>
      <c r="W43" s="30"/>
    </row>
    <row r="44" spans="1:23" s="21" customFormat="1" ht="15.75" customHeight="1" x14ac:dyDescent="0.2">
      <c r="A44" s="187">
        <v>42624</v>
      </c>
      <c r="B44" s="32" t="s">
        <v>64</v>
      </c>
      <c r="C44" s="32" t="s">
        <v>64</v>
      </c>
      <c r="D44" s="30" t="s">
        <v>258</v>
      </c>
      <c r="E44" s="30" t="s">
        <v>114</v>
      </c>
      <c r="F44" s="30" t="s">
        <v>164</v>
      </c>
      <c r="G44" s="30" t="str">
        <f>VLOOKUP(Repository_table[[#This Row],[Country of Destination]],$T$11:$U$45,2,)</f>
        <v>Middle East and North Africa</v>
      </c>
      <c r="H44" s="30" t="s">
        <v>177</v>
      </c>
      <c r="I44" s="30" t="s">
        <v>278</v>
      </c>
      <c r="J44" s="36">
        <v>3361693</v>
      </c>
      <c r="K44" s="56">
        <v>5.53</v>
      </c>
      <c r="L44" s="188"/>
      <c r="N44" s="151"/>
      <c r="T44" s="186" t="s">
        <v>345</v>
      </c>
      <c r="U44" s="186" t="s">
        <v>425</v>
      </c>
      <c r="V44" s="30"/>
    </row>
    <row r="45" spans="1:23" s="21" customFormat="1" ht="15.75" customHeight="1" x14ac:dyDescent="0.2">
      <c r="A45" s="187">
        <v>42638</v>
      </c>
      <c r="B45" s="32" t="s">
        <v>64</v>
      </c>
      <c r="C45" s="32" t="s">
        <v>64</v>
      </c>
      <c r="D45" s="30" t="s">
        <v>258</v>
      </c>
      <c r="E45" s="30" t="s">
        <v>114</v>
      </c>
      <c r="F45" s="30" t="s">
        <v>81</v>
      </c>
      <c r="G45" s="30" t="str">
        <f>VLOOKUP(Repository_table[[#This Row],[Country of Destination]],$T$11:$U$45,2,)</f>
        <v>Latin America and the Caribbean</v>
      </c>
      <c r="H45" s="30" t="s">
        <v>130</v>
      </c>
      <c r="I45" s="30" t="s">
        <v>278</v>
      </c>
      <c r="J45" s="36">
        <v>3315009</v>
      </c>
      <c r="K45" s="56">
        <v>5.53</v>
      </c>
      <c r="L45" s="188"/>
      <c r="N45" s="151"/>
      <c r="T45" s="186" t="s">
        <v>131</v>
      </c>
      <c r="U45" s="186" t="s">
        <v>426</v>
      </c>
    </row>
    <row r="46" spans="1:23" s="21" customFormat="1" ht="15.75" customHeight="1" x14ac:dyDescent="0.2">
      <c r="A46" s="187">
        <v>42652</v>
      </c>
      <c r="B46" s="32" t="s">
        <v>64</v>
      </c>
      <c r="C46" s="32" t="s">
        <v>64</v>
      </c>
      <c r="D46" s="30" t="s">
        <v>258</v>
      </c>
      <c r="E46" s="30" t="s">
        <v>114</v>
      </c>
      <c r="F46" s="30" t="s">
        <v>164</v>
      </c>
      <c r="G46" s="30" t="str">
        <f>VLOOKUP(Repository_table[[#This Row],[Country of Destination]],$T$11:$U$45,2,)</f>
        <v>Middle East and North Africa</v>
      </c>
      <c r="H46" s="30" t="s">
        <v>148</v>
      </c>
      <c r="I46" s="30" t="s">
        <v>278</v>
      </c>
      <c r="J46" s="36">
        <v>2941921</v>
      </c>
      <c r="K46" s="56">
        <v>3.4</v>
      </c>
      <c r="L46" s="188"/>
      <c r="N46" s="151"/>
    </row>
    <row r="47" spans="1:23" s="21" customFormat="1" ht="15.75" customHeight="1" x14ac:dyDescent="0.2">
      <c r="A47" s="187">
        <v>42675</v>
      </c>
      <c r="B47" s="32" t="s">
        <v>64</v>
      </c>
      <c r="C47" s="32" t="s">
        <v>64</v>
      </c>
      <c r="D47" s="30" t="s">
        <v>344</v>
      </c>
      <c r="E47" s="30" t="s">
        <v>201</v>
      </c>
      <c r="F47" s="30" t="s">
        <v>81</v>
      </c>
      <c r="G47" s="30" t="str">
        <f>VLOOKUP(Repository_table[[#This Row],[Country of Destination]],$T$11:$U$45,2,)</f>
        <v>Latin America and the Caribbean</v>
      </c>
      <c r="H47" s="30" t="s">
        <v>210</v>
      </c>
      <c r="I47" s="30" t="s">
        <v>278</v>
      </c>
      <c r="J47" s="36">
        <v>3430079</v>
      </c>
      <c r="K47" s="56">
        <v>4.8899999999999997</v>
      </c>
      <c r="L47" s="188"/>
      <c r="N47" s="151"/>
    </row>
    <row r="48" spans="1:23" s="21" customFormat="1" ht="15.75" customHeight="1" x14ac:dyDescent="0.2">
      <c r="A48" s="187">
        <v>42677</v>
      </c>
      <c r="B48" s="32" t="s">
        <v>64</v>
      </c>
      <c r="C48" s="32" t="s">
        <v>64</v>
      </c>
      <c r="D48" s="30" t="s">
        <v>259</v>
      </c>
      <c r="E48" s="30" t="s">
        <v>114</v>
      </c>
      <c r="F48" s="30" t="s">
        <v>72</v>
      </c>
      <c r="G48" s="30" t="str">
        <f>VLOOKUP(Repository_table[[#This Row],[Country of Destination]],$T$11:$U$45,2,)</f>
        <v>South Asia</v>
      </c>
      <c r="H48" s="30" t="s">
        <v>304</v>
      </c>
      <c r="I48" s="30" t="s">
        <v>278</v>
      </c>
      <c r="J48" s="36">
        <v>3114776</v>
      </c>
      <c r="K48" s="56">
        <v>5.43</v>
      </c>
      <c r="L48" s="188"/>
      <c r="N48" s="151"/>
    </row>
    <row r="49" spans="1:14" s="21" customFormat="1" ht="15.75" customHeight="1" x14ac:dyDescent="0.2">
      <c r="A49" s="187">
        <v>42683</v>
      </c>
      <c r="B49" s="32" t="s">
        <v>64</v>
      </c>
      <c r="C49" s="32" t="s">
        <v>64</v>
      </c>
      <c r="D49" s="30" t="s">
        <v>258</v>
      </c>
      <c r="E49" s="30" t="s">
        <v>114</v>
      </c>
      <c r="F49" s="30" t="s">
        <v>118</v>
      </c>
      <c r="G49" s="30" t="str">
        <f>VLOOKUP(Repository_table[[#This Row],[Country of Destination]],$T$11:$U$45,2,)</f>
        <v>Latin America and the Caribbean</v>
      </c>
      <c r="H49" s="30" t="s">
        <v>255</v>
      </c>
      <c r="I49" s="30" t="s">
        <v>278</v>
      </c>
      <c r="J49" s="36">
        <v>2940473</v>
      </c>
      <c r="K49" s="56">
        <v>5.43</v>
      </c>
      <c r="L49" s="188"/>
      <c r="N49" s="151"/>
    </row>
    <row r="50" spans="1:14" s="21" customFormat="1" ht="15.75" customHeight="1" x14ac:dyDescent="0.2">
      <c r="A50" s="187">
        <v>42685</v>
      </c>
      <c r="B50" s="32" t="s">
        <v>64</v>
      </c>
      <c r="C50" s="32" t="s">
        <v>64</v>
      </c>
      <c r="D50" s="30" t="s">
        <v>344</v>
      </c>
      <c r="E50" s="30" t="s">
        <v>201</v>
      </c>
      <c r="F50" s="30" t="s">
        <v>81</v>
      </c>
      <c r="G50" s="30" t="str">
        <f>VLOOKUP(Repository_table[[#This Row],[Country of Destination]],$T$11:$U$45,2,)</f>
        <v>Latin America and the Caribbean</v>
      </c>
      <c r="H50" s="30" t="s">
        <v>180</v>
      </c>
      <c r="I50" s="30" t="s">
        <v>278</v>
      </c>
      <c r="J50" s="36">
        <v>3628454</v>
      </c>
      <c r="K50" s="56">
        <v>4.87</v>
      </c>
      <c r="L50" s="188"/>
      <c r="N50" s="151"/>
    </row>
    <row r="51" spans="1:14" s="21" customFormat="1" ht="15.75" customHeight="1" x14ac:dyDescent="0.2">
      <c r="A51" s="187">
        <v>42686</v>
      </c>
      <c r="B51" s="32" t="s">
        <v>64</v>
      </c>
      <c r="C51" s="32" t="s">
        <v>64</v>
      </c>
      <c r="D51" s="30" t="s">
        <v>258</v>
      </c>
      <c r="E51" s="30" t="s">
        <v>114</v>
      </c>
      <c r="F51" s="30" t="s">
        <v>81</v>
      </c>
      <c r="G51" s="30" t="str">
        <f>VLOOKUP(Repository_table[[#This Row],[Country of Destination]],$T$11:$U$45,2,)</f>
        <v>Latin America and the Caribbean</v>
      </c>
      <c r="H51" s="30" t="s">
        <v>125</v>
      </c>
      <c r="I51" s="30" t="s">
        <v>278</v>
      </c>
      <c r="J51" s="36">
        <v>3304396</v>
      </c>
      <c r="K51" s="56">
        <v>5.43</v>
      </c>
      <c r="L51" s="188"/>
      <c r="N51" s="151"/>
    </row>
    <row r="52" spans="1:14" s="21" customFormat="1" ht="15.75" customHeight="1" x14ac:dyDescent="0.2">
      <c r="A52" s="187">
        <v>42690</v>
      </c>
      <c r="B52" s="32" t="s">
        <v>64</v>
      </c>
      <c r="C52" s="32" t="s">
        <v>64</v>
      </c>
      <c r="D52" s="30" t="s">
        <v>259</v>
      </c>
      <c r="E52" s="30" t="s">
        <v>114</v>
      </c>
      <c r="F52" s="30" t="s">
        <v>77</v>
      </c>
      <c r="G52" s="30" t="str">
        <f>VLOOKUP(Repository_table[[#This Row],[Country of Destination]],$T$11:$U$45,2,)</f>
        <v>East Asia and Pacific</v>
      </c>
      <c r="H52" s="30" t="s">
        <v>326</v>
      </c>
      <c r="I52" s="30" t="s">
        <v>278</v>
      </c>
      <c r="J52" s="36">
        <v>3634281</v>
      </c>
      <c r="K52" s="56">
        <v>3.18</v>
      </c>
      <c r="L52" s="188"/>
      <c r="N52" s="151"/>
    </row>
    <row r="53" spans="1:14" s="21" customFormat="1" ht="15.75" customHeight="1" x14ac:dyDescent="0.2">
      <c r="A53" s="187">
        <v>42692</v>
      </c>
      <c r="B53" s="32" t="s">
        <v>64</v>
      </c>
      <c r="C53" s="32" t="s">
        <v>64</v>
      </c>
      <c r="D53" s="30" t="s">
        <v>344</v>
      </c>
      <c r="E53" s="30" t="s">
        <v>201</v>
      </c>
      <c r="F53" s="30" t="s">
        <v>260</v>
      </c>
      <c r="G53" s="30" t="str">
        <f>VLOOKUP(Repository_table[[#This Row],[Country of Destination]],$T$11:$U$45,2,)</f>
        <v>Europe and Central Asia</v>
      </c>
      <c r="H53" s="30" t="s">
        <v>360</v>
      </c>
      <c r="I53" s="30" t="s">
        <v>278</v>
      </c>
      <c r="J53" s="36">
        <v>3328199</v>
      </c>
      <c r="K53" s="56">
        <v>6.07</v>
      </c>
      <c r="L53" s="188"/>
      <c r="N53" s="151"/>
    </row>
    <row r="54" spans="1:14" s="21" customFormat="1" ht="15.75" customHeight="1" x14ac:dyDescent="0.2">
      <c r="A54" s="187">
        <v>42696</v>
      </c>
      <c r="B54" s="32" t="s">
        <v>64</v>
      </c>
      <c r="C54" s="32" t="s">
        <v>64</v>
      </c>
      <c r="D54" s="30" t="s">
        <v>258</v>
      </c>
      <c r="E54" s="30" t="s">
        <v>114</v>
      </c>
      <c r="F54" s="30" t="s">
        <v>81</v>
      </c>
      <c r="G54" s="30" t="str">
        <f>VLOOKUP(Repository_table[[#This Row],[Country of Destination]],$T$11:$U$45,2,)</f>
        <v>Latin America and the Caribbean</v>
      </c>
      <c r="H54" s="30" t="s">
        <v>148</v>
      </c>
      <c r="I54" s="30" t="s">
        <v>278</v>
      </c>
      <c r="J54" s="36">
        <v>2936834</v>
      </c>
      <c r="K54" s="56">
        <v>3.18</v>
      </c>
      <c r="L54" s="188"/>
      <c r="N54" s="151"/>
    </row>
    <row r="55" spans="1:14" s="21" customFormat="1" ht="15.75" customHeight="1" x14ac:dyDescent="0.2">
      <c r="A55" s="187">
        <v>42699</v>
      </c>
      <c r="B55" s="32" t="s">
        <v>64</v>
      </c>
      <c r="C55" s="32" t="s">
        <v>64</v>
      </c>
      <c r="D55" s="30" t="s">
        <v>259</v>
      </c>
      <c r="E55" s="30" t="s">
        <v>114</v>
      </c>
      <c r="F55" s="30" t="s">
        <v>77</v>
      </c>
      <c r="G55" s="30" t="str">
        <f>VLOOKUP(Repository_table[[#This Row],[Country of Destination]],$T$11:$U$45,2,)</f>
        <v>East Asia and Pacific</v>
      </c>
      <c r="H55" s="30" t="s">
        <v>85</v>
      </c>
      <c r="I55" s="30" t="s">
        <v>278</v>
      </c>
      <c r="J55" s="36">
        <v>3706885</v>
      </c>
      <c r="K55" s="56">
        <v>3.18</v>
      </c>
      <c r="L55" s="188"/>
      <c r="N55" s="151"/>
    </row>
    <row r="56" spans="1:14" s="21" customFormat="1" ht="15.75" customHeight="1" x14ac:dyDescent="0.2">
      <c r="A56" s="187">
        <v>42700</v>
      </c>
      <c r="B56" s="32" t="s">
        <v>64</v>
      </c>
      <c r="C56" s="32" t="s">
        <v>64</v>
      </c>
      <c r="D56" s="30" t="s">
        <v>259</v>
      </c>
      <c r="E56" s="30" t="s">
        <v>114</v>
      </c>
      <c r="F56" s="30" t="s">
        <v>115</v>
      </c>
      <c r="G56" s="30" t="str">
        <f>VLOOKUP(Repository_table[[#This Row],[Country of Destination]],$T$11:$U$45,2,)</f>
        <v>Europe and Central Asia</v>
      </c>
      <c r="H56" s="30" t="s">
        <v>379</v>
      </c>
      <c r="I56" s="30" t="s">
        <v>278</v>
      </c>
      <c r="J56" s="36">
        <v>2885559</v>
      </c>
      <c r="K56" s="56">
        <v>3.18</v>
      </c>
      <c r="L56" s="188"/>
      <c r="N56" s="151"/>
    </row>
    <row r="57" spans="1:14" s="21" customFormat="1" ht="15.75" customHeight="1" x14ac:dyDescent="0.2">
      <c r="A57" s="187">
        <v>42705</v>
      </c>
      <c r="B57" s="32" t="s">
        <v>64</v>
      </c>
      <c r="C57" s="32" t="s">
        <v>64</v>
      </c>
      <c r="D57" s="30" t="s">
        <v>344</v>
      </c>
      <c r="E57" s="30" t="s">
        <v>201</v>
      </c>
      <c r="F57" s="30" t="s">
        <v>81</v>
      </c>
      <c r="G57" s="30" t="str">
        <f>VLOOKUP(Repository_table[[#This Row],[Country of Destination]],$T$11:$U$45,2,)</f>
        <v>Latin America and the Caribbean</v>
      </c>
      <c r="H57" s="30" t="s">
        <v>210</v>
      </c>
      <c r="I57" s="30" t="s">
        <v>278</v>
      </c>
      <c r="J57" s="36">
        <v>3457558</v>
      </c>
      <c r="K57" s="56">
        <v>4.41</v>
      </c>
      <c r="L57" s="188"/>
      <c r="N57" s="151"/>
    </row>
    <row r="58" spans="1:14" s="21" customFormat="1" ht="15.75" customHeight="1" x14ac:dyDescent="0.2">
      <c r="A58" s="187">
        <v>42706</v>
      </c>
      <c r="B58" s="32" t="s">
        <v>64</v>
      </c>
      <c r="C58" s="32" t="s">
        <v>64</v>
      </c>
      <c r="D58" s="30" t="s">
        <v>344</v>
      </c>
      <c r="E58" s="30" t="s">
        <v>201</v>
      </c>
      <c r="F58" s="30" t="s">
        <v>120</v>
      </c>
      <c r="G58" s="30" t="str">
        <f>VLOOKUP(Repository_table[[#This Row],[Country of Destination]],$T$11:$U$45,2,)</f>
        <v>East Asia and Pacific</v>
      </c>
      <c r="H58" s="30" t="s">
        <v>233</v>
      </c>
      <c r="I58" s="30" t="s">
        <v>278</v>
      </c>
      <c r="J58" s="36">
        <v>3453272</v>
      </c>
      <c r="K58" s="56">
        <v>6.17</v>
      </c>
      <c r="L58" s="188"/>
      <c r="N58" s="151"/>
    </row>
    <row r="59" spans="1:14" s="21" customFormat="1" ht="15.75" customHeight="1" x14ac:dyDescent="0.2">
      <c r="A59" s="187">
        <v>42709</v>
      </c>
      <c r="B59" s="32" t="s">
        <v>64</v>
      </c>
      <c r="C59" s="32" t="s">
        <v>64</v>
      </c>
      <c r="D59" s="30" t="s">
        <v>259</v>
      </c>
      <c r="E59" s="30" t="s">
        <v>114</v>
      </c>
      <c r="F59" s="30" t="s">
        <v>77</v>
      </c>
      <c r="G59" s="30" t="str">
        <f>VLOOKUP(Repository_table[[#This Row],[Country of Destination]],$T$11:$U$45,2,)</f>
        <v>East Asia and Pacific</v>
      </c>
      <c r="H59" s="30" t="s">
        <v>125</v>
      </c>
      <c r="I59" s="30" t="s">
        <v>278</v>
      </c>
      <c r="J59" s="36">
        <v>3343242</v>
      </c>
      <c r="K59" s="56">
        <v>3.72</v>
      </c>
      <c r="L59" s="188"/>
      <c r="N59" s="151"/>
    </row>
    <row r="60" spans="1:14" s="21" customFormat="1" ht="15.75" customHeight="1" x14ac:dyDescent="0.2">
      <c r="A60" s="187">
        <v>42709</v>
      </c>
      <c r="B60" s="32" t="s">
        <v>64</v>
      </c>
      <c r="C60" s="32" t="s">
        <v>64</v>
      </c>
      <c r="D60" s="30" t="s">
        <v>344</v>
      </c>
      <c r="E60" s="30" t="s">
        <v>201</v>
      </c>
      <c r="F60" s="30" t="s">
        <v>77</v>
      </c>
      <c r="G60" s="30" t="str">
        <f>VLOOKUP(Repository_table[[#This Row],[Country of Destination]],$T$11:$U$45,2,)</f>
        <v>East Asia and Pacific</v>
      </c>
      <c r="H60" s="30" t="s">
        <v>125</v>
      </c>
      <c r="I60" s="30" t="s">
        <v>278</v>
      </c>
      <c r="J60" s="36">
        <v>93386</v>
      </c>
      <c r="K60" s="56">
        <v>5.82</v>
      </c>
      <c r="L60" s="188"/>
      <c r="N60" s="151"/>
    </row>
    <row r="61" spans="1:14" s="21" customFormat="1" ht="15.75" customHeight="1" x14ac:dyDescent="0.2">
      <c r="A61" s="187">
        <v>42711</v>
      </c>
      <c r="B61" s="32" t="s">
        <v>64</v>
      </c>
      <c r="C61" s="32" t="s">
        <v>64</v>
      </c>
      <c r="D61" s="30" t="s">
        <v>259</v>
      </c>
      <c r="E61" s="30" t="s">
        <v>114</v>
      </c>
      <c r="F61" s="30" t="s">
        <v>86</v>
      </c>
      <c r="G61" s="30" t="str">
        <f>VLOOKUP(Repository_table[[#This Row],[Country of Destination]],$T$11:$U$45,2,)</f>
        <v>East Asia and Pacific</v>
      </c>
      <c r="H61" s="30" t="s">
        <v>116</v>
      </c>
      <c r="I61" s="30" t="s">
        <v>278</v>
      </c>
      <c r="J61" s="36">
        <v>3702981</v>
      </c>
      <c r="K61" s="56">
        <v>3.72</v>
      </c>
      <c r="L61" s="188"/>
      <c r="N61" s="151"/>
    </row>
    <row r="62" spans="1:14" s="21" customFormat="1" ht="15.75" customHeight="1" x14ac:dyDescent="0.2">
      <c r="A62" s="187">
        <v>42713</v>
      </c>
      <c r="B62" s="32" t="s">
        <v>64</v>
      </c>
      <c r="C62" s="32" t="s">
        <v>64</v>
      </c>
      <c r="D62" s="30" t="s">
        <v>344</v>
      </c>
      <c r="E62" s="30" t="s">
        <v>201</v>
      </c>
      <c r="F62" s="30" t="s">
        <v>77</v>
      </c>
      <c r="G62" s="30" t="str">
        <f>VLOOKUP(Repository_table[[#This Row],[Country of Destination]],$T$11:$U$45,2,)</f>
        <v>East Asia and Pacific</v>
      </c>
      <c r="H62" s="30" t="s">
        <v>354</v>
      </c>
      <c r="I62" s="30" t="s">
        <v>278</v>
      </c>
      <c r="J62" s="36">
        <v>3310723</v>
      </c>
      <c r="K62" s="56">
        <v>5.17</v>
      </c>
      <c r="L62" s="188"/>
      <c r="N62" s="151"/>
    </row>
    <row r="63" spans="1:14" s="21" customFormat="1" ht="15.75" customHeight="1" x14ac:dyDescent="0.2">
      <c r="A63" s="187">
        <v>42715</v>
      </c>
      <c r="B63" s="32" t="s">
        <v>64</v>
      </c>
      <c r="C63" s="32" t="s">
        <v>64</v>
      </c>
      <c r="D63" s="30" t="s">
        <v>259</v>
      </c>
      <c r="E63" s="30" t="s">
        <v>114</v>
      </c>
      <c r="F63" s="30" t="s">
        <v>86</v>
      </c>
      <c r="G63" s="30" t="str">
        <f>VLOOKUP(Repository_table[[#This Row],[Country of Destination]],$T$11:$U$45,2,)</f>
        <v>East Asia and Pacific</v>
      </c>
      <c r="H63" s="30" t="s">
        <v>117</v>
      </c>
      <c r="I63" s="30" t="s">
        <v>278</v>
      </c>
      <c r="J63" s="36">
        <v>3704325</v>
      </c>
      <c r="K63" s="56">
        <v>3.72</v>
      </c>
      <c r="L63" s="188"/>
      <c r="N63" s="151"/>
    </row>
    <row r="64" spans="1:14" s="21" customFormat="1" ht="15.75" customHeight="1" x14ac:dyDescent="0.2">
      <c r="A64" s="187">
        <v>42718</v>
      </c>
      <c r="B64" s="32" t="s">
        <v>64</v>
      </c>
      <c r="C64" s="32" t="s">
        <v>64</v>
      </c>
      <c r="D64" s="30" t="s">
        <v>259</v>
      </c>
      <c r="E64" s="30" t="s">
        <v>114</v>
      </c>
      <c r="F64" s="30" t="s">
        <v>36</v>
      </c>
      <c r="G64" s="30" t="str">
        <f>VLOOKUP(Repository_table[[#This Row],[Country of Destination]],$T$11:$U$45,2,)</f>
        <v>Middle East and North Africa</v>
      </c>
      <c r="H64" s="30" t="s">
        <v>124</v>
      </c>
      <c r="I64" s="30" t="s">
        <v>278</v>
      </c>
      <c r="J64" s="36">
        <v>3606162</v>
      </c>
      <c r="K64" s="56">
        <v>6.21</v>
      </c>
      <c r="L64" s="188"/>
      <c r="N64" s="151"/>
    </row>
    <row r="65" spans="1:14" s="21" customFormat="1" ht="15.75" customHeight="1" x14ac:dyDescent="0.2">
      <c r="A65" s="187">
        <v>42720</v>
      </c>
      <c r="B65" s="32" t="s">
        <v>64</v>
      </c>
      <c r="C65" s="32" t="s">
        <v>64</v>
      </c>
      <c r="D65" s="30" t="s">
        <v>258</v>
      </c>
      <c r="E65" s="30" t="s">
        <v>114</v>
      </c>
      <c r="F65" s="30" t="s">
        <v>120</v>
      </c>
      <c r="G65" s="30" t="str">
        <f>VLOOKUP(Repository_table[[#This Row],[Country of Destination]],$T$11:$U$45,2,)</f>
        <v>East Asia and Pacific</v>
      </c>
      <c r="H65" s="30" t="s">
        <v>280</v>
      </c>
      <c r="I65" s="30" t="s">
        <v>278</v>
      </c>
      <c r="J65" s="36">
        <v>3033309</v>
      </c>
      <c r="K65" s="56">
        <v>3.72</v>
      </c>
      <c r="L65" s="188"/>
      <c r="N65" s="151"/>
    </row>
    <row r="66" spans="1:14" s="21" customFormat="1" ht="15.75" customHeight="1" x14ac:dyDescent="0.2">
      <c r="A66" s="187">
        <v>42720</v>
      </c>
      <c r="B66" s="32" t="s">
        <v>64</v>
      </c>
      <c r="C66" s="32" t="s">
        <v>64</v>
      </c>
      <c r="D66" s="30" t="s">
        <v>344</v>
      </c>
      <c r="E66" s="30" t="s">
        <v>201</v>
      </c>
      <c r="F66" s="30" t="s">
        <v>120</v>
      </c>
      <c r="G66" s="30" t="str">
        <f>VLOOKUP(Repository_table[[#This Row],[Country of Destination]],$T$11:$U$45,2,)</f>
        <v>East Asia and Pacific</v>
      </c>
      <c r="H66" s="30" t="s">
        <v>280</v>
      </c>
      <c r="I66" s="30" t="s">
        <v>278</v>
      </c>
      <c r="J66" s="36">
        <v>371190</v>
      </c>
      <c r="K66" s="56">
        <v>5.82</v>
      </c>
      <c r="L66" s="188"/>
      <c r="N66" s="151"/>
    </row>
    <row r="67" spans="1:14" s="21" customFormat="1" ht="15.75" customHeight="1" x14ac:dyDescent="0.2">
      <c r="A67" s="187">
        <v>42721</v>
      </c>
      <c r="B67" s="32" t="s">
        <v>64</v>
      </c>
      <c r="C67" s="32" t="s">
        <v>64</v>
      </c>
      <c r="D67" s="30" t="s">
        <v>259</v>
      </c>
      <c r="E67" s="30" t="s">
        <v>114</v>
      </c>
      <c r="F67" s="30" t="s">
        <v>86</v>
      </c>
      <c r="G67" s="30" t="str">
        <f>VLOOKUP(Repository_table[[#This Row],[Country of Destination]],$T$11:$U$45,2,)</f>
        <v>East Asia and Pacific</v>
      </c>
      <c r="H67" s="30" t="s">
        <v>378</v>
      </c>
      <c r="I67" s="30" t="s">
        <v>278</v>
      </c>
      <c r="J67" s="36">
        <v>3729955</v>
      </c>
      <c r="K67" s="56">
        <v>3.72</v>
      </c>
      <c r="L67" s="188"/>
      <c r="N67" s="151"/>
    </row>
    <row r="68" spans="1:14" s="21" customFormat="1" ht="15.75" customHeight="1" x14ac:dyDescent="0.2">
      <c r="A68" s="187">
        <v>42725</v>
      </c>
      <c r="B68" s="32" t="s">
        <v>64</v>
      </c>
      <c r="C68" s="32" t="s">
        <v>64</v>
      </c>
      <c r="D68" s="30" t="s">
        <v>258</v>
      </c>
      <c r="E68" s="30" t="s">
        <v>114</v>
      </c>
      <c r="F68" s="30" t="s">
        <v>81</v>
      </c>
      <c r="G68" s="30" t="str">
        <f>VLOOKUP(Repository_table[[#This Row],[Country of Destination]],$T$11:$U$45,2,)</f>
        <v>Latin America and the Caribbean</v>
      </c>
      <c r="H68" s="30" t="s">
        <v>365</v>
      </c>
      <c r="I68" s="30" t="s">
        <v>278</v>
      </c>
      <c r="J68" s="36">
        <v>3422149</v>
      </c>
      <c r="K68" s="56">
        <v>3.72</v>
      </c>
      <c r="L68" s="188"/>
      <c r="N68" s="151"/>
    </row>
    <row r="69" spans="1:14" s="21" customFormat="1" ht="15.75" customHeight="1" x14ac:dyDescent="0.2">
      <c r="A69" s="187">
        <v>42725</v>
      </c>
      <c r="B69" s="32" t="s">
        <v>64</v>
      </c>
      <c r="C69" s="32" t="s">
        <v>64</v>
      </c>
      <c r="D69" s="30" t="s">
        <v>344</v>
      </c>
      <c r="E69" s="30" t="s">
        <v>201</v>
      </c>
      <c r="F69" s="30" t="s">
        <v>81</v>
      </c>
      <c r="G69" s="30" t="str">
        <f>VLOOKUP(Repository_table[[#This Row],[Country of Destination]],$T$11:$U$45,2,)</f>
        <v>Latin America and the Caribbean</v>
      </c>
      <c r="H69" s="30" t="s">
        <v>365</v>
      </c>
      <c r="I69" s="30" t="s">
        <v>278</v>
      </c>
      <c r="J69" s="36">
        <v>289070</v>
      </c>
      <c r="K69" s="56">
        <v>5.82</v>
      </c>
      <c r="L69" s="188"/>
      <c r="N69" s="151"/>
    </row>
    <row r="70" spans="1:14" s="21" customFormat="1" ht="15.75" customHeight="1" x14ac:dyDescent="0.2">
      <c r="A70" s="187">
        <v>42727</v>
      </c>
      <c r="B70" s="32" t="s">
        <v>64</v>
      </c>
      <c r="C70" s="32" t="s">
        <v>64</v>
      </c>
      <c r="D70" s="30" t="s">
        <v>258</v>
      </c>
      <c r="E70" s="30" t="s">
        <v>114</v>
      </c>
      <c r="F70" s="30" t="s">
        <v>120</v>
      </c>
      <c r="G70" s="30" t="str">
        <f>VLOOKUP(Repository_table[[#This Row],[Country of Destination]],$T$11:$U$45,2,)</f>
        <v>East Asia and Pacific</v>
      </c>
      <c r="H70" s="30" t="s">
        <v>377</v>
      </c>
      <c r="I70" s="30" t="s">
        <v>278</v>
      </c>
      <c r="J70" s="36">
        <v>3308329</v>
      </c>
      <c r="K70" s="56">
        <v>6.21</v>
      </c>
      <c r="L70" s="188"/>
      <c r="N70" s="151"/>
    </row>
    <row r="71" spans="1:14" s="21" customFormat="1" ht="15.75" customHeight="1" x14ac:dyDescent="0.2">
      <c r="A71" s="187">
        <v>42734</v>
      </c>
      <c r="B71" s="32" t="s">
        <v>64</v>
      </c>
      <c r="C71" s="32" t="s">
        <v>64</v>
      </c>
      <c r="D71" s="30" t="s">
        <v>259</v>
      </c>
      <c r="E71" s="30" t="s">
        <v>114</v>
      </c>
      <c r="F71" s="30" t="s">
        <v>115</v>
      </c>
      <c r="G71" s="30" t="str">
        <f>VLOOKUP(Repository_table[[#This Row],[Country of Destination]],$T$11:$U$45,2,)</f>
        <v>Europe and Central Asia</v>
      </c>
      <c r="H71" s="30" t="s">
        <v>182</v>
      </c>
      <c r="I71" s="30" t="s">
        <v>278</v>
      </c>
      <c r="J71" s="36">
        <v>2935638</v>
      </c>
      <c r="K71" s="56">
        <v>3.72</v>
      </c>
      <c r="L71" s="188"/>
      <c r="N71" s="151"/>
    </row>
    <row r="72" spans="1:14" s="21" customFormat="1" ht="15.75" customHeight="1" x14ac:dyDescent="0.2">
      <c r="A72" s="187">
        <v>42736</v>
      </c>
      <c r="B72" s="32" t="s">
        <v>64</v>
      </c>
      <c r="C72" s="32" t="s">
        <v>64</v>
      </c>
      <c r="D72" s="30" t="s">
        <v>259</v>
      </c>
      <c r="E72" s="30" t="s">
        <v>114</v>
      </c>
      <c r="F72" s="30" t="s">
        <v>86</v>
      </c>
      <c r="G72" s="30" t="str">
        <f>VLOOKUP(Repository_table[[#This Row],[Country of Destination]],$T$11:$U$45,2,)</f>
        <v>East Asia and Pacific</v>
      </c>
      <c r="H72" s="30" t="s">
        <v>376</v>
      </c>
      <c r="I72" s="30" t="s">
        <v>278</v>
      </c>
      <c r="J72" s="36">
        <v>3111137</v>
      </c>
      <c r="K72" s="56">
        <v>3.72</v>
      </c>
      <c r="L72" s="188" t="s">
        <v>112</v>
      </c>
      <c r="N72" s="151"/>
    </row>
    <row r="73" spans="1:14" s="21" customFormat="1" ht="15.75" customHeight="1" x14ac:dyDescent="0.2">
      <c r="A73" s="187">
        <v>42737</v>
      </c>
      <c r="B73" s="32" t="s">
        <v>64</v>
      </c>
      <c r="C73" s="32" t="s">
        <v>64</v>
      </c>
      <c r="D73" s="30" t="s">
        <v>259</v>
      </c>
      <c r="E73" s="30" t="s">
        <v>114</v>
      </c>
      <c r="F73" s="30" t="s">
        <v>248</v>
      </c>
      <c r="G73" s="30" t="str">
        <f>VLOOKUP(Repository_table[[#This Row],[Country of Destination]],$T$11:$U$45,2,)</f>
        <v>Europe and Central Asia</v>
      </c>
      <c r="H73" s="30" t="s">
        <v>349</v>
      </c>
      <c r="I73" s="30" t="s">
        <v>278</v>
      </c>
      <c r="J73" s="36">
        <v>2946374</v>
      </c>
      <c r="K73" s="56">
        <v>3.72</v>
      </c>
      <c r="L73" s="188" t="s">
        <v>112</v>
      </c>
      <c r="N73" s="151"/>
    </row>
    <row r="74" spans="1:14" s="21" customFormat="1" ht="15.75" customHeight="1" x14ac:dyDescent="0.2">
      <c r="A74" s="187">
        <v>42739</v>
      </c>
      <c r="B74" s="32" t="s">
        <v>64</v>
      </c>
      <c r="C74" s="32" t="s">
        <v>64</v>
      </c>
      <c r="D74" s="30" t="s">
        <v>258</v>
      </c>
      <c r="E74" s="30" t="s">
        <v>114</v>
      </c>
      <c r="F74" s="30" t="s">
        <v>81</v>
      </c>
      <c r="G74" s="30" t="str">
        <f>VLOOKUP(Repository_table[[#This Row],[Country of Destination]],$T$11:$U$45,2,)</f>
        <v>Latin America and the Caribbean</v>
      </c>
      <c r="H74" s="30" t="s">
        <v>210</v>
      </c>
      <c r="I74" s="30" t="s">
        <v>278</v>
      </c>
      <c r="J74" s="36">
        <v>3455279</v>
      </c>
      <c r="K74" s="56">
        <v>7.52</v>
      </c>
      <c r="L74" s="188" t="s">
        <v>112</v>
      </c>
      <c r="N74" s="151"/>
    </row>
    <row r="75" spans="1:14" s="21" customFormat="1" ht="15.75" customHeight="1" x14ac:dyDescent="0.2">
      <c r="A75" s="187">
        <v>42740</v>
      </c>
      <c r="B75" s="32" t="s">
        <v>64</v>
      </c>
      <c r="C75" s="32" t="s">
        <v>64</v>
      </c>
      <c r="D75" s="30" t="s">
        <v>259</v>
      </c>
      <c r="E75" s="30" t="s">
        <v>114</v>
      </c>
      <c r="F75" s="30" t="s">
        <v>247</v>
      </c>
      <c r="G75" s="30" t="str">
        <f>VLOOKUP(Repository_table[[#This Row],[Country of Destination]],$T$11:$U$45,2,)</f>
        <v>Europe and Central Asia</v>
      </c>
      <c r="H75" s="30" t="s">
        <v>271</v>
      </c>
      <c r="I75" s="30" t="s">
        <v>278</v>
      </c>
      <c r="J75" s="36">
        <v>867346</v>
      </c>
      <c r="K75" s="56">
        <v>4.5199999999999996</v>
      </c>
      <c r="L75" s="188" t="s">
        <v>60</v>
      </c>
      <c r="N75" s="151"/>
    </row>
    <row r="76" spans="1:14" s="21" customFormat="1" ht="15.75" customHeight="1" x14ac:dyDescent="0.2">
      <c r="A76" s="187">
        <v>42740</v>
      </c>
      <c r="B76" s="32" t="s">
        <v>64</v>
      </c>
      <c r="C76" s="32" t="s">
        <v>64</v>
      </c>
      <c r="D76" s="30" t="s">
        <v>258</v>
      </c>
      <c r="E76" s="30" t="s">
        <v>114</v>
      </c>
      <c r="F76" s="30" t="s">
        <v>164</v>
      </c>
      <c r="G76" s="30" t="str">
        <f>VLOOKUP(Repository_table[[#This Row],[Country of Destination]],$T$11:$U$45,2,)</f>
        <v>Middle East and North Africa</v>
      </c>
      <c r="H76" s="30" t="s">
        <v>271</v>
      </c>
      <c r="I76" s="30" t="s">
        <v>278</v>
      </c>
      <c r="J76" s="36">
        <v>2428613</v>
      </c>
      <c r="K76" s="56">
        <v>4.5199999999999996</v>
      </c>
      <c r="L76" s="188" t="s">
        <v>60</v>
      </c>
      <c r="N76" s="151"/>
    </row>
    <row r="77" spans="1:14" s="21" customFormat="1" ht="15.75" customHeight="1" x14ac:dyDescent="0.2">
      <c r="A77" s="187">
        <v>42742</v>
      </c>
      <c r="B77" s="32" t="s">
        <v>64</v>
      </c>
      <c r="C77" s="32" t="s">
        <v>64</v>
      </c>
      <c r="D77" s="30" t="s">
        <v>258</v>
      </c>
      <c r="E77" s="30" t="s">
        <v>114</v>
      </c>
      <c r="F77" s="30" t="s">
        <v>81</v>
      </c>
      <c r="G77" s="30" t="str">
        <f>VLOOKUP(Repository_table[[#This Row],[Country of Destination]],$T$11:$U$45,2,)</f>
        <v>Latin America and the Caribbean</v>
      </c>
      <c r="H77" s="30" t="s">
        <v>169</v>
      </c>
      <c r="I77" s="30" t="s">
        <v>278</v>
      </c>
      <c r="J77" s="36">
        <v>3428332</v>
      </c>
      <c r="K77" s="56">
        <v>7.52</v>
      </c>
      <c r="L77" s="188" t="s">
        <v>112</v>
      </c>
      <c r="N77" s="151"/>
    </row>
    <row r="78" spans="1:14" s="21" customFormat="1" ht="15.75" customHeight="1" x14ac:dyDescent="0.2">
      <c r="A78" s="187">
        <v>42746</v>
      </c>
      <c r="B78" s="32" t="s">
        <v>64</v>
      </c>
      <c r="C78" s="32" t="s">
        <v>64</v>
      </c>
      <c r="D78" s="30" t="s">
        <v>259</v>
      </c>
      <c r="E78" s="30" t="s">
        <v>114</v>
      </c>
      <c r="F78" s="30" t="s">
        <v>72</v>
      </c>
      <c r="G78" s="30" t="str">
        <f>VLOOKUP(Repository_table[[#This Row],[Country of Destination]],$T$11:$U$45,2,)</f>
        <v>South Asia</v>
      </c>
      <c r="H78" s="30" t="s">
        <v>76</v>
      </c>
      <c r="I78" s="30" t="s">
        <v>278</v>
      </c>
      <c r="J78" s="36">
        <v>3622568</v>
      </c>
      <c r="K78" s="56">
        <v>4.5199999999999996</v>
      </c>
      <c r="L78" s="188" t="s">
        <v>112</v>
      </c>
      <c r="N78" s="151"/>
    </row>
    <row r="79" spans="1:14" s="21" customFormat="1" ht="15.75" customHeight="1" x14ac:dyDescent="0.2">
      <c r="A79" s="187">
        <v>42750</v>
      </c>
      <c r="B79" s="32" t="s">
        <v>64</v>
      </c>
      <c r="C79" s="32" t="s">
        <v>64</v>
      </c>
      <c r="D79" s="30" t="s">
        <v>259</v>
      </c>
      <c r="E79" s="30" t="s">
        <v>114</v>
      </c>
      <c r="F79" s="30" t="s">
        <v>248</v>
      </c>
      <c r="G79" s="30" t="str">
        <f>VLOOKUP(Repository_table[[#This Row],[Country of Destination]],$T$11:$U$45,2,)</f>
        <v>Europe and Central Asia</v>
      </c>
      <c r="H79" s="30" t="s">
        <v>91</v>
      </c>
      <c r="I79" s="30" t="s">
        <v>278</v>
      </c>
      <c r="J79" s="36">
        <v>3644042</v>
      </c>
      <c r="K79" s="56">
        <v>7.01</v>
      </c>
      <c r="L79" s="188" t="s">
        <v>112</v>
      </c>
      <c r="N79" s="151"/>
    </row>
    <row r="80" spans="1:14" s="21" customFormat="1" ht="15.75" customHeight="1" x14ac:dyDescent="0.2">
      <c r="A80" s="187">
        <v>42752</v>
      </c>
      <c r="B80" s="32" t="s">
        <v>64</v>
      </c>
      <c r="C80" s="32" t="s">
        <v>64</v>
      </c>
      <c r="D80" s="30" t="s">
        <v>259</v>
      </c>
      <c r="E80" s="30" t="s">
        <v>114</v>
      </c>
      <c r="F80" s="30" t="s">
        <v>86</v>
      </c>
      <c r="G80" s="30" t="str">
        <f>VLOOKUP(Repository_table[[#This Row],[Country of Destination]],$T$11:$U$45,2,)</f>
        <v>East Asia and Pacific</v>
      </c>
      <c r="H80" s="30" t="s">
        <v>180</v>
      </c>
      <c r="I80" s="30" t="s">
        <v>278</v>
      </c>
      <c r="J80" s="36">
        <v>3703484</v>
      </c>
      <c r="K80" s="56">
        <v>7.52</v>
      </c>
      <c r="L80" s="188" t="s">
        <v>112</v>
      </c>
      <c r="N80" s="151"/>
    </row>
    <row r="81" spans="1:14" s="21" customFormat="1" ht="15.75" customHeight="1" x14ac:dyDescent="0.2">
      <c r="A81" s="187">
        <v>42753</v>
      </c>
      <c r="B81" s="32" t="s">
        <v>64</v>
      </c>
      <c r="C81" s="32" t="s">
        <v>64</v>
      </c>
      <c r="D81" s="30" t="s">
        <v>258</v>
      </c>
      <c r="E81" s="30" t="s">
        <v>114</v>
      </c>
      <c r="F81" s="30" t="s">
        <v>81</v>
      </c>
      <c r="G81" s="30" t="str">
        <f>VLOOKUP(Repository_table[[#This Row],[Country of Destination]],$T$11:$U$45,2,)</f>
        <v>Latin America and the Caribbean</v>
      </c>
      <c r="H81" s="30" t="s">
        <v>102</v>
      </c>
      <c r="I81" s="30" t="s">
        <v>278</v>
      </c>
      <c r="J81" s="36">
        <v>3025173</v>
      </c>
      <c r="K81" s="56">
        <v>4.5199999999999996</v>
      </c>
      <c r="L81" s="188" t="s">
        <v>60</v>
      </c>
      <c r="N81" s="151"/>
    </row>
    <row r="82" spans="1:14" s="21" customFormat="1" ht="15.75" customHeight="1" x14ac:dyDescent="0.2">
      <c r="A82" s="187">
        <v>42753</v>
      </c>
      <c r="B82" s="32" t="s">
        <v>64</v>
      </c>
      <c r="C82" s="32" t="s">
        <v>64</v>
      </c>
      <c r="D82" s="30" t="s">
        <v>258</v>
      </c>
      <c r="E82" s="30" t="s">
        <v>114</v>
      </c>
      <c r="F82" s="30" t="s">
        <v>81</v>
      </c>
      <c r="G82" s="30" t="str">
        <f>VLOOKUP(Repository_table[[#This Row],[Country of Destination]],$T$11:$U$45,2,)</f>
        <v>Latin America and the Caribbean</v>
      </c>
      <c r="H82" s="30" t="s">
        <v>102</v>
      </c>
      <c r="I82" s="30" t="s">
        <v>278</v>
      </c>
      <c r="J82" s="36">
        <v>394212</v>
      </c>
      <c r="K82" s="56">
        <v>7.52</v>
      </c>
      <c r="L82" s="188" t="s">
        <v>227</v>
      </c>
      <c r="N82" s="151"/>
    </row>
    <row r="83" spans="1:14" s="21" customFormat="1" ht="15.75" customHeight="1" x14ac:dyDescent="0.2">
      <c r="A83" s="187">
        <v>42759</v>
      </c>
      <c r="B83" s="32" t="s">
        <v>64</v>
      </c>
      <c r="C83" s="32" t="s">
        <v>64</v>
      </c>
      <c r="D83" s="30" t="s">
        <v>259</v>
      </c>
      <c r="E83" s="30" t="s">
        <v>114</v>
      </c>
      <c r="F83" s="30" t="s">
        <v>77</v>
      </c>
      <c r="G83" s="30" t="str">
        <f>VLOOKUP(Repository_table[[#This Row],[Country of Destination]],$T$11:$U$45,2,)</f>
        <v>East Asia and Pacific</v>
      </c>
      <c r="H83" s="30" t="s">
        <v>365</v>
      </c>
      <c r="I83" s="30" t="s">
        <v>278</v>
      </c>
      <c r="J83" s="36">
        <v>3391087</v>
      </c>
      <c r="K83" s="56">
        <v>4.5199999999999996</v>
      </c>
      <c r="L83" s="188" t="s">
        <v>112</v>
      </c>
      <c r="N83" s="151"/>
    </row>
    <row r="84" spans="1:14" s="21" customFormat="1" ht="15.75" customHeight="1" x14ac:dyDescent="0.2">
      <c r="A84" s="187">
        <v>42760</v>
      </c>
      <c r="B84" s="32" t="s">
        <v>64</v>
      </c>
      <c r="C84" s="32" t="s">
        <v>64</v>
      </c>
      <c r="D84" s="30" t="s">
        <v>259</v>
      </c>
      <c r="E84" s="30" t="s">
        <v>114</v>
      </c>
      <c r="F84" s="30" t="s">
        <v>74</v>
      </c>
      <c r="G84" s="30" t="str">
        <f>VLOOKUP(Repository_table[[#This Row],[Country of Destination]],$T$11:$U$45,2,)</f>
        <v>Europe and Central Asia</v>
      </c>
      <c r="H84" s="30" t="s">
        <v>223</v>
      </c>
      <c r="I84" s="30" t="s">
        <v>278</v>
      </c>
      <c r="J84" s="36">
        <v>3442365</v>
      </c>
      <c r="K84" s="56">
        <v>7.01</v>
      </c>
      <c r="L84" s="188" t="s">
        <v>112</v>
      </c>
      <c r="N84" s="151"/>
    </row>
    <row r="85" spans="1:14" s="21" customFormat="1" ht="15.75" customHeight="1" x14ac:dyDescent="0.2">
      <c r="A85" s="187">
        <v>42761</v>
      </c>
      <c r="B85" s="32" t="s">
        <v>64</v>
      </c>
      <c r="C85" s="32" t="s">
        <v>64</v>
      </c>
      <c r="D85" s="30" t="s">
        <v>258</v>
      </c>
      <c r="E85" s="30" t="s">
        <v>114</v>
      </c>
      <c r="F85" s="30" t="s">
        <v>81</v>
      </c>
      <c r="G85" s="30" t="str">
        <f>VLOOKUP(Repository_table[[#This Row],[Country of Destination]],$T$11:$U$45,2,)</f>
        <v>Latin America and the Caribbean</v>
      </c>
      <c r="H85" s="30" t="s">
        <v>165</v>
      </c>
      <c r="I85" s="30" t="s">
        <v>278</v>
      </c>
      <c r="J85" s="36">
        <v>3706516</v>
      </c>
      <c r="K85" s="56">
        <v>7.52</v>
      </c>
      <c r="L85" s="188" t="s">
        <v>112</v>
      </c>
      <c r="N85" s="151"/>
    </row>
    <row r="86" spans="1:14" s="21" customFormat="1" ht="15.75" customHeight="1" x14ac:dyDescent="0.2">
      <c r="A86" s="187">
        <v>42763</v>
      </c>
      <c r="B86" s="32" t="s">
        <v>64</v>
      </c>
      <c r="C86" s="32" t="s">
        <v>64</v>
      </c>
      <c r="D86" s="30" t="s">
        <v>344</v>
      </c>
      <c r="E86" s="30" t="s">
        <v>201</v>
      </c>
      <c r="F86" s="30" t="s">
        <v>248</v>
      </c>
      <c r="G86" s="30" t="str">
        <f>VLOOKUP(Repository_table[[#This Row],[Country of Destination]],$T$11:$U$45,2,)</f>
        <v>Europe and Central Asia</v>
      </c>
      <c r="H86" s="30" t="s">
        <v>372</v>
      </c>
      <c r="I86" s="30" t="s">
        <v>278</v>
      </c>
      <c r="J86" s="36">
        <v>3411662</v>
      </c>
      <c r="K86" s="56">
        <v>7</v>
      </c>
      <c r="L86" s="188" t="s">
        <v>382</v>
      </c>
      <c r="N86" s="151"/>
    </row>
    <row r="87" spans="1:14" s="21" customFormat="1" ht="15.75" customHeight="1" x14ac:dyDescent="0.2">
      <c r="A87" s="187">
        <v>42764</v>
      </c>
      <c r="B87" s="32" t="s">
        <v>64</v>
      </c>
      <c r="C87" s="32" t="s">
        <v>64</v>
      </c>
      <c r="D87" s="30" t="s">
        <v>259</v>
      </c>
      <c r="E87" s="30" t="s">
        <v>114</v>
      </c>
      <c r="F87" s="30" t="s">
        <v>86</v>
      </c>
      <c r="G87" s="30" t="str">
        <f>VLOOKUP(Repository_table[[#This Row],[Country of Destination]],$T$11:$U$45,2,)</f>
        <v>East Asia and Pacific</v>
      </c>
      <c r="H87" s="30" t="s">
        <v>85</v>
      </c>
      <c r="I87" s="30" t="s">
        <v>278</v>
      </c>
      <c r="J87" s="36">
        <v>3718018</v>
      </c>
      <c r="K87" s="56">
        <v>7.52</v>
      </c>
      <c r="L87" s="188" t="s">
        <v>112</v>
      </c>
      <c r="N87" s="151"/>
    </row>
    <row r="88" spans="1:14" s="21" customFormat="1" ht="15.75" customHeight="1" x14ac:dyDescent="0.2">
      <c r="A88" s="187">
        <v>42766</v>
      </c>
      <c r="B88" s="32" t="s">
        <v>64</v>
      </c>
      <c r="C88" s="32" t="s">
        <v>64</v>
      </c>
      <c r="D88" s="30" t="s">
        <v>258</v>
      </c>
      <c r="E88" s="30" t="s">
        <v>114</v>
      </c>
      <c r="F88" s="30" t="s">
        <v>164</v>
      </c>
      <c r="G88" s="30" t="str">
        <f>VLOOKUP(Repository_table[[#This Row],[Country of Destination]],$T$11:$U$45,2,)</f>
        <v>Middle East and North Africa</v>
      </c>
      <c r="H88" s="30" t="s">
        <v>255</v>
      </c>
      <c r="I88" s="30" t="s">
        <v>278</v>
      </c>
      <c r="J88" s="36">
        <v>2939021</v>
      </c>
      <c r="K88" s="56">
        <v>7.52</v>
      </c>
      <c r="L88" s="188" t="s">
        <v>112</v>
      </c>
      <c r="N88" s="151"/>
    </row>
    <row r="89" spans="1:14" s="21" customFormat="1" ht="15.75" customHeight="1" x14ac:dyDescent="0.2">
      <c r="A89" s="187">
        <v>42768</v>
      </c>
      <c r="B89" s="32" t="s">
        <v>64</v>
      </c>
      <c r="C89" s="32" t="s">
        <v>64</v>
      </c>
      <c r="D89" s="30" t="s">
        <v>259</v>
      </c>
      <c r="E89" s="30" t="s">
        <v>114</v>
      </c>
      <c r="F89" s="30" t="s">
        <v>74</v>
      </c>
      <c r="G89" s="30" t="str">
        <f>VLOOKUP(Repository_table[[#This Row],[Country of Destination]],$T$11:$U$45,2,)</f>
        <v>Europe and Central Asia</v>
      </c>
      <c r="H89" s="30" t="s">
        <v>210</v>
      </c>
      <c r="I89" s="30" t="s">
        <v>278</v>
      </c>
      <c r="J89" s="36">
        <v>1691600</v>
      </c>
      <c r="K89" s="56">
        <v>6.9</v>
      </c>
      <c r="L89" s="188" t="s">
        <v>227</v>
      </c>
      <c r="N89" s="151"/>
    </row>
    <row r="90" spans="1:14" s="21" customFormat="1" ht="15.75" customHeight="1" x14ac:dyDescent="0.2">
      <c r="A90" s="187">
        <v>42768</v>
      </c>
      <c r="B90" s="32" t="s">
        <v>64</v>
      </c>
      <c r="C90" s="32" t="s">
        <v>64</v>
      </c>
      <c r="D90" s="30" t="s">
        <v>259</v>
      </c>
      <c r="E90" s="30" t="s">
        <v>114</v>
      </c>
      <c r="F90" s="30" t="s">
        <v>248</v>
      </c>
      <c r="G90" s="30" t="str">
        <f>VLOOKUP(Repository_table[[#This Row],[Country of Destination]],$T$11:$U$45,2,)</f>
        <v>Europe and Central Asia</v>
      </c>
      <c r="H90" s="30" t="s">
        <v>210</v>
      </c>
      <c r="I90" s="30" t="s">
        <v>278</v>
      </c>
      <c r="J90" s="36">
        <v>1765661</v>
      </c>
      <c r="K90" s="56">
        <v>6.9</v>
      </c>
      <c r="L90" s="188" t="s">
        <v>227</v>
      </c>
      <c r="N90" s="151"/>
    </row>
    <row r="91" spans="1:14" s="21" customFormat="1" ht="15.75" customHeight="1" x14ac:dyDescent="0.2">
      <c r="A91" s="187">
        <v>42769</v>
      </c>
      <c r="B91" s="32" t="s">
        <v>64</v>
      </c>
      <c r="C91" s="32" t="s">
        <v>64</v>
      </c>
      <c r="D91" s="30" t="s">
        <v>259</v>
      </c>
      <c r="E91" s="30" t="s">
        <v>114</v>
      </c>
      <c r="F91" s="30" t="s">
        <v>115</v>
      </c>
      <c r="G91" s="30" t="str">
        <f>VLOOKUP(Repository_table[[#This Row],[Country of Destination]],$T$11:$U$45,2,)</f>
        <v>Europe and Central Asia</v>
      </c>
      <c r="H91" s="30" t="s">
        <v>124</v>
      </c>
      <c r="I91" s="30" t="s">
        <v>278</v>
      </c>
      <c r="J91" s="36">
        <v>3705488</v>
      </c>
      <c r="K91" s="56">
        <v>6.39</v>
      </c>
      <c r="L91" s="188" t="s">
        <v>112</v>
      </c>
      <c r="N91" s="151"/>
    </row>
    <row r="92" spans="1:14" s="21" customFormat="1" ht="15.75" customHeight="1" x14ac:dyDescent="0.2">
      <c r="A92" s="187">
        <v>42771</v>
      </c>
      <c r="B92" s="32" t="s">
        <v>64</v>
      </c>
      <c r="C92" s="32" t="s">
        <v>64</v>
      </c>
      <c r="D92" s="30" t="s">
        <v>259</v>
      </c>
      <c r="E92" s="30" t="s">
        <v>114</v>
      </c>
      <c r="F92" s="30" t="s">
        <v>72</v>
      </c>
      <c r="G92" s="30" t="str">
        <f>VLOOKUP(Repository_table[[#This Row],[Country of Destination]],$T$11:$U$45,2,)</f>
        <v>South Asia</v>
      </c>
      <c r="H92" s="30" t="s">
        <v>289</v>
      </c>
      <c r="I92" s="30" t="s">
        <v>278</v>
      </c>
      <c r="J92" s="36">
        <v>3399239</v>
      </c>
      <c r="K92" s="56">
        <v>3.9</v>
      </c>
      <c r="L92" s="188" t="s">
        <v>112</v>
      </c>
      <c r="N92" s="151"/>
    </row>
    <row r="93" spans="1:14" s="21" customFormat="1" ht="15.75" customHeight="1" x14ac:dyDescent="0.2">
      <c r="A93" s="187">
        <v>42775</v>
      </c>
      <c r="B93" s="32" t="s">
        <v>64</v>
      </c>
      <c r="C93" s="32" t="s">
        <v>64</v>
      </c>
      <c r="D93" s="30" t="s">
        <v>344</v>
      </c>
      <c r="E93" s="30" t="s">
        <v>201</v>
      </c>
      <c r="F93" s="30" t="s">
        <v>81</v>
      </c>
      <c r="G93" s="30" t="str">
        <f>VLOOKUP(Repository_table[[#This Row],[Country of Destination]],$T$11:$U$45,2,)</f>
        <v>Latin America and the Caribbean</v>
      </c>
      <c r="H93" s="30" t="s">
        <v>169</v>
      </c>
      <c r="I93" s="30" t="s">
        <v>278</v>
      </c>
      <c r="J93" s="36">
        <v>3427486</v>
      </c>
      <c r="K93" s="56">
        <v>7.07</v>
      </c>
      <c r="L93" s="188" t="s">
        <v>203</v>
      </c>
      <c r="N93" s="151"/>
    </row>
    <row r="94" spans="1:14" s="21" customFormat="1" ht="15.75" customHeight="1" x14ac:dyDescent="0.2">
      <c r="A94" s="187">
        <v>42777</v>
      </c>
      <c r="B94" s="32" t="s">
        <v>64</v>
      </c>
      <c r="C94" s="32" t="s">
        <v>64</v>
      </c>
      <c r="D94" s="30" t="s">
        <v>259</v>
      </c>
      <c r="E94" s="30" t="s">
        <v>114</v>
      </c>
      <c r="F94" s="30" t="s">
        <v>115</v>
      </c>
      <c r="G94" s="30" t="str">
        <f>VLOOKUP(Repository_table[[#This Row],[Country of Destination]],$T$11:$U$45,2,)</f>
        <v>Europe and Central Asia</v>
      </c>
      <c r="H94" s="30" t="s">
        <v>116</v>
      </c>
      <c r="I94" s="30" t="s">
        <v>278</v>
      </c>
      <c r="J94" s="36">
        <v>3696872</v>
      </c>
      <c r="K94" s="56">
        <v>6.9</v>
      </c>
      <c r="L94" s="188" t="s">
        <v>112</v>
      </c>
      <c r="N94" s="151"/>
    </row>
    <row r="95" spans="1:14" s="21" customFormat="1" ht="15.75" customHeight="1" x14ac:dyDescent="0.2">
      <c r="A95" s="187">
        <v>42778</v>
      </c>
      <c r="B95" s="32" t="s">
        <v>64</v>
      </c>
      <c r="C95" s="32" t="s">
        <v>64</v>
      </c>
      <c r="D95" s="30" t="s">
        <v>259</v>
      </c>
      <c r="E95" s="30" t="s">
        <v>114</v>
      </c>
      <c r="F95" s="30" t="s">
        <v>77</v>
      </c>
      <c r="G95" s="30" t="str">
        <f>VLOOKUP(Repository_table[[#This Row],[Country of Destination]],$T$11:$U$45,2,)</f>
        <v>East Asia and Pacific</v>
      </c>
      <c r="H95" s="30" t="s">
        <v>324</v>
      </c>
      <c r="I95" s="30" t="s">
        <v>278</v>
      </c>
      <c r="J95" s="36">
        <v>3464863</v>
      </c>
      <c r="K95" s="56">
        <v>3.9</v>
      </c>
      <c r="L95" s="188" t="s">
        <v>112</v>
      </c>
      <c r="N95" s="151"/>
    </row>
    <row r="96" spans="1:14" s="21" customFormat="1" ht="15.75" customHeight="1" x14ac:dyDescent="0.2">
      <c r="A96" s="187">
        <v>42780</v>
      </c>
      <c r="B96" s="32" t="s">
        <v>64</v>
      </c>
      <c r="C96" s="32" t="s">
        <v>64</v>
      </c>
      <c r="D96" s="30" t="s">
        <v>258</v>
      </c>
      <c r="E96" s="30" t="s">
        <v>114</v>
      </c>
      <c r="F96" s="30" t="s">
        <v>81</v>
      </c>
      <c r="G96" s="30" t="str">
        <f>VLOOKUP(Repository_table[[#This Row],[Country of Destination]],$T$11:$U$45,2,)</f>
        <v>Latin America and the Caribbean</v>
      </c>
      <c r="H96" s="30" t="s">
        <v>91</v>
      </c>
      <c r="I96" s="30" t="s">
        <v>278</v>
      </c>
      <c r="J96" s="36">
        <v>3606218</v>
      </c>
      <c r="K96" s="56">
        <v>6.39</v>
      </c>
      <c r="L96" s="188" t="s">
        <v>112</v>
      </c>
      <c r="N96" s="151"/>
    </row>
    <row r="97" spans="1:14" s="21" customFormat="1" ht="15.75" customHeight="1" x14ac:dyDescent="0.2">
      <c r="A97" s="187">
        <v>42781</v>
      </c>
      <c r="B97" s="32" t="s">
        <v>64</v>
      </c>
      <c r="C97" s="32" t="s">
        <v>64</v>
      </c>
      <c r="D97" s="30" t="s">
        <v>258</v>
      </c>
      <c r="E97" s="30" t="s">
        <v>114</v>
      </c>
      <c r="F97" s="30" t="s">
        <v>118</v>
      </c>
      <c r="G97" s="30" t="str">
        <f>VLOOKUP(Repository_table[[#This Row],[Country of Destination]],$T$11:$U$45,2,)</f>
        <v>Latin America and the Caribbean</v>
      </c>
      <c r="H97" s="30" t="s">
        <v>202</v>
      </c>
      <c r="I97" s="30" t="s">
        <v>278</v>
      </c>
      <c r="J97" s="36">
        <v>2950188</v>
      </c>
      <c r="K97" s="56">
        <v>6.9</v>
      </c>
      <c r="L97" s="188" t="s">
        <v>112</v>
      </c>
      <c r="N97" s="151"/>
    </row>
    <row r="98" spans="1:14" s="21" customFormat="1" ht="15.75" customHeight="1" x14ac:dyDescent="0.2">
      <c r="A98" s="187">
        <v>42783</v>
      </c>
      <c r="B98" s="32" t="s">
        <v>64</v>
      </c>
      <c r="C98" s="32" t="s">
        <v>64</v>
      </c>
      <c r="D98" s="30" t="s">
        <v>259</v>
      </c>
      <c r="E98" s="30" t="s">
        <v>114</v>
      </c>
      <c r="F98" s="30" t="s">
        <v>77</v>
      </c>
      <c r="G98" s="30" t="str">
        <f>VLOOKUP(Repository_table[[#This Row],[Country of Destination]],$T$11:$U$45,2,)</f>
        <v>East Asia and Pacific</v>
      </c>
      <c r="H98" s="30" t="s">
        <v>102</v>
      </c>
      <c r="I98" s="30" t="s">
        <v>278</v>
      </c>
      <c r="J98" s="36">
        <v>3444825</v>
      </c>
      <c r="K98" s="56">
        <v>3.9</v>
      </c>
      <c r="L98" s="188" t="s">
        <v>112</v>
      </c>
      <c r="N98" s="151"/>
    </row>
    <row r="99" spans="1:14" s="21" customFormat="1" ht="15.75" customHeight="1" x14ac:dyDescent="0.2">
      <c r="A99" s="187">
        <v>42786</v>
      </c>
      <c r="B99" s="32" t="s">
        <v>64</v>
      </c>
      <c r="C99" s="32" t="s">
        <v>64</v>
      </c>
      <c r="D99" s="30" t="s">
        <v>344</v>
      </c>
      <c r="E99" s="30" t="s">
        <v>201</v>
      </c>
      <c r="F99" s="30" t="s">
        <v>81</v>
      </c>
      <c r="G99" s="30" t="str">
        <f>VLOOKUP(Repository_table[[#This Row],[Country of Destination]],$T$11:$U$45,2,)</f>
        <v>Latin America and the Caribbean</v>
      </c>
      <c r="H99" s="30" t="s">
        <v>194</v>
      </c>
      <c r="I99" s="30" t="s">
        <v>278</v>
      </c>
      <c r="J99" s="36">
        <v>3667863</v>
      </c>
      <c r="K99" s="56">
        <v>5.33</v>
      </c>
      <c r="L99" s="188" t="s">
        <v>203</v>
      </c>
      <c r="N99" s="151"/>
    </row>
    <row r="100" spans="1:14" s="21" customFormat="1" ht="15.75" customHeight="1" x14ac:dyDescent="0.2">
      <c r="A100" s="187">
        <v>42786</v>
      </c>
      <c r="B100" s="32" t="s">
        <v>64</v>
      </c>
      <c r="C100" s="32" t="s">
        <v>64</v>
      </c>
      <c r="D100" s="30" t="s">
        <v>344</v>
      </c>
      <c r="E100" s="30" t="s">
        <v>201</v>
      </c>
      <c r="F100" s="30" t="s">
        <v>232</v>
      </c>
      <c r="G100" s="30" t="str">
        <f>VLOOKUP(Repository_table[[#This Row],[Country of Destination]],$T$11:$U$45,2,)</f>
        <v>Middle East and North Africa</v>
      </c>
      <c r="H100" s="30" t="s">
        <v>216</v>
      </c>
      <c r="I100" s="30" t="s">
        <v>278</v>
      </c>
      <c r="J100" s="36">
        <v>3378113</v>
      </c>
      <c r="K100" s="56">
        <v>5.29</v>
      </c>
      <c r="L100" s="188" t="s">
        <v>75</v>
      </c>
      <c r="N100" s="151"/>
    </row>
    <row r="101" spans="1:14" s="21" customFormat="1" ht="15.75" customHeight="1" x14ac:dyDescent="0.2">
      <c r="A101" s="187">
        <v>42789</v>
      </c>
      <c r="B101" s="32" t="s">
        <v>64</v>
      </c>
      <c r="C101" s="32" t="s">
        <v>64</v>
      </c>
      <c r="D101" s="30" t="s">
        <v>258</v>
      </c>
      <c r="E101" s="30" t="s">
        <v>114</v>
      </c>
      <c r="F101" s="30" t="s">
        <v>164</v>
      </c>
      <c r="G101" s="30" t="str">
        <f>VLOOKUP(Repository_table[[#This Row],[Country of Destination]],$T$11:$U$45,2,)</f>
        <v>Middle East and North Africa</v>
      </c>
      <c r="H101" s="30" t="s">
        <v>95</v>
      </c>
      <c r="I101" s="30" t="s">
        <v>278</v>
      </c>
      <c r="J101" s="36">
        <v>2944820</v>
      </c>
      <c r="K101" s="56">
        <v>3.9</v>
      </c>
      <c r="L101" s="188" t="s">
        <v>112</v>
      </c>
      <c r="N101" s="151"/>
    </row>
    <row r="102" spans="1:14" s="21" customFormat="1" ht="15.75" customHeight="1" x14ac:dyDescent="0.2">
      <c r="A102" s="187">
        <v>42790</v>
      </c>
      <c r="B102" s="32" t="s">
        <v>64</v>
      </c>
      <c r="C102" s="32" t="s">
        <v>64</v>
      </c>
      <c r="D102" s="30" t="s">
        <v>344</v>
      </c>
      <c r="E102" s="30" t="s">
        <v>201</v>
      </c>
      <c r="F102" s="30" t="s">
        <v>81</v>
      </c>
      <c r="G102" s="30" t="str">
        <f>VLOOKUP(Repository_table[[#This Row],[Country of Destination]],$T$11:$U$45,2,)</f>
        <v>Latin America and the Caribbean</v>
      </c>
      <c r="H102" s="30" t="s">
        <v>165</v>
      </c>
      <c r="I102" s="30" t="s">
        <v>278</v>
      </c>
      <c r="J102" s="36">
        <v>3705611</v>
      </c>
      <c r="K102" s="56">
        <v>5.89</v>
      </c>
      <c r="L102" s="188" t="s">
        <v>203</v>
      </c>
      <c r="N102" s="151"/>
    </row>
    <row r="103" spans="1:14" s="21" customFormat="1" ht="15.75" customHeight="1" x14ac:dyDescent="0.2">
      <c r="A103" s="187">
        <v>42792</v>
      </c>
      <c r="B103" s="32" t="s">
        <v>64</v>
      </c>
      <c r="C103" s="32" t="s">
        <v>64</v>
      </c>
      <c r="D103" s="30" t="s">
        <v>259</v>
      </c>
      <c r="E103" s="30" t="s">
        <v>114</v>
      </c>
      <c r="F103" s="30" t="s">
        <v>86</v>
      </c>
      <c r="G103" s="30" t="str">
        <f>VLOOKUP(Repository_table[[#This Row],[Country of Destination]],$T$11:$U$45,2,)</f>
        <v>East Asia and Pacific</v>
      </c>
      <c r="H103" s="30" t="s">
        <v>117</v>
      </c>
      <c r="I103" s="30" t="s">
        <v>278</v>
      </c>
      <c r="J103" s="36">
        <v>3705039</v>
      </c>
      <c r="K103" s="56">
        <v>6.9</v>
      </c>
      <c r="L103" s="188" t="s">
        <v>112</v>
      </c>
      <c r="N103" s="151"/>
    </row>
    <row r="104" spans="1:14" s="21" customFormat="1" ht="15.75" customHeight="1" x14ac:dyDescent="0.2">
      <c r="A104" s="187">
        <v>42794</v>
      </c>
      <c r="B104" s="32" t="s">
        <v>64</v>
      </c>
      <c r="C104" s="32" t="s">
        <v>64</v>
      </c>
      <c r="D104" s="30" t="s">
        <v>259</v>
      </c>
      <c r="E104" s="30" t="s">
        <v>114</v>
      </c>
      <c r="F104" s="30" t="s">
        <v>77</v>
      </c>
      <c r="G104" s="30" t="str">
        <f>VLOOKUP(Repository_table[[#This Row],[Country of Destination]],$T$11:$U$45,2,)</f>
        <v>East Asia and Pacific</v>
      </c>
      <c r="H104" s="30" t="s">
        <v>217</v>
      </c>
      <c r="I104" s="30" t="s">
        <v>278</v>
      </c>
      <c r="J104" s="36">
        <v>3428365</v>
      </c>
      <c r="K104" s="56">
        <v>6.39</v>
      </c>
      <c r="L104" s="188" t="s">
        <v>112</v>
      </c>
      <c r="N104" s="151"/>
    </row>
    <row r="105" spans="1:14" s="21" customFormat="1" ht="15.75" customHeight="1" x14ac:dyDescent="0.2">
      <c r="A105" s="187">
        <v>42796</v>
      </c>
      <c r="B105" s="32" t="s">
        <v>64</v>
      </c>
      <c r="C105" s="32" t="s">
        <v>64</v>
      </c>
      <c r="D105" s="30" t="s">
        <v>258</v>
      </c>
      <c r="E105" s="30" t="s">
        <v>114</v>
      </c>
      <c r="F105" s="30" t="s">
        <v>120</v>
      </c>
      <c r="G105" s="30" t="str">
        <f>VLOOKUP(Repository_table[[#This Row],[Country of Destination]],$T$11:$U$45,2,)</f>
        <v>East Asia and Pacific</v>
      </c>
      <c r="H105" s="30" t="s">
        <v>121</v>
      </c>
      <c r="I105" s="30" t="s">
        <v>278</v>
      </c>
      <c r="J105" s="36">
        <v>3583966</v>
      </c>
      <c r="K105" s="56">
        <v>3.02</v>
      </c>
      <c r="L105" s="188" t="s">
        <v>112</v>
      </c>
      <c r="N105" s="151"/>
    </row>
    <row r="106" spans="1:14" s="21" customFormat="1" ht="15.75" customHeight="1" x14ac:dyDescent="0.2">
      <c r="A106" s="187">
        <v>42802</v>
      </c>
      <c r="B106" s="32" t="s">
        <v>64</v>
      </c>
      <c r="C106" s="32" t="s">
        <v>64</v>
      </c>
      <c r="D106" s="30" t="s">
        <v>344</v>
      </c>
      <c r="E106" s="30" t="s">
        <v>201</v>
      </c>
      <c r="F106" s="30" t="s">
        <v>81</v>
      </c>
      <c r="G106" s="30" t="str">
        <f>VLOOKUP(Repository_table[[#This Row],[Country of Destination]],$T$11:$U$45,2,)</f>
        <v>Latin America and the Caribbean</v>
      </c>
      <c r="H106" s="30" t="s">
        <v>169</v>
      </c>
      <c r="I106" s="30" t="s">
        <v>278</v>
      </c>
      <c r="J106" s="36">
        <v>3404694</v>
      </c>
      <c r="K106" s="56">
        <v>5.0999999999999996</v>
      </c>
      <c r="L106" s="188" t="s">
        <v>203</v>
      </c>
      <c r="N106" s="151"/>
    </row>
    <row r="107" spans="1:14" s="21" customFormat="1" ht="15.75" customHeight="1" x14ac:dyDescent="0.2">
      <c r="A107" s="187">
        <v>42803</v>
      </c>
      <c r="B107" s="32" t="s">
        <v>64</v>
      </c>
      <c r="C107" s="32" t="s">
        <v>64</v>
      </c>
      <c r="D107" s="30" t="s">
        <v>258</v>
      </c>
      <c r="E107" s="30" t="s">
        <v>114</v>
      </c>
      <c r="F107" s="30" t="s">
        <v>164</v>
      </c>
      <c r="G107" s="30" t="str">
        <f>VLOOKUP(Repository_table[[#This Row],[Country of Destination]],$T$11:$U$45,2,)</f>
        <v>Middle East and North Africa</v>
      </c>
      <c r="H107" s="30" t="s">
        <v>240</v>
      </c>
      <c r="I107" s="30" t="s">
        <v>278</v>
      </c>
      <c r="J107" s="36">
        <v>3358596</v>
      </c>
      <c r="K107" s="56">
        <v>3.02</v>
      </c>
      <c r="L107" s="188" t="s">
        <v>112</v>
      </c>
      <c r="N107" s="151"/>
    </row>
    <row r="108" spans="1:14" s="21" customFormat="1" ht="15.75" customHeight="1" x14ac:dyDescent="0.2">
      <c r="A108" s="187">
        <v>42806</v>
      </c>
      <c r="B108" s="32" t="s">
        <v>64</v>
      </c>
      <c r="C108" s="32" t="s">
        <v>64</v>
      </c>
      <c r="D108" s="30" t="s">
        <v>258</v>
      </c>
      <c r="E108" s="30" t="s">
        <v>114</v>
      </c>
      <c r="F108" s="30" t="s">
        <v>164</v>
      </c>
      <c r="G108" s="30" t="str">
        <f>VLOOKUP(Repository_table[[#This Row],[Country of Destination]],$T$11:$U$45,2,)</f>
        <v>Middle East and North Africa</v>
      </c>
      <c r="H108" s="30" t="s">
        <v>223</v>
      </c>
      <c r="I108" s="30" t="s">
        <v>278</v>
      </c>
      <c r="J108" s="36">
        <v>3296471</v>
      </c>
      <c r="K108" s="56">
        <v>5.51</v>
      </c>
      <c r="L108" s="188" t="s">
        <v>112</v>
      </c>
      <c r="N108" s="151"/>
    </row>
    <row r="109" spans="1:14" s="21" customFormat="1" ht="15.75" customHeight="1" x14ac:dyDescent="0.2">
      <c r="A109" s="187">
        <v>42809</v>
      </c>
      <c r="B109" s="32" t="s">
        <v>64</v>
      </c>
      <c r="C109" s="32" t="s">
        <v>64</v>
      </c>
      <c r="D109" s="30" t="s">
        <v>259</v>
      </c>
      <c r="E109" s="30" t="s">
        <v>114</v>
      </c>
      <c r="F109" s="30" t="s">
        <v>123</v>
      </c>
      <c r="G109" s="30" t="str">
        <f>VLOOKUP(Repository_table[[#This Row],[Country of Destination]],$T$11:$U$45,2,)</f>
        <v>South Asia</v>
      </c>
      <c r="H109" s="30" t="s">
        <v>230</v>
      </c>
      <c r="I109" s="30" t="s">
        <v>278</v>
      </c>
      <c r="J109" s="36">
        <v>3165927</v>
      </c>
      <c r="K109" s="56">
        <v>3.02</v>
      </c>
      <c r="L109" s="188" t="s">
        <v>112</v>
      </c>
      <c r="N109" s="151"/>
    </row>
    <row r="110" spans="1:14" s="21" customFormat="1" ht="15.75" customHeight="1" x14ac:dyDescent="0.2">
      <c r="A110" s="187">
        <v>42811</v>
      </c>
      <c r="B110" s="32" t="s">
        <v>64</v>
      </c>
      <c r="C110" s="32" t="s">
        <v>64</v>
      </c>
      <c r="D110" s="30" t="s">
        <v>344</v>
      </c>
      <c r="E110" s="30" t="s">
        <v>201</v>
      </c>
      <c r="F110" s="30" t="s">
        <v>120</v>
      </c>
      <c r="G110" s="30" t="str">
        <f>VLOOKUP(Repository_table[[#This Row],[Country of Destination]],$T$11:$U$45,2,)</f>
        <v>East Asia and Pacific</v>
      </c>
      <c r="H110" s="30" t="s">
        <v>210</v>
      </c>
      <c r="I110" s="30" t="s">
        <v>278</v>
      </c>
      <c r="J110" s="36">
        <v>3457554</v>
      </c>
      <c r="K110" s="56">
        <v>4.34</v>
      </c>
      <c r="L110" s="188" t="s">
        <v>203</v>
      </c>
      <c r="N110" s="151"/>
    </row>
    <row r="111" spans="1:14" s="21" customFormat="1" ht="15.75" customHeight="1" x14ac:dyDescent="0.2">
      <c r="A111" s="187">
        <v>42813</v>
      </c>
      <c r="B111" s="32" t="s">
        <v>64</v>
      </c>
      <c r="C111" s="32" t="s">
        <v>64</v>
      </c>
      <c r="D111" s="30" t="s">
        <v>344</v>
      </c>
      <c r="E111" s="30" t="s">
        <v>201</v>
      </c>
      <c r="F111" s="30" t="s">
        <v>115</v>
      </c>
      <c r="G111" s="30" t="str">
        <f>VLOOKUP(Repository_table[[#This Row],[Country of Destination]],$T$11:$U$45,2,)</f>
        <v>Europe and Central Asia</v>
      </c>
      <c r="H111" s="30" t="s">
        <v>116</v>
      </c>
      <c r="I111" s="30" t="s">
        <v>278</v>
      </c>
      <c r="J111" s="36">
        <v>3520905</v>
      </c>
      <c r="K111" s="56">
        <v>4.42</v>
      </c>
      <c r="L111" s="188" t="s">
        <v>75</v>
      </c>
      <c r="N111" s="151"/>
    </row>
    <row r="112" spans="1:14" s="21" customFormat="1" ht="15.75" customHeight="1" x14ac:dyDescent="0.2">
      <c r="A112" s="187">
        <v>42814</v>
      </c>
      <c r="B112" s="32" t="s">
        <v>64</v>
      </c>
      <c r="C112" s="32" t="s">
        <v>64</v>
      </c>
      <c r="D112" s="30" t="s">
        <v>344</v>
      </c>
      <c r="E112" s="30" t="s">
        <v>201</v>
      </c>
      <c r="F112" s="30" t="s">
        <v>192</v>
      </c>
      <c r="G112" s="30" t="str">
        <f>VLOOKUP(Repository_table[[#This Row],[Country of Destination]],$T$11:$U$45,2,)</f>
        <v>Latin America and the Caribbean</v>
      </c>
      <c r="H112" s="30" t="s">
        <v>375</v>
      </c>
      <c r="I112" s="30" t="s">
        <v>278</v>
      </c>
      <c r="J112" s="36">
        <v>2933786</v>
      </c>
      <c r="K112" s="56">
        <v>5.37</v>
      </c>
      <c r="L112" s="188" t="s">
        <v>75</v>
      </c>
      <c r="N112" s="151"/>
    </row>
    <row r="113" spans="1:14" s="21" customFormat="1" ht="15.75" customHeight="1" x14ac:dyDescent="0.2">
      <c r="A113" s="187">
        <v>42816</v>
      </c>
      <c r="B113" s="32" t="s">
        <v>64</v>
      </c>
      <c r="C113" s="32" t="s">
        <v>64</v>
      </c>
      <c r="D113" s="30" t="s">
        <v>259</v>
      </c>
      <c r="E113" s="30" t="s">
        <v>114</v>
      </c>
      <c r="F113" s="30" t="s">
        <v>347</v>
      </c>
      <c r="G113" s="30" t="str">
        <f>VLOOKUP(Repository_table[[#This Row],[Country of Destination]],$T$11:$U$45,2,)</f>
        <v>East Asia and Pacific</v>
      </c>
      <c r="H113" s="30" t="s">
        <v>304</v>
      </c>
      <c r="I113" s="30" t="s">
        <v>278</v>
      </c>
      <c r="J113" s="36">
        <v>3112643</v>
      </c>
      <c r="K113" s="56">
        <v>3.02</v>
      </c>
      <c r="L113" s="188" t="s">
        <v>112</v>
      </c>
      <c r="N113" s="151"/>
    </row>
    <row r="114" spans="1:14" s="21" customFormat="1" ht="15.75" customHeight="1" x14ac:dyDescent="0.2">
      <c r="A114" s="187">
        <v>42818</v>
      </c>
      <c r="B114" s="32" t="s">
        <v>64</v>
      </c>
      <c r="C114" s="32" t="s">
        <v>64</v>
      </c>
      <c r="D114" s="30" t="s">
        <v>344</v>
      </c>
      <c r="E114" s="30" t="s">
        <v>201</v>
      </c>
      <c r="F114" s="30" t="s">
        <v>81</v>
      </c>
      <c r="G114" s="30" t="str">
        <f>VLOOKUP(Repository_table[[#This Row],[Country of Destination]],$T$11:$U$45,2,)</f>
        <v>Latin America and the Caribbean</v>
      </c>
      <c r="H114" s="30" t="s">
        <v>180</v>
      </c>
      <c r="I114" s="30" t="s">
        <v>278</v>
      </c>
      <c r="J114" s="36">
        <v>3707229</v>
      </c>
      <c r="K114" s="56">
        <v>4.54</v>
      </c>
      <c r="L114" s="188" t="s">
        <v>203</v>
      </c>
      <c r="N114" s="151"/>
    </row>
    <row r="115" spans="1:14" s="21" customFormat="1" ht="15.75" customHeight="1" x14ac:dyDescent="0.2">
      <c r="A115" s="187">
        <v>42820</v>
      </c>
      <c r="B115" s="32" t="s">
        <v>64</v>
      </c>
      <c r="C115" s="32" t="s">
        <v>64</v>
      </c>
      <c r="D115" s="30" t="s">
        <v>258</v>
      </c>
      <c r="E115" s="30" t="s">
        <v>114</v>
      </c>
      <c r="F115" s="30" t="s">
        <v>81</v>
      </c>
      <c r="G115" s="30" t="str">
        <f>VLOOKUP(Repository_table[[#This Row],[Country of Destination]],$T$11:$U$45,2,)</f>
        <v>Latin America and the Caribbean</v>
      </c>
      <c r="H115" s="30" t="s">
        <v>91</v>
      </c>
      <c r="I115" s="30" t="s">
        <v>278</v>
      </c>
      <c r="J115" s="36">
        <v>3615896</v>
      </c>
      <c r="K115" s="56">
        <v>5.51</v>
      </c>
      <c r="L115" s="188" t="s">
        <v>112</v>
      </c>
      <c r="N115" s="151"/>
    </row>
    <row r="116" spans="1:14" s="21" customFormat="1" ht="15.75" customHeight="1" x14ac:dyDescent="0.2">
      <c r="A116" s="187">
        <v>42824</v>
      </c>
      <c r="B116" s="32" t="s">
        <v>64</v>
      </c>
      <c r="C116" s="32" t="s">
        <v>64</v>
      </c>
      <c r="D116" s="30" t="s">
        <v>259</v>
      </c>
      <c r="E116" s="30" t="s">
        <v>114</v>
      </c>
      <c r="F116" s="30" t="s">
        <v>232</v>
      </c>
      <c r="G116" s="30" t="str">
        <f>VLOOKUP(Repository_table[[#This Row],[Country of Destination]],$T$11:$U$45,2,)</f>
        <v>Middle East and North Africa</v>
      </c>
      <c r="H116" s="30" t="s">
        <v>351</v>
      </c>
      <c r="I116" s="30" t="s">
        <v>278</v>
      </c>
      <c r="J116" s="36">
        <v>3360169</v>
      </c>
      <c r="K116" s="56">
        <v>3.02</v>
      </c>
      <c r="L116" s="188" t="s">
        <v>112</v>
      </c>
      <c r="N116" s="151"/>
    </row>
    <row r="117" spans="1:14" s="21" customFormat="1" ht="15.75" customHeight="1" x14ac:dyDescent="0.2">
      <c r="A117" s="187">
        <v>42824</v>
      </c>
      <c r="B117" s="32" t="s">
        <v>64</v>
      </c>
      <c r="C117" s="32" t="s">
        <v>64</v>
      </c>
      <c r="D117" s="30" t="s">
        <v>258</v>
      </c>
      <c r="E117" s="30" t="s">
        <v>114</v>
      </c>
      <c r="F117" s="30" t="s">
        <v>118</v>
      </c>
      <c r="G117" s="30" t="str">
        <f>VLOOKUP(Repository_table[[#This Row],[Country of Destination]],$T$11:$U$45,2,)</f>
        <v>Latin America and the Caribbean</v>
      </c>
      <c r="H117" s="30" t="s">
        <v>122</v>
      </c>
      <c r="I117" s="30" t="s">
        <v>278</v>
      </c>
      <c r="J117" s="36">
        <v>2951103</v>
      </c>
      <c r="K117" s="56">
        <v>6.02</v>
      </c>
      <c r="L117" s="188" t="s">
        <v>112</v>
      </c>
      <c r="N117" s="151"/>
    </row>
    <row r="118" spans="1:14" s="21" customFormat="1" ht="15.75" customHeight="1" x14ac:dyDescent="0.2">
      <c r="A118" s="187">
        <v>42826</v>
      </c>
      <c r="B118" s="32" t="s">
        <v>64</v>
      </c>
      <c r="C118" s="32" t="s">
        <v>64</v>
      </c>
      <c r="D118" s="30" t="s">
        <v>344</v>
      </c>
      <c r="E118" s="30" t="s">
        <v>201</v>
      </c>
      <c r="F118" s="30" t="s">
        <v>185</v>
      </c>
      <c r="G118" s="30" t="str">
        <f>VLOOKUP(Repository_table[[#This Row],[Country of Destination]],$T$11:$U$45,2,)</f>
        <v>Latin America and the Caribbean</v>
      </c>
      <c r="H118" s="30" t="s">
        <v>125</v>
      </c>
      <c r="I118" s="30" t="s">
        <v>278</v>
      </c>
      <c r="J118" s="36">
        <v>3458399</v>
      </c>
      <c r="K118" s="56">
        <v>4.59</v>
      </c>
      <c r="L118" s="188" t="s">
        <v>75</v>
      </c>
      <c r="N118" s="151"/>
    </row>
    <row r="119" spans="1:14" s="21" customFormat="1" ht="15.75" customHeight="1" x14ac:dyDescent="0.2">
      <c r="A119" s="187">
        <v>42828</v>
      </c>
      <c r="B119" s="32" t="s">
        <v>64</v>
      </c>
      <c r="C119" s="32" t="s">
        <v>64</v>
      </c>
      <c r="D119" s="30" t="s">
        <v>344</v>
      </c>
      <c r="E119" s="30" t="s">
        <v>201</v>
      </c>
      <c r="F119" s="30" t="s">
        <v>232</v>
      </c>
      <c r="G119" s="30" t="str">
        <f>VLOOKUP(Repository_table[[#This Row],[Country of Destination]],$T$11:$U$45,2,)</f>
        <v>Middle East and North Africa</v>
      </c>
      <c r="H119" s="30" t="s">
        <v>303</v>
      </c>
      <c r="I119" s="30" t="s">
        <v>278</v>
      </c>
      <c r="J119" s="36">
        <v>3429143</v>
      </c>
      <c r="K119" s="56">
        <v>4.41</v>
      </c>
      <c r="L119" s="188" t="s">
        <v>75</v>
      </c>
      <c r="N119" s="151"/>
    </row>
    <row r="120" spans="1:14" s="21" customFormat="1" ht="15.75" customHeight="1" x14ac:dyDescent="0.2">
      <c r="A120" s="187">
        <v>42830</v>
      </c>
      <c r="B120" s="32" t="s">
        <v>64</v>
      </c>
      <c r="C120" s="32" t="s">
        <v>64</v>
      </c>
      <c r="D120" s="30" t="s">
        <v>259</v>
      </c>
      <c r="E120" s="30" t="s">
        <v>114</v>
      </c>
      <c r="F120" s="30" t="s">
        <v>345</v>
      </c>
      <c r="G120" s="30" t="str">
        <f>VLOOKUP(Repository_table[[#This Row],[Country of Destination]],$T$11:$U$45,2,)</f>
        <v>Middle East and North Africa</v>
      </c>
      <c r="H120" s="30" t="s">
        <v>326</v>
      </c>
      <c r="I120" s="30" t="s">
        <v>278</v>
      </c>
      <c r="J120" s="36">
        <v>3346529</v>
      </c>
      <c r="K120" s="56">
        <v>3.65</v>
      </c>
      <c r="L120" s="188"/>
      <c r="N120" s="151"/>
    </row>
    <row r="121" spans="1:14" s="21" customFormat="1" ht="15.75" customHeight="1" x14ac:dyDescent="0.2">
      <c r="A121" s="187">
        <v>42832</v>
      </c>
      <c r="B121" s="32" t="s">
        <v>64</v>
      </c>
      <c r="C121" s="32" t="s">
        <v>64</v>
      </c>
      <c r="D121" s="30" t="s">
        <v>344</v>
      </c>
      <c r="E121" s="30" t="s">
        <v>201</v>
      </c>
      <c r="F121" s="30" t="s">
        <v>81</v>
      </c>
      <c r="G121" s="30" t="str">
        <f>VLOOKUP(Repository_table[[#This Row],[Country of Destination]],$T$11:$U$45,2,)</f>
        <v>Latin America and the Caribbean</v>
      </c>
      <c r="H121" s="30" t="s">
        <v>176</v>
      </c>
      <c r="I121" s="30" t="s">
        <v>278</v>
      </c>
      <c r="J121" s="36">
        <v>3536643</v>
      </c>
      <c r="K121" s="56">
        <v>4.4000000000000004</v>
      </c>
      <c r="L121" s="188" t="s">
        <v>75</v>
      </c>
      <c r="N121" s="151"/>
    </row>
    <row r="122" spans="1:14" s="21" customFormat="1" ht="15.75" customHeight="1" x14ac:dyDescent="0.2">
      <c r="A122" s="187">
        <v>42833</v>
      </c>
      <c r="B122" s="32" t="s">
        <v>64</v>
      </c>
      <c r="C122" s="32" t="s">
        <v>64</v>
      </c>
      <c r="D122" s="30" t="s">
        <v>344</v>
      </c>
      <c r="E122" s="30" t="s">
        <v>201</v>
      </c>
      <c r="F122" s="30" t="s">
        <v>81</v>
      </c>
      <c r="G122" s="30" t="str">
        <f>VLOOKUP(Repository_table[[#This Row],[Country of Destination]],$T$11:$U$45,2,)</f>
        <v>Latin America and the Caribbean</v>
      </c>
      <c r="H122" s="30" t="s">
        <v>165</v>
      </c>
      <c r="I122" s="30" t="s">
        <v>278</v>
      </c>
      <c r="J122" s="36">
        <v>3688816</v>
      </c>
      <c r="K122" s="56">
        <v>4.78</v>
      </c>
      <c r="L122" s="188" t="s">
        <v>75</v>
      </c>
      <c r="N122" s="151"/>
    </row>
    <row r="123" spans="1:14" s="21" customFormat="1" ht="15.75" customHeight="1" x14ac:dyDescent="0.2">
      <c r="A123" s="187">
        <v>42835</v>
      </c>
      <c r="B123" s="32" t="s">
        <v>64</v>
      </c>
      <c r="C123" s="32" t="s">
        <v>64</v>
      </c>
      <c r="D123" s="30" t="s">
        <v>258</v>
      </c>
      <c r="E123" s="30" t="s">
        <v>114</v>
      </c>
      <c r="F123" s="30" t="s">
        <v>118</v>
      </c>
      <c r="G123" s="30" t="str">
        <f>VLOOKUP(Repository_table[[#This Row],[Country of Destination]],$T$11:$U$45,2,)</f>
        <v>Latin America and the Caribbean</v>
      </c>
      <c r="H123" s="30" t="s">
        <v>194</v>
      </c>
      <c r="I123" s="30" t="s">
        <v>278</v>
      </c>
      <c r="J123" s="36">
        <v>2951959</v>
      </c>
      <c r="K123" s="56">
        <v>6.14</v>
      </c>
      <c r="L123" s="188" t="s">
        <v>112</v>
      </c>
      <c r="N123" s="151"/>
    </row>
    <row r="124" spans="1:14" s="21" customFormat="1" ht="15.75" customHeight="1" x14ac:dyDescent="0.2">
      <c r="A124" s="187">
        <v>42837</v>
      </c>
      <c r="B124" s="32" t="s">
        <v>64</v>
      </c>
      <c r="C124" s="32" t="s">
        <v>64</v>
      </c>
      <c r="D124" s="30" t="s">
        <v>258</v>
      </c>
      <c r="E124" s="30" t="s">
        <v>114</v>
      </c>
      <c r="F124" s="30" t="s">
        <v>81</v>
      </c>
      <c r="G124" s="30" t="str">
        <f>VLOOKUP(Repository_table[[#This Row],[Country of Destination]],$T$11:$U$45,2,)</f>
        <v>Latin America and the Caribbean</v>
      </c>
      <c r="H124" s="30" t="s">
        <v>374</v>
      </c>
      <c r="I124" s="30" t="s">
        <v>278</v>
      </c>
      <c r="J124" s="36">
        <v>3051293</v>
      </c>
      <c r="K124" s="56">
        <v>3.65</v>
      </c>
      <c r="L124" s="188"/>
      <c r="N124" s="151"/>
    </row>
    <row r="125" spans="1:14" s="21" customFormat="1" ht="15.75" customHeight="1" x14ac:dyDescent="0.2">
      <c r="A125" s="187">
        <v>42839</v>
      </c>
      <c r="B125" s="32" t="s">
        <v>64</v>
      </c>
      <c r="C125" s="32" t="s">
        <v>64</v>
      </c>
      <c r="D125" s="30" t="s">
        <v>259</v>
      </c>
      <c r="E125" s="30" t="s">
        <v>114</v>
      </c>
      <c r="F125" s="30" t="s">
        <v>86</v>
      </c>
      <c r="G125" s="30" t="str">
        <f>VLOOKUP(Repository_table[[#This Row],[Country of Destination]],$T$11:$U$45,2,)</f>
        <v>East Asia and Pacific</v>
      </c>
      <c r="H125" s="30" t="s">
        <v>180</v>
      </c>
      <c r="I125" s="30" t="s">
        <v>278</v>
      </c>
      <c r="J125" s="36">
        <v>3681272</v>
      </c>
      <c r="K125" s="56">
        <v>6.65</v>
      </c>
      <c r="L125" s="188" t="s">
        <v>112</v>
      </c>
      <c r="N125" s="151"/>
    </row>
    <row r="126" spans="1:14" s="21" customFormat="1" ht="15.75" customHeight="1" x14ac:dyDescent="0.2">
      <c r="A126" s="187">
        <v>42841</v>
      </c>
      <c r="B126" s="32" t="s">
        <v>64</v>
      </c>
      <c r="C126" s="32" t="s">
        <v>64</v>
      </c>
      <c r="D126" s="30" t="s">
        <v>344</v>
      </c>
      <c r="E126" s="30" t="s">
        <v>201</v>
      </c>
      <c r="F126" s="30" t="s">
        <v>185</v>
      </c>
      <c r="G126" s="30" t="str">
        <f>VLOOKUP(Repository_table[[#This Row],[Country of Destination]],$T$11:$U$45,2,)</f>
        <v>Latin America and the Caribbean</v>
      </c>
      <c r="H126" s="30" t="s">
        <v>169</v>
      </c>
      <c r="I126" s="30" t="s">
        <v>278</v>
      </c>
      <c r="J126" s="36">
        <v>3405702</v>
      </c>
      <c r="K126" s="56">
        <v>5.07</v>
      </c>
      <c r="L126" s="188" t="s">
        <v>75</v>
      </c>
      <c r="N126" s="151"/>
    </row>
    <row r="127" spans="1:14" s="21" customFormat="1" ht="15.75" customHeight="1" x14ac:dyDescent="0.2">
      <c r="A127" s="187">
        <v>42842</v>
      </c>
      <c r="B127" s="32" t="s">
        <v>64</v>
      </c>
      <c r="C127" s="32" t="s">
        <v>64</v>
      </c>
      <c r="D127" s="30" t="s">
        <v>259</v>
      </c>
      <c r="E127" s="30" t="s">
        <v>114</v>
      </c>
      <c r="F127" s="30" t="s">
        <v>86</v>
      </c>
      <c r="G127" s="30" t="str">
        <f>VLOOKUP(Repository_table[[#This Row],[Country of Destination]],$T$11:$U$45,2,)</f>
        <v>East Asia and Pacific</v>
      </c>
      <c r="H127" s="30" t="s">
        <v>85</v>
      </c>
      <c r="I127" s="30" t="s">
        <v>278</v>
      </c>
      <c r="J127" s="36">
        <v>3717192</v>
      </c>
      <c r="K127" s="56">
        <v>6.65</v>
      </c>
      <c r="L127" s="188" t="s">
        <v>112</v>
      </c>
      <c r="N127" s="151"/>
    </row>
    <row r="128" spans="1:14" s="21" customFormat="1" ht="15.75" customHeight="1" x14ac:dyDescent="0.2">
      <c r="A128" s="187">
        <v>42844</v>
      </c>
      <c r="B128" s="32" t="s">
        <v>64</v>
      </c>
      <c r="C128" s="32" t="s">
        <v>64</v>
      </c>
      <c r="D128" s="30" t="s">
        <v>259</v>
      </c>
      <c r="E128" s="30" t="s">
        <v>114</v>
      </c>
      <c r="F128" s="30" t="s">
        <v>232</v>
      </c>
      <c r="G128" s="30" t="str">
        <f>VLOOKUP(Repository_table[[#This Row],[Country of Destination]],$T$11:$U$45,2,)</f>
        <v>Middle East and North Africa</v>
      </c>
      <c r="H128" s="30" t="s">
        <v>373</v>
      </c>
      <c r="I128" s="30" t="s">
        <v>278</v>
      </c>
      <c r="J128" s="36">
        <v>3354958</v>
      </c>
      <c r="K128" s="56">
        <v>3.65</v>
      </c>
      <c r="L128" s="188"/>
      <c r="N128" s="151"/>
    </row>
    <row r="129" spans="1:14" s="21" customFormat="1" ht="15.75" customHeight="1" x14ac:dyDescent="0.2">
      <c r="A129" s="187">
        <v>42845</v>
      </c>
      <c r="B129" s="32" t="s">
        <v>64</v>
      </c>
      <c r="C129" s="32" t="s">
        <v>64</v>
      </c>
      <c r="D129" s="30" t="s">
        <v>258</v>
      </c>
      <c r="E129" s="30" t="s">
        <v>114</v>
      </c>
      <c r="F129" s="30" t="s">
        <v>120</v>
      </c>
      <c r="G129" s="30" t="str">
        <f>VLOOKUP(Repository_table[[#This Row],[Country of Destination]],$T$11:$U$45,2,)</f>
        <v>East Asia and Pacific</v>
      </c>
      <c r="H129" s="30" t="s">
        <v>124</v>
      </c>
      <c r="I129" s="30" t="s">
        <v>278</v>
      </c>
      <c r="J129" s="36">
        <v>3295098</v>
      </c>
      <c r="K129" s="56">
        <v>6.14</v>
      </c>
      <c r="L129" s="188" t="s">
        <v>112</v>
      </c>
      <c r="N129" s="151"/>
    </row>
    <row r="130" spans="1:14" s="21" customFormat="1" ht="15.75" customHeight="1" x14ac:dyDescent="0.2">
      <c r="A130" s="187">
        <v>42849</v>
      </c>
      <c r="B130" s="32" t="s">
        <v>64</v>
      </c>
      <c r="C130" s="32" t="s">
        <v>64</v>
      </c>
      <c r="D130" s="30" t="s">
        <v>344</v>
      </c>
      <c r="E130" s="30" t="s">
        <v>201</v>
      </c>
      <c r="F130" s="30" t="s">
        <v>185</v>
      </c>
      <c r="G130" s="30" t="str">
        <f>VLOOKUP(Repository_table[[#This Row],[Country of Destination]],$T$11:$U$45,2,)</f>
        <v>Latin America and the Caribbean</v>
      </c>
      <c r="H130" s="30" t="s">
        <v>116</v>
      </c>
      <c r="I130" s="30" t="s">
        <v>278</v>
      </c>
      <c r="J130" s="36">
        <v>3270929</v>
      </c>
      <c r="K130" s="56">
        <v>4.22</v>
      </c>
      <c r="L130" s="188" t="s">
        <v>75</v>
      </c>
      <c r="N130" s="151"/>
    </row>
    <row r="131" spans="1:14" s="21" customFormat="1" ht="15.75" customHeight="1" x14ac:dyDescent="0.2">
      <c r="A131" s="187">
        <v>42851</v>
      </c>
      <c r="B131" s="32" t="s">
        <v>64</v>
      </c>
      <c r="C131" s="32" t="s">
        <v>64</v>
      </c>
      <c r="D131" s="30" t="s">
        <v>258</v>
      </c>
      <c r="E131" s="30" t="s">
        <v>114</v>
      </c>
      <c r="F131" s="30" t="s">
        <v>81</v>
      </c>
      <c r="G131" s="30" t="str">
        <f>VLOOKUP(Repository_table[[#This Row],[Country of Destination]],$T$11:$U$45,2,)</f>
        <v>Latin America and the Caribbean</v>
      </c>
      <c r="H131" s="30" t="s">
        <v>361</v>
      </c>
      <c r="I131" s="30" t="s">
        <v>278</v>
      </c>
      <c r="J131" s="36">
        <v>3453613</v>
      </c>
      <c r="K131" s="56">
        <v>3.65</v>
      </c>
      <c r="L131" s="188"/>
      <c r="N131" s="151"/>
    </row>
    <row r="132" spans="1:14" s="21" customFormat="1" ht="15.75" customHeight="1" x14ac:dyDescent="0.2">
      <c r="A132" s="187">
        <v>42855</v>
      </c>
      <c r="B132" s="32" t="s">
        <v>64</v>
      </c>
      <c r="C132" s="32" t="s">
        <v>64</v>
      </c>
      <c r="D132" s="30" t="s">
        <v>258</v>
      </c>
      <c r="E132" s="30" t="s">
        <v>114</v>
      </c>
      <c r="F132" s="30" t="s">
        <v>118</v>
      </c>
      <c r="G132" s="30" t="str">
        <f>VLOOKUP(Repository_table[[#This Row],[Country of Destination]],$T$11:$U$45,2,)</f>
        <v>Latin America and the Caribbean</v>
      </c>
      <c r="H132" s="30" t="s">
        <v>202</v>
      </c>
      <c r="I132" s="30" t="s">
        <v>278</v>
      </c>
      <c r="J132" s="36">
        <v>2942301</v>
      </c>
      <c r="K132" s="56">
        <v>6.65</v>
      </c>
      <c r="L132" s="188" t="s">
        <v>112</v>
      </c>
      <c r="N132" s="151"/>
    </row>
    <row r="133" spans="1:14" s="21" customFormat="1" ht="15.75" customHeight="1" x14ac:dyDescent="0.2">
      <c r="A133" s="187">
        <v>42856</v>
      </c>
      <c r="B133" s="32" t="s">
        <v>64</v>
      </c>
      <c r="C133" s="32" t="s">
        <v>64</v>
      </c>
      <c r="D133" s="30" t="s">
        <v>344</v>
      </c>
      <c r="E133" s="30" t="s">
        <v>201</v>
      </c>
      <c r="F133" s="30" t="s">
        <v>184</v>
      </c>
      <c r="G133" s="30" t="str">
        <f>VLOOKUP(Repository_table[[#This Row],[Country of Destination]],$T$11:$U$45,2,)</f>
        <v>Latin America and the Caribbean</v>
      </c>
      <c r="H133" s="30" t="s">
        <v>165</v>
      </c>
      <c r="I133" s="30" t="s">
        <v>278</v>
      </c>
      <c r="J133" s="36">
        <v>3675755</v>
      </c>
      <c r="K133" s="56">
        <v>4.45</v>
      </c>
      <c r="L133" s="188" t="s">
        <v>75</v>
      </c>
      <c r="N133" s="151"/>
    </row>
    <row r="134" spans="1:14" s="21" customFormat="1" ht="15.75" customHeight="1" x14ac:dyDescent="0.2">
      <c r="A134" s="187">
        <v>42858</v>
      </c>
      <c r="B134" s="32" t="s">
        <v>64</v>
      </c>
      <c r="C134" s="32" t="s">
        <v>64</v>
      </c>
      <c r="D134" s="30" t="s">
        <v>259</v>
      </c>
      <c r="E134" s="30" t="s">
        <v>114</v>
      </c>
      <c r="F134" s="30" t="s">
        <v>345</v>
      </c>
      <c r="G134" s="30" t="str">
        <f>VLOOKUP(Repository_table[[#This Row],[Country of Destination]],$T$11:$U$45,2,)</f>
        <v>Middle East and North Africa</v>
      </c>
      <c r="H134" s="30" t="s">
        <v>130</v>
      </c>
      <c r="I134" s="30" t="s">
        <v>278</v>
      </c>
      <c r="J134" s="36">
        <v>3068919</v>
      </c>
      <c r="K134" s="56">
        <v>3.61</v>
      </c>
      <c r="L134" s="188" t="s">
        <v>112</v>
      </c>
      <c r="N134" s="151"/>
    </row>
    <row r="135" spans="1:14" s="21" customFormat="1" ht="15.75" customHeight="1" x14ac:dyDescent="0.2">
      <c r="A135" s="187">
        <v>42859</v>
      </c>
      <c r="B135" s="32" t="s">
        <v>64</v>
      </c>
      <c r="C135" s="32" t="s">
        <v>64</v>
      </c>
      <c r="D135" s="30" t="s">
        <v>258</v>
      </c>
      <c r="E135" s="30" t="s">
        <v>114</v>
      </c>
      <c r="F135" s="30" t="s">
        <v>81</v>
      </c>
      <c r="G135" s="30" t="str">
        <f>VLOOKUP(Repository_table[[#This Row],[Country of Destination]],$T$11:$U$45,2,)</f>
        <v>Latin America and the Caribbean</v>
      </c>
      <c r="H135" s="30" t="s">
        <v>213</v>
      </c>
      <c r="I135" s="30" t="s">
        <v>278</v>
      </c>
      <c r="J135" s="36">
        <v>3517461</v>
      </c>
      <c r="K135" s="56">
        <v>6.1</v>
      </c>
      <c r="L135" s="188" t="s">
        <v>112</v>
      </c>
      <c r="N135" s="151"/>
    </row>
    <row r="136" spans="1:14" s="21" customFormat="1" ht="15.75" customHeight="1" x14ac:dyDescent="0.2">
      <c r="A136" s="187">
        <v>42861</v>
      </c>
      <c r="B136" s="32" t="s">
        <v>64</v>
      </c>
      <c r="C136" s="32" t="s">
        <v>64</v>
      </c>
      <c r="D136" s="30" t="s">
        <v>344</v>
      </c>
      <c r="E136" s="30" t="s">
        <v>201</v>
      </c>
      <c r="F136" s="30" t="s">
        <v>77</v>
      </c>
      <c r="G136" s="30" t="str">
        <f>VLOOKUP(Repository_table[[#This Row],[Country of Destination]],$T$11:$U$45,2,)</f>
        <v>East Asia and Pacific</v>
      </c>
      <c r="H136" s="30" t="s">
        <v>176</v>
      </c>
      <c r="I136" s="30" t="s">
        <v>278</v>
      </c>
      <c r="J136" s="36">
        <v>3514070</v>
      </c>
      <c r="K136" s="56">
        <v>4.4400000000000004</v>
      </c>
      <c r="L136" s="188" t="s">
        <v>75</v>
      </c>
      <c r="N136" s="151"/>
    </row>
    <row r="137" spans="1:14" s="21" customFormat="1" ht="15.75" customHeight="1" x14ac:dyDescent="0.2">
      <c r="A137" s="187">
        <v>42863</v>
      </c>
      <c r="B137" s="32" t="s">
        <v>64</v>
      </c>
      <c r="C137" s="32" t="s">
        <v>64</v>
      </c>
      <c r="D137" s="30" t="s">
        <v>344</v>
      </c>
      <c r="E137" s="30" t="s">
        <v>201</v>
      </c>
      <c r="F137" s="30" t="s">
        <v>383</v>
      </c>
      <c r="G137" s="30" t="str">
        <f>VLOOKUP(Repository_table[[#This Row],[Country of Destination]],$T$11:$U$45,2,)</f>
        <v>East Asia and Pacific</v>
      </c>
      <c r="H137" s="30" t="s">
        <v>246</v>
      </c>
      <c r="I137" s="30" t="s">
        <v>278</v>
      </c>
      <c r="J137" s="36">
        <v>2948906</v>
      </c>
      <c r="K137" s="56">
        <v>4.26</v>
      </c>
      <c r="L137" s="188" t="s">
        <v>75</v>
      </c>
      <c r="N137" s="151"/>
    </row>
    <row r="138" spans="1:14" s="21" customFormat="1" ht="15.75" customHeight="1" x14ac:dyDescent="0.2">
      <c r="A138" s="187">
        <v>42864</v>
      </c>
      <c r="B138" s="32" t="s">
        <v>64</v>
      </c>
      <c r="C138" s="32" t="s">
        <v>64</v>
      </c>
      <c r="D138" s="30" t="s">
        <v>259</v>
      </c>
      <c r="E138" s="30" t="s">
        <v>114</v>
      </c>
      <c r="F138" s="30" t="s">
        <v>345</v>
      </c>
      <c r="G138" s="30" t="str">
        <f>VLOOKUP(Repository_table[[#This Row],[Country of Destination]],$T$11:$U$45,2,)</f>
        <v>Middle East and North Africa</v>
      </c>
      <c r="H138" s="30" t="s">
        <v>324</v>
      </c>
      <c r="I138" s="30" t="s">
        <v>278</v>
      </c>
      <c r="J138" s="36">
        <v>3577489</v>
      </c>
      <c r="K138" s="56">
        <v>3.61</v>
      </c>
      <c r="L138" s="188" t="s">
        <v>112</v>
      </c>
      <c r="N138" s="151"/>
    </row>
    <row r="139" spans="1:14" s="21" customFormat="1" ht="15.75" customHeight="1" x14ac:dyDescent="0.2">
      <c r="A139" s="187">
        <v>42867</v>
      </c>
      <c r="B139" s="32" t="s">
        <v>64</v>
      </c>
      <c r="C139" s="32" t="s">
        <v>64</v>
      </c>
      <c r="D139" s="30" t="s">
        <v>344</v>
      </c>
      <c r="E139" s="30" t="s">
        <v>201</v>
      </c>
      <c r="F139" s="30" t="s">
        <v>120</v>
      </c>
      <c r="G139" s="30" t="str">
        <f>VLOOKUP(Repository_table[[#This Row],[Country of Destination]],$T$11:$U$45,2,)</f>
        <v>East Asia and Pacific</v>
      </c>
      <c r="H139" s="30" t="s">
        <v>356</v>
      </c>
      <c r="I139" s="30" t="s">
        <v>278</v>
      </c>
      <c r="J139" s="36">
        <v>3276115</v>
      </c>
      <c r="K139" s="56">
        <v>4.63</v>
      </c>
      <c r="L139" s="188" t="s">
        <v>75</v>
      </c>
      <c r="N139" s="151"/>
    </row>
    <row r="140" spans="1:14" s="21" customFormat="1" ht="15.75" customHeight="1" x14ac:dyDescent="0.2">
      <c r="A140" s="187">
        <v>42869</v>
      </c>
      <c r="B140" s="32" t="s">
        <v>64</v>
      </c>
      <c r="C140" s="32" t="s">
        <v>64</v>
      </c>
      <c r="D140" s="30" t="s">
        <v>344</v>
      </c>
      <c r="E140" s="30" t="s">
        <v>201</v>
      </c>
      <c r="F140" s="30" t="s">
        <v>120</v>
      </c>
      <c r="G140" s="30" t="str">
        <f>VLOOKUP(Repository_table[[#This Row],[Country of Destination]],$T$11:$U$45,2,)</f>
        <v>East Asia and Pacific</v>
      </c>
      <c r="H140" s="30" t="s">
        <v>372</v>
      </c>
      <c r="I140" s="30" t="s">
        <v>278</v>
      </c>
      <c r="J140" s="36">
        <v>3541646</v>
      </c>
      <c r="K140" s="56">
        <v>4.74</v>
      </c>
      <c r="L140" s="188" t="s">
        <v>75</v>
      </c>
      <c r="N140" s="151"/>
    </row>
    <row r="141" spans="1:14" s="21" customFormat="1" ht="15.75" customHeight="1" x14ac:dyDescent="0.2">
      <c r="A141" s="187">
        <v>42871</v>
      </c>
      <c r="B141" s="32" t="s">
        <v>64</v>
      </c>
      <c r="C141" s="32" t="s">
        <v>64</v>
      </c>
      <c r="D141" s="30" t="s">
        <v>258</v>
      </c>
      <c r="E141" s="30" t="s">
        <v>114</v>
      </c>
      <c r="F141" s="30" t="s">
        <v>81</v>
      </c>
      <c r="G141" s="30" t="str">
        <f>VLOOKUP(Repository_table[[#This Row],[Country of Destination]],$T$11:$U$45,2,)</f>
        <v>Latin America and the Caribbean</v>
      </c>
      <c r="H141" s="30" t="s">
        <v>196</v>
      </c>
      <c r="I141" s="30" t="s">
        <v>278</v>
      </c>
      <c r="J141" s="36">
        <v>3290410</v>
      </c>
      <c r="K141" s="56">
        <v>3.61</v>
      </c>
      <c r="L141" s="188" t="s">
        <v>112</v>
      </c>
      <c r="N141" s="151"/>
    </row>
    <row r="142" spans="1:14" s="21" customFormat="1" ht="15.75" customHeight="1" x14ac:dyDescent="0.2">
      <c r="A142" s="187">
        <v>42872</v>
      </c>
      <c r="B142" s="32" t="s">
        <v>64</v>
      </c>
      <c r="C142" s="32" t="s">
        <v>64</v>
      </c>
      <c r="D142" s="30" t="s">
        <v>344</v>
      </c>
      <c r="E142" s="30" t="s">
        <v>201</v>
      </c>
      <c r="F142" s="30" t="s">
        <v>345</v>
      </c>
      <c r="G142" s="30" t="str">
        <f>VLOOKUP(Repository_table[[#This Row],[Country of Destination]],$T$11:$U$45,2,)</f>
        <v>Middle East and North Africa</v>
      </c>
      <c r="H142" s="30" t="s">
        <v>282</v>
      </c>
      <c r="I142" s="30" t="s">
        <v>278</v>
      </c>
      <c r="J142" s="36">
        <v>3415177</v>
      </c>
      <c r="K142" s="56">
        <v>4</v>
      </c>
      <c r="L142" s="188" t="s">
        <v>75</v>
      </c>
      <c r="N142" s="151"/>
    </row>
    <row r="143" spans="1:14" s="21" customFormat="1" ht="15.75" customHeight="1" x14ac:dyDescent="0.2">
      <c r="A143" s="187">
        <v>42874</v>
      </c>
      <c r="B143" s="32" t="s">
        <v>64</v>
      </c>
      <c r="C143" s="32" t="s">
        <v>64</v>
      </c>
      <c r="D143" s="30" t="s">
        <v>344</v>
      </c>
      <c r="E143" s="30" t="s">
        <v>201</v>
      </c>
      <c r="F143" s="30" t="s">
        <v>185</v>
      </c>
      <c r="G143" s="30" t="str">
        <f>VLOOKUP(Repository_table[[#This Row],[Country of Destination]],$T$11:$U$45,2,)</f>
        <v>Latin America and the Caribbean</v>
      </c>
      <c r="H143" s="30" t="s">
        <v>125</v>
      </c>
      <c r="I143" s="30" t="s">
        <v>278</v>
      </c>
      <c r="J143" s="36">
        <v>3191690</v>
      </c>
      <c r="K143" s="56">
        <v>4.59</v>
      </c>
      <c r="L143" s="188" t="s">
        <v>75</v>
      </c>
      <c r="N143" s="151"/>
    </row>
    <row r="144" spans="1:14" s="21" customFormat="1" ht="15.75" customHeight="1" x14ac:dyDescent="0.2">
      <c r="A144" s="187">
        <v>42876</v>
      </c>
      <c r="B144" s="32" t="s">
        <v>64</v>
      </c>
      <c r="C144" s="32" t="s">
        <v>64</v>
      </c>
      <c r="D144" s="30" t="s">
        <v>259</v>
      </c>
      <c r="E144" s="30" t="s">
        <v>114</v>
      </c>
      <c r="F144" s="30" t="s">
        <v>211</v>
      </c>
      <c r="G144" s="30" t="str">
        <f>VLOOKUP(Repository_table[[#This Row],[Country of Destination]],$T$11:$U$45,2,)</f>
        <v>Europe and Central Asia</v>
      </c>
      <c r="H144" s="30" t="s">
        <v>371</v>
      </c>
      <c r="I144" s="30" t="s">
        <v>278</v>
      </c>
      <c r="J144" s="36">
        <v>3041576</v>
      </c>
      <c r="K144" s="56">
        <v>6.1</v>
      </c>
      <c r="L144" s="188" t="s">
        <v>112</v>
      </c>
      <c r="N144" s="151"/>
    </row>
    <row r="145" spans="1:14" s="21" customFormat="1" ht="15.75" customHeight="1" x14ac:dyDescent="0.2">
      <c r="A145" s="187">
        <v>42877</v>
      </c>
      <c r="B145" s="32" t="s">
        <v>64</v>
      </c>
      <c r="C145" s="32" t="s">
        <v>64</v>
      </c>
      <c r="D145" s="30" t="s">
        <v>344</v>
      </c>
      <c r="E145" s="30" t="s">
        <v>201</v>
      </c>
      <c r="F145" s="30" t="s">
        <v>295</v>
      </c>
      <c r="G145" s="30" t="str">
        <f>VLOOKUP(Repository_table[[#This Row],[Country of Destination]],$T$11:$U$45,2,)</f>
        <v>Europe and Central Asia</v>
      </c>
      <c r="H145" s="30" t="s">
        <v>210</v>
      </c>
      <c r="I145" s="30" t="s">
        <v>278</v>
      </c>
      <c r="J145" s="36">
        <v>3439976</v>
      </c>
      <c r="K145" s="56">
        <v>4.0999999999999996</v>
      </c>
      <c r="L145" s="188" t="s">
        <v>75</v>
      </c>
      <c r="N145" s="151"/>
    </row>
    <row r="146" spans="1:14" s="21" customFormat="1" ht="15.75" customHeight="1" x14ac:dyDescent="0.2">
      <c r="A146" s="187">
        <v>42880</v>
      </c>
      <c r="B146" s="32" t="s">
        <v>64</v>
      </c>
      <c r="C146" s="32" t="s">
        <v>64</v>
      </c>
      <c r="D146" s="30" t="s">
        <v>258</v>
      </c>
      <c r="E146" s="30" t="s">
        <v>114</v>
      </c>
      <c r="F146" s="30" t="s">
        <v>164</v>
      </c>
      <c r="G146" s="30" t="str">
        <f>VLOOKUP(Repository_table[[#This Row],[Country of Destination]],$T$11:$U$45,2,)</f>
        <v>Middle East and North Africa</v>
      </c>
      <c r="H146" s="30" t="s">
        <v>240</v>
      </c>
      <c r="I146" s="30" t="s">
        <v>278</v>
      </c>
      <c r="J146" s="36">
        <v>3452867</v>
      </c>
      <c r="K146" s="56">
        <v>3.61</v>
      </c>
      <c r="L146" s="188" t="s">
        <v>112</v>
      </c>
      <c r="N146" s="151"/>
    </row>
    <row r="147" spans="1:14" s="21" customFormat="1" ht="15.75" customHeight="1" x14ac:dyDescent="0.2">
      <c r="A147" s="187">
        <v>42881</v>
      </c>
      <c r="B147" s="32" t="s">
        <v>64</v>
      </c>
      <c r="C147" s="32" t="s">
        <v>64</v>
      </c>
      <c r="D147" s="30" t="s">
        <v>344</v>
      </c>
      <c r="E147" s="30" t="s">
        <v>201</v>
      </c>
      <c r="F147" s="30" t="s">
        <v>232</v>
      </c>
      <c r="G147" s="30" t="str">
        <f>VLOOKUP(Repository_table[[#This Row],[Country of Destination]],$T$11:$U$45,2,)</f>
        <v>Middle East and North Africa</v>
      </c>
      <c r="H147" s="30" t="s">
        <v>169</v>
      </c>
      <c r="I147" s="30" t="s">
        <v>278</v>
      </c>
      <c r="J147" s="36">
        <v>3280948</v>
      </c>
      <c r="K147" s="56">
        <v>4.58</v>
      </c>
      <c r="L147" s="188" t="s">
        <v>75</v>
      </c>
      <c r="N147" s="151"/>
    </row>
    <row r="148" spans="1:14" s="21" customFormat="1" ht="15.75" customHeight="1" x14ac:dyDescent="0.2">
      <c r="A148" s="187">
        <v>42883</v>
      </c>
      <c r="B148" s="32" t="s">
        <v>64</v>
      </c>
      <c r="C148" s="32" t="s">
        <v>64</v>
      </c>
      <c r="D148" s="30" t="s">
        <v>259</v>
      </c>
      <c r="E148" s="30" t="s">
        <v>114</v>
      </c>
      <c r="F148" s="30" t="s">
        <v>86</v>
      </c>
      <c r="G148" s="30" t="str">
        <f>VLOOKUP(Repository_table[[#This Row],[Country of Destination]],$T$11:$U$45,2,)</f>
        <v>East Asia and Pacific</v>
      </c>
      <c r="H148" s="30" t="s">
        <v>165</v>
      </c>
      <c r="I148" s="30" t="s">
        <v>278</v>
      </c>
      <c r="J148" s="36">
        <v>3667107</v>
      </c>
      <c r="K148" s="56">
        <v>6.61</v>
      </c>
      <c r="L148" s="188" t="s">
        <v>112</v>
      </c>
      <c r="N148" s="151"/>
    </row>
    <row r="149" spans="1:14" s="21" customFormat="1" ht="15.75" customHeight="1" x14ac:dyDescent="0.2">
      <c r="A149" s="187">
        <v>42884</v>
      </c>
      <c r="B149" s="32" t="s">
        <v>64</v>
      </c>
      <c r="C149" s="32" t="s">
        <v>64</v>
      </c>
      <c r="D149" s="30" t="s">
        <v>258</v>
      </c>
      <c r="E149" s="30" t="s">
        <v>114</v>
      </c>
      <c r="F149" s="30" t="s">
        <v>81</v>
      </c>
      <c r="G149" s="30" t="str">
        <f>VLOOKUP(Repository_table[[#This Row],[Country of Destination]],$T$11:$U$45,2,)</f>
        <v>Latin America and the Caribbean</v>
      </c>
      <c r="H149" s="30" t="s">
        <v>196</v>
      </c>
      <c r="I149" s="30" t="s">
        <v>278</v>
      </c>
      <c r="J149" s="36">
        <v>3215579</v>
      </c>
      <c r="K149" s="56">
        <v>3.61</v>
      </c>
      <c r="L149" s="188" t="s">
        <v>112</v>
      </c>
      <c r="N149" s="151"/>
    </row>
    <row r="150" spans="1:14" s="21" customFormat="1" ht="15.75" customHeight="1" x14ac:dyDescent="0.2">
      <c r="A150" s="187">
        <v>42885</v>
      </c>
      <c r="B150" s="32" t="s">
        <v>64</v>
      </c>
      <c r="C150" s="32" t="s">
        <v>64</v>
      </c>
      <c r="D150" s="30" t="s">
        <v>259</v>
      </c>
      <c r="E150" s="30" t="s">
        <v>114</v>
      </c>
      <c r="F150" s="30" t="s">
        <v>74</v>
      </c>
      <c r="G150" s="30" t="str">
        <f>VLOOKUP(Repository_table[[#This Row],[Country of Destination]],$T$11:$U$45,2,)</f>
        <v>Europe and Central Asia</v>
      </c>
      <c r="H150" s="30" t="s">
        <v>194</v>
      </c>
      <c r="I150" s="30" t="s">
        <v>278</v>
      </c>
      <c r="J150" s="36">
        <v>3625230</v>
      </c>
      <c r="K150" s="56">
        <v>6.1</v>
      </c>
      <c r="L150" s="188" t="s">
        <v>112</v>
      </c>
      <c r="N150" s="151"/>
    </row>
    <row r="151" spans="1:14" s="21" customFormat="1" ht="15.75" customHeight="1" x14ac:dyDescent="0.2">
      <c r="A151" s="187">
        <v>42889</v>
      </c>
      <c r="B151" s="32" t="s">
        <v>64</v>
      </c>
      <c r="C151" s="32" t="s">
        <v>64</v>
      </c>
      <c r="D151" s="30" t="s">
        <v>258</v>
      </c>
      <c r="E151" s="30" t="s">
        <v>114</v>
      </c>
      <c r="F151" s="30" t="s">
        <v>120</v>
      </c>
      <c r="G151" s="30" t="str">
        <f>VLOOKUP(Repository_table[[#This Row],[Country of Destination]],$T$11:$U$45,2,)</f>
        <v>East Asia and Pacific</v>
      </c>
      <c r="H151" s="30" t="s">
        <v>167</v>
      </c>
      <c r="I151" s="30" t="s">
        <v>278</v>
      </c>
      <c r="J151" s="36">
        <v>3719046</v>
      </c>
      <c r="K151" s="56">
        <v>3.72</v>
      </c>
      <c r="L151" s="188"/>
      <c r="N151" s="151"/>
    </row>
    <row r="152" spans="1:14" s="21" customFormat="1" ht="15.75" customHeight="1" x14ac:dyDescent="0.2">
      <c r="A152" s="187">
        <v>42890</v>
      </c>
      <c r="B152" s="32" t="s">
        <v>64</v>
      </c>
      <c r="C152" s="32" t="s">
        <v>64</v>
      </c>
      <c r="D152" s="30" t="s">
        <v>344</v>
      </c>
      <c r="E152" s="30" t="s">
        <v>201</v>
      </c>
      <c r="F152" s="30" t="s">
        <v>81</v>
      </c>
      <c r="G152" s="30" t="str">
        <f>VLOOKUP(Repository_table[[#This Row],[Country of Destination]],$T$11:$U$45,2,)</f>
        <v>Latin America and the Caribbean</v>
      </c>
      <c r="H152" s="30" t="s">
        <v>116</v>
      </c>
      <c r="I152" s="30" t="s">
        <v>278</v>
      </c>
      <c r="J152" s="36">
        <v>3664450</v>
      </c>
      <c r="K152" s="56">
        <v>4.03</v>
      </c>
      <c r="L152" s="188" t="s">
        <v>75</v>
      </c>
      <c r="N152" s="151"/>
    </row>
    <row r="153" spans="1:14" s="21" customFormat="1" ht="15.75" customHeight="1" x14ac:dyDescent="0.2">
      <c r="A153" s="187">
        <v>42892</v>
      </c>
      <c r="B153" s="32" t="s">
        <v>64</v>
      </c>
      <c r="C153" s="32" t="s">
        <v>64</v>
      </c>
      <c r="D153" s="30" t="s">
        <v>258</v>
      </c>
      <c r="E153" s="30" t="s">
        <v>114</v>
      </c>
      <c r="F153" s="30" t="s">
        <v>81</v>
      </c>
      <c r="G153" s="30" t="str">
        <f>VLOOKUP(Repository_table[[#This Row],[Country of Destination]],$T$11:$U$45,2,)</f>
        <v>Latin America and the Caribbean</v>
      </c>
      <c r="H153" s="30" t="s">
        <v>367</v>
      </c>
      <c r="I153" s="30" t="s">
        <v>278</v>
      </c>
      <c r="J153" s="36">
        <v>3665872</v>
      </c>
      <c r="K153" s="56">
        <v>3.72</v>
      </c>
      <c r="L153" s="188"/>
      <c r="N153" s="151"/>
    </row>
    <row r="154" spans="1:14" s="21" customFormat="1" ht="15.75" customHeight="1" x14ac:dyDescent="0.2">
      <c r="A154" s="187">
        <v>42894</v>
      </c>
      <c r="B154" s="32" t="s">
        <v>64</v>
      </c>
      <c r="C154" s="32" t="s">
        <v>64</v>
      </c>
      <c r="D154" s="30" t="s">
        <v>344</v>
      </c>
      <c r="E154" s="30" t="s">
        <v>201</v>
      </c>
      <c r="F154" s="30" t="s">
        <v>260</v>
      </c>
      <c r="G154" s="30" t="str">
        <f>VLOOKUP(Repository_table[[#This Row],[Country of Destination]],$T$11:$U$45,2,)</f>
        <v>Europe and Central Asia</v>
      </c>
      <c r="H154" s="30" t="s">
        <v>370</v>
      </c>
      <c r="I154" s="30" t="s">
        <v>278</v>
      </c>
      <c r="J154" s="36">
        <v>3120216</v>
      </c>
      <c r="K154" s="56">
        <v>4.21</v>
      </c>
      <c r="L154" s="188" t="s">
        <v>75</v>
      </c>
      <c r="N154" s="151"/>
    </row>
    <row r="155" spans="1:14" s="21" customFormat="1" ht="15.75" customHeight="1" x14ac:dyDescent="0.2">
      <c r="A155" s="187">
        <v>42895</v>
      </c>
      <c r="B155" s="32" t="s">
        <v>64</v>
      </c>
      <c r="C155" s="32" t="s">
        <v>64</v>
      </c>
      <c r="D155" s="30" t="s">
        <v>259</v>
      </c>
      <c r="E155" s="30" t="s">
        <v>114</v>
      </c>
      <c r="F155" s="30" t="s">
        <v>185</v>
      </c>
      <c r="G155" s="30" t="str">
        <f>VLOOKUP(Repository_table[[#This Row],[Country of Destination]],$T$11:$U$45,2,)</f>
        <v>Latin America and the Caribbean</v>
      </c>
      <c r="H155" s="30" t="s">
        <v>196</v>
      </c>
      <c r="I155" s="30" t="s">
        <v>278</v>
      </c>
      <c r="J155" s="36">
        <v>2949374</v>
      </c>
      <c r="K155" s="56">
        <v>3.72</v>
      </c>
      <c r="L155" s="188"/>
      <c r="N155" s="151"/>
    </row>
    <row r="156" spans="1:14" s="21" customFormat="1" ht="15.75" customHeight="1" x14ac:dyDescent="0.2">
      <c r="A156" s="187">
        <v>42897</v>
      </c>
      <c r="B156" s="32" t="s">
        <v>64</v>
      </c>
      <c r="C156" s="32" t="s">
        <v>64</v>
      </c>
      <c r="D156" s="30" t="s">
        <v>258</v>
      </c>
      <c r="E156" s="30" t="s">
        <v>114</v>
      </c>
      <c r="F156" s="30" t="s">
        <v>118</v>
      </c>
      <c r="G156" s="30" t="str">
        <f>VLOOKUP(Repository_table[[#This Row],[Country of Destination]],$T$11:$U$45,2,)</f>
        <v>Latin America and the Caribbean</v>
      </c>
      <c r="H156" s="30" t="s">
        <v>213</v>
      </c>
      <c r="I156" s="30" t="s">
        <v>278</v>
      </c>
      <c r="J156" s="36">
        <v>3656921</v>
      </c>
      <c r="K156" s="56">
        <v>6.21</v>
      </c>
      <c r="L156" s="188" t="s">
        <v>112</v>
      </c>
      <c r="N156" s="151"/>
    </row>
    <row r="157" spans="1:14" s="21" customFormat="1" ht="15.75" customHeight="1" x14ac:dyDescent="0.2">
      <c r="A157" s="187">
        <v>42898</v>
      </c>
      <c r="B157" s="32" t="s">
        <v>64</v>
      </c>
      <c r="C157" s="32" t="s">
        <v>64</v>
      </c>
      <c r="D157" s="30" t="s">
        <v>344</v>
      </c>
      <c r="E157" s="30" t="s">
        <v>201</v>
      </c>
      <c r="F157" s="30" t="s">
        <v>81</v>
      </c>
      <c r="G157" s="30" t="str">
        <f>VLOOKUP(Repository_table[[#This Row],[Country of Destination]],$T$11:$U$45,2,)</f>
        <v>Latin America and the Caribbean</v>
      </c>
      <c r="H157" s="30" t="s">
        <v>180</v>
      </c>
      <c r="I157" s="30" t="s">
        <v>278</v>
      </c>
      <c r="J157" s="36">
        <v>3700951</v>
      </c>
      <c r="K157" s="56">
        <v>3.97</v>
      </c>
      <c r="L157" s="188" t="s">
        <v>75</v>
      </c>
      <c r="N157" s="151"/>
    </row>
    <row r="158" spans="1:14" s="21" customFormat="1" ht="15.75" customHeight="1" x14ac:dyDescent="0.2">
      <c r="A158" s="187">
        <v>42900</v>
      </c>
      <c r="B158" s="32" t="s">
        <v>64</v>
      </c>
      <c r="C158" s="32" t="s">
        <v>64</v>
      </c>
      <c r="D158" s="30" t="s">
        <v>259</v>
      </c>
      <c r="E158" s="30" t="s">
        <v>114</v>
      </c>
      <c r="F158" s="30" t="s">
        <v>86</v>
      </c>
      <c r="G158" s="30" t="str">
        <f>VLOOKUP(Repository_table[[#This Row],[Country of Destination]],$T$11:$U$45,2,)</f>
        <v>East Asia and Pacific</v>
      </c>
      <c r="H158" s="30" t="s">
        <v>166</v>
      </c>
      <c r="I158" s="30" t="s">
        <v>278</v>
      </c>
      <c r="J158" s="36">
        <v>3683237</v>
      </c>
      <c r="K158" s="56">
        <v>6.72</v>
      </c>
      <c r="L158" s="188" t="s">
        <v>112</v>
      </c>
      <c r="N158" s="151"/>
    </row>
    <row r="159" spans="1:14" s="21" customFormat="1" ht="15.75" customHeight="1" x14ac:dyDescent="0.2">
      <c r="A159" s="187">
        <v>42901</v>
      </c>
      <c r="B159" s="32" t="s">
        <v>64</v>
      </c>
      <c r="C159" s="32" t="s">
        <v>64</v>
      </c>
      <c r="D159" s="30" t="s">
        <v>258</v>
      </c>
      <c r="E159" s="30" t="s">
        <v>114</v>
      </c>
      <c r="F159" s="30" t="s">
        <v>120</v>
      </c>
      <c r="G159" s="30" t="str">
        <f>VLOOKUP(Repository_table[[#This Row],[Country of Destination]],$T$11:$U$45,2,)</f>
        <v>East Asia and Pacific</v>
      </c>
      <c r="H159" s="30" t="s">
        <v>174</v>
      </c>
      <c r="I159" s="30" t="s">
        <v>278</v>
      </c>
      <c r="J159" s="36">
        <v>3712188</v>
      </c>
      <c r="K159" s="56">
        <v>3.72</v>
      </c>
      <c r="L159" s="188"/>
      <c r="N159" s="151"/>
    </row>
    <row r="160" spans="1:14" s="21" customFormat="1" ht="15.75" customHeight="1" x14ac:dyDescent="0.2">
      <c r="A160" s="187">
        <v>42903</v>
      </c>
      <c r="B160" s="32" t="s">
        <v>64</v>
      </c>
      <c r="C160" s="32" t="s">
        <v>64</v>
      </c>
      <c r="D160" s="30" t="s">
        <v>344</v>
      </c>
      <c r="E160" s="30" t="s">
        <v>201</v>
      </c>
      <c r="F160" s="30" t="s">
        <v>72</v>
      </c>
      <c r="G160" s="30" t="str">
        <f>VLOOKUP(Repository_table[[#This Row],[Country of Destination]],$T$11:$U$45,2,)</f>
        <v>South Asia</v>
      </c>
      <c r="H160" s="30" t="s">
        <v>132</v>
      </c>
      <c r="I160" s="30" t="s">
        <v>278</v>
      </c>
      <c r="J160" s="36">
        <v>3412882</v>
      </c>
      <c r="K160" s="56">
        <v>4.49</v>
      </c>
      <c r="L160" s="188" t="s">
        <v>75</v>
      </c>
      <c r="N160" s="151"/>
    </row>
    <row r="161" spans="1:14" s="21" customFormat="1" ht="15.75" customHeight="1" x14ac:dyDescent="0.2">
      <c r="A161" s="187">
        <v>42905</v>
      </c>
      <c r="B161" s="32" t="s">
        <v>64</v>
      </c>
      <c r="C161" s="32" t="s">
        <v>64</v>
      </c>
      <c r="D161" s="30" t="s">
        <v>258</v>
      </c>
      <c r="E161" s="30" t="s">
        <v>114</v>
      </c>
      <c r="F161" s="30" t="s">
        <v>81</v>
      </c>
      <c r="G161" s="30" t="str">
        <f>VLOOKUP(Repository_table[[#This Row],[Country of Destination]],$T$11:$U$45,2,)</f>
        <v>Latin America and the Caribbean</v>
      </c>
      <c r="H161" s="30" t="s">
        <v>367</v>
      </c>
      <c r="I161" s="30" t="s">
        <v>278</v>
      </c>
      <c r="J161" s="36">
        <v>3320746</v>
      </c>
      <c r="K161" s="56">
        <v>3.72</v>
      </c>
      <c r="L161" s="188"/>
      <c r="N161" s="151"/>
    </row>
    <row r="162" spans="1:14" s="21" customFormat="1" ht="15.75" customHeight="1" x14ac:dyDescent="0.2">
      <c r="A162" s="187">
        <v>42911</v>
      </c>
      <c r="B162" s="32" t="s">
        <v>64</v>
      </c>
      <c r="C162" s="32" t="s">
        <v>64</v>
      </c>
      <c r="D162" s="30" t="s">
        <v>259</v>
      </c>
      <c r="E162" s="30" t="s">
        <v>114</v>
      </c>
      <c r="F162" s="30" t="s">
        <v>131</v>
      </c>
      <c r="G162" s="30" t="str">
        <f>VLOOKUP(Repository_table[[#This Row],[Country of Destination]],$T$11:$U$45,2,)</f>
        <v>Europe and Central Asia</v>
      </c>
      <c r="H162" s="30" t="s">
        <v>293</v>
      </c>
      <c r="I162" s="30" t="s">
        <v>278</v>
      </c>
      <c r="J162" s="36">
        <v>3410241</v>
      </c>
      <c r="K162" s="56">
        <v>3.72</v>
      </c>
      <c r="L162" s="188"/>
      <c r="N162" s="151"/>
    </row>
    <row r="163" spans="1:14" s="21" customFormat="1" ht="15.75" customHeight="1" x14ac:dyDescent="0.2">
      <c r="A163" s="187">
        <v>42912</v>
      </c>
      <c r="B163" s="32" t="s">
        <v>64</v>
      </c>
      <c r="C163" s="32" t="s">
        <v>64</v>
      </c>
      <c r="D163" s="30" t="s">
        <v>258</v>
      </c>
      <c r="E163" s="30" t="s">
        <v>114</v>
      </c>
      <c r="F163" s="30" t="s">
        <v>81</v>
      </c>
      <c r="G163" s="30" t="str">
        <f>VLOOKUP(Repository_table[[#This Row],[Country of Destination]],$T$11:$U$45,2,)</f>
        <v>Latin America and the Caribbean</v>
      </c>
      <c r="H163" s="30" t="s">
        <v>194</v>
      </c>
      <c r="I163" s="30" t="s">
        <v>278</v>
      </c>
      <c r="J163" s="36">
        <v>3671290</v>
      </c>
      <c r="K163" s="56">
        <v>6.21</v>
      </c>
      <c r="L163" s="188" t="s">
        <v>112</v>
      </c>
      <c r="N163" s="151"/>
    </row>
    <row r="164" spans="1:14" s="21" customFormat="1" ht="15.75" customHeight="1" x14ac:dyDescent="0.2">
      <c r="A164" s="187">
        <v>42913</v>
      </c>
      <c r="B164" s="32" t="s">
        <v>64</v>
      </c>
      <c r="C164" s="32" t="s">
        <v>64</v>
      </c>
      <c r="D164" s="30" t="s">
        <v>258</v>
      </c>
      <c r="E164" s="30" t="s">
        <v>114</v>
      </c>
      <c r="F164" s="30" t="s">
        <v>81</v>
      </c>
      <c r="G164" s="30" t="str">
        <f>VLOOKUP(Repository_table[[#This Row],[Country of Destination]],$T$11:$U$45,2,)</f>
        <v>Latin America and the Caribbean</v>
      </c>
      <c r="H164" s="30" t="s">
        <v>367</v>
      </c>
      <c r="I164" s="30" t="s">
        <v>278</v>
      </c>
      <c r="J164" s="36">
        <v>3317619</v>
      </c>
      <c r="K164" s="56">
        <v>3.72</v>
      </c>
      <c r="L164" s="188"/>
      <c r="N164" s="151"/>
    </row>
    <row r="165" spans="1:14" s="21" customFormat="1" ht="15.75" customHeight="1" x14ac:dyDescent="0.2">
      <c r="A165" s="187">
        <v>42915</v>
      </c>
      <c r="B165" s="32" t="s">
        <v>64</v>
      </c>
      <c r="C165" s="32" t="s">
        <v>64</v>
      </c>
      <c r="D165" s="30" t="s">
        <v>344</v>
      </c>
      <c r="E165" s="30" t="s">
        <v>201</v>
      </c>
      <c r="F165" s="30" t="s">
        <v>81</v>
      </c>
      <c r="G165" s="30" t="str">
        <f>VLOOKUP(Repository_table[[#This Row],[Country of Destination]],$T$11:$U$45,2,)</f>
        <v>Latin America and the Caribbean</v>
      </c>
      <c r="H165" s="30" t="s">
        <v>210</v>
      </c>
      <c r="I165" s="30" t="s">
        <v>278</v>
      </c>
      <c r="J165" s="36">
        <v>3421925</v>
      </c>
      <c r="K165" s="56">
        <v>4.1399999999999997</v>
      </c>
      <c r="L165" s="188" t="s">
        <v>75</v>
      </c>
      <c r="N165" s="151"/>
    </row>
    <row r="166" spans="1:14" s="21" customFormat="1" ht="15.75" customHeight="1" x14ac:dyDescent="0.2">
      <c r="A166" s="187">
        <v>42919</v>
      </c>
      <c r="B166" s="32" t="s">
        <v>64</v>
      </c>
      <c r="C166" s="32" t="s">
        <v>64</v>
      </c>
      <c r="D166" s="30" t="s">
        <v>258</v>
      </c>
      <c r="E166" s="30" t="s">
        <v>114</v>
      </c>
      <c r="F166" s="30" t="s">
        <v>120</v>
      </c>
      <c r="G166" s="30" t="str">
        <f>VLOOKUP(Repository_table[[#This Row],[Country of Destination]],$T$11:$U$45,2,)</f>
        <v>East Asia and Pacific</v>
      </c>
      <c r="H166" s="30" t="s">
        <v>262</v>
      </c>
      <c r="I166" s="30" t="s">
        <v>278</v>
      </c>
      <c r="J166" s="36">
        <v>3712758</v>
      </c>
      <c r="K166" s="56">
        <v>3.53</v>
      </c>
      <c r="L166" s="188"/>
      <c r="N166" s="151"/>
    </row>
    <row r="167" spans="1:14" s="21" customFormat="1" ht="15.75" customHeight="1" x14ac:dyDescent="0.2">
      <c r="A167" s="187">
        <v>42920</v>
      </c>
      <c r="B167" s="32" t="s">
        <v>64</v>
      </c>
      <c r="C167" s="32" t="s">
        <v>64</v>
      </c>
      <c r="D167" s="30" t="s">
        <v>258</v>
      </c>
      <c r="E167" s="30" t="s">
        <v>114</v>
      </c>
      <c r="F167" s="30" t="s">
        <v>81</v>
      </c>
      <c r="G167" s="30" t="str">
        <f>VLOOKUP(Repository_table[[#This Row],[Country of Destination]],$T$11:$U$45,2,)</f>
        <v>Latin America and the Caribbean</v>
      </c>
      <c r="H167" s="30" t="s">
        <v>130</v>
      </c>
      <c r="I167" s="30" t="s">
        <v>278</v>
      </c>
      <c r="J167" s="36">
        <v>3444912</v>
      </c>
      <c r="K167" s="56">
        <v>3.53</v>
      </c>
      <c r="L167" s="188"/>
      <c r="N167" s="151"/>
    </row>
    <row r="168" spans="1:14" s="21" customFormat="1" ht="15.75" customHeight="1" x14ac:dyDescent="0.2">
      <c r="A168" s="187">
        <v>42924</v>
      </c>
      <c r="B168" s="32" t="s">
        <v>64</v>
      </c>
      <c r="C168" s="32" t="s">
        <v>64</v>
      </c>
      <c r="D168" s="30" t="s">
        <v>258</v>
      </c>
      <c r="E168" s="30" t="s">
        <v>114</v>
      </c>
      <c r="F168" s="30" t="s">
        <v>120</v>
      </c>
      <c r="G168" s="30" t="str">
        <f>VLOOKUP(Repository_table[[#This Row],[Country of Destination]],$T$11:$U$45,2,)</f>
        <v>East Asia and Pacific</v>
      </c>
      <c r="H168" s="30" t="s">
        <v>195</v>
      </c>
      <c r="I168" s="30" t="s">
        <v>278</v>
      </c>
      <c r="J168" s="36">
        <v>3709231</v>
      </c>
      <c r="K168" s="56">
        <v>3.53</v>
      </c>
      <c r="L168" s="188"/>
      <c r="N168" s="151"/>
    </row>
    <row r="169" spans="1:14" s="21" customFormat="1" ht="15.75" customHeight="1" x14ac:dyDescent="0.2">
      <c r="A169" s="187">
        <v>42925</v>
      </c>
      <c r="B169" s="32" t="s">
        <v>64</v>
      </c>
      <c r="C169" s="32" t="s">
        <v>64</v>
      </c>
      <c r="D169" s="30" t="s">
        <v>259</v>
      </c>
      <c r="E169" s="30" t="s">
        <v>114</v>
      </c>
      <c r="F169" s="30" t="s">
        <v>248</v>
      </c>
      <c r="G169" s="30" t="str">
        <f>VLOOKUP(Repository_table[[#This Row],[Country of Destination]],$T$11:$U$45,2,)</f>
        <v>Europe and Central Asia</v>
      </c>
      <c r="H169" s="30" t="s">
        <v>194</v>
      </c>
      <c r="I169" s="30" t="s">
        <v>278</v>
      </c>
      <c r="J169" s="36">
        <v>216626</v>
      </c>
      <c r="K169" s="56">
        <v>6.02</v>
      </c>
      <c r="L169" s="188" t="s">
        <v>227</v>
      </c>
      <c r="N169" s="151"/>
    </row>
    <row r="170" spans="1:14" s="21" customFormat="1" ht="15.75" customHeight="1" x14ac:dyDescent="0.2">
      <c r="A170" s="187">
        <v>42925</v>
      </c>
      <c r="B170" s="32" t="s">
        <v>64</v>
      </c>
      <c r="C170" s="32" t="s">
        <v>64</v>
      </c>
      <c r="D170" s="30" t="s">
        <v>259</v>
      </c>
      <c r="E170" s="30" t="s">
        <v>114</v>
      </c>
      <c r="F170" s="30" t="s">
        <v>36</v>
      </c>
      <c r="G170" s="30" t="str">
        <f>VLOOKUP(Repository_table[[#This Row],[Country of Destination]],$T$11:$U$45,2,)</f>
        <v>Middle East and North Africa</v>
      </c>
      <c r="H170" s="30" t="s">
        <v>194</v>
      </c>
      <c r="I170" s="30" t="s">
        <v>278</v>
      </c>
      <c r="J170" s="36">
        <v>3464134</v>
      </c>
      <c r="K170" s="56">
        <v>6.02</v>
      </c>
      <c r="L170" s="188" t="s">
        <v>227</v>
      </c>
      <c r="N170" s="151"/>
    </row>
    <row r="171" spans="1:14" s="21" customFormat="1" ht="15.75" customHeight="1" x14ac:dyDescent="0.2">
      <c r="A171" s="187">
        <v>42926</v>
      </c>
      <c r="B171" s="32" t="s">
        <v>64</v>
      </c>
      <c r="C171" s="32" t="s">
        <v>64</v>
      </c>
      <c r="D171" s="30" t="s">
        <v>259</v>
      </c>
      <c r="E171" s="30" t="s">
        <v>114</v>
      </c>
      <c r="F171" s="30" t="s">
        <v>77</v>
      </c>
      <c r="G171" s="30" t="str">
        <f>VLOOKUP(Repository_table[[#This Row],[Country of Destination]],$T$11:$U$45,2,)</f>
        <v>East Asia and Pacific</v>
      </c>
      <c r="H171" s="30" t="s">
        <v>209</v>
      </c>
      <c r="I171" s="30" t="s">
        <v>278</v>
      </c>
      <c r="J171" s="36">
        <v>3584901</v>
      </c>
      <c r="K171" s="56">
        <v>3.53</v>
      </c>
      <c r="L171" s="188"/>
      <c r="N171" s="151"/>
    </row>
    <row r="172" spans="1:14" s="21" customFormat="1" ht="15.75" customHeight="1" x14ac:dyDescent="0.2">
      <c r="A172" s="187">
        <v>42927</v>
      </c>
      <c r="B172" s="32" t="s">
        <v>64</v>
      </c>
      <c r="C172" s="32" t="s">
        <v>64</v>
      </c>
      <c r="D172" s="30" t="s">
        <v>344</v>
      </c>
      <c r="E172" s="30" t="s">
        <v>201</v>
      </c>
      <c r="F172" s="30" t="s">
        <v>184</v>
      </c>
      <c r="G172" s="30" t="str">
        <f>VLOOKUP(Repository_table[[#This Row],[Country of Destination]],$T$11:$U$45,2,)</f>
        <v>Latin America and the Caribbean</v>
      </c>
      <c r="H172" s="30" t="s">
        <v>180</v>
      </c>
      <c r="I172" s="30" t="s">
        <v>278</v>
      </c>
      <c r="J172" s="36">
        <v>3641640</v>
      </c>
      <c r="K172" s="56">
        <v>4.07</v>
      </c>
      <c r="L172" s="188" t="s">
        <v>75</v>
      </c>
      <c r="N172" s="151"/>
    </row>
    <row r="173" spans="1:14" s="21" customFormat="1" ht="15.75" customHeight="1" x14ac:dyDescent="0.2">
      <c r="A173" s="187">
        <v>42929</v>
      </c>
      <c r="B173" s="32" t="s">
        <v>64</v>
      </c>
      <c r="C173" s="32" t="s">
        <v>64</v>
      </c>
      <c r="D173" s="30" t="s">
        <v>258</v>
      </c>
      <c r="E173" s="30" t="s">
        <v>114</v>
      </c>
      <c r="F173" s="30" t="s">
        <v>120</v>
      </c>
      <c r="G173" s="30" t="str">
        <f>VLOOKUP(Repository_table[[#This Row],[Country of Destination]],$T$11:$U$45,2,)</f>
        <v>East Asia and Pacific</v>
      </c>
      <c r="H173" s="30" t="s">
        <v>261</v>
      </c>
      <c r="I173" s="30" t="s">
        <v>278</v>
      </c>
      <c r="J173" s="36">
        <v>3112053</v>
      </c>
      <c r="K173" s="56">
        <v>3.53</v>
      </c>
      <c r="L173" s="188"/>
      <c r="N173" s="151"/>
    </row>
    <row r="174" spans="1:14" s="21" customFormat="1" ht="15.75" customHeight="1" x14ac:dyDescent="0.2">
      <c r="A174" s="187">
        <v>42931</v>
      </c>
      <c r="B174" s="32" t="s">
        <v>64</v>
      </c>
      <c r="C174" s="32" t="s">
        <v>64</v>
      </c>
      <c r="D174" s="30" t="s">
        <v>258</v>
      </c>
      <c r="E174" s="30" t="s">
        <v>114</v>
      </c>
      <c r="F174" s="30" t="s">
        <v>81</v>
      </c>
      <c r="G174" s="30" t="str">
        <f>VLOOKUP(Repository_table[[#This Row],[Country of Destination]],$T$11:$U$45,2,)</f>
        <v>Latin America and the Caribbean</v>
      </c>
      <c r="H174" s="30" t="s">
        <v>367</v>
      </c>
      <c r="I174" s="30" t="s">
        <v>278</v>
      </c>
      <c r="J174" s="36">
        <v>3714141</v>
      </c>
      <c r="K174" s="56">
        <v>3.53</v>
      </c>
      <c r="L174" s="188"/>
      <c r="N174" s="151"/>
    </row>
    <row r="175" spans="1:14" s="21" customFormat="1" ht="15.75" customHeight="1" x14ac:dyDescent="0.2">
      <c r="A175" s="187">
        <v>42933</v>
      </c>
      <c r="B175" s="32" t="s">
        <v>64</v>
      </c>
      <c r="C175" s="32" t="s">
        <v>64</v>
      </c>
      <c r="D175" s="30" t="s">
        <v>344</v>
      </c>
      <c r="E175" s="30" t="s">
        <v>201</v>
      </c>
      <c r="F175" s="30" t="s">
        <v>81</v>
      </c>
      <c r="G175" s="30" t="str">
        <f>VLOOKUP(Repository_table[[#This Row],[Country of Destination]],$T$11:$U$45,2,)</f>
        <v>Latin America and the Caribbean</v>
      </c>
      <c r="H175" s="30" t="s">
        <v>116</v>
      </c>
      <c r="I175" s="30" t="s">
        <v>278</v>
      </c>
      <c r="J175" s="36">
        <v>3591699</v>
      </c>
      <c r="K175" s="56">
        <v>4.5199999999999996</v>
      </c>
      <c r="L175" s="188" t="s">
        <v>75</v>
      </c>
      <c r="N175" s="151"/>
    </row>
    <row r="176" spans="1:14" s="21" customFormat="1" ht="15.75" customHeight="1" x14ac:dyDescent="0.2">
      <c r="A176" s="187">
        <v>42935</v>
      </c>
      <c r="B176" s="32" t="s">
        <v>64</v>
      </c>
      <c r="C176" s="32" t="s">
        <v>64</v>
      </c>
      <c r="D176" s="30" t="s">
        <v>344</v>
      </c>
      <c r="E176" s="30" t="s">
        <v>201</v>
      </c>
      <c r="F176" s="30" t="s">
        <v>232</v>
      </c>
      <c r="G176" s="30" t="str">
        <f>VLOOKUP(Repository_table[[#This Row],[Country of Destination]],$T$11:$U$45,2,)</f>
        <v>Middle East and North Africa</v>
      </c>
      <c r="H176" s="30" t="s">
        <v>125</v>
      </c>
      <c r="I176" s="30" t="s">
        <v>278</v>
      </c>
      <c r="J176" s="36">
        <v>3409793</v>
      </c>
      <c r="K176" s="56">
        <v>4.33</v>
      </c>
      <c r="L176" s="188" t="s">
        <v>75</v>
      </c>
      <c r="N176" s="151"/>
    </row>
    <row r="177" spans="1:22" s="21" customFormat="1" ht="15.75" customHeight="1" x14ac:dyDescent="0.2">
      <c r="A177" s="187">
        <v>42935</v>
      </c>
      <c r="B177" s="32" t="s">
        <v>64</v>
      </c>
      <c r="C177" s="32" t="s">
        <v>64</v>
      </c>
      <c r="D177" s="30" t="s">
        <v>344</v>
      </c>
      <c r="E177" s="30" t="s">
        <v>201</v>
      </c>
      <c r="F177" s="30" t="s">
        <v>81</v>
      </c>
      <c r="G177" s="30" t="str">
        <f>VLOOKUP(Repository_table[[#This Row],[Country of Destination]],$T$11:$U$45,2,)</f>
        <v>Latin America and the Caribbean</v>
      </c>
      <c r="H177" s="30" t="s">
        <v>116</v>
      </c>
      <c r="I177" s="30" t="s">
        <v>278</v>
      </c>
      <c r="J177" s="36">
        <v>3681230</v>
      </c>
      <c r="K177" s="56">
        <v>4.46</v>
      </c>
      <c r="L177" s="188" t="s">
        <v>75</v>
      </c>
      <c r="N177" s="151"/>
    </row>
    <row r="178" spans="1:22" s="21" customFormat="1" ht="15.75" customHeight="1" x14ac:dyDescent="0.2">
      <c r="A178" s="187">
        <v>42938</v>
      </c>
      <c r="B178" s="32" t="s">
        <v>64</v>
      </c>
      <c r="C178" s="32" t="s">
        <v>64</v>
      </c>
      <c r="D178" s="30" t="s">
        <v>259</v>
      </c>
      <c r="E178" s="30" t="s">
        <v>114</v>
      </c>
      <c r="F178" s="30" t="s">
        <v>74</v>
      </c>
      <c r="G178" s="30" t="str">
        <f>VLOOKUP(Repository_table[[#This Row],[Country of Destination]],$T$11:$U$45,2,)</f>
        <v>Europe and Central Asia</v>
      </c>
      <c r="H178" s="30" t="s">
        <v>351</v>
      </c>
      <c r="I178" s="30" t="s">
        <v>278</v>
      </c>
      <c r="J178" s="36">
        <v>3662245</v>
      </c>
      <c r="K178" s="56">
        <v>6.02</v>
      </c>
      <c r="L178" s="188" t="s">
        <v>112</v>
      </c>
      <c r="N178" s="151"/>
    </row>
    <row r="179" spans="1:22" s="21" customFormat="1" ht="15.75" customHeight="1" x14ac:dyDescent="0.2">
      <c r="A179" s="187">
        <v>42940</v>
      </c>
      <c r="B179" s="32" t="s">
        <v>64</v>
      </c>
      <c r="C179" s="32" t="s">
        <v>64</v>
      </c>
      <c r="D179" s="30" t="s">
        <v>259</v>
      </c>
      <c r="E179" s="30" t="s">
        <v>114</v>
      </c>
      <c r="F179" s="30" t="s">
        <v>77</v>
      </c>
      <c r="G179" s="30" t="str">
        <f>VLOOKUP(Repository_table[[#This Row],[Country of Destination]],$T$11:$U$45,2,)</f>
        <v>East Asia and Pacific</v>
      </c>
      <c r="H179" s="30" t="s">
        <v>361</v>
      </c>
      <c r="I179" s="30" t="s">
        <v>278</v>
      </c>
      <c r="J179" s="36">
        <v>3633585</v>
      </c>
      <c r="K179" s="56">
        <v>3.53</v>
      </c>
      <c r="L179" s="188"/>
      <c r="N179" s="151"/>
    </row>
    <row r="180" spans="1:22" s="21" customFormat="1" ht="15.75" customHeight="1" x14ac:dyDescent="0.2">
      <c r="A180" s="187">
        <v>42944</v>
      </c>
      <c r="B180" s="32" t="s">
        <v>64</v>
      </c>
      <c r="C180" s="32" t="s">
        <v>64</v>
      </c>
      <c r="D180" s="30" t="s">
        <v>258</v>
      </c>
      <c r="E180" s="30" t="s">
        <v>114</v>
      </c>
      <c r="F180" s="30" t="s">
        <v>118</v>
      </c>
      <c r="G180" s="30" t="str">
        <f>VLOOKUP(Repository_table[[#This Row],[Country of Destination]],$T$11:$U$45,2,)</f>
        <v>Latin America and the Caribbean</v>
      </c>
      <c r="H180" s="30" t="s">
        <v>133</v>
      </c>
      <c r="I180" s="30" t="s">
        <v>278</v>
      </c>
      <c r="J180" s="36">
        <v>3255587</v>
      </c>
      <c r="K180" s="56">
        <v>3.53</v>
      </c>
      <c r="L180" s="188"/>
      <c r="N180" s="151"/>
    </row>
    <row r="181" spans="1:22" s="21" customFormat="1" ht="15.75" customHeight="1" x14ac:dyDescent="0.2">
      <c r="A181" s="187">
        <v>42947</v>
      </c>
      <c r="B181" s="32" t="s">
        <v>64</v>
      </c>
      <c r="C181" s="32" t="s">
        <v>64</v>
      </c>
      <c r="D181" s="30" t="s">
        <v>258</v>
      </c>
      <c r="E181" s="30" t="s">
        <v>114</v>
      </c>
      <c r="F181" s="30" t="s">
        <v>120</v>
      </c>
      <c r="G181" s="30" t="str">
        <f>VLOOKUP(Repository_table[[#This Row],[Country of Destination]],$T$11:$U$45,2,)</f>
        <v>East Asia and Pacific</v>
      </c>
      <c r="H181" s="30" t="s">
        <v>369</v>
      </c>
      <c r="I181" s="30" t="s">
        <v>278</v>
      </c>
      <c r="J181" s="36">
        <v>3704024</v>
      </c>
      <c r="K181" s="56">
        <v>3.53</v>
      </c>
      <c r="L181" s="188"/>
      <c r="N181" s="151"/>
    </row>
    <row r="182" spans="1:22" s="21" customFormat="1" ht="15.75" customHeight="1" x14ac:dyDescent="0.2">
      <c r="A182" s="187">
        <v>42948</v>
      </c>
      <c r="B182" s="32" t="s">
        <v>64</v>
      </c>
      <c r="C182" s="32" t="s">
        <v>64</v>
      </c>
      <c r="D182" s="30" t="s">
        <v>258</v>
      </c>
      <c r="E182" s="30" t="s">
        <v>114</v>
      </c>
      <c r="F182" s="30" t="s">
        <v>120</v>
      </c>
      <c r="G182" s="30" t="str">
        <f>VLOOKUP(Repository_table[[#This Row],[Country of Destination]],$T$11:$U$45,2,)</f>
        <v>East Asia and Pacific</v>
      </c>
      <c r="H182" s="30" t="s">
        <v>167</v>
      </c>
      <c r="I182" s="30" t="s">
        <v>278</v>
      </c>
      <c r="J182" s="36">
        <v>3693834</v>
      </c>
      <c r="K182" s="56">
        <v>3.53</v>
      </c>
      <c r="L182" s="188"/>
      <c r="N182" s="151"/>
    </row>
    <row r="183" spans="1:22" s="42" customFormat="1" ht="15.75" customHeight="1" x14ac:dyDescent="0.2">
      <c r="A183" s="187">
        <v>42949</v>
      </c>
      <c r="B183" s="32" t="s">
        <v>64</v>
      </c>
      <c r="C183" s="32" t="s">
        <v>64</v>
      </c>
      <c r="D183" s="30" t="s">
        <v>259</v>
      </c>
      <c r="E183" s="30" t="s">
        <v>114</v>
      </c>
      <c r="F183" s="30" t="s">
        <v>86</v>
      </c>
      <c r="G183" s="30" t="str">
        <f>VLOOKUP(Repository_table[[#This Row],[Country of Destination]],$T$11:$U$45,2,)</f>
        <v>East Asia and Pacific</v>
      </c>
      <c r="H183" s="30" t="s">
        <v>213</v>
      </c>
      <c r="I183" s="30" t="s">
        <v>278</v>
      </c>
      <c r="J183" s="36">
        <v>3613516</v>
      </c>
      <c r="K183" s="56">
        <v>5.9</v>
      </c>
      <c r="L183" s="188" t="s">
        <v>112</v>
      </c>
      <c r="N183" s="156"/>
      <c r="S183" s="21"/>
      <c r="T183" s="21"/>
      <c r="U183" s="21"/>
      <c r="V183" s="21"/>
    </row>
    <row r="184" spans="1:22" s="21" customFormat="1" ht="15.75" customHeight="1" x14ac:dyDescent="0.2">
      <c r="A184" s="187">
        <v>42951</v>
      </c>
      <c r="B184" s="32" t="s">
        <v>64</v>
      </c>
      <c r="C184" s="32" t="s">
        <v>64</v>
      </c>
      <c r="D184" s="30" t="s">
        <v>259</v>
      </c>
      <c r="E184" s="30" t="s">
        <v>114</v>
      </c>
      <c r="F184" s="30" t="s">
        <v>36</v>
      </c>
      <c r="G184" s="30" t="str">
        <f>VLOOKUP(Repository_table[[#This Row],[Country of Destination]],$T$11:$U$45,2,)</f>
        <v>Middle East and North Africa</v>
      </c>
      <c r="H184" s="30" t="s">
        <v>244</v>
      </c>
      <c r="I184" s="30" t="s">
        <v>278</v>
      </c>
      <c r="J184" s="36">
        <v>3317280</v>
      </c>
      <c r="K184" s="56">
        <v>3.41</v>
      </c>
      <c r="L184" s="188"/>
      <c r="N184" s="151"/>
      <c r="S184" s="42"/>
      <c r="V184" s="42"/>
    </row>
    <row r="185" spans="1:22" s="21" customFormat="1" ht="15.75" customHeight="1" x14ac:dyDescent="0.2">
      <c r="A185" s="187">
        <v>42952</v>
      </c>
      <c r="B185" s="32" t="s">
        <v>64</v>
      </c>
      <c r="C185" s="32" t="s">
        <v>64</v>
      </c>
      <c r="D185" s="30" t="s">
        <v>344</v>
      </c>
      <c r="E185" s="30" t="s">
        <v>201</v>
      </c>
      <c r="F185" s="30" t="s">
        <v>346</v>
      </c>
      <c r="G185" s="30" t="str">
        <f>VLOOKUP(Repository_table[[#This Row],[Country of Destination]],$T$11:$U$45,2,)</f>
        <v>Europe and Central Asia</v>
      </c>
      <c r="H185" s="30" t="s">
        <v>210</v>
      </c>
      <c r="I185" s="30" t="s">
        <v>278</v>
      </c>
      <c r="J185" s="36">
        <v>3430582</v>
      </c>
      <c r="K185" s="56">
        <v>3.97</v>
      </c>
      <c r="L185" s="188" t="s">
        <v>75</v>
      </c>
      <c r="N185" s="151"/>
      <c r="T185" s="42"/>
      <c r="U185" s="42"/>
    </row>
    <row r="186" spans="1:22" s="21" customFormat="1" ht="15.75" customHeight="1" x14ac:dyDescent="0.2">
      <c r="A186" s="187">
        <v>42954</v>
      </c>
      <c r="B186" s="32" t="s">
        <v>64</v>
      </c>
      <c r="C186" s="32" t="s">
        <v>64</v>
      </c>
      <c r="D186" s="30" t="s">
        <v>258</v>
      </c>
      <c r="E186" s="30" t="s">
        <v>114</v>
      </c>
      <c r="F186" s="30" t="s">
        <v>120</v>
      </c>
      <c r="G186" s="30" t="str">
        <f>VLOOKUP(Repository_table[[#This Row],[Country of Destination]],$T$11:$U$45,2,)</f>
        <v>East Asia and Pacific</v>
      </c>
      <c r="H186" s="30" t="s">
        <v>229</v>
      </c>
      <c r="I186" s="30" t="s">
        <v>278</v>
      </c>
      <c r="J186" s="36">
        <v>2943953</v>
      </c>
      <c r="K186" s="56">
        <v>3.41</v>
      </c>
      <c r="L186" s="188"/>
      <c r="N186" s="151"/>
    </row>
    <row r="187" spans="1:22" s="21" customFormat="1" ht="15.75" customHeight="1" x14ac:dyDescent="0.2">
      <c r="A187" s="187">
        <v>42957</v>
      </c>
      <c r="B187" s="32" t="s">
        <v>64</v>
      </c>
      <c r="C187" s="32" t="s">
        <v>64</v>
      </c>
      <c r="D187" s="30" t="s">
        <v>258</v>
      </c>
      <c r="E187" s="30" t="s">
        <v>114</v>
      </c>
      <c r="F187" s="30" t="s">
        <v>164</v>
      </c>
      <c r="G187" s="30" t="str">
        <f>VLOOKUP(Repository_table[[#This Row],[Country of Destination]],$T$11:$U$45,2,)</f>
        <v>Middle East and North Africa</v>
      </c>
      <c r="H187" s="30" t="s">
        <v>187</v>
      </c>
      <c r="I187" s="30" t="s">
        <v>278</v>
      </c>
      <c r="J187" s="36">
        <v>3687706</v>
      </c>
      <c r="K187" s="56">
        <v>3.41</v>
      </c>
      <c r="L187" s="188"/>
      <c r="N187" s="151"/>
    </row>
    <row r="188" spans="1:22" s="21" customFormat="1" ht="15.75" customHeight="1" x14ac:dyDescent="0.2">
      <c r="A188" s="187">
        <v>42958</v>
      </c>
      <c r="B188" s="32" t="s">
        <v>64</v>
      </c>
      <c r="C188" s="32" t="s">
        <v>64</v>
      </c>
      <c r="D188" s="30" t="s">
        <v>259</v>
      </c>
      <c r="E188" s="30" t="s">
        <v>114</v>
      </c>
      <c r="F188" s="30" t="s">
        <v>248</v>
      </c>
      <c r="G188" s="30" t="str">
        <f>VLOOKUP(Repository_table[[#This Row],[Country of Destination]],$T$11:$U$45,2,)</f>
        <v>Europe and Central Asia</v>
      </c>
      <c r="H188" s="30" t="s">
        <v>91</v>
      </c>
      <c r="I188" s="30" t="s">
        <v>278</v>
      </c>
      <c r="J188" s="36">
        <v>3711762</v>
      </c>
      <c r="K188" s="56">
        <v>3.41</v>
      </c>
      <c r="L188" s="188"/>
      <c r="N188" s="151"/>
    </row>
    <row r="189" spans="1:22" s="21" customFormat="1" ht="15.75" customHeight="1" x14ac:dyDescent="0.2">
      <c r="A189" s="187">
        <v>42960</v>
      </c>
      <c r="B189" s="32" t="s">
        <v>64</v>
      </c>
      <c r="C189" s="32" t="s">
        <v>64</v>
      </c>
      <c r="D189" s="30" t="s">
        <v>258</v>
      </c>
      <c r="E189" s="30" t="s">
        <v>114</v>
      </c>
      <c r="F189" s="30" t="s">
        <v>120</v>
      </c>
      <c r="G189" s="30" t="str">
        <f>VLOOKUP(Repository_table[[#This Row],[Country of Destination]],$T$11:$U$45,2,)</f>
        <v>East Asia and Pacific</v>
      </c>
      <c r="H189" s="30" t="s">
        <v>174</v>
      </c>
      <c r="I189" s="30" t="s">
        <v>278</v>
      </c>
      <c r="J189" s="36">
        <v>3681929</v>
      </c>
      <c r="K189" s="56">
        <v>3.41</v>
      </c>
      <c r="L189" s="188"/>
      <c r="N189" s="151"/>
    </row>
    <row r="190" spans="1:22" s="21" customFormat="1" ht="15.75" customHeight="1" x14ac:dyDescent="0.2">
      <c r="A190" s="187">
        <v>42963</v>
      </c>
      <c r="B190" s="32" t="s">
        <v>64</v>
      </c>
      <c r="C190" s="32" t="s">
        <v>64</v>
      </c>
      <c r="D190" s="30" t="s">
        <v>258</v>
      </c>
      <c r="E190" s="30" t="s">
        <v>114</v>
      </c>
      <c r="F190" s="30" t="s">
        <v>81</v>
      </c>
      <c r="G190" s="30" t="str">
        <f>VLOOKUP(Repository_table[[#This Row],[Country of Destination]],$T$11:$U$45,2,)</f>
        <v>Latin America and the Caribbean</v>
      </c>
      <c r="H190" s="30" t="s">
        <v>198</v>
      </c>
      <c r="I190" s="30" t="s">
        <v>278</v>
      </c>
      <c r="J190" s="36">
        <v>3443913</v>
      </c>
      <c r="K190" s="56">
        <v>3.41</v>
      </c>
      <c r="L190" s="188"/>
      <c r="N190" s="151"/>
    </row>
    <row r="191" spans="1:22" s="21" customFormat="1" ht="15.75" customHeight="1" x14ac:dyDescent="0.2">
      <c r="A191" s="187">
        <v>42964</v>
      </c>
      <c r="B191" s="32" t="s">
        <v>64</v>
      </c>
      <c r="C191" s="32" t="s">
        <v>64</v>
      </c>
      <c r="D191" s="30" t="s">
        <v>344</v>
      </c>
      <c r="E191" s="30" t="s">
        <v>201</v>
      </c>
      <c r="F191" s="30" t="s">
        <v>74</v>
      </c>
      <c r="G191" s="30" t="str">
        <f>VLOOKUP(Repository_table[[#This Row],[Country of Destination]],$T$11:$U$45,2,)</f>
        <v>Europe and Central Asia</v>
      </c>
      <c r="H191" s="30" t="s">
        <v>303</v>
      </c>
      <c r="I191" s="30" t="s">
        <v>278</v>
      </c>
      <c r="J191" s="36">
        <v>3399428</v>
      </c>
      <c r="K191" s="56">
        <v>4.21</v>
      </c>
      <c r="L191" s="188" t="s">
        <v>75</v>
      </c>
      <c r="N191" s="151"/>
    </row>
    <row r="192" spans="1:22" s="21" customFormat="1" ht="15.75" customHeight="1" x14ac:dyDescent="0.2">
      <c r="A192" s="187">
        <v>42968</v>
      </c>
      <c r="B192" s="32" t="s">
        <v>64</v>
      </c>
      <c r="C192" s="32" t="s">
        <v>64</v>
      </c>
      <c r="D192" s="30" t="s">
        <v>258</v>
      </c>
      <c r="E192" s="30" t="s">
        <v>114</v>
      </c>
      <c r="F192" s="30" t="s">
        <v>164</v>
      </c>
      <c r="G192" s="30" t="str">
        <f>VLOOKUP(Repository_table[[#This Row],[Country of Destination]],$T$11:$U$45,2,)</f>
        <v>Middle East and North Africa</v>
      </c>
      <c r="H192" s="30" t="s">
        <v>237</v>
      </c>
      <c r="I192" s="30" t="s">
        <v>278</v>
      </c>
      <c r="J192" s="36">
        <v>3705738</v>
      </c>
      <c r="K192" s="56">
        <v>3.41</v>
      </c>
      <c r="L192" s="188"/>
      <c r="N192" s="151"/>
    </row>
    <row r="193" spans="1:14" s="21" customFormat="1" ht="15.75" customHeight="1" x14ac:dyDescent="0.2">
      <c r="A193" s="187">
        <v>42969</v>
      </c>
      <c r="B193" s="32" t="s">
        <v>64</v>
      </c>
      <c r="C193" s="32" t="s">
        <v>64</v>
      </c>
      <c r="D193" s="30" t="s">
        <v>259</v>
      </c>
      <c r="E193" s="30" t="s">
        <v>114</v>
      </c>
      <c r="F193" s="30" t="s">
        <v>260</v>
      </c>
      <c r="G193" s="30" t="str">
        <f>VLOOKUP(Repository_table[[#This Row],[Country of Destination]],$T$11:$U$45,2,)</f>
        <v>Europe and Central Asia</v>
      </c>
      <c r="H193" s="30" t="s">
        <v>166</v>
      </c>
      <c r="I193" s="30" t="s">
        <v>278</v>
      </c>
      <c r="J193" s="36">
        <v>3372374</v>
      </c>
      <c r="K193" s="56">
        <v>3.41</v>
      </c>
      <c r="L193" s="188"/>
      <c r="N193" s="151"/>
    </row>
    <row r="194" spans="1:14" s="21" customFormat="1" ht="15.75" customHeight="1" x14ac:dyDescent="0.2">
      <c r="A194" s="187">
        <v>42971</v>
      </c>
      <c r="B194" s="32" t="s">
        <v>64</v>
      </c>
      <c r="C194" s="32" t="s">
        <v>64</v>
      </c>
      <c r="D194" s="30" t="s">
        <v>258</v>
      </c>
      <c r="E194" s="30" t="s">
        <v>114</v>
      </c>
      <c r="F194" s="30" t="s">
        <v>81</v>
      </c>
      <c r="G194" s="30" t="str">
        <f>VLOOKUP(Repository_table[[#This Row],[Country of Destination]],$T$11:$U$45,2,)</f>
        <v>Latin America and the Caribbean</v>
      </c>
      <c r="H194" s="30" t="s">
        <v>188</v>
      </c>
      <c r="I194" s="30" t="s">
        <v>278</v>
      </c>
      <c r="J194" s="36">
        <v>3416549</v>
      </c>
      <c r="K194" s="56">
        <v>3.41</v>
      </c>
      <c r="L194" s="188"/>
      <c r="N194" s="151"/>
    </row>
    <row r="195" spans="1:14" s="21" customFormat="1" ht="15.75" customHeight="1" x14ac:dyDescent="0.2">
      <c r="A195" s="187">
        <v>42986</v>
      </c>
      <c r="B195" s="32" t="s">
        <v>64</v>
      </c>
      <c r="C195" s="32" t="s">
        <v>64</v>
      </c>
      <c r="D195" s="30" t="s">
        <v>259</v>
      </c>
      <c r="E195" s="30" t="s">
        <v>114</v>
      </c>
      <c r="F195" s="30" t="s">
        <v>248</v>
      </c>
      <c r="G195" s="30" t="str">
        <f>VLOOKUP(Repository_table[[#This Row],[Country of Destination]],$T$11:$U$45,2,)</f>
        <v>Europe and Central Asia</v>
      </c>
      <c r="H195" s="30" t="s">
        <v>91</v>
      </c>
      <c r="I195" s="30" t="s">
        <v>278</v>
      </c>
      <c r="J195" s="36">
        <v>3665705</v>
      </c>
      <c r="K195" s="56">
        <v>3.41</v>
      </c>
      <c r="L195" s="188"/>
      <c r="N195" s="151"/>
    </row>
    <row r="196" spans="1:14" s="21" customFormat="1" ht="15.75" customHeight="1" x14ac:dyDescent="0.2">
      <c r="A196" s="187">
        <v>42988</v>
      </c>
      <c r="B196" s="32" t="s">
        <v>64</v>
      </c>
      <c r="C196" s="32" t="s">
        <v>64</v>
      </c>
      <c r="D196" s="30" t="s">
        <v>259</v>
      </c>
      <c r="E196" s="30" t="s">
        <v>114</v>
      </c>
      <c r="F196" s="30" t="s">
        <v>77</v>
      </c>
      <c r="G196" s="30" t="str">
        <f>VLOOKUP(Repository_table[[#This Row],[Country of Destination]],$T$11:$U$45,2,)</f>
        <v>East Asia and Pacific</v>
      </c>
      <c r="H196" s="30" t="s">
        <v>327</v>
      </c>
      <c r="I196" s="30" t="s">
        <v>278</v>
      </c>
      <c r="J196" s="36">
        <v>3110756</v>
      </c>
      <c r="K196" s="56">
        <v>3.41</v>
      </c>
      <c r="L196" s="188"/>
      <c r="N196" s="151"/>
    </row>
    <row r="197" spans="1:14" s="21" customFormat="1" ht="15.75" customHeight="1" x14ac:dyDescent="0.2">
      <c r="A197" s="187">
        <v>42989</v>
      </c>
      <c r="B197" s="32" t="s">
        <v>64</v>
      </c>
      <c r="C197" s="32" t="s">
        <v>64</v>
      </c>
      <c r="D197" s="30" t="s">
        <v>258</v>
      </c>
      <c r="E197" s="30" t="s">
        <v>114</v>
      </c>
      <c r="F197" s="30" t="s">
        <v>120</v>
      </c>
      <c r="G197" s="30" t="str">
        <f>VLOOKUP(Repository_table[[#This Row],[Country of Destination]],$T$11:$U$45,2,)</f>
        <v>East Asia and Pacific</v>
      </c>
      <c r="H197" s="30" t="s">
        <v>195</v>
      </c>
      <c r="I197" s="30" t="s">
        <v>278</v>
      </c>
      <c r="J197" s="36">
        <v>3695921</v>
      </c>
      <c r="K197" s="56">
        <v>3.41</v>
      </c>
      <c r="L197" s="188"/>
      <c r="N197" s="151"/>
    </row>
    <row r="198" spans="1:14" s="21" customFormat="1" ht="15.75" customHeight="1" x14ac:dyDescent="0.2">
      <c r="A198" s="187">
        <v>42989</v>
      </c>
      <c r="B198" s="32" t="s">
        <v>64</v>
      </c>
      <c r="C198" s="32" t="s">
        <v>64</v>
      </c>
      <c r="D198" s="30" t="s">
        <v>344</v>
      </c>
      <c r="E198" s="30" t="s">
        <v>201</v>
      </c>
      <c r="F198" s="30" t="s">
        <v>77</v>
      </c>
      <c r="G198" s="30" t="str">
        <f>VLOOKUP(Repository_table[[#This Row],[Country of Destination]],$T$11:$U$45,2,)</f>
        <v>East Asia and Pacific</v>
      </c>
      <c r="H198" s="30" t="s">
        <v>216</v>
      </c>
      <c r="I198" s="30" t="s">
        <v>278</v>
      </c>
      <c r="J198" s="36">
        <v>3396714</v>
      </c>
      <c r="K198" s="56">
        <v>4.66</v>
      </c>
      <c r="L198" s="188" t="s">
        <v>75</v>
      </c>
      <c r="N198" s="151"/>
    </row>
    <row r="199" spans="1:14" s="21" customFormat="1" ht="15.75" customHeight="1" x14ac:dyDescent="0.2">
      <c r="A199" s="187">
        <v>42991</v>
      </c>
      <c r="B199" s="32" t="s">
        <v>64</v>
      </c>
      <c r="C199" s="32" t="s">
        <v>64</v>
      </c>
      <c r="D199" s="30" t="s">
        <v>259</v>
      </c>
      <c r="E199" s="30" t="s">
        <v>114</v>
      </c>
      <c r="F199" s="30" t="s">
        <v>115</v>
      </c>
      <c r="G199" s="30" t="str">
        <f>VLOOKUP(Repository_table[[#This Row],[Country of Destination]],$T$11:$U$45,2,)</f>
        <v>Europe and Central Asia</v>
      </c>
      <c r="H199" s="30" t="s">
        <v>365</v>
      </c>
      <c r="I199" s="30" t="s">
        <v>278</v>
      </c>
      <c r="J199" s="36">
        <v>3443363</v>
      </c>
      <c r="K199" s="56">
        <v>3.41</v>
      </c>
      <c r="L199" s="188"/>
      <c r="N199" s="151"/>
    </row>
    <row r="200" spans="1:14" s="21" customFormat="1" ht="15.75" customHeight="1" x14ac:dyDescent="0.2">
      <c r="A200" s="187">
        <v>42992</v>
      </c>
      <c r="B200" s="32" t="s">
        <v>64</v>
      </c>
      <c r="C200" s="32" t="s">
        <v>64</v>
      </c>
      <c r="D200" s="30" t="s">
        <v>259</v>
      </c>
      <c r="E200" s="30" t="s">
        <v>114</v>
      </c>
      <c r="F200" s="30" t="s">
        <v>184</v>
      </c>
      <c r="G200" s="30" t="str">
        <f>VLOOKUP(Repository_table[[#This Row],[Country of Destination]],$T$11:$U$45,2,)</f>
        <v>Latin America and the Caribbean</v>
      </c>
      <c r="H200" s="30" t="s">
        <v>194</v>
      </c>
      <c r="I200" s="30" t="s">
        <v>278</v>
      </c>
      <c r="J200" s="36">
        <v>3363825</v>
      </c>
      <c r="K200" s="56">
        <v>3.41</v>
      </c>
      <c r="L200" s="188"/>
      <c r="N200" s="151"/>
    </row>
    <row r="201" spans="1:14" s="21" customFormat="1" ht="15.75" customHeight="1" x14ac:dyDescent="0.2">
      <c r="A201" s="187">
        <v>42993</v>
      </c>
      <c r="B201" s="32" t="s">
        <v>64</v>
      </c>
      <c r="C201" s="32" t="s">
        <v>64</v>
      </c>
      <c r="D201" s="30" t="s">
        <v>258</v>
      </c>
      <c r="E201" s="30" t="s">
        <v>114</v>
      </c>
      <c r="F201" s="30" t="s">
        <v>120</v>
      </c>
      <c r="G201" s="30" t="str">
        <f>VLOOKUP(Repository_table[[#This Row],[Country of Destination]],$T$11:$U$45,2,)</f>
        <v>East Asia and Pacific</v>
      </c>
      <c r="H201" s="30" t="s">
        <v>368</v>
      </c>
      <c r="I201" s="30" t="s">
        <v>278</v>
      </c>
      <c r="J201" s="36">
        <v>2918342</v>
      </c>
      <c r="K201" s="56">
        <v>3.41</v>
      </c>
      <c r="L201" s="188"/>
      <c r="N201" s="151"/>
    </row>
    <row r="202" spans="1:14" s="21" customFormat="1" ht="15.75" customHeight="1" x14ac:dyDescent="0.2">
      <c r="A202" s="187">
        <v>42994</v>
      </c>
      <c r="B202" s="32" t="s">
        <v>64</v>
      </c>
      <c r="C202" s="32" t="s">
        <v>64</v>
      </c>
      <c r="D202" s="30" t="s">
        <v>259</v>
      </c>
      <c r="E202" s="30" t="s">
        <v>114</v>
      </c>
      <c r="F202" s="30" t="s">
        <v>346</v>
      </c>
      <c r="G202" s="30" t="str">
        <f>VLOOKUP(Repository_table[[#This Row],[Country of Destination]],$T$11:$U$45,2,)</f>
        <v>Europe and Central Asia</v>
      </c>
      <c r="H202" s="30" t="s">
        <v>351</v>
      </c>
      <c r="I202" s="30" t="s">
        <v>278</v>
      </c>
      <c r="J202" s="36">
        <v>3413716</v>
      </c>
      <c r="K202" s="56">
        <v>3.41</v>
      </c>
      <c r="L202" s="188"/>
      <c r="N202" s="151"/>
    </row>
    <row r="203" spans="1:14" s="21" customFormat="1" ht="15.75" customHeight="1" x14ac:dyDescent="0.2">
      <c r="A203" s="187">
        <v>42995</v>
      </c>
      <c r="B203" s="32" t="s">
        <v>64</v>
      </c>
      <c r="C203" s="32" t="s">
        <v>64</v>
      </c>
      <c r="D203" s="30" t="s">
        <v>258</v>
      </c>
      <c r="E203" s="30" t="s">
        <v>114</v>
      </c>
      <c r="F203" s="30" t="s">
        <v>81</v>
      </c>
      <c r="G203" s="30" t="str">
        <f>VLOOKUP(Repository_table[[#This Row],[Country of Destination]],$T$11:$U$45,2,)</f>
        <v>Latin America and the Caribbean</v>
      </c>
      <c r="H203" s="30" t="s">
        <v>236</v>
      </c>
      <c r="I203" s="30" t="s">
        <v>278</v>
      </c>
      <c r="J203" s="36">
        <v>3549302</v>
      </c>
      <c r="K203" s="56">
        <v>3.41</v>
      </c>
      <c r="L203" s="188"/>
      <c r="N203" s="151"/>
    </row>
    <row r="204" spans="1:14" s="21" customFormat="1" ht="15.75" customHeight="1" x14ac:dyDescent="0.2">
      <c r="A204" s="187">
        <v>42998</v>
      </c>
      <c r="B204" s="32" t="s">
        <v>64</v>
      </c>
      <c r="C204" s="32" t="s">
        <v>64</v>
      </c>
      <c r="D204" s="30" t="s">
        <v>258</v>
      </c>
      <c r="E204" s="30" t="s">
        <v>114</v>
      </c>
      <c r="F204" s="30" t="s">
        <v>192</v>
      </c>
      <c r="G204" s="30" t="str">
        <f>VLOOKUP(Repository_table[[#This Row],[Country of Destination]],$T$11:$U$45,2,)</f>
        <v>Latin America and the Caribbean</v>
      </c>
      <c r="H204" s="30" t="s">
        <v>134</v>
      </c>
      <c r="I204" s="30" t="s">
        <v>278</v>
      </c>
      <c r="J204" s="36">
        <v>2922206</v>
      </c>
      <c r="K204" s="56">
        <v>3.41</v>
      </c>
      <c r="L204" s="188"/>
      <c r="N204" s="151"/>
    </row>
    <row r="205" spans="1:14" s="21" customFormat="1" ht="15.75" customHeight="1" x14ac:dyDescent="0.2">
      <c r="A205" s="187">
        <v>42999</v>
      </c>
      <c r="B205" s="32" t="s">
        <v>64</v>
      </c>
      <c r="C205" s="32" t="s">
        <v>64</v>
      </c>
      <c r="D205" s="30" t="s">
        <v>258</v>
      </c>
      <c r="E205" s="30" t="s">
        <v>114</v>
      </c>
      <c r="F205" s="30" t="s">
        <v>120</v>
      </c>
      <c r="G205" s="30" t="str">
        <f>VLOOKUP(Repository_table[[#This Row],[Country of Destination]],$T$11:$U$45,2,)</f>
        <v>East Asia and Pacific</v>
      </c>
      <c r="H205" s="30" t="s">
        <v>172</v>
      </c>
      <c r="I205" s="30" t="s">
        <v>278</v>
      </c>
      <c r="J205" s="36">
        <v>3685650</v>
      </c>
      <c r="K205" s="56">
        <v>3.41</v>
      </c>
      <c r="L205" s="188"/>
      <c r="N205" s="151"/>
    </row>
    <row r="206" spans="1:14" s="21" customFormat="1" ht="15.75" customHeight="1" x14ac:dyDescent="0.2">
      <c r="A206" s="187">
        <v>43000</v>
      </c>
      <c r="B206" s="32" t="s">
        <v>64</v>
      </c>
      <c r="C206" s="32" t="s">
        <v>64</v>
      </c>
      <c r="D206" s="30" t="s">
        <v>344</v>
      </c>
      <c r="E206" s="30" t="s">
        <v>201</v>
      </c>
      <c r="F206" s="30" t="s">
        <v>120</v>
      </c>
      <c r="G206" s="30" t="str">
        <f>VLOOKUP(Repository_table[[#This Row],[Country of Destination]],$T$11:$U$45,2,)</f>
        <v>East Asia and Pacific</v>
      </c>
      <c r="H206" s="30" t="s">
        <v>176</v>
      </c>
      <c r="I206" s="30" t="s">
        <v>278</v>
      </c>
      <c r="J206" s="36">
        <v>3521036</v>
      </c>
      <c r="K206" s="56">
        <v>5.82</v>
      </c>
      <c r="L206" s="188" t="s">
        <v>203</v>
      </c>
      <c r="N206" s="151"/>
    </row>
    <row r="207" spans="1:14" s="21" customFormat="1" ht="15.75" customHeight="1" x14ac:dyDescent="0.2">
      <c r="A207" s="187">
        <v>43001</v>
      </c>
      <c r="B207" s="32" t="s">
        <v>64</v>
      </c>
      <c r="C207" s="32" t="s">
        <v>64</v>
      </c>
      <c r="D207" s="30" t="s">
        <v>259</v>
      </c>
      <c r="E207" s="30" t="s">
        <v>114</v>
      </c>
      <c r="F207" s="30" t="s">
        <v>77</v>
      </c>
      <c r="G207" s="30" t="str">
        <f>VLOOKUP(Repository_table[[#This Row],[Country of Destination]],$T$11:$U$45,2,)</f>
        <v>East Asia and Pacific</v>
      </c>
      <c r="H207" s="30" t="s">
        <v>367</v>
      </c>
      <c r="I207" s="30" t="s">
        <v>278</v>
      </c>
      <c r="J207" s="36">
        <v>3548635</v>
      </c>
      <c r="K207" s="56">
        <v>3.41</v>
      </c>
      <c r="L207" s="188"/>
      <c r="N207" s="151"/>
    </row>
    <row r="208" spans="1:14" s="21" customFormat="1" ht="15.75" customHeight="1" x14ac:dyDescent="0.2">
      <c r="A208" s="187">
        <v>43003</v>
      </c>
      <c r="B208" s="32" t="s">
        <v>64</v>
      </c>
      <c r="C208" s="32" t="s">
        <v>64</v>
      </c>
      <c r="D208" s="30" t="s">
        <v>344</v>
      </c>
      <c r="E208" s="30" t="s">
        <v>201</v>
      </c>
      <c r="F208" s="30" t="s">
        <v>81</v>
      </c>
      <c r="G208" s="30" t="str">
        <f>VLOOKUP(Repository_table[[#This Row],[Country of Destination]],$T$11:$U$45,2,)</f>
        <v>Latin America and the Caribbean</v>
      </c>
      <c r="H208" s="30" t="s">
        <v>179</v>
      </c>
      <c r="I208" s="30" t="s">
        <v>278</v>
      </c>
      <c r="J208" s="36">
        <v>3403944</v>
      </c>
      <c r="K208" s="56">
        <v>4.68</v>
      </c>
      <c r="L208" s="188" t="s">
        <v>75</v>
      </c>
      <c r="N208" s="151"/>
    </row>
    <row r="209" spans="1:14" s="21" customFormat="1" ht="15.75" customHeight="1" x14ac:dyDescent="0.2">
      <c r="A209" s="187">
        <v>43005</v>
      </c>
      <c r="B209" s="32" t="s">
        <v>64</v>
      </c>
      <c r="C209" s="32" t="s">
        <v>64</v>
      </c>
      <c r="D209" s="30" t="s">
        <v>258</v>
      </c>
      <c r="E209" s="30" t="s">
        <v>114</v>
      </c>
      <c r="F209" s="30" t="s">
        <v>120</v>
      </c>
      <c r="G209" s="30" t="str">
        <f>VLOOKUP(Repository_table[[#This Row],[Country of Destination]],$T$11:$U$45,2,)</f>
        <v>East Asia and Pacific</v>
      </c>
      <c r="H209" s="30" t="s">
        <v>167</v>
      </c>
      <c r="I209" s="30" t="s">
        <v>278</v>
      </c>
      <c r="J209" s="36">
        <v>3693462</v>
      </c>
      <c r="K209" s="56">
        <v>3.41</v>
      </c>
      <c r="L209" s="188"/>
      <c r="N209" s="151"/>
    </row>
    <row r="210" spans="1:14" s="21" customFormat="1" ht="15.75" customHeight="1" x14ac:dyDescent="0.2">
      <c r="A210" s="187">
        <v>43006</v>
      </c>
      <c r="B210" s="32" t="s">
        <v>64</v>
      </c>
      <c r="C210" s="32" t="s">
        <v>64</v>
      </c>
      <c r="D210" s="30" t="s">
        <v>258</v>
      </c>
      <c r="E210" s="30" t="s">
        <v>114</v>
      </c>
      <c r="F210" s="30" t="s">
        <v>81</v>
      </c>
      <c r="G210" s="30" t="str">
        <f>VLOOKUP(Repository_table[[#This Row],[Country of Destination]],$T$11:$U$45,2,)</f>
        <v>Latin America and the Caribbean</v>
      </c>
      <c r="H210" s="30" t="s">
        <v>166</v>
      </c>
      <c r="I210" s="30" t="s">
        <v>278</v>
      </c>
      <c r="J210" s="36">
        <v>3332458</v>
      </c>
      <c r="K210" s="56">
        <v>3.41</v>
      </c>
      <c r="L210" s="188"/>
      <c r="N210" s="151"/>
    </row>
    <row r="211" spans="1:14" s="21" customFormat="1" ht="15.75" customHeight="1" x14ac:dyDescent="0.2">
      <c r="A211" s="187">
        <v>43009</v>
      </c>
      <c r="B211" s="32" t="s">
        <v>64</v>
      </c>
      <c r="C211" s="32" t="s">
        <v>64</v>
      </c>
      <c r="D211" s="30" t="s">
        <v>259</v>
      </c>
      <c r="E211" s="30" t="s">
        <v>114</v>
      </c>
      <c r="F211" s="30" t="s">
        <v>77</v>
      </c>
      <c r="G211" s="30" t="str">
        <f>VLOOKUP(Repository_table[[#This Row],[Country of Destination]],$T$11:$U$45,2,)</f>
        <v>East Asia and Pacific</v>
      </c>
      <c r="H211" s="30" t="s">
        <v>240</v>
      </c>
      <c r="I211" s="30" t="s">
        <v>278</v>
      </c>
      <c r="J211" s="36">
        <v>3445495</v>
      </c>
      <c r="K211" s="56">
        <v>3.41</v>
      </c>
      <c r="L211" s="188"/>
      <c r="N211" s="151"/>
    </row>
    <row r="212" spans="1:14" s="21" customFormat="1" ht="15.75" customHeight="1" x14ac:dyDescent="0.2">
      <c r="A212" s="187">
        <v>43011</v>
      </c>
      <c r="B212" s="32" t="s">
        <v>64</v>
      </c>
      <c r="C212" s="32" t="s">
        <v>64</v>
      </c>
      <c r="D212" s="30" t="s">
        <v>258</v>
      </c>
      <c r="E212" s="30" t="s">
        <v>114</v>
      </c>
      <c r="F212" s="30" t="s">
        <v>120</v>
      </c>
      <c r="G212" s="30" t="str">
        <f>VLOOKUP(Repository_table[[#This Row],[Country of Destination]],$T$11:$U$45,2,)</f>
        <v>East Asia and Pacific</v>
      </c>
      <c r="H212" s="30" t="s">
        <v>262</v>
      </c>
      <c r="I212" s="30" t="s">
        <v>278</v>
      </c>
      <c r="J212" s="36">
        <v>3710275</v>
      </c>
      <c r="K212" s="56">
        <v>3.42</v>
      </c>
      <c r="L212" s="188"/>
      <c r="N212" s="151"/>
    </row>
    <row r="213" spans="1:14" s="21" customFormat="1" ht="15.75" customHeight="1" x14ac:dyDescent="0.2">
      <c r="A213" s="187">
        <v>43012</v>
      </c>
      <c r="B213" s="32" t="s">
        <v>64</v>
      </c>
      <c r="C213" s="32" t="s">
        <v>64</v>
      </c>
      <c r="D213" s="30" t="s">
        <v>259</v>
      </c>
      <c r="E213" s="30" t="s">
        <v>114</v>
      </c>
      <c r="F213" s="30" t="s">
        <v>86</v>
      </c>
      <c r="G213" s="30" t="str">
        <f>VLOOKUP(Repository_table[[#This Row],[Country of Destination]],$T$11:$U$45,2,)</f>
        <v>East Asia and Pacific</v>
      </c>
      <c r="H213" s="30" t="s">
        <v>213</v>
      </c>
      <c r="I213" s="30" t="s">
        <v>278</v>
      </c>
      <c r="J213" s="36">
        <v>3362023</v>
      </c>
      <c r="K213" s="56">
        <v>3.42</v>
      </c>
      <c r="L213" s="188"/>
      <c r="N213" s="151"/>
    </row>
    <row r="214" spans="1:14" s="21" customFormat="1" ht="15.75" customHeight="1" x14ac:dyDescent="0.2">
      <c r="A214" s="187">
        <v>43013</v>
      </c>
      <c r="B214" s="32" t="s">
        <v>64</v>
      </c>
      <c r="C214" s="32" t="s">
        <v>64</v>
      </c>
      <c r="D214" s="30" t="s">
        <v>344</v>
      </c>
      <c r="E214" s="30" t="s">
        <v>201</v>
      </c>
      <c r="F214" s="30" t="s">
        <v>184</v>
      </c>
      <c r="G214" s="30" t="str">
        <f>VLOOKUP(Repository_table[[#This Row],[Country of Destination]],$T$11:$U$45,2,)</f>
        <v>Latin America and the Caribbean</v>
      </c>
      <c r="H214" s="30" t="s">
        <v>132</v>
      </c>
      <c r="I214" s="30" t="s">
        <v>278</v>
      </c>
      <c r="J214" s="36">
        <v>3408781</v>
      </c>
      <c r="K214" s="56">
        <v>4.5599999999999996</v>
      </c>
      <c r="L214" s="188" t="s">
        <v>75</v>
      </c>
      <c r="N214" s="151"/>
    </row>
    <row r="215" spans="1:14" s="21" customFormat="1" ht="15.75" customHeight="1" x14ac:dyDescent="0.2">
      <c r="A215" s="187">
        <v>43015</v>
      </c>
      <c r="B215" s="32" t="s">
        <v>64</v>
      </c>
      <c r="C215" s="32" t="s">
        <v>64</v>
      </c>
      <c r="D215" s="30" t="s">
        <v>259</v>
      </c>
      <c r="E215" s="30" t="s">
        <v>114</v>
      </c>
      <c r="F215" s="30" t="s">
        <v>184</v>
      </c>
      <c r="G215" s="30" t="str">
        <f>VLOOKUP(Repository_table[[#This Row],[Country of Destination]],$T$11:$U$45,2,)</f>
        <v>Latin America and the Caribbean</v>
      </c>
      <c r="H215" s="30" t="s">
        <v>142</v>
      </c>
      <c r="I215" s="30" t="s">
        <v>278</v>
      </c>
      <c r="J215" s="36">
        <v>3557878</v>
      </c>
      <c r="K215" s="56">
        <v>3.42</v>
      </c>
      <c r="L215" s="188"/>
      <c r="N215" s="151"/>
    </row>
    <row r="216" spans="1:14" s="21" customFormat="1" ht="15.75" customHeight="1" x14ac:dyDescent="0.2">
      <c r="A216" s="187">
        <v>43016</v>
      </c>
      <c r="B216" s="32" t="s">
        <v>64</v>
      </c>
      <c r="C216" s="32" t="s">
        <v>64</v>
      </c>
      <c r="D216" s="30" t="s">
        <v>259</v>
      </c>
      <c r="E216" s="30" t="s">
        <v>114</v>
      </c>
      <c r="F216" s="30" t="s">
        <v>77</v>
      </c>
      <c r="G216" s="30" t="str">
        <f>VLOOKUP(Repository_table[[#This Row],[Country of Destination]],$T$11:$U$45,2,)</f>
        <v>East Asia and Pacific</v>
      </c>
      <c r="H216" s="30" t="s">
        <v>76</v>
      </c>
      <c r="I216" s="30" t="s">
        <v>278</v>
      </c>
      <c r="J216" s="36">
        <v>3631095</v>
      </c>
      <c r="K216" s="56">
        <v>3.42</v>
      </c>
      <c r="L216" s="188"/>
      <c r="N216" s="151"/>
    </row>
    <row r="217" spans="1:14" s="21" customFormat="1" ht="15.75" customHeight="1" x14ac:dyDescent="0.2">
      <c r="A217" s="187">
        <v>43016</v>
      </c>
      <c r="B217" s="32" t="s">
        <v>64</v>
      </c>
      <c r="C217" s="32" t="s">
        <v>64</v>
      </c>
      <c r="D217" s="30" t="s">
        <v>259</v>
      </c>
      <c r="E217" s="30" t="s">
        <v>114</v>
      </c>
      <c r="F217" s="30" t="s">
        <v>77</v>
      </c>
      <c r="G217" s="30" t="str">
        <f>VLOOKUP(Repository_table[[#This Row],[Country of Destination]],$T$11:$U$45,2,)</f>
        <v>East Asia and Pacific</v>
      </c>
      <c r="H217" s="30" t="s">
        <v>168</v>
      </c>
      <c r="I217" s="30" t="s">
        <v>278</v>
      </c>
      <c r="J217" s="36">
        <v>3391229</v>
      </c>
      <c r="K217" s="56">
        <v>3.42</v>
      </c>
      <c r="L217" s="188"/>
      <c r="N217" s="151"/>
    </row>
    <row r="218" spans="1:14" s="21" customFormat="1" ht="15.75" customHeight="1" x14ac:dyDescent="0.2">
      <c r="A218" s="187">
        <v>43018</v>
      </c>
      <c r="B218" s="32" t="s">
        <v>64</v>
      </c>
      <c r="C218" s="32" t="s">
        <v>64</v>
      </c>
      <c r="D218" s="30" t="s">
        <v>259</v>
      </c>
      <c r="E218" s="30" t="s">
        <v>114</v>
      </c>
      <c r="F218" s="30" t="s">
        <v>383</v>
      </c>
      <c r="G218" s="30" t="str">
        <f>VLOOKUP(Repository_table[[#This Row],[Country of Destination]],$T$11:$U$45,2,)</f>
        <v>East Asia and Pacific</v>
      </c>
      <c r="H218" s="30" t="s">
        <v>91</v>
      </c>
      <c r="I218" s="30" t="s">
        <v>278</v>
      </c>
      <c r="J218" s="36">
        <v>3120592</v>
      </c>
      <c r="K218" s="56">
        <v>3.42</v>
      </c>
      <c r="L218" s="188"/>
      <c r="N218" s="151"/>
    </row>
    <row r="219" spans="1:14" s="21" customFormat="1" ht="15.75" customHeight="1" x14ac:dyDescent="0.2">
      <c r="A219" s="187">
        <v>43019</v>
      </c>
      <c r="B219" s="32" t="s">
        <v>64</v>
      </c>
      <c r="C219" s="32" t="s">
        <v>64</v>
      </c>
      <c r="D219" s="30" t="s">
        <v>344</v>
      </c>
      <c r="E219" s="30" t="s">
        <v>201</v>
      </c>
      <c r="F219" s="30" t="s">
        <v>81</v>
      </c>
      <c r="G219" s="30" t="str">
        <f>VLOOKUP(Repository_table[[#This Row],[Country of Destination]],$T$11:$U$45,2,)</f>
        <v>Latin America and the Caribbean</v>
      </c>
      <c r="H219" s="30" t="s">
        <v>180</v>
      </c>
      <c r="I219" s="30" t="s">
        <v>278</v>
      </c>
      <c r="J219" s="36">
        <v>3692653</v>
      </c>
      <c r="K219" s="56">
        <v>5.75</v>
      </c>
      <c r="L219" s="188" t="s">
        <v>75</v>
      </c>
      <c r="N219" s="151"/>
    </row>
    <row r="220" spans="1:14" s="21" customFormat="1" ht="15.75" customHeight="1" x14ac:dyDescent="0.2">
      <c r="A220" s="187">
        <v>43021</v>
      </c>
      <c r="B220" s="32" t="s">
        <v>64</v>
      </c>
      <c r="C220" s="32" t="s">
        <v>64</v>
      </c>
      <c r="D220" s="30" t="s">
        <v>258</v>
      </c>
      <c r="E220" s="30" t="s">
        <v>114</v>
      </c>
      <c r="F220" s="30" t="s">
        <v>120</v>
      </c>
      <c r="G220" s="30" t="str">
        <f>VLOOKUP(Repository_table[[#This Row],[Country of Destination]],$T$11:$U$45,2,)</f>
        <v>East Asia and Pacific</v>
      </c>
      <c r="H220" s="30" t="s">
        <v>174</v>
      </c>
      <c r="I220" s="30" t="s">
        <v>278</v>
      </c>
      <c r="J220" s="36">
        <v>3683590</v>
      </c>
      <c r="K220" s="56">
        <v>3.42</v>
      </c>
      <c r="L220" s="188"/>
      <c r="N220" s="151"/>
    </row>
    <row r="221" spans="1:14" s="21" customFormat="1" ht="15.75" customHeight="1" x14ac:dyDescent="0.2">
      <c r="A221" s="187">
        <v>43023</v>
      </c>
      <c r="B221" s="32" t="s">
        <v>64</v>
      </c>
      <c r="C221" s="32" t="s">
        <v>64</v>
      </c>
      <c r="D221" s="30" t="s">
        <v>259</v>
      </c>
      <c r="E221" s="30" t="s">
        <v>114</v>
      </c>
      <c r="F221" s="30" t="s">
        <v>77</v>
      </c>
      <c r="G221" s="30" t="str">
        <f>VLOOKUP(Repository_table[[#This Row],[Country of Destination]],$T$11:$U$45,2,)</f>
        <v>East Asia and Pacific</v>
      </c>
      <c r="H221" s="30" t="s">
        <v>236</v>
      </c>
      <c r="I221" s="30" t="s">
        <v>278</v>
      </c>
      <c r="J221" s="36">
        <v>3537675</v>
      </c>
      <c r="K221" s="56">
        <v>3.42</v>
      </c>
      <c r="L221" s="188"/>
      <c r="N221" s="151"/>
    </row>
    <row r="222" spans="1:14" s="21" customFormat="1" ht="15.75" customHeight="1" x14ac:dyDescent="0.2">
      <c r="A222" s="187">
        <v>43026</v>
      </c>
      <c r="B222" s="32" t="s">
        <v>64</v>
      </c>
      <c r="C222" s="32" t="s">
        <v>64</v>
      </c>
      <c r="D222" s="30" t="s">
        <v>258</v>
      </c>
      <c r="E222" s="30" t="s">
        <v>114</v>
      </c>
      <c r="F222" s="30" t="s">
        <v>118</v>
      </c>
      <c r="G222" s="30" t="str">
        <f>VLOOKUP(Repository_table[[#This Row],[Country of Destination]],$T$11:$U$45,2,)</f>
        <v>Latin America and the Caribbean</v>
      </c>
      <c r="H222" s="30" t="s">
        <v>351</v>
      </c>
      <c r="I222" s="30" t="s">
        <v>278</v>
      </c>
      <c r="J222" s="36">
        <v>3675334</v>
      </c>
      <c r="K222" s="56">
        <v>3.42</v>
      </c>
      <c r="L222" s="188"/>
      <c r="N222" s="151"/>
    </row>
    <row r="223" spans="1:14" s="21" customFormat="1" ht="15.75" customHeight="1" x14ac:dyDescent="0.2">
      <c r="A223" s="187">
        <v>43027</v>
      </c>
      <c r="B223" s="32" t="s">
        <v>64</v>
      </c>
      <c r="C223" s="32" t="s">
        <v>64</v>
      </c>
      <c r="D223" s="30" t="s">
        <v>259</v>
      </c>
      <c r="E223" s="30" t="s">
        <v>114</v>
      </c>
      <c r="F223" s="30" t="s">
        <v>77</v>
      </c>
      <c r="G223" s="30" t="str">
        <f>VLOOKUP(Repository_table[[#This Row],[Country of Destination]],$T$11:$U$45,2,)</f>
        <v>East Asia and Pacific</v>
      </c>
      <c r="H223" s="30" t="s">
        <v>365</v>
      </c>
      <c r="I223" s="30" t="s">
        <v>278</v>
      </c>
      <c r="J223" s="36">
        <v>3595468</v>
      </c>
      <c r="K223" s="56">
        <v>3.42</v>
      </c>
      <c r="L223" s="188"/>
      <c r="N223" s="151"/>
    </row>
    <row r="224" spans="1:14" s="21" customFormat="1" ht="15.75" customHeight="1" x14ac:dyDescent="0.2">
      <c r="A224" s="187">
        <v>43028</v>
      </c>
      <c r="B224" s="32" t="s">
        <v>64</v>
      </c>
      <c r="C224" s="32" t="s">
        <v>64</v>
      </c>
      <c r="D224" s="30" t="s">
        <v>344</v>
      </c>
      <c r="E224" s="30" t="s">
        <v>201</v>
      </c>
      <c r="F224" s="30" t="s">
        <v>81</v>
      </c>
      <c r="G224" s="30" t="str">
        <f>VLOOKUP(Repository_table[[#This Row],[Country of Destination]],$T$11:$U$45,2,)</f>
        <v>Latin America and the Caribbean</v>
      </c>
      <c r="H224" s="30" t="s">
        <v>303</v>
      </c>
      <c r="I224" s="30" t="s">
        <v>278</v>
      </c>
      <c r="J224" s="36">
        <v>2993739</v>
      </c>
      <c r="K224" s="56">
        <v>4.8099999999999996</v>
      </c>
      <c r="L224" s="188" t="s">
        <v>257</v>
      </c>
      <c r="N224" s="151"/>
    </row>
    <row r="225" spans="1:14" s="21" customFormat="1" ht="15.75" customHeight="1" x14ac:dyDescent="0.2">
      <c r="A225" s="187">
        <v>43029</v>
      </c>
      <c r="B225" s="32" t="s">
        <v>64</v>
      </c>
      <c r="C225" s="32" t="s">
        <v>64</v>
      </c>
      <c r="D225" s="30" t="s">
        <v>344</v>
      </c>
      <c r="E225" s="30" t="s">
        <v>201</v>
      </c>
      <c r="F225" s="30" t="s">
        <v>164</v>
      </c>
      <c r="G225" s="30" t="str">
        <f>VLOOKUP(Repository_table[[#This Row],[Country of Destination]],$T$11:$U$45,2,)</f>
        <v>Middle East and North Africa</v>
      </c>
      <c r="H225" s="30" t="s">
        <v>179</v>
      </c>
      <c r="I225" s="30" t="s">
        <v>278</v>
      </c>
      <c r="J225" s="36">
        <v>3372582</v>
      </c>
      <c r="K225" s="56">
        <v>5.24</v>
      </c>
      <c r="L225" s="188" t="s">
        <v>75</v>
      </c>
      <c r="N225" s="151"/>
    </row>
    <row r="226" spans="1:14" s="21" customFormat="1" ht="15.75" customHeight="1" x14ac:dyDescent="0.2">
      <c r="A226" s="187">
        <v>43031</v>
      </c>
      <c r="B226" s="32" t="s">
        <v>64</v>
      </c>
      <c r="C226" s="32" t="s">
        <v>64</v>
      </c>
      <c r="D226" s="30" t="s">
        <v>259</v>
      </c>
      <c r="E226" s="30" t="s">
        <v>114</v>
      </c>
      <c r="F226" s="30" t="s">
        <v>77</v>
      </c>
      <c r="G226" s="30" t="str">
        <f>VLOOKUP(Repository_table[[#This Row],[Country of Destination]],$T$11:$U$45,2,)</f>
        <v>East Asia and Pacific</v>
      </c>
      <c r="H226" s="30" t="s">
        <v>366</v>
      </c>
      <c r="I226" s="30" t="s">
        <v>278</v>
      </c>
      <c r="J226" s="36">
        <v>3291869</v>
      </c>
      <c r="K226" s="56">
        <v>3.42</v>
      </c>
      <c r="L226" s="188"/>
      <c r="N226" s="151"/>
    </row>
    <row r="227" spans="1:14" s="21" customFormat="1" ht="15.75" customHeight="1" x14ac:dyDescent="0.2">
      <c r="A227" s="187">
        <v>43032</v>
      </c>
      <c r="B227" s="32" t="s">
        <v>64</v>
      </c>
      <c r="C227" s="32" t="s">
        <v>64</v>
      </c>
      <c r="D227" s="30" t="s">
        <v>259</v>
      </c>
      <c r="E227" s="30" t="s">
        <v>114</v>
      </c>
      <c r="F227" s="30" t="s">
        <v>86</v>
      </c>
      <c r="G227" s="30" t="str">
        <f>VLOOKUP(Repository_table[[#This Row],[Country of Destination]],$T$11:$U$45,2,)</f>
        <v>East Asia and Pacific</v>
      </c>
      <c r="H227" s="30" t="s">
        <v>194</v>
      </c>
      <c r="I227" s="30" t="s">
        <v>278</v>
      </c>
      <c r="J227" s="36">
        <v>3362791</v>
      </c>
      <c r="K227" s="56">
        <v>3.42</v>
      </c>
      <c r="L227" s="188"/>
      <c r="N227" s="151"/>
    </row>
    <row r="228" spans="1:14" s="21" customFormat="1" ht="15.75" customHeight="1" x14ac:dyDescent="0.2">
      <c r="A228" s="187">
        <v>43033</v>
      </c>
      <c r="B228" s="32" t="s">
        <v>64</v>
      </c>
      <c r="C228" s="32" t="s">
        <v>64</v>
      </c>
      <c r="D228" s="30" t="s">
        <v>344</v>
      </c>
      <c r="E228" s="30" t="s">
        <v>201</v>
      </c>
      <c r="F228" s="30" t="s">
        <v>120</v>
      </c>
      <c r="G228" s="30" t="str">
        <f>VLOOKUP(Repository_table[[#This Row],[Country of Destination]],$T$11:$U$45,2,)</f>
        <v>East Asia and Pacific</v>
      </c>
      <c r="H228" s="30" t="s">
        <v>143</v>
      </c>
      <c r="I228" s="30" t="s">
        <v>278</v>
      </c>
      <c r="J228" s="36">
        <v>3422112</v>
      </c>
      <c r="K228" s="56">
        <v>5.25</v>
      </c>
      <c r="L228" s="188" t="s">
        <v>75</v>
      </c>
      <c r="N228" s="151"/>
    </row>
    <row r="229" spans="1:14" s="21" customFormat="1" ht="15.75" customHeight="1" x14ac:dyDescent="0.2">
      <c r="A229" s="187">
        <v>43034</v>
      </c>
      <c r="B229" s="32" t="s">
        <v>64</v>
      </c>
      <c r="C229" s="32" t="s">
        <v>64</v>
      </c>
      <c r="D229" s="30" t="s">
        <v>258</v>
      </c>
      <c r="E229" s="30" t="s">
        <v>114</v>
      </c>
      <c r="F229" s="30" t="s">
        <v>120</v>
      </c>
      <c r="G229" s="30" t="str">
        <f>VLOOKUP(Repository_table[[#This Row],[Country of Destination]],$T$11:$U$45,2,)</f>
        <v>East Asia and Pacific</v>
      </c>
      <c r="H229" s="30" t="s">
        <v>102</v>
      </c>
      <c r="I229" s="30" t="s">
        <v>278</v>
      </c>
      <c r="J229" s="36">
        <v>3621278</v>
      </c>
      <c r="K229" s="56">
        <v>3.42</v>
      </c>
      <c r="L229" s="188"/>
      <c r="N229" s="151"/>
    </row>
    <row r="230" spans="1:14" s="21" customFormat="1" ht="15.75" customHeight="1" x14ac:dyDescent="0.2">
      <c r="A230" s="187">
        <v>43035</v>
      </c>
      <c r="B230" s="32" t="s">
        <v>64</v>
      </c>
      <c r="C230" s="32" t="s">
        <v>64</v>
      </c>
      <c r="D230" s="30" t="s">
        <v>259</v>
      </c>
      <c r="E230" s="30" t="s">
        <v>114</v>
      </c>
      <c r="F230" s="30" t="s">
        <v>248</v>
      </c>
      <c r="G230" s="30" t="str">
        <f>VLOOKUP(Repository_table[[#This Row],[Country of Destination]],$T$11:$U$45,2,)</f>
        <v>Europe and Central Asia</v>
      </c>
      <c r="H230" s="30" t="s">
        <v>124</v>
      </c>
      <c r="I230" s="30" t="s">
        <v>278</v>
      </c>
      <c r="J230" s="36">
        <v>2980271</v>
      </c>
      <c r="K230" s="56">
        <v>3.42</v>
      </c>
      <c r="L230" s="188"/>
      <c r="N230" s="151"/>
    </row>
    <row r="231" spans="1:14" s="21" customFormat="1" ht="15.75" customHeight="1" x14ac:dyDescent="0.2">
      <c r="A231" s="187">
        <v>43037</v>
      </c>
      <c r="B231" s="32" t="s">
        <v>64</v>
      </c>
      <c r="C231" s="32" t="s">
        <v>64</v>
      </c>
      <c r="D231" s="30" t="s">
        <v>259</v>
      </c>
      <c r="E231" s="30" t="s">
        <v>114</v>
      </c>
      <c r="F231" s="30" t="s">
        <v>77</v>
      </c>
      <c r="G231" s="30" t="str">
        <f>VLOOKUP(Repository_table[[#This Row],[Country of Destination]],$T$11:$U$45,2,)</f>
        <v>East Asia and Pacific</v>
      </c>
      <c r="H231" s="30" t="s">
        <v>166</v>
      </c>
      <c r="I231" s="30" t="s">
        <v>278</v>
      </c>
      <c r="J231" s="36">
        <v>3694921</v>
      </c>
      <c r="K231" s="56">
        <v>3.42</v>
      </c>
      <c r="L231" s="188"/>
      <c r="N231" s="151"/>
    </row>
    <row r="232" spans="1:14" s="21" customFormat="1" ht="15.75" customHeight="1" x14ac:dyDescent="0.2">
      <c r="A232" s="187">
        <v>43038</v>
      </c>
      <c r="B232" s="32" t="s">
        <v>64</v>
      </c>
      <c r="C232" s="32" t="s">
        <v>64</v>
      </c>
      <c r="D232" s="30" t="s">
        <v>344</v>
      </c>
      <c r="E232" s="30" t="s">
        <v>201</v>
      </c>
      <c r="F232" s="30" t="s">
        <v>120</v>
      </c>
      <c r="G232" s="30" t="str">
        <f>VLOOKUP(Repository_table[[#This Row],[Country of Destination]],$T$11:$U$45,2,)</f>
        <v>East Asia and Pacific</v>
      </c>
      <c r="H232" s="30" t="s">
        <v>125</v>
      </c>
      <c r="I232" s="30" t="s">
        <v>278</v>
      </c>
      <c r="J232" s="36">
        <v>3437053</v>
      </c>
      <c r="K232" s="56">
        <v>5.15</v>
      </c>
      <c r="L232" s="188" t="s">
        <v>75</v>
      </c>
      <c r="N232" s="151"/>
    </row>
    <row r="233" spans="1:14" s="21" customFormat="1" ht="15.75" customHeight="1" x14ac:dyDescent="0.2">
      <c r="A233" s="187">
        <v>43039</v>
      </c>
      <c r="B233" s="32" t="s">
        <v>64</v>
      </c>
      <c r="C233" s="32" t="s">
        <v>64</v>
      </c>
      <c r="D233" s="30" t="s">
        <v>258</v>
      </c>
      <c r="E233" s="30" t="s">
        <v>114</v>
      </c>
      <c r="F233" s="30" t="s">
        <v>120</v>
      </c>
      <c r="G233" s="30" t="str">
        <f>VLOOKUP(Repository_table[[#This Row],[Country of Destination]],$T$11:$U$45,2,)</f>
        <v>East Asia and Pacific</v>
      </c>
      <c r="H233" s="30" t="s">
        <v>117</v>
      </c>
      <c r="I233" s="30" t="s">
        <v>278</v>
      </c>
      <c r="J233" s="36">
        <v>3702504</v>
      </c>
      <c r="K233" s="56">
        <v>3.42</v>
      </c>
      <c r="L233" s="188"/>
      <c r="N233" s="151"/>
    </row>
    <row r="234" spans="1:14" s="21" customFormat="1" ht="15.75" customHeight="1" x14ac:dyDescent="0.2">
      <c r="A234" s="187">
        <v>43041</v>
      </c>
      <c r="B234" s="32" t="s">
        <v>64</v>
      </c>
      <c r="C234" s="32" t="s">
        <v>64</v>
      </c>
      <c r="D234" s="30" t="s">
        <v>344</v>
      </c>
      <c r="E234" s="30" t="s">
        <v>201</v>
      </c>
      <c r="F234" s="30" t="s">
        <v>81</v>
      </c>
      <c r="G234" s="30" t="str">
        <f>VLOOKUP(Repository_table[[#This Row],[Country of Destination]],$T$11:$U$45,2,)</f>
        <v>Latin America and the Caribbean</v>
      </c>
      <c r="H234" s="30" t="s">
        <v>210</v>
      </c>
      <c r="I234" s="30" t="s">
        <v>278</v>
      </c>
      <c r="J234" s="36">
        <v>3454120</v>
      </c>
      <c r="K234" s="56">
        <v>4.58</v>
      </c>
      <c r="L234" s="188" t="s">
        <v>75</v>
      </c>
      <c r="N234" s="151"/>
    </row>
    <row r="235" spans="1:14" s="21" customFormat="1" ht="15.75" customHeight="1" x14ac:dyDescent="0.2">
      <c r="A235" s="187">
        <v>43043</v>
      </c>
      <c r="B235" s="32" t="s">
        <v>64</v>
      </c>
      <c r="C235" s="32" t="s">
        <v>64</v>
      </c>
      <c r="D235" s="30" t="s">
        <v>344</v>
      </c>
      <c r="E235" s="30" t="s">
        <v>201</v>
      </c>
      <c r="F235" s="30" t="s">
        <v>72</v>
      </c>
      <c r="G235" s="30" t="str">
        <f>VLOOKUP(Repository_table[[#This Row],[Country of Destination]],$T$11:$U$45,2,)</f>
        <v>South Asia</v>
      </c>
      <c r="H235" s="30" t="s">
        <v>144</v>
      </c>
      <c r="I235" s="30" t="s">
        <v>278</v>
      </c>
      <c r="J235" s="36">
        <v>3414148</v>
      </c>
      <c r="K235" s="56">
        <v>5.4</v>
      </c>
      <c r="L235" s="188" t="s">
        <v>75</v>
      </c>
      <c r="N235" s="151"/>
    </row>
    <row r="236" spans="1:14" s="21" customFormat="1" ht="15.75" customHeight="1" x14ac:dyDescent="0.2">
      <c r="A236" s="187">
        <v>43044</v>
      </c>
      <c r="B236" s="32" t="s">
        <v>64</v>
      </c>
      <c r="C236" s="32" t="s">
        <v>64</v>
      </c>
      <c r="D236" s="30" t="s">
        <v>259</v>
      </c>
      <c r="E236" s="30" t="s">
        <v>114</v>
      </c>
      <c r="F236" s="30" t="s">
        <v>77</v>
      </c>
      <c r="G236" s="30" t="str">
        <f>VLOOKUP(Repository_table[[#This Row],[Country of Destination]],$T$11:$U$45,2,)</f>
        <v>East Asia and Pacific</v>
      </c>
      <c r="H236" s="30" t="s">
        <v>198</v>
      </c>
      <c r="I236" s="30" t="s">
        <v>278</v>
      </c>
      <c r="J236" s="36">
        <v>3720956</v>
      </c>
      <c r="K236" s="56">
        <v>3.16</v>
      </c>
      <c r="L236" s="188"/>
      <c r="N236" s="151"/>
    </row>
    <row r="237" spans="1:14" s="21" customFormat="1" ht="15.75" customHeight="1" x14ac:dyDescent="0.2">
      <c r="A237" s="187">
        <v>43046</v>
      </c>
      <c r="B237" s="32" t="s">
        <v>64</v>
      </c>
      <c r="C237" s="32" t="s">
        <v>64</v>
      </c>
      <c r="D237" s="30" t="s">
        <v>259</v>
      </c>
      <c r="E237" s="30" t="s">
        <v>114</v>
      </c>
      <c r="F237" s="30" t="s">
        <v>248</v>
      </c>
      <c r="G237" s="30" t="str">
        <f>VLOOKUP(Repository_table[[#This Row],[Country of Destination]],$T$11:$U$45,2,)</f>
        <v>Europe and Central Asia</v>
      </c>
      <c r="H237" s="30" t="s">
        <v>363</v>
      </c>
      <c r="I237" s="30" t="s">
        <v>278</v>
      </c>
      <c r="J237" s="36">
        <v>3616671</v>
      </c>
      <c r="K237" s="56">
        <v>3.16</v>
      </c>
      <c r="L237" s="188"/>
      <c r="N237" s="151"/>
    </row>
    <row r="238" spans="1:14" s="21" customFormat="1" ht="15.75" customHeight="1" x14ac:dyDescent="0.2">
      <c r="A238" s="187">
        <v>43047</v>
      </c>
      <c r="B238" s="32" t="s">
        <v>64</v>
      </c>
      <c r="C238" s="32" t="s">
        <v>64</v>
      </c>
      <c r="D238" s="30" t="s">
        <v>259</v>
      </c>
      <c r="E238" s="30" t="s">
        <v>114</v>
      </c>
      <c r="F238" s="30" t="s">
        <v>77</v>
      </c>
      <c r="G238" s="30" t="str">
        <f>VLOOKUP(Repository_table[[#This Row],[Country of Destination]],$T$11:$U$45,2,)</f>
        <v>East Asia and Pacific</v>
      </c>
      <c r="H238" s="30" t="s">
        <v>364</v>
      </c>
      <c r="I238" s="30" t="s">
        <v>278</v>
      </c>
      <c r="J238" s="36">
        <v>3304251</v>
      </c>
      <c r="K238" s="56">
        <v>6.16</v>
      </c>
      <c r="L238" s="188" t="s">
        <v>112</v>
      </c>
      <c r="N238" s="151"/>
    </row>
    <row r="239" spans="1:14" s="21" customFormat="1" ht="15.75" customHeight="1" x14ac:dyDescent="0.2">
      <c r="A239" s="187">
        <v>43048</v>
      </c>
      <c r="B239" s="32" t="s">
        <v>64</v>
      </c>
      <c r="C239" s="32" t="s">
        <v>64</v>
      </c>
      <c r="D239" s="30" t="s">
        <v>344</v>
      </c>
      <c r="E239" s="30" t="s">
        <v>201</v>
      </c>
      <c r="F239" s="30" t="s">
        <v>115</v>
      </c>
      <c r="G239" s="30" t="str">
        <f>VLOOKUP(Repository_table[[#This Row],[Country of Destination]],$T$11:$U$45,2,)</f>
        <v>Europe and Central Asia</v>
      </c>
      <c r="H239" s="30" t="s">
        <v>180</v>
      </c>
      <c r="I239" s="30" t="s">
        <v>278</v>
      </c>
      <c r="J239" s="36">
        <v>3667185</v>
      </c>
      <c r="K239" s="56">
        <v>4.4400000000000004</v>
      </c>
      <c r="L239" s="188" t="s">
        <v>75</v>
      </c>
      <c r="N239" s="151"/>
    </row>
    <row r="240" spans="1:14" s="21" customFormat="1" ht="15.75" customHeight="1" x14ac:dyDescent="0.2">
      <c r="A240" s="187">
        <v>43049</v>
      </c>
      <c r="B240" s="32" t="s">
        <v>64</v>
      </c>
      <c r="C240" s="32" t="s">
        <v>64</v>
      </c>
      <c r="D240" s="30" t="s">
        <v>259</v>
      </c>
      <c r="E240" s="30" t="s">
        <v>114</v>
      </c>
      <c r="F240" s="30" t="s">
        <v>115</v>
      </c>
      <c r="G240" s="30" t="str">
        <f>VLOOKUP(Repository_table[[#This Row],[Country of Destination]],$T$11:$U$45,2,)</f>
        <v>Europe and Central Asia</v>
      </c>
      <c r="H240" s="30" t="s">
        <v>142</v>
      </c>
      <c r="I240" s="30" t="s">
        <v>278</v>
      </c>
      <c r="J240" s="36">
        <v>3408354</v>
      </c>
      <c r="K240" s="56">
        <v>3.16</v>
      </c>
      <c r="L240" s="188"/>
      <c r="N240" s="151"/>
    </row>
    <row r="241" spans="1:14" s="21" customFormat="1" ht="15.75" customHeight="1" x14ac:dyDescent="0.2">
      <c r="A241" s="187">
        <v>43050</v>
      </c>
      <c r="B241" s="32" t="s">
        <v>64</v>
      </c>
      <c r="C241" s="32" t="s">
        <v>64</v>
      </c>
      <c r="D241" s="30" t="s">
        <v>259</v>
      </c>
      <c r="E241" s="30" t="s">
        <v>114</v>
      </c>
      <c r="F241" s="30" t="s">
        <v>77</v>
      </c>
      <c r="G241" s="30" t="str">
        <f>VLOOKUP(Repository_table[[#This Row],[Country of Destination]],$T$11:$U$45,2,)</f>
        <v>East Asia and Pacific</v>
      </c>
      <c r="H241" s="30" t="s">
        <v>238</v>
      </c>
      <c r="I241" s="30" t="s">
        <v>278</v>
      </c>
      <c r="J241" s="36">
        <v>3389614</v>
      </c>
      <c r="K241" s="56">
        <v>3.16</v>
      </c>
      <c r="L241" s="188"/>
      <c r="N241" s="151"/>
    </row>
    <row r="242" spans="1:14" s="21" customFormat="1" ht="15.75" customHeight="1" x14ac:dyDescent="0.2">
      <c r="A242" s="187">
        <v>43051</v>
      </c>
      <c r="B242" s="32" t="s">
        <v>64</v>
      </c>
      <c r="C242" s="32" t="s">
        <v>64</v>
      </c>
      <c r="D242" s="30" t="s">
        <v>344</v>
      </c>
      <c r="E242" s="30" t="s">
        <v>201</v>
      </c>
      <c r="F242" s="30" t="s">
        <v>77</v>
      </c>
      <c r="G242" s="30" t="str">
        <f>VLOOKUP(Repository_table[[#This Row],[Country of Destination]],$T$11:$U$45,2,)</f>
        <v>East Asia and Pacific</v>
      </c>
      <c r="H242" s="30" t="s">
        <v>250</v>
      </c>
      <c r="I242" s="30" t="s">
        <v>278</v>
      </c>
      <c r="J242" s="36">
        <v>3424392</v>
      </c>
      <c r="K242" s="56">
        <v>4.92</v>
      </c>
      <c r="L242" s="188" t="s">
        <v>75</v>
      </c>
      <c r="N242" s="151"/>
    </row>
    <row r="243" spans="1:14" s="21" customFormat="1" ht="15.75" customHeight="1" x14ac:dyDescent="0.2">
      <c r="A243" s="187">
        <v>43053</v>
      </c>
      <c r="B243" s="32" t="s">
        <v>64</v>
      </c>
      <c r="C243" s="32" t="s">
        <v>64</v>
      </c>
      <c r="D243" s="30" t="s">
        <v>259</v>
      </c>
      <c r="E243" s="30" t="s">
        <v>114</v>
      </c>
      <c r="F243" s="30" t="s">
        <v>383</v>
      </c>
      <c r="G243" s="30" t="str">
        <f>VLOOKUP(Repository_table[[#This Row],[Country of Destination]],$T$11:$U$45,2,)</f>
        <v>East Asia and Pacific</v>
      </c>
      <c r="H243" s="30" t="s">
        <v>246</v>
      </c>
      <c r="I243" s="30" t="s">
        <v>278</v>
      </c>
      <c r="J243" s="36">
        <v>2934022</v>
      </c>
      <c r="K243" s="56">
        <v>6.16</v>
      </c>
      <c r="L243" s="188" t="s">
        <v>112</v>
      </c>
      <c r="N243" s="151"/>
    </row>
    <row r="244" spans="1:14" s="21" customFormat="1" ht="15.75" customHeight="1" x14ac:dyDescent="0.2">
      <c r="A244" s="187">
        <v>43054</v>
      </c>
      <c r="B244" s="32" t="s">
        <v>64</v>
      </c>
      <c r="C244" s="32" t="s">
        <v>64</v>
      </c>
      <c r="D244" s="30" t="s">
        <v>258</v>
      </c>
      <c r="E244" s="30" t="s">
        <v>114</v>
      </c>
      <c r="F244" s="30" t="s">
        <v>120</v>
      </c>
      <c r="G244" s="30" t="str">
        <f>VLOOKUP(Repository_table[[#This Row],[Country of Destination]],$T$11:$U$45,2,)</f>
        <v>East Asia and Pacific</v>
      </c>
      <c r="H244" s="30" t="s">
        <v>351</v>
      </c>
      <c r="I244" s="30" t="s">
        <v>278</v>
      </c>
      <c r="J244" s="36">
        <v>3294753</v>
      </c>
      <c r="K244" s="56">
        <v>3.17</v>
      </c>
      <c r="L244" s="188"/>
      <c r="N244" s="151"/>
    </row>
    <row r="245" spans="1:14" s="21" customFormat="1" ht="15.75" customHeight="1" x14ac:dyDescent="0.2">
      <c r="A245" s="187">
        <v>43055</v>
      </c>
      <c r="B245" s="32" t="s">
        <v>64</v>
      </c>
      <c r="C245" s="32" t="s">
        <v>64</v>
      </c>
      <c r="D245" s="30" t="s">
        <v>258</v>
      </c>
      <c r="E245" s="30" t="s">
        <v>114</v>
      </c>
      <c r="F245" s="30" t="s">
        <v>81</v>
      </c>
      <c r="G245" s="30" t="str">
        <f>VLOOKUP(Repository_table[[#This Row],[Country of Destination]],$T$11:$U$45,2,)</f>
        <v>Latin America and the Caribbean</v>
      </c>
      <c r="H245" s="30" t="s">
        <v>362</v>
      </c>
      <c r="I245" s="30" t="s">
        <v>278</v>
      </c>
      <c r="J245" s="36">
        <v>3716909</v>
      </c>
      <c r="K245" s="56">
        <v>6.17</v>
      </c>
      <c r="L245" s="188" t="s">
        <v>112</v>
      </c>
      <c r="N245" s="151"/>
    </row>
    <row r="246" spans="1:14" s="21" customFormat="1" ht="15.75" customHeight="1" x14ac:dyDescent="0.2">
      <c r="A246" s="187">
        <v>43057</v>
      </c>
      <c r="B246" s="32" t="s">
        <v>64</v>
      </c>
      <c r="C246" s="32" t="s">
        <v>64</v>
      </c>
      <c r="D246" s="30" t="s">
        <v>258</v>
      </c>
      <c r="E246" s="30" t="s">
        <v>114</v>
      </c>
      <c r="F246" s="30" t="s">
        <v>81</v>
      </c>
      <c r="G246" s="30" t="str">
        <f>VLOOKUP(Repository_table[[#This Row],[Country of Destination]],$T$11:$U$45,2,)</f>
        <v>Latin America and the Caribbean</v>
      </c>
      <c r="H246" s="30" t="s">
        <v>121</v>
      </c>
      <c r="I246" s="30" t="s">
        <v>278</v>
      </c>
      <c r="J246" s="36">
        <v>3589143</v>
      </c>
      <c r="K246" s="56">
        <v>3.17</v>
      </c>
      <c r="L246" s="188"/>
      <c r="N246" s="151"/>
    </row>
    <row r="247" spans="1:14" s="21" customFormat="1" ht="15.75" customHeight="1" x14ac:dyDescent="0.2">
      <c r="A247" s="187">
        <v>43058</v>
      </c>
      <c r="B247" s="32" t="s">
        <v>64</v>
      </c>
      <c r="C247" s="32" t="s">
        <v>64</v>
      </c>
      <c r="D247" s="30" t="s">
        <v>258</v>
      </c>
      <c r="E247" s="30" t="s">
        <v>114</v>
      </c>
      <c r="F247" s="30" t="s">
        <v>120</v>
      </c>
      <c r="G247" s="30" t="str">
        <f>VLOOKUP(Repository_table[[#This Row],[Country of Destination]],$T$11:$U$45,2,)</f>
        <v>East Asia and Pacific</v>
      </c>
      <c r="H247" s="30" t="s">
        <v>360</v>
      </c>
      <c r="I247" s="30" t="s">
        <v>278</v>
      </c>
      <c r="J247" s="36">
        <v>3329651</v>
      </c>
      <c r="K247" s="56">
        <v>6.17</v>
      </c>
      <c r="L247" s="188" t="s">
        <v>112</v>
      </c>
      <c r="N247" s="151"/>
    </row>
    <row r="248" spans="1:14" s="21" customFormat="1" ht="15.75" customHeight="1" x14ac:dyDescent="0.2">
      <c r="A248" s="187">
        <v>43059</v>
      </c>
      <c r="B248" s="32" t="s">
        <v>64</v>
      </c>
      <c r="C248" s="32" t="s">
        <v>64</v>
      </c>
      <c r="D248" s="30" t="s">
        <v>344</v>
      </c>
      <c r="E248" s="30" t="s">
        <v>201</v>
      </c>
      <c r="F248" s="30" t="s">
        <v>77</v>
      </c>
      <c r="G248" s="30" t="str">
        <f>VLOOKUP(Repository_table[[#This Row],[Country of Destination]],$T$11:$U$45,2,)</f>
        <v>East Asia and Pacific</v>
      </c>
      <c r="H248" s="30" t="s">
        <v>303</v>
      </c>
      <c r="I248" s="30" t="s">
        <v>278</v>
      </c>
      <c r="J248" s="36">
        <v>3412666</v>
      </c>
      <c r="K248" s="56">
        <v>4.91</v>
      </c>
      <c r="L248" s="188" t="s">
        <v>75</v>
      </c>
      <c r="N248" s="151"/>
    </row>
    <row r="249" spans="1:14" s="21" customFormat="1" ht="15.75" customHeight="1" x14ac:dyDescent="0.2">
      <c r="A249" s="187">
        <v>43061</v>
      </c>
      <c r="B249" s="32" t="s">
        <v>64</v>
      </c>
      <c r="C249" s="32" t="s">
        <v>64</v>
      </c>
      <c r="D249" s="30" t="s">
        <v>259</v>
      </c>
      <c r="E249" s="30" t="s">
        <v>114</v>
      </c>
      <c r="F249" s="30" t="s">
        <v>74</v>
      </c>
      <c r="G249" s="30" t="str">
        <f>VLOOKUP(Repository_table[[#This Row],[Country of Destination]],$T$11:$U$45,2,)</f>
        <v>Europe and Central Asia</v>
      </c>
      <c r="H249" s="30" t="s">
        <v>124</v>
      </c>
      <c r="I249" s="30" t="s">
        <v>278</v>
      </c>
      <c r="J249" s="36">
        <v>3701856</v>
      </c>
      <c r="K249" s="56">
        <v>3.16</v>
      </c>
      <c r="L249" s="188"/>
      <c r="N249" s="151"/>
    </row>
    <row r="250" spans="1:14" s="21" customFormat="1" ht="15.75" customHeight="1" x14ac:dyDescent="0.2">
      <c r="A250" s="187">
        <v>43062</v>
      </c>
      <c r="B250" s="32" t="s">
        <v>64</v>
      </c>
      <c r="C250" s="32" t="s">
        <v>64</v>
      </c>
      <c r="D250" s="30" t="s">
        <v>258</v>
      </c>
      <c r="E250" s="30" t="s">
        <v>114</v>
      </c>
      <c r="F250" s="30" t="s">
        <v>120</v>
      </c>
      <c r="G250" s="30" t="str">
        <f>VLOOKUP(Repository_table[[#This Row],[Country of Destination]],$T$11:$U$45,2,)</f>
        <v>East Asia and Pacific</v>
      </c>
      <c r="H250" s="30" t="s">
        <v>178</v>
      </c>
      <c r="I250" s="30" t="s">
        <v>278</v>
      </c>
      <c r="J250" s="36">
        <v>3433573</v>
      </c>
      <c r="K250" s="56">
        <v>6.17</v>
      </c>
      <c r="L250" s="188" t="s">
        <v>112</v>
      </c>
      <c r="N250" s="151"/>
    </row>
    <row r="251" spans="1:14" s="21" customFormat="1" ht="15.75" customHeight="1" x14ac:dyDescent="0.2">
      <c r="A251" s="187">
        <v>43064</v>
      </c>
      <c r="B251" s="32" t="s">
        <v>64</v>
      </c>
      <c r="C251" s="32" t="s">
        <v>64</v>
      </c>
      <c r="D251" s="30" t="s">
        <v>259</v>
      </c>
      <c r="E251" s="30" t="s">
        <v>114</v>
      </c>
      <c r="F251" s="30" t="s">
        <v>72</v>
      </c>
      <c r="G251" s="30" t="str">
        <f>VLOOKUP(Repository_table[[#This Row],[Country of Destination]],$T$11:$U$45,2,)</f>
        <v>South Asia</v>
      </c>
      <c r="H251" s="30" t="s">
        <v>361</v>
      </c>
      <c r="I251" s="30" t="s">
        <v>278</v>
      </c>
      <c r="J251" s="36">
        <v>3643288</v>
      </c>
      <c r="K251" s="56">
        <v>3.16</v>
      </c>
      <c r="L251" s="188"/>
      <c r="N251" s="151"/>
    </row>
    <row r="252" spans="1:14" s="21" customFormat="1" ht="15.75" customHeight="1" x14ac:dyDescent="0.2">
      <c r="A252" s="187">
        <v>43065</v>
      </c>
      <c r="B252" s="32" t="s">
        <v>64</v>
      </c>
      <c r="C252" s="32" t="s">
        <v>64</v>
      </c>
      <c r="D252" s="30" t="s">
        <v>258</v>
      </c>
      <c r="E252" s="30" t="s">
        <v>114</v>
      </c>
      <c r="F252" s="30" t="s">
        <v>120</v>
      </c>
      <c r="G252" s="30" t="str">
        <f>VLOOKUP(Repository_table[[#This Row],[Country of Destination]],$T$11:$U$45,2,)</f>
        <v>East Asia and Pacific</v>
      </c>
      <c r="H252" s="30" t="s">
        <v>167</v>
      </c>
      <c r="I252" s="30" t="s">
        <v>278</v>
      </c>
      <c r="J252" s="36">
        <v>3690014</v>
      </c>
      <c r="K252" s="56">
        <v>3.17</v>
      </c>
      <c r="L252" s="188"/>
      <c r="N252" s="151"/>
    </row>
    <row r="253" spans="1:14" s="21" customFormat="1" ht="15.75" customHeight="1" x14ac:dyDescent="0.2">
      <c r="A253" s="187">
        <v>43066</v>
      </c>
      <c r="B253" s="32" t="s">
        <v>64</v>
      </c>
      <c r="C253" s="32" t="s">
        <v>64</v>
      </c>
      <c r="D253" s="30" t="s">
        <v>344</v>
      </c>
      <c r="E253" s="30" t="s">
        <v>201</v>
      </c>
      <c r="F253" s="30" t="s">
        <v>77</v>
      </c>
      <c r="G253" s="30" t="str">
        <f>VLOOKUP(Repository_table[[#This Row],[Country of Destination]],$T$11:$U$45,2,)</f>
        <v>East Asia and Pacific</v>
      </c>
      <c r="H253" s="30" t="s">
        <v>171</v>
      </c>
      <c r="I253" s="30" t="s">
        <v>278</v>
      </c>
      <c r="J253" s="36">
        <v>3619306</v>
      </c>
      <c r="K253" s="56">
        <v>4.37</v>
      </c>
      <c r="L253" s="188" t="s">
        <v>75</v>
      </c>
      <c r="N253" s="151"/>
    </row>
    <row r="254" spans="1:14" s="21" customFormat="1" ht="15.75" customHeight="1" x14ac:dyDescent="0.2">
      <c r="A254" s="187">
        <v>43067</v>
      </c>
      <c r="B254" s="32" t="s">
        <v>64</v>
      </c>
      <c r="C254" s="32" t="s">
        <v>64</v>
      </c>
      <c r="D254" s="30" t="s">
        <v>258</v>
      </c>
      <c r="E254" s="30" t="s">
        <v>114</v>
      </c>
      <c r="F254" s="30" t="s">
        <v>120</v>
      </c>
      <c r="G254" s="30" t="str">
        <f>VLOOKUP(Repository_table[[#This Row],[Country of Destination]],$T$11:$U$45,2,)</f>
        <v>East Asia and Pacific</v>
      </c>
      <c r="H254" s="30" t="s">
        <v>172</v>
      </c>
      <c r="I254" s="30" t="s">
        <v>278</v>
      </c>
      <c r="J254" s="36">
        <v>3687916</v>
      </c>
      <c r="K254" s="56">
        <v>3.17</v>
      </c>
      <c r="L254" s="188"/>
      <c r="N254" s="151"/>
    </row>
    <row r="255" spans="1:14" s="21" customFormat="1" ht="15.75" customHeight="1" x14ac:dyDescent="0.2">
      <c r="A255" s="187">
        <v>43068</v>
      </c>
      <c r="B255" s="32" t="s">
        <v>64</v>
      </c>
      <c r="C255" s="32" t="s">
        <v>64</v>
      </c>
      <c r="D255" s="30" t="s">
        <v>258</v>
      </c>
      <c r="E255" s="30" t="s">
        <v>114</v>
      </c>
      <c r="F255" s="30" t="s">
        <v>192</v>
      </c>
      <c r="G255" s="30" t="str">
        <f>VLOOKUP(Repository_table[[#This Row],[Country of Destination]],$T$11:$U$45,2,)</f>
        <v>Latin America and the Caribbean</v>
      </c>
      <c r="H255" s="30" t="s">
        <v>97</v>
      </c>
      <c r="I255" s="30" t="s">
        <v>278</v>
      </c>
      <c r="J255" s="36">
        <v>2834722</v>
      </c>
      <c r="K255" s="56">
        <v>3.17</v>
      </c>
      <c r="L255" s="188"/>
      <c r="N255" s="151"/>
    </row>
    <row r="256" spans="1:14" s="21" customFormat="1" ht="15.75" customHeight="1" x14ac:dyDescent="0.2">
      <c r="A256" s="187">
        <v>43069</v>
      </c>
      <c r="B256" s="32" t="s">
        <v>64</v>
      </c>
      <c r="C256" s="32" t="s">
        <v>64</v>
      </c>
      <c r="D256" s="30" t="s">
        <v>344</v>
      </c>
      <c r="E256" s="30" t="s">
        <v>201</v>
      </c>
      <c r="F256" s="30" t="s">
        <v>120</v>
      </c>
      <c r="G256" s="30" t="str">
        <f>VLOOKUP(Repository_table[[#This Row],[Country of Destination]],$T$11:$U$45,2,)</f>
        <v>East Asia and Pacific</v>
      </c>
      <c r="H256" s="30" t="s">
        <v>165</v>
      </c>
      <c r="I256" s="30" t="s">
        <v>278</v>
      </c>
      <c r="J256" s="36">
        <v>3705124</v>
      </c>
      <c r="K256" s="56">
        <v>4.8600000000000003</v>
      </c>
      <c r="L256" s="188" t="s">
        <v>75</v>
      </c>
      <c r="N256" s="151"/>
    </row>
    <row r="257" spans="1:14" s="21" customFormat="1" ht="15.75" customHeight="1" x14ac:dyDescent="0.2">
      <c r="A257" s="187">
        <v>43071</v>
      </c>
      <c r="B257" s="32" t="s">
        <v>64</v>
      </c>
      <c r="C257" s="32" t="s">
        <v>64</v>
      </c>
      <c r="D257" s="30" t="s">
        <v>259</v>
      </c>
      <c r="E257" s="30" t="s">
        <v>114</v>
      </c>
      <c r="F257" s="30" t="s">
        <v>77</v>
      </c>
      <c r="G257" s="30" t="str">
        <f>VLOOKUP(Repository_table[[#This Row],[Country of Destination]],$T$11:$U$45,2,)</f>
        <v>East Asia and Pacific</v>
      </c>
      <c r="H257" s="30" t="s">
        <v>358</v>
      </c>
      <c r="I257" s="30" t="s">
        <v>278</v>
      </c>
      <c r="J257" s="36">
        <v>3297227</v>
      </c>
      <c r="K257" s="56">
        <v>3.54</v>
      </c>
      <c r="L257" s="188"/>
      <c r="N257" s="151"/>
    </row>
    <row r="258" spans="1:14" s="21" customFormat="1" ht="15.75" customHeight="1" x14ac:dyDescent="0.2">
      <c r="A258" s="187">
        <v>43072</v>
      </c>
      <c r="B258" s="32" t="s">
        <v>64</v>
      </c>
      <c r="C258" s="32" t="s">
        <v>64</v>
      </c>
      <c r="D258" s="30" t="s">
        <v>258</v>
      </c>
      <c r="E258" s="30" t="s">
        <v>114</v>
      </c>
      <c r="F258" s="30" t="s">
        <v>120</v>
      </c>
      <c r="G258" s="30" t="str">
        <f>VLOOKUP(Repository_table[[#This Row],[Country of Destination]],$T$11:$U$45,2,)</f>
        <v>East Asia and Pacific</v>
      </c>
      <c r="H258" s="30" t="s">
        <v>261</v>
      </c>
      <c r="I258" s="30" t="s">
        <v>278</v>
      </c>
      <c r="J258" s="36">
        <v>3087309</v>
      </c>
      <c r="K258" s="56">
        <v>3.54</v>
      </c>
      <c r="L258" s="188"/>
      <c r="N258" s="151"/>
    </row>
    <row r="259" spans="1:14" s="21" customFormat="1" ht="15.75" customHeight="1" x14ac:dyDescent="0.2">
      <c r="A259" s="187">
        <v>43074</v>
      </c>
      <c r="B259" s="32" t="s">
        <v>64</v>
      </c>
      <c r="C259" s="32" t="s">
        <v>64</v>
      </c>
      <c r="D259" s="30" t="s">
        <v>344</v>
      </c>
      <c r="E259" s="30" t="s">
        <v>201</v>
      </c>
      <c r="F259" s="30" t="s">
        <v>248</v>
      </c>
      <c r="G259" s="30" t="str">
        <f>VLOOKUP(Repository_table[[#This Row],[Country of Destination]],$T$11:$U$45,2,)</f>
        <v>Europe and Central Asia</v>
      </c>
      <c r="H259" s="30" t="s">
        <v>210</v>
      </c>
      <c r="I259" s="30" t="s">
        <v>278</v>
      </c>
      <c r="J259" s="36">
        <v>3369954</v>
      </c>
      <c r="K259" s="56">
        <v>5.51</v>
      </c>
      <c r="L259" s="188" t="s">
        <v>75</v>
      </c>
      <c r="N259" s="151"/>
    </row>
    <row r="260" spans="1:14" s="21" customFormat="1" ht="15.75" customHeight="1" x14ac:dyDescent="0.2">
      <c r="A260" s="187">
        <v>43075</v>
      </c>
      <c r="B260" s="32" t="s">
        <v>64</v>
      </c>
      <c r="C260" s="32" t="s">
        <v>64</v>
      </c>
      <c r="D260" s="30" t="s">
        <v>259</v>
      </c>
      <c r="E260" s="30" t="s">
        <v>114</v>
      </c>
      <c r="F260" s="30" t="s">
        <v>86</v>
      </c>
      <c r="G260" s="30" t="str">
        <f>VLOOKUP(Repository_table[[#This Row],[Country of Destination]],$T$11:$U$45,2,)</f>
        <v>East Asia and Pacific</v>
      </c>
      <c r="H260" s="30" t="s">
        <v>179</v>
      </c>
      <c r="I260" s="30" t="s">
        <v>278</v>
      </c>
      <c r="J260" s="36">
        <v>3192350</v>
      </c>
      <c r="K260" s="56">
        <v>6.54</v>
      </c>
      <c r="L260" s="188" t="s">
        <v>112</v>
      </c>
      <c r="N260" s="151"/>
    </row>
    <row r="261" spans="1:14" s="21" customFormat="1" ht="15.75" customHeight="1" x14ac:dyDescent="0.2">
      <c r="A261" s="187">
        <v>43075</v>
      </c>
      <c r="B261" s="32" t="s">
        <v>64</v>
      </c>
      <c r="C261" s="32" t="s">
        <v>64</v>
      </c>
      <c r="D261" s="30" t="s">
        <v>258</v>
      </c>
      <c r="E261" s="30" t="s">
        <v>114</v>
      </c>
      <c r="F261" s="30" t="s">
        <v>120</v>
      </c>
      <c r="G261" s="30" t="str">
        <f>VLOOKUP(Repository_table[[#This Row],[Country of Destination]],$T$11:$U$45,2,)</f>
        <v>East Asia and Pacific</v>
      </c>
      <c r="H261" s="30" t="s">
        <v>215</v>
      </c>
      <c r="I261" s="30" t="s">
        <v>278</v>
      </c>
      <c r="J261" s="36">
        <v>3172483</v>
      </c>
      <c r="K261" s="56">
        <v>3.54</v>
      </c>
      <c r="L261" s="188"/>
      <c r="N261" s="151"/>
    </row>
    <row r="262" spans="1:14" s="21" customFormat="1" ht="15.75" customHeight="1" x14ac:dyDescent="0.2">
      <c r="A262" s="187">
        <v>43077</v>
      </c>
      <c r="B262" s="32" t="s">
        <v>64</v>
      </c>
      <c r="C262" s="32" t="s">
        <v>64</v>
      </c>
      <c r="D262" s="30" t="s">
        <v>258</v>
      </c>
      <c r="E262" s="30" t="s">
        <v>114</v>
      </c>
      <c r="F262" s="30" t="s">
        <v>164</v>
      </c>
      <c r="G262" s="30" t="str">
        <f>VLOOKUP(Repository_table[[#This Row],[Country of Destination]],$T$11:$U$45,2,)</f>
        <v>Middle East and North Africa</v>
      </c>
      <c r="H262" s="30" t="s">
        <v>145</v>
      </c>
      <c r="I262" s="30" t="s">
        <v>278</v>
      </c>
      <c r="J262" s="36">
        <v>3715378</v>
      </c>
      <c r="K262" s="56">
        <v>3.54</v>
      </c>
      <c r="L262" s="188"/>
      <c r="N262" s="151"/>
    </row>
    <row r="263" spans="1:14" s="21" customFormat="1" ht="15.75" customHeight="1" x14ac:dyDescent="0.2">
      <c r="A263" s="187">
        <v>43079</v>
      </c>
      <c r="B263" s="32" t="s">
        <v>64</v>
      </c>
      <c r="C263" s="32" t="s">
        <v>64</v>
      </c>
      <c r="D263" s="30" t="s">
        <v>258</v>
      </c>
      <c r="E263" s="30" t="s">
        <v>114</v>
      </c>
      <c r="F263" s="30" t="s">
        <v>120</v>
      </c>
      <c r="G263" s="30" t="str">
        <f>VLOOKUP(Repository_table[[#This Row],[Country of Destination]],$T$11:$U$45,2,)</f>
        <v>East Asia and Pacific</v>
      </c>
      <c r="H263" s="30" t="s">
        <v>174</v>
      </c>
      <c r="I263" s="30" t="s">
        <v>278</v>
      </c>
      <c r="J263" s="36">
        <v>3705078</v>
      </c>
      <c r="K263" s="56">
        <v>3.54</v>
      </c>
      <c r="L263" s="188"/>
      <c r="N263" s="151"/>
    </row>
    <row r="264" spans="1:14" s="21" customFormat="1" ht="15.75" customHeight="1" x14ac:dyDescent="0.2">
      <c r="A264" s="187">
        <v>43080</v>
      </c>
      <c r="B264" s="32" t="s">
        <v>64</v>
      </c>
      <c r="C264" s="32" t="s">
        <v>64</v>
      </c>
      <c r="D264" s="30" t="s">
        <v>259</v>
      </c>
      <c r="E264" s="30" t="s">
        <v>114</v>
      </c>
      <c r="F264" s="30" t="s">
        <v>86</v>
      </c>
      <c r="G264" s="30" t="str">
        <f>VLOOKUP(Repository_table[[#This Row],[Country of Destination]],$T$11:$U$45,2,)</f>
        <v>East Asia and Pacific</v>
      </c>
      <c r="H264" s="30" t="s">
        <v>213</v>
      </c>
      <c r="I264" s="30" t="s">
        <v>278</v>
      </c>
      <c r="J264" s="36">
        <v>3339395</v>
      </c>
      <c r="K264" s="56">
        <v>3.54</v>
      </c>
      <c r="L264" s="188"/>
      <c r="N264" s="151"/>
    </row>
    <row r="265" spans="1:14" s="21" customFormat="1" ht="15.75" customHeight="1" x14ac:dyDescent="0.2">
      <c r="A265" s="187">
        <v>43081</v>
      </c>
      <c r="B265" s="32" t="s">
        <v>64</v>
      </c>
      <c r="C265" s="32" t="s">
        <v>64</v>
      </c>
      <c r="D265" s="30" t="s">
        <v>344</v>
      </c>
      <c r="E265" s="30" t="s">
        <v>201</v>
      </c>
      <c r="F265" s="30" t="s">
        <v>77</v>
      </c>
      <c r="G265" s="30" t="str">
        <f>VLOOKUP(Repository_table[[#This Row],[Country of Destination]],$T$11:$U$45,2,)</f>
        <v>East Asia and Pacific</v>
      </c>
      <c r="H265" s="30" t="s">
        <v>216</v>
      </c>
      <c r="I265" s="30" t="s">
        <v>278</v>
      </c>
      <c r="J265" s="36">
        <v>3403692</v>
      </c>
      <c r="K265" s="56">
        <v>5.48</v>
      </c>
      <c r="L265" s="188" t="s">
        <v>75</v>
      </c>
      <c r="N265" s="151"/>
    </row>
    <row r="266" spans="1:14" s="21" customFormat="1" ht="15.75" customHeight="1" x14ac:dyDescent="0.2">
      <c r="A266" s="187">
        <v>43082</v>
      </c>
      <c r="B266" s="32" t="s">
        <v>64</v>
      </c>
      <c r="C266" s="32" t="s">
        <v>64</v>
      </c>
      <c r="D266" s="30" t="s">
        <v>259</v>
      </c>
      <c r="E266" s="30" t="s">
        <v>114</v>
      </c>
      <c r="F266" s="30" t="s">
        <v>86</v>
      </c>
      <c r="G266" s="30" t="str">
        <f>VLOOKUP(Repository_table[[#This Row],[Country of Destination]],$T$11:$U$45,2,)</f>
        <v>East Asia and Pacific</v>
      </c>
      <c r="H266" s="30" t="s">
        <v>357</v>
      </c>
      <c r="I266" s="30" t="s">
        <v>278</v>
      </c>
      <c r="J266" s="36">
        <v>3693568</v>
      </c>
      <c r="K266" s="56">
        <v>6.54</v>
      </c>
      <c r="L266" s="188" t="s">
        <v>112</v>
      </c>
      <c r="N266" s="151"/>
    </row>
    <row r="267" spans="1:14" s="21" customFormat="1" ht="15.75" customHeight="1" x14ac:dyDescent="0.2">
      <c r="A267" s="187">
        <v>43083</v>
      </c>
      <c r="B267" s="32" t="s">
        <v>64</v>
      </c>
      <c r="C267" s="32" t="s">
        <v>64</v>
      </c>
      <c r="D267" s="30" t="s">
        <v>259</v>
      </c>
      <c r="E267" s="30" t="s">
        <v>114</v>
      </c>
      <c r="F267" s="30" t="s">
        <v>115</v>
      </c>
      <c r="G267" s="30" t="str">
        <f>VLOOKUP(Repository_table[[#This Row],[Country of Destination]],$T$11:$U$45,2,)</f>
        <v>Europe and Central Asia</v>
      </c>
      <c r="H267" s="30" t="s">
        <v>142</v>
      </c>
      <c r="I267" s="30" t="s">
        <v>278</v>
      </c>
      <c r="J267" s="36">
        <v>3412668</v>
      </c>
      <c r="K267" s="56">
        <v>3.54</v>
      </c>
      <c r="L267" s="188"/>
      <c r="N267" s="151"/>
    </row>
    <row r="268" spans="1:14" s="21" customFormat="1" ht="15.75" customHeight="1" x14ac:dyDescent="0.2">
      <c r="A268" s="187">
        <v>43085</v>
      </c>
      <c r="B268" s="32" t="s">
        <v>64</v>
      </c>
      <c r="C268" s="32" t="s">
        <v>64</v>
      </c>
      <c r="D268" s="30" t="s">
        <v>259</v>
      </c>
      <c r="E268" s="30" t="s">
        <v>114</v>
      </c>
      <c r="F268" s="30" t="s">
        <v>77</v>
      </c>
      <c r="G268" s="30" t="str">
        <f>VLOOKUP(Repository_table[[#This Row],[Country of Destination]],$T$11:$U$45,2,)</f>
        <v>East Asia and Pacific</v>
      </c>
      <c r="H268" s="30" t="s">
        <v>280</v>
      </c>
      <c r="I268" s="30" t="s">
        <v>278</v>
      </c>
      <c r="J268" s="36">
        <v>3404384</v>
      </c>
      <c r="K268" s="56">
        <v>3.54</v>
      </c>
      <c r="L268" s="188"/>
      <c r="N268" s="151"/>
    </row>
    <row r="269" spans="1:14" s="21" customFormat="1" ht="15.75" customHeight="1" x14ac:dyDescent="0.2">
      <c r="A269" s="187">
        <v>43086</v>
      </c>
      <c r="B269" s="32" t="s">
        <v>64</v>
      </c>
      <c r="C269" s="32" t="s">
        <v>64</v>
      </c>
      <c r="D269" s="30" t="s">
        <v>258</v>
      </c>
      <c r="E269" s="30" t="s">
        <v>114</v>
      </c>
      <c r="F269" s="30" t="s">
        <v>118</v>
      </c>
      <c r="G269" s="30" t="str">
        <f>VLOOKUP(Repository_table[[#This Row],[Country of Destination]],$T$11:$U$45,2,)</f>
        <v>Latin America and the Caribbean</v>
      </c>
      <c r="H269" s="30" t="s">
        <v>124</v>
      </c>
      <c r="I269" s="30" t="s">
        <v>278</v>
      </c>
      <c r="J269" s="36">
        <v>3362297</v>
      </c>
      <c r="K269" s="56">
        <v>3.54</v>
      </c>
      <c r="L269" s="188"/>
      <c r="N269" s="151"/>
    </row>
    <row r="270" spans="1:14" s="21" customFormat="1" ht="15.75" customHeight="1" x14ac:dyDescent="0.2">
      <c r="A270" s="187">
        <v>43089</v>
      </c>
      <c r="B270" s="32" t="s">
        <v>64</v>
      </c>
      <c r="C270" s="32" t="s">
        <v>64</v>
      </c>
      <c r="D270" s="30" t="s">
        <v>259</v>
      </c>
      <c r="E270" s="30" t="s">
        <v>114</v>
      </c>
      <c r="F270" s="30" t="s">
        <v>72</v>
      </c>
      <c r="G270" s="30" t="str">
        <f>VLOOKUP(Repository_table[[#This Row],[Country of Destination]],$T$11:$U$45,2,)</f>
        <v>South Asia</v>
      </c>
      <c r="H270" s="30" t="s">
        <v>282</v>
      </c>
      <c r="I270" s="30" t="s">
        <v>278</v>
      </c>
      <c r="J270" s="36">
        <v>3427012</v>
      </c>
      <c r="K270" s="56">
        <v>6.54</v>
      </c>
      <c r="L270" s="188" t="s">
        <v>112</v>
      </c>
      <c r="N270" s="151"/>
    </row>
    <row r="271" spans="1:14" s="21" customFormat="1" ht="15.75" customHeight="1" x14ac:dyDescent="0.2">
      <c r="A271" s="187">
        <v>43089</v>
      </c>
      <c r="B271" s="32" t="s">
        <v>64</v>
      </c>
      <c r="C271" s="32" t="s">
        <v>64</v>
      </c>
      <c r="D271" s="30" t="s">
        <v>258</v>
      </c>
      <c r="E271" s="30" t="s">
        <v>114</v>
      </c>
      <c r="F271" s="30" t="s">
        <v>164</v>
      </c>
      <c r="G271" s="30" t="str">
        <f>VLOOKUP(Repository_table[[#This Row],[Country of Destination]],$T$11:$U$45,2,)</f>
        <v>Middle East and North Africa</v>
      </c>
      <c r="H271" s="30" t="s">
        <v>359</v>
      </c>
      <c r="I271" s="30" t="s">
        <v>278</v>
      </c>
      <c r="J271" s="36">
        <v>3419690</v>
      </c>
      <c r="K271" s="56">
        <v>3.54</v>
      </c>
      <c r="L271" s="188"/>
      <c r="N271" s="151"/>
    </row>
    <row r="272" spans="1:14" s="21" customFormat="1" ht="15.75" customHeight="1" x14ac:dyDescent="0.2">
      <c r="A272" s="187">
        <v>43091</v>
      </c>
      <c r="B272" s="32" t="s">
        <v>64</v>
      </c>
      <c r="C272" s="32" t="s">
        <v>64</v>
      </c>
      <c r="D272" s="30" t="s">
        <v>259</v>
      </c>
      <c r="E272" s="30" t="s">
        <v>114</v>
      </c>
      <c r="F272" s="30" t="s">
        <v>77</v>
      </c>
      <c r="G272" s="30" t="str">
        <f>VLOOKUP(Repository_table[[#This Row],[Country of Destination]],$T$11:$U$45,2,)</f>
        <v>East Asia and Pacific</v>
      </c>
      <c r="H272" s="30" t="s">
        <v>283</v>
      </c>
      <c r="I272" s="30" t="s">
        <v>278</v>
      </c>
      <c r="J272" s="36">
        <v>3458978</v>
      </c>
      <c r="K272" s="56">
        <v>6.54</v>
      </c>
      <c r="L272" s="188" t="s">
        <v>112</v>
      </c>
      <c r="N272" s="151"/>
    </row>
    <row r="273" spans="1:14" s="21" customFormat="1" ht="15.75" customHeight="1" x14ac:dyDescent="0.2">
      <c r="A273" s="187">
        <v>43091</v>
      </c>
      <c r="B273" s="32" t="s">
        <v>64</v>
      </c>
      <c r="C273" s="32" t="s">
        <v>64</v>
      </c>
      <c r="D273" s="30" t="s">
        <v>258</v>
      </c>
      <c r="E273" s="30" t="s">
        <v>114</v>
      </c>
      <c r="F273" s="30" t="s">
        <v>120</v>
      </c>
      <c r="G273" s="30" t="str">
        <f>VLOOKUP(Repository_table[[#This Row],[Country of Destination]],$T$11:$U$45,2,)</f>
        <v>East Asia and Pacific</v>
      </c>
      <c r="H273" s="30" t="s">
        <v>176</v>
      </c>
      <c r="I273" s="30" t="s">
        <v>278</v>
      </c>
      <c r="J273" s="36">
        <v>3448128</v>
      </c>
      <c r="K273" s="56">
        <v>6.54</v>
      </c>
      <c r="L273" s="188" t="s">
        <v>112</v>
      </c>
      <c r="N273" s="151"/>
    </row>
    <row r="274" spans="1:14" s="21" customFormat="1" ht="15.75" customHeight="1" x14ac:dyDescent="0.2">
      <c r="A274" s="187">
        <v>43092</v>
      </c>
      <c r="B274" s="32" t="s">
        <v>64</v>
      </c>
      <c r="C274" s="32" t="s">
        <v>64</v>
      </c>
      <c r="D274" s="30" t="s">
        <v>258</v>
      </c>
      <c r="E274" s="30" t="s">
        <v>114</v>
      </c>
      <c r="F274" s="30" t="s">
        <v>81</v>
      </c>
      <c r="G274" s="30" t="str">
        <f>VLOOKUP(Repository_table[[#This Row],[Country of Destination]],$T$11:$U$45,2,)</f>
        <v>Latin America and the Caribbean</v>
      </c>
      <c r="H274" s="30" t="s">
        <v>121</v>
      </c>
      <c r="I274" s="30" t="s">
        <v>278</v>
      </c>
      <c r="J274" s="36">
        <v>3635398</v>
      </c>
      <c r="K274" s="56">
        <v>3.54</v>
      </c>
      <c r="L274" s="188"/>
      <c r="N274" s="151"/>
    </row>
    <row r="275" spans="1:14" s="21" customFormat="1" ht="15.75" customHeight="1" x14ac:dyDescent="0.2">
      <c r="A275" s="187">
        <v>43093</v>
      </c>
      <c r="B275" s="32" t="s">
        <v>64</v>
      </c>
      <c r="C275" s="32" t="s">
        <v>64</v>
      </c>
      <c r="D275" s="30" t="s">
        <v>258</v>
      </c>
      <c r="E275" s="30" t="s">
        <v>114</v>
      </c>
      <c r="F275" s="30" t="s">
        <v>120</v>
      </c>
      <c r="G275" s="30" t="str">
        <f>VLOOKUP(Repository_table[[#This Row],[Country of Destination]],$T$11:$U$45,2,)</f>
        <v>East Asia and Pacific</v>
      </c>
      <c r="H275" s="30" t="s">
        <v>262</v>
      </c>
      <c r="I275" s="30" t="s">
        <v>278</v>
      </c>
      <c r="J275" s="36">
        <v>3706747</v>
      </c>
      <c r="K275" s="56">
        <v>3.54</v>
      </c>
      <c r="L275" s="188"/>
      <c r="N275" s="151"/>
    </row>
    <row r="276" spans="1:14" s="21" customFormat="1" ht="15.75" customHeight="1" x14ac:dyDescent="0.2">
      <c r="A276" s="187">
        <v>43094</v>
      </c>
      <c r="B276" s="32" t="s">
        <v>64</v>
      </c>
      <c r="C276" s="32" t="s">
        <v>64</v>
      </c>
      <c r="D276" s="30" t="s">
        <v>259</v>
      </c>
      <c r="E276" s="30" t="s">
        <v>114</v>
      </c>
      <c r="F276" s="30" t="s">
        <v>77</v>
      </c>
      <c r="G276" s="30" t="str">
        <f>VLOOKUP(Repository_table[[#This Row],[Country of Destination]],$T$11:$U$45,2,)</f>
        <v>East Asia and Pacific</v>
      </c>
      <c r="H276" s="30" t="s">
        <v>355</v>
      </c>
      <c r="I276" s="30" t="s">
        <v>278</v>
      </c>
      <c r="J276" s="36">
        <v>3273415</v>
      </c>
      <c r="K276" s="56">
        <v>3.54</v>
      </c>
      <c r="L276" s="188"/>
      <c r="N276" s="151"/>
    </row>
    <row r="277" spans="1:14" s="21" customFormat="1" ht="15.75" customHeight="1" x14ac:dyDescent="0.2">
      <c r="A277" s="187">
        <v>43095</v>
      </c>
      <c r="B277" s="32" t="s">
        <v>64</v>
      </c>
      <c r="C277" s="32" t="s">
        <v>64</v>
      </c>
      <c r="D277" s="30" t="s">
        <v>259</v>
      </c>
      <c r="E277" s="30" t="s">
        <v>114</v>
      </c>
      <c r="F277" s="30" t="s">
        <v>77</v>
      </c>
      <c r="G277" s="30" t="str">
        <f>VLOOKUP(Repository_table[[#This Row],[Country of Destination]],$T$11:$U$45,2,)</f>
        <v>East Asia and Pacific</v>
      </c>
      <c r="H277" s="30" t="s">
        <v>356</v>
      </c>
      <c r="I277" s="30" t="s">
        <v>278</v>
      </c>
      <c r="J277" s="36">
        <v>3277372</v>
      </c>
      <c r="K277" s="56">
        <v>6.54</v>
      </c>
      <c r="L277" s="188" t="s">
        <v>112</v>
      </c>
      <c r="N277" s="151"/>
    </row>
    <row r="278" spans="1:14" s="21" customFormat="1" ht="15.75" customHeight="1" x14ac:dyDescent="0.2">
      <c r="A278" s="187">
        <v>43096</v>
      </c>
      <c r="B278" s="32" t="s">
        <v>64</v>
      </c>
      <c r="C278" s="32" t="s">
        <v>64</v>
      </c>
      <c r="D278" s="30" t="s">
        <v>344</v>
      </c>
      <c r="E278" s="30" t="s">
        <v>201</v>
      </c>
      <c r="F278" s="30" t="s">
        <v>86</v>
      </c>
      <c r="G278" s="30" t="str">
        <f>VLOOKUP(Repository_table[[#This Row],[Country of Destination]],$T$11:$U$45,2,)</f>
        <v>East Asia and Pacific</v>
      </c>
      <c r="H278" s="30" t="s">
        <v>180</v>
      </c>
      <c r="I278" s="30" t="s">
        <v>278</v>
      </c>
      <c r="J278" s="36">
        <v>3668152</v>
      </c>
      <c r="K278" s="56">
        <v>5.88</v>
      </c>
      <c r="L278" s="188" t="s">
        <v>75</v>
      </c>
      <c r="N278" s="151"/>
    </row>
    <row r="279" spans="1:14" s="21" customFormat="1" ht="15.75" customHeight="1" x14ac:dyDescent="0.2">
      <c r="A279" s="187">
        <v>43097</v>
      </c>
      <c r="B279" s="32" t="s">
        <v>64</v>
      </c>
      <c r="C279" s="32" t="s">
        <v>64</v>
      </c>
      <c r="D279" s="30" t="s">
        <v>258</v>
      </c>
      <c r="E279" s="30" t="s">
        <v>114</v>
      </c>
      <c r="F279" s="30" t="s">
        <v>120</v>
      </c>
      <c r="G279" s="30" t="str">
        <f>VLOOKUP(Repository_table[[#This Row],[Country of Destination]],$T$11:$U$45,2,)</f>
        <v>East Asia and Pacific</v>
      </c>
      <c r="H279" s="30" t="s">
        <v>195</v>
      </c>
      <c r="I279" s="30" t="s">
        <v>278</v>
      </c>
      <c r="J279" s="36">
        <v>3690054</v>
      </c>
      <c r="K279" s="56">
        <v>3.54</v>
      </c>
      <c r="L279" s="188"/>
      <c r="N279" s="151"/>
    </row>
    <row r="280" spans="1:14" s="21" customFormat="1" ht="15.75" customHeight="1" x14ac:dyDescent="0.2">
      <c r="A280" s="187">
        <v>43099</v>
      </c>
      <c r="B280" s="32" t="s">
        <v>64</v>
      </c>
      <c r="C280" s="32" t="s">
        <v>64</v>
      </c>
      <c r="D280" s="30" t="s">
        <v>259</v>
      </c>
      <c r="E280" s="30" t="s">
        <v>114</v>
      </c>
      <c r="F280" s="30" t="s">
        <v>77</v>
      </c>
      <c r="G280" s="30" t="str">
        <f>VLOOKUP(Repository_table[[#This Row],[Country of Destination]],$T$11:$U$45,2,)</f>
        <v>East Asia and Pacific</v>
      </c>
      <c r="H280" s="30" t="s">
        <v>194</v>
      </c>
      <c r="I280" s="30" t="s">
        <v>278</v>
      </c>
      <c r="J280" s="36">
        <v>3318049</v>
      </c>
      <c r="K280" s="56">
        <v>3.54</v>
      </c>
      <c r="L280" s="188"/>
      <c r="N280" s="151"/>
    </row>
    <row r="281" spans="1:14" s="21" customFormat="1" ht="15.75" customHeight="1" x14ac:dyDescent="0.2">
      <c r="A281" s="187">
        <v>43101</v>
      </c>
      <c r="B281" s="32" t="s">
        <v>64</v>
      </c>
      <c r="C281" s="32" t="s">
        <v>64</v>
      </c>
      <c r="D281" s="30" t="s">
        <v>258</v>
      </c>
      <c r="E281" s="30" t="s">
        <v>114</v>
      </c>
      <c r="F281" s="30" t="s">
        <v>81</v>
      </c>
      <c r="G281" s="30" t="str">
        <f>VLOOKUP(Repository_table[[#This Row],[Country of Destination]],$T$11:$U$45,2,)</f>
        <v>Latin America and the Caribbean</v>
      </c>
      <c r="H281" s="30" t="s">
        <v>121</v>
      </c>
      <c r="I281" s="30" t="s">
        <v>278</v>
      </c>
      <c r="J281" s="36">
        <v>3714518</v>
      </c>
      <c r="K281" s="56">
        <v>3.54</v>
      </c>
      <c r="L281" s="188"/>
      <c r="N281" s="151"/>
    </row>
    <row r="282" spans="1:14" s="21" customFormat="1" ht="15.75" customHeight="1" x14ac:dyDescent="0.2">
      <c r="A282" s="187">
        <v>43102</v>
      </c>
      <c r="B282" s="32" t="s">
        <v>64</v>
      </c>
      <c r="C282" s="32" t="s">
        <v>64</v>
      </c>
      <c r="D282" s="30" t="s">
        <v>258</v>
      </c>
      <c r="E282" s="30" t="s">
        <v>114</v>
      </c>
      <c r="F282" s="30" t="s">
        <v>120</v>
      </c>
      <c r="G282" s="30" t="str">
        <f>VLOOKUP(Repository_table[[#This Row],[Country of Destination]],$T$11:$U$45,2,)</f>
        <v>East Asia and Pacific</v>
      </c>
      <c r="H282" s="30" t="s">
        <v>102</v>
      </c>
      <c r="I282" s="30" t="s">
        <v>278</v>
      </c>
      <c r="J282" s="36">
        <v>3702965</v>
      </c>
      <c r="K282" s="56">
        <v>3.15</v>
      </c>
      <c r="L282" s="188"/>
      <c r="N282" s="151"/>
    </row>
    <row r="283" spans="1:14" s="21" customFormat="1" ht="15.75" customHeight="1" x14ac:dyDescent="0.2">
      <c r="A283" s="187">
        <v>43103</v>
      </c>
      <c r="B283" s="32" t="s">
        <v>64</v>
      </c>
      <c r="C283" s="32" t="s">
        <v>64</v>
      </c>
      <c r="D283" s="30" t="s">
        <v>259</v>
      </c>
      <c r="E283" s="30" t="s">
        <v>114</v>
      </c>
      <c r="F283" s="30" t="s">
        <v>74</v>
      </c>
      <c r="G283" s="30" t="str">
        <f>VLOOKUP(Repository_table[[#This Row],[Country of Destination]],$T$11:$U$45,2,)</f>
        <v>Europe and Central Asia</v>
      </c>
      <c r="H283" s="30" t="s">
        <v>91</v>
      </c>
      <c r="I283" s="30" t="s">
        <v>278</v>
      </c>
      <c r="J283" s="36">
        <v>3247452</v>
      </c>
      <c r="K283" s="56">
        <v>3.15</v>
      </c>
      <c r="L283" s="188"/>
      <c r="N283" s="151"/>
    </row>
    <row r="284" spans="1:14" s="21" customFormat="1" ht="15.75" customHeight="1" x14ac:dyDescent="0.2">
      <c r="A284" s="187">
        <v>43105</v>
      </c>
      <c r="B284" s="32" t="s">
        <v>64</v>
      </c>
      <c r="C284" s="32" t="s">
        <v>64</v>
      </c>
      <c r="D284" s="30" t="s">
        <v>258</v>
      </c>
      <c r="E284" s="30" t="s">
        <v>114</v>
      </c>
      <c r="F284" s="30" t="s">
        <v>81</v>
      </c>
      <c r="G284" s="30" t="str">
        <f>VLOOKUP(Repository_table[[#This Row],[Country of Destination]],$T$11:$U$45,2,)</f>
        <v>Latin America and the Caribbean</v>
      </c>
      <c r="H284" s="30" t="s">
        <v>147</v>
      </c>
      <c r="I284" s="30" t="s">
        <v>278</v>
      </c>
      <c r="J284" s="36">
        <v>3306132</v>
      </c>
      <c r="K284" s="56">
        <v>3.15</v>
      </c>
      <c r="L284" s="188"/>
      <c r="N284" s="151"/>
    </row>
    <row r="285" spans="1:14" s="21" customFormat="1" ht="15.75" customHeight="1" x14ac:dyDescent="0.2">
      <c r="A285" s="187">
        <v>43106</v>
      </c>
      <c r="B285" s="32" t="s">
        <v>64</v>
      </c>
      <c r="C285" s="32" t="s">
        <v>64</v>
      </c>
      <c r="D285" s="30" t="s">
        <v>259</v>
      </c>
      <c r="E285" s="30" t="s">
        <v>114</v>
      </c>
      <c r="F285" s="30" t="s">
        <v>77</v>
      </c>
      <c r="G285" s="30" t="str">
        <f>VLOOKUP(Repository_table[[#This Row],[Country of Destination]],$T$11:$U$45,2,)</f>
        <v>East Asia and Pacific</v>
      </c>
      <c r="H285" s="30" t="s">
        <v>125</v>
      </c>
      <c r="I285" s="30" t="s">
        <v>278</v>
      </c>
      <c r="J285" s="36">
        <v>3425586</v>
      </c>
      <c r="K285" s="56">
        <v>6.15</v>
      </c>
      <c r="L285" s="188" t="s">
        <v>112</v>
      </c>
      <c r="N285" s="151"/>
    </row>
    <row r="286" spans="1:14" s="21" customFormat="1" ht="15.75" customHeight="1" x14ac:dyDescent="0.2">
      <c r="A286" s="187">
        <v>43109</v>
      </c>
      <c r="B286" s="32" t="s">
        <v>64</v>
      </c>
      <c r="C286" s="32" t="s">
        <v>64</v>
      </c>
      <c r="D286" s="30" t="s">
        <v>259</v>
      </c>
      <c r="E286" s="30" t="s">
        <v>114</v>
      </c>
      <c r="F286" s="30" t="s">
        <v>36</v>
      </c>
      <c r="G286" s="30" t="str">
        <f>VLOOKUP(Repository_table[[#This Row],[Country of Destination]],$T$11:$U$45,2,)</f>
        <v>Middle East and North Africa</v>
      </c>
      <c r="H286" s="30" t="s">
        <v>132</v>
      </c>
      <c r="I286" s="30" t="s">
        <v>278</v>
      </c>
      <c r="J286" s="36">
        <v>3275352</v>
      </c>
      <c r="K286" s="56">
        <v>3.15</v>
      </c>
      <c r="L286" s="188"/>
      <c r="N286" s="151"/>
    </row>
    <row r="287" spans="1:14" s="21" customFormat="1" ht="15.75" customHeight="1" x14ac:dyDescent="0.2">
      <c r="A287" s="187">
        <v>43111</v>
      </c>
      <c r="B287" s="32" t="s">
        <v>64</v>
      </c>
      <c r="C287" s="32" t="s">
        <v>64</v>
      </c>
      <c r="D287" s="30" t="s">
        <v>258</v>
      </c>
      <c r="E287" s="30" t="s">
        <v>114</v>
      </c>
      <c r="F287" s="30" t="s">
        <v>118</v>
      </c>
      <c r="G287" s="30" t="str">
        <f>VLOOKUP(Repository_table[[#This Row],[Country of Destination]],$T$11:$U$45,2,)</f>
        <v>Latin America and the Caribbean</v>
      </c>
      <c r="H287" s="30" t="s">
        <v>148</v>
      </c>
      <c r="I287" s="30" t="s">
        <v>278</v>
      </c>
      <c r="J287" s="36">
        <v>2938444</v>
      </c>
      <c r="K287" s="56">
        <v>3.15</v>
      </c>
      <c r="L287" s="188"/>
      <c r="N287" s="151"/>
    </row>
    <row r="288" spans="1:14" s="21" customFormat="1" ht="15.75" customHeight="1" x14ac:dyDescent="0.2">
      <c r="A288" s="187">
        <v>43111</v>
      </c>
      <c r="B288" s="32" t="s">
        <v>64</v>
      </c>
      <c r="C288" s="32" t="s">
        <v>64</v>
      </c>
      <c r="D288" s="30" t="s">
        <v>258</v>
      </c>
      <c r="E288" s="30" t="s">
        <v>114</v>
      </c>
      <c r="F288" s="30" t="s">
        <v>120</v>
      </c>
      <c r="G288" s="30" t="str">
        <f>VLOOKUP(Repository_table[[#This Row],[Country of Destination]],$T$11:$U$45,2,)</f>
        <v>East Asia and Pacific</v>
      </c>
      <c r="H288" s="30" t="s">
        <v>149</v>
      </c>
      <c r="I288" s="30" t="s">
        <v>278</v>
      </c>
      <c r="J288" s="36">
        <v>3240070</v>
      </c>
      <c r="K288" s="56">
        <v>6.15</v>
      </c>
      <c r="L288" s="188" t="s">
        <v>112</v>
      </c>
      <c r="N288" s="151"/>
    </row>
    <row r="289" spans="1:14" s="21" customFormat="1" ht="15.75" customHeight="1" x14ac:dyDescent="0.2">
      <c r="A289" s="187">
        <v>43113</v>
      </c>
      <c r="B289" s="32" t="s">
        <v>64</v>
      </c>
      <c r="C289" s="32" t="s">
        <v>64</v>
      </c>
      <c r="D289" s="30" t="s">
        <v>258</v>
      </c>
      <c r="E289" s="30" t="s">
        <v>114</v>
      </c>
      <c r="F289" s="30" t="s">
        <v>120</v>
      </c>
      <c r="G289" s="30" t="str">
        <f>VLOOKUP(Repository_table[[#This Row],[Country of Destination]],$T$11:$U$45,2,)</f>
        <v>East Asia and Pacific</v>
      </c>
      <c r="H289" s="30" t="s">
        <v>117</v>
      </c>
      <c r="I289" s="30" t="s">
        <v>278</v>
      </c>
      <c r="J289" s="36">
        <v>3695897</v>
      </c>
      <c r="K289" s="56">
        <v>3.15</v>
      </c>
      <c r="L289" s="188"/>
      <c r="N289" s="151"/>
    </row>
    <row r="290" spans="1:14" s="21" customFormat="1" ht="15.75" customHeight="1" x14ac:dyDescent="0.2">
      <c r="A290" s="187">
        <v>43114</v>
      </c>
      <c r="B290" s="32" t="s">
        <v>64</v>
      </c>
      <c r="C290" s="32" t="s">
        <v>64</v>
      </c>
      <c r="D290" s="30" t="s">
        <v>259</v>
      </c>
      <c r="E290" s="30" t="s">
        <v>114</v>
      </c>
      <c r="F290" s="30" t="s">
        <v>123</v>
      </c>
      <c r="G290" s="30" t="str">
        <f>VLOOKUP(Repository_table[[#This Row],[Country of Destination]],$T$11:$U$45,2,)</f>
        <v>South Asia</v>
      </c>
      <c r="H290" s="30" t="s">
        <v>130</v>
      </c>
      <c r="I290" s="30" t="s">
        <v>278</v>
      </c>
      <c r="J290" s="36">
        <v>3368035</v>
      </c>
      <c r="K290" s="56">
        <v>3.15</v>
      </c>
      <c r="L290" s="188"/>
      <c r="N290" s="151"/>
    </row>
    <row r="291" spans="1:14" s="21" customFormat="1" ht="15.75" customHeight="1" x14ac:dyDescent="0.2">
      <c r="A291" s="187">
        <v>43116</v>
      </c>
      <c r="B291" s="32" t="s">
        <v>64</v>
      </c>
      <c r="C291" s="32" t="s">
        <v>64</v>
      </c>
      <c r="D291" s="30" t="s">
        <v>259</v>
      </c>
      <c r="E291" s="30" t="s">
        <v>114</v>
      </c>
      <c r="F291" s="30" t="s">
        <v>36</v>
      </c>
      <c r="G291" s="30" t="str">
        <f>VLOOKUP(Repository_table[[#This Row],[Country of Destination]],$T$11:$U$45,2,)</f>
        <v>Middle East and North Africa</v>
      </c>
      <c r="H291" s="30" t="s">
        <v>143</v>
      </c>
      <c r="I291" s="30" t="s">
        <v>278</v>
      </c>
      <c r="J291" s="36">
        <v>3278404</v>
      </c>
      <c r="K291" s="56">
        <v>3.15</v>
      </c>
      <c r="L291" s="188"/>
      <c r="N291" s="151"/>
    </row>
    <row r="292" spans="1:14" s="21" customFormat="1" ht="15.75" customHeight="1" x14ac:dyDescent="0.2">
      <c r="A292" s="187">
        <v>43117</v>
      </c>
      <c r="B292" s="32" t="s">
        <v>64</v>
      </c>
      <c r="C292" s="32" t="s">
        <v>64</v>
      </c>
      <c r="D292" s="30" t="s">
        <v>258</v>
      </c>
      <c r="E292" s="30" t="s">
        <v>114</v>
      </c>
      <c r="F292" s="30" t="s">
        <v>120</v>
      </c>
      <c r="G292" s="30" t="str">
        <f>VLOOKUP(Repository_table[[#This Row],[Country of Destination]],$T$11:$U$45,2,)</f>
        <v>East Asia and Pacific</v>
      </c>
      <c r="H292" s="30" t="s">
        <v>85</v>
      </c>
      <c r="I292" s="30" t="s">
        <v>278</v>
      </c>
      <c r="J292" s="36">
        <v>3714983</v>
      </c>
      <c r="K292" s="56">
        <v>6.15</v>
      </c>
      <c r="L292" s="188" t="s">
        <v>112</v>
      </c>
      <c r="N292" s="151"/>
    </row>
    <row r="293" spans="1:14" s="21" customFormat="1" ht="15.75" customHeight="1" x14ac:dyDescent="0.2">
      <c r="A293" s="187">
        <v>43118</v>
      </c>
      <c r="B293" s="32" t="s">
        <v>64</v>
      </c>
      <c r="C293" s="32" t="s">
        <v>64</v>
      </c>
      <c r="D293" s="30" t="s">
        <v>259</v>
      </c>
      <c r="E293" s="30" t="s">
        <v>114</v>
      </c>
      <c r="F293" s="30" t="s">
        <v>77</v>
      </c>
      <c r="G293" s="30" t="str">
        <f>VLOOKUP(Repository_table[[#This Row],[Country of Destination]],$T$11:$U$45,2,)</f>
        <v>East Asia and Pacific</v>
      </c>
      <c r="H293" s="30" t="s">
        <v>142</v>
      </c>
      <c r="I293" s="30" t="s">
        <v>278</v>
      </c>
      <c r="J293" s="36">
        <v>3516780</v>
      </c>
      <c r="K293" s="56">
        <v>3.15</v>
      </c>
      <c r="L293" s="188"/>
      <c r="N293" s="151"/>
    </row>
    <row r="294" spans="1:14" s="21" customFormat="1" ht="15.75" customHeight="1" x14ac:dyDescent="0.2">
      <c r="A294" s="187">
        <v>43120</v>
      </c>
      <c r="B294" s="32" t="s">
        <v>64</v>
      </c>
      <c r="C294" s="32" t="s">
        <v>64</v>
      </c>
      <c r="D294" s="30" t="s">
        <v>259</v>
      </c>
      <c r="E294" s="30" t="s">
        <v>114</v>
      </c>
      <c r="F294" s="30" t="s">
        <v>72</v>
      </c>
      <c r="G294" s="30" t="str">
        <f>VLOOKUP(Repository_table[[#This Row],[Country of Destination]],$T$11:$U$45,2,)</f>
        <v>South Asia</v>
      </c>
      <c r="H294" s="30" t="s">
        <v>76</v>
      </c>
      <c r="I294" s="30" t="s">
        <v>278</v>
      </c>
      <c r="J294" s="36">
        <v>3596043</v>
      </c>
      <c r="K294" s="56">
        <v>3.15</v>
      </c>
      <c r="L294" s="188"/>
      <c r="N294" s="151"/>
    </row>
    <row r="295" spans="1:14" s="21" customFormat="1" ht="15.75" customHeight="1" x14ac:dyDescent="0.2">
      <c r="A295" s="187">
        <v>43124</v>
      </c>
      <c r="B295" s="32" t="s">
        <v>64</v>
      </c>
      <c r="C295" s="32" t="s">
        <v>64</v>
      </c>
      <c r="D295" s="30" t="s">
        <v>259</v>
      </c>
      <c r="E295" s="30" t="s">
        <v>114</v>
      </c>
      <c r="F295" s="30" t="s">
        <v>86</v>
      </c>
      <c r="G295" s="30" t="str">
        <f>VLOOKUP(Repository_table[[#This Row],[Country of Destination]],$T$11:$U$45,2,)</f>
        <v>East Asia and Pacific</v>
      </c>
      <c r="H295" s="30" t="s">
        <v>124</v>
      </c>
      <c r="I295" s="30" t="s">
        <v>278</v>
      </c>
      <c r="J295" s="36">
        <v>3614916</v>
      </c>
      <c r="K295" s="56">
        <v>3.15</v>
      </c>
      <c r="L295" s="188"/>
      <c r="N295" s="151"/>
    </row>
    <row r="296" spans="1:14" s="21" customFormat="1" ht="15.75" customHeight="1" x14ac:dyDescent="0.2">
      <c r="A296" s="187">
        <v>43125</v>
      </c>
      <c r="B296" s="32" t="s">
        <v>64</v>
      </c>
      <c r="C296" s="32" t="s">
        <v>64</v>
      </c>
      <c r="D296" s="30" t="s">
        <v>259</v>
      </c>
      <c r="E296" s="30" t="s">
        <v>114</v>
      </c>
      <c r="F296" s="30" t="s">
        <v>115</v>
      </c>
      <c r="G296" s="30" t="str">
        <f>VLOOKUP(Repository_table[[#This Row],[Country of Destination]],$T$11:$U$45,2,)</f>
        <v>Europe and Central Asia</v>
      </c>
      <c r="H296" s="30" t="s">
        <v>145</v>
      </c>
      <c r="I296" s="30" t="s">
        <v>278</v>
      </c>
      <c r="J296" s="36">
        <v>3713519</v>
      </c>
      <c r="K296" s="56">
        <v>3.15</v>
      </c>
      <c r="L296" s="188"/>
      <c r="N296" s="151"/>
    </row>
    <row r="297" spans="1:14" s="21" customFormat="1" ht="15.75" customHeight="1" x14ac:dyDescent="0.2">
      <c r="A297" s="187">
        <v>43126</v>
      </c>
      <c r="B297" s="32" t="s">
        <v>64</v>
      </c>
      <c r="C297" s="32" t="s">
        <v>64</v>
      </c>
      <c r="D297" s="30" t="s">
        <v>258</v>
      </c>
      <c r="E297" s="30" t="s">
        <v>114</v>
      </c>
      <c r="F297" s="30" t="s">
        <v>81</v>
      </c>
      <c r="G297" s="30" t="str">
        <f>VLOOKUP(Repository_table[[#This Row],[Country of Destination]],$T$11:$U$45,2,)</f>
        <v>Latin America and the Caribbean</v>
      </c>
      <c r="H297" s="30" t="s">
        <v>144</v>
      </c>
      <c r="I297" s="30" t="s">
        <v>278</v>
      </c>
      <c r="J297" s="36">
        <v>3410824</v>
      </c>
      <c r="K297" s="56">
        <v>6.15</v>
      </c>
      <c r="L297" s="188" t="s">
        <v>112</v>
      </c>
      <c r="N297" s="151"/>
    </row>
    <row r="298" spans="1:14" s="21" customFormat="1" ht="15.75" customHeight="1" x14ac:dyDescent="0.2">
      <c r="A298" s="187">
        <v>43128</v>
      </c>
      <c r="B298" s="32" t="s">
        <v>64</v>
      </c>
      <c r="C298" s="32" t="s">
        <v>64</v>
      </c>
      <c r="D298" s="30" t="s">
        <v>259</v>
      </c>
      <c r="E298" s="30" t="s">
        <v>114</v>
      </c>
      <c r="F298" s="30" t="s">
        <v>77</v>
      </c>
      <c r="G298" s="30" t="str">
        <f>VLOOKUP(Repository_table[[#This Row],[Country of Destination]],$T$11:$U$45,2,)</f>
        <v>East Asia and Pacific</v>
      </c>
      <c r="H298" s="30" t="s">
        <v>151</v>
      </c>
      <c r="I298" s="30" t="s">
        <v>278</v>
      </c>
      <c r="J298" s="36">
        <v>3393164</v>
      </c>
      <c r="K298" s="56">
        <v>6.15</v>
      </c>
      <c r="L298" s="188" t="s">
        <v>112</v>
      </c>
      <c r="N298" s="151"/>
    </row>
    <row r="299" spans="1:14" s="21" customFormat="1" ht="15.75" customHeight="1" x14ac:dyDescent="0.2">
      <c r="A299" s="187">
        <v>43129</v>
      </c>
      <c r="B299" s="32" t="s">
        <v>64</v>
      </c>
      <c r="C299" s="32" t="s">
        <v>64</v>
      </c>
      <c r="D299" s="30" t="s">
        <v>259</v>
      </c>
      <c r="E299" s="30" t="s">
        <v>114</v>
      </c>
      <c r="F299" s="30" t="s">
        <v>77</v>
      </c>
      <c r="G299" s="30" t="str">
        <f>VLOOKUP(Repository_table[[#This Row],[Country of Destination]],$T$11:$U$45,2,)</f>
        <v>East Asia and Pacific</v>
      </c>
      <c r="H299" s="30" t="s">
        <v>91</v>
      </c>
      <c r="I299" s="30" t="s">
        <v>278</v>
      </c>
      <c r="J299" s="36">
        <v>3248898</v>
      </c>
      <c r="K299" s="56">
        <v>3.15</v>
      </c>
      <c r="L299" s="188"/>
      <c r="N299" s="151"/>
    </row>
    <row r="300" spans="1:14" s="21" customFormat="1" ht="15.75" customHeight="1" x14ac:dyDescent="0.2">
      <c r="A300" s="187">
        <v>43130</v>
      </c>
      <c r="B300" s="32" t="s">
        <v>64</v>
      </c>
      <c r="C300" s="32" t="s">
        <v>64</v>
      </c>
      <c r="D300" s="30" t="s">
        <v>258</v>
      </c>
      <c r="E300" s="30" t="s">
        <v>114</v>
      </c>
      <c r="F300" s="30" t="s">
        <v>120</v>
      </c>
      <c r="G300" s="30" t="str">
        <f>VLOOKUP(Repository_table[[#This Row],[Country of Destination]],$T$11:$U$45,2,)</f>
        <v>East Asia and Pacific</v>
      </c>
      <c r="H300" s="30" t="s">
        <v>150</v>
      </c>
      <c r="I300" s="30" t="s">
        <v>278</v>
      </c>
      <c r="J300" s="36">
        <v>3255523</v>
      </c>
      <c r="K300" s="56">
        <v>6.15</v>
      </c>
      <c r="L300" s="188" t="s">
        <v>112</v>
      </c>
      <c r="N300" s="151"/>
    </row>
    <row r="301" spans="1:14" s="21" customFormat="1" ht="15.75" customHeight="1" x14ac:dyDescent="0.2">
      <c r="A301" s="187">
        <v>43131</v>
      </c>
      <c r="B301" s="32" t="s">
        <v>64</v>
      </c>
      <c r="C301" s="32" t="s">
        <v>64</v>
      </c>
      <c r="D301" s="30" t="s">
        <v>258</v>
      </c>
      <c r="E301" s="30" t="s">
        <v>114</v>
      </c>
      <c r="F301" s="30" t="s">
        <v>120</v>
      </c>
      <c r="G301" s="30" t="str">
        <f>VLOOKUP(Repository_table[[#This Row],[Country of Destination]],$T$11:$U$45,2,)</f>
        <v>East Asia and Pacific</v>
      </c>
      <c r="H301" s="30" t="s">
        <v>116</v>
      </c>
      <c r="I301" s="30" t="s">
        <v>278</v>
      </c>
      <c r="J301" s="36">
        <v>3676477</v>
      </c>
      <c r="K301" s="56">
        <v>6.15</v>
      </c>
      <c r="L301" s="188" t="s">
        <v>112</v>
      </c>
      <c r="N301" s="151"/>
    </row>
    <row r="302" spans="1:14" s="21" customFormat="1" ht="15.75" customHeight="1" x14ac:dyDescent="0.2">
      <c r="A302" s="187">
        <v>43132</v>
      </c>
      <c r="B302" s="32" t="s">
        <v>64</v>
      </c>
      <c r="C302" s="32" t="s">
        <v>64</v>
      </c>
      <c r="D302" s="30" t="s">
        <v>258</v>
      </c>
      <c r="E302" s="30" t="s">
        <v>114</v>
      </c>
      <c r="F302" s="30" t="s">
        <v>81</v>
      </c>
      <c r="G302" s="30" t="str">
        <f>VLOOKUP(Repository_table[[#This Row],[Country of Destination]],$T$11:$U$45,2,)</f>
        <v>Latin America and the Caribbean</v>
      </c>
      <c r="H302" s="30" t="s">
        <v>121</v>
      </c>
      <c r="I302" s="30" t="s">
        <v>278</v>
      </c>
      <c r="J302" s="36">
        <v>3708865</v>
      </c>
      <c r="K302" s="56">
        <v>3.15</v>
      </c>
      <c r="L302" s="188"/>
      <c r="N302" s="151"/>
    </row>
    <row r="303" spans="1:14" s="21" customFormat="1" ht="15.75" customHeight="1" x14ac:dyDescent="0.2">
      <c r="A303" s="187">
        <v>43133</v>
      </c>
      <c r="B303" s="32" t="s">
        <v>64</v>
      </c>
      <c r="C303" s="32" t="s">
        <v>64</v>
      </c>
      <c r="D303" s="30" t="s">
        <v>259</v>
      </c>
      <c r="E303" s="30" t="s">
        <v>114</v>
      </c>
      <c r="F303" s="30" t="s">
        <v>115</v>
      </c>
      <c r="G303" s="30" t="str">
        <f>VLOOKUP(Repository_table[[#This Row],[Country of Destination]],$T$11:$U$45,2,)</f>
        <v>Europe and Central Asia</v>
      </c>
      <c r="H303" s="30" t="s">
        <v>177</v>
      </c>
      <c r="I303" s="30" t="s">
        <v>278</v>
      </c>
      <c r="J303" s="36">
        <v>3278774</v>
      </c>
      <c r="K303" s="56">
        <v>4.18</v>
      </c>
      <c r="L303" s="188"/>
      <c r="N303" s="151"/>
    </row>
    <row r="304" spans="1:14" s="21" customFormat="1" ht="15.75" customHeight="1" x14ac:dyDescent="0.2">
      <c r="A304" s="187">
        <v>43134</v>
      </c>
      <c r="B304" s="32" t="s">
        <v>64</v>
      </c>
      <c r="C304" s="32" t="s">
        <v>64</v>
      </c>
      <c r="D304" s="30" t="s">
        <v>258</v>
      </c>
      <c r="E304" s="30" t="s">
        <v>114</v>
      </c>
      <c r="F304" s="30" t="s">
        <v>81</v>
      </c>
      <c r="G304" s="30" t="str">
        <f>VLOOKUP(Repository_table[[#This Row],[Country of Destination]],$T$11:$U$45,2,)</f>
        <v>Latin America and the Caribbean</v>
      </c>
      <c r="H304" s="30" t="s">
        <v>165</v>
      </c>
      <c r="I304" s="30" t="s">
        <v>278</v>
      </c>
      <c r="J304" s="36">
        <v>3685569</v>
      </c>
      <c r="K304" s="56">
        <v>7.18</v>
      </c>
      <c r="L304" s="188" t="s">
        <v>112</v>
      </c>
      <c r="N304" s="151"/>
    </row>
    <row r="305" spans="1:14" s="21" customFormat="1" ht="15.75" customHeight="1" x14ac:dyDescent="0.2">
      <c r="A305" s="187">
        <v>43136</v>
      </c>
      <c r="B305" s="32" t="s">
        <v>64</v>
      </c>
      <c r="C305" s="32" t="s">
        <v>64</v>
      </c>
      <c r="D305" s="30" t="s">
        <v>258</v>
      </c>
      <c r="E305" s="30" t="s">
        <v>114</v>
      </c>
      <c r="F305" s="30" t="s">
        <v>81</v>
      </c>
      <c r="G305" s="30" t="str">
        <f>VLOOKUP(Repository_table[[#This Row],[Country of Destination]],$T$11:$U$45,2,)</f>
        <v>Latin America and the Caribbean</v>
      </c>
      <c r="H305" s="30" t="s">
        <v>166</v>
      </c>
      <c r="I305" s="30" t="s">
        <v>278</v>
      </c>
      <c r="J305" s="36">
        <v>3699364</v>
      </c>
      <c r="K305" s="56">
        <v>4.18</v>
      </c>
      <c r="L305" s="188"/>
      <c r="N305" s="151"/>
    </row>
    <row r="306" spans="1:14" s="21" customFormat="1" ht="15.75" customHeight="1" x14ac:dyDescent="0.2">
      <c r="A306" s="187">
        <v>43138</v>
      </c>
      <c r="B306" s="32" t="s">
        <v>64</v>
      </c>
      <c r="C306" s="32" t="s">
        <v>64</v>
      </c>
      <c r="D306" s="30" t="s">
        <v>258</v>
      </c>
      <c r="E306" s="30" t="s">
        <v>114</v>
      </c>
      <c r="F306" s="30" t="s">
        <v>120</v>
      </c>
      <c r="G306" s="30" t="str">
        <f>VLOOKUP(Repository_table[[#This Row],[Country of Destination]],$T$11:$U$45,2,)</f>
        <v>East Asia and Pacific</v>
      </c>
      <c r="H306" s="30" t="s">
        <v>167</v>
      </c>
      <c r="I306" s="30" t="s">
        <v>278</v>
      </c>
      <c r="J306" s="36">
        <v>3697595</v>
      </c>
      <c r="K306" s="56">
        <v>4.18</v>
      </c>
      <c r="L306" s="188"/>
      <c r="N306" s="151"/>
    </row>
    <row r="307" spans="1:14" s="21" customFormat="1" ht="15.75" customHeight="1" x14ac:dyDescent="0.2">
      <c r="A307" s="187">
        <v>43138</v>
      </c>
      <c r="B307" s="32" t="s">
        <v>64</v>
      </c>
      <c r="C307" s="32" t="s">
        <v>64</v>
      </c>
      <c r="D307" s="30" t="s">
        <v>258</v>
      </c>
      <c r="E307" s="30" t="s">
        <v>114</v>
      </c>
      <c r="F307" s="30" t="s">
        <v>120</v>
      </c>
      <c r="G307" s="30" t="str">
        <f>VLOOKUP(Repository_table[[#This Row],[Country of Destination]],$T$11:$U$45,2,)</f>
        <v>East Asia and Pacific</v>
      </c>
      <c r="H307" s="30" t="s">
        <v>168</v>
      </c>
      <c r="I307" s="30" t="s">
        <v>278</v>
      </c>
      <c r="J307" s="36">
        <v>3384674</v>
      </c>
      <c r="K307" s="56">
        <v>7.18</v>
      </c>
      <c r="L307" s="188" t="s">
        <v>112</v>
      </c>
      <c r="N307" s="151"/>
    </row>
    <row r="308" spans="1:14" s="21" customFormat="1" ht="15.75" customHeight="1" x14ac:dyDescent="0.2">
      <c r="A308" s="187">
        <v>43139</v>
      </c>
      <c r="B308" s="32" t="s">
        <v>64</v>
      </c>
      <c r="C308" s="32" t="s">
        <v>64</v>
      </c>
      <c r="D308" s="30" t="s">
        <v>258</v>
      </c>
      <c r="E308" s="30" t="s">
        <v>114</v>
      </c>
      <c r="F308" s="30" t="s">
        <v>120</v>
      </c>
      <c r="G308" s="30" t="str">
        <f>VLOOKUP(Repository_table[[#This Row],[Country of Destination]],$T$11:$U$45,2,)</f>
        <v>East Asia and Pacific</v>
      </c>
      <c r="H308" s="30" t="s">
        <v>169</v>
      </c>
      <c r="I308" s="30" t="s">
        <v>278</v>
      </c>
      <c r="J308" s="36">
        <v>3405308</v>
      </c>
      <c r="K308" s="56">
        <v>7.18</v>
      </c>
      <c r="L308" s="188" t="s">
        <v>112</v>
      </c>
      <c r="N308" s="151"/>
    </row>
    <row r="309" spans="1:14" s="21" customFormat="1" ht="15.75" customHeight="1" x14ac:dyDescent="0.2">
      <c r="A309" s="187">
        <v>43140</v>
      </c>
      <c r="B309" s="32" t="s">
        <v>64</v>
      </c>
      <c r="C309" s="32" t="s">
        <v>64</v>
      </c>
      <c r="D309" s="30" t="s">
        <v>259</v>
      </c>
      <c r="E309" s="30" t="s">
        <v>114</v>
      </c>
      <c r="F309" s="30" t="s">
        <v>77</v>
      </c>
      <c r="G309" s="30" t="str">
        <f>VLOOKUP(Repository_table[[#This Row],[Country of Destination]],$T$11:$U$45,2,)</f>
        <v>East Asia and Pacific</v>
      </c>
      <c r="H309" s="30" t="s">
        <v>178</v>
      </c>
      <c r="I309" s="30" t="s">
        <v>278</v>
      </c>
      <c r="J309" s="36">
        <v>3452209</v>
      </c>
      <c r="K309" s="56">
        <v>7.18</v>
      </c>
      <c r="L309" s="188" t="s">
        <v>112</v>
      </c>
      <c r="N309" s="151"/>
    </row>
    <row r="310" spans="1:14" s="21" customFormat="1" ht="15.75" customHeight="1" x14ac:dyDescent="0.2">
      <c r="A310" s="187">
        <v>43142</v>
      </c>
      <c r="B310" s="32" t="s">
        <v>64</v>
      </c>
      <c r="C310" s="32" t="s">
        <v>64</v>
      </c>
      <c r="D310" s="30" t="s">
        <v>258</v>
      </c>
      <c r="E310" s="30" t="s">
        <v>114</v>
      </c>
      <c r="F310" s="30" t="s">
        <v>164</v>
      </c>
      <c r="G310" s="30" t="str">
        <f>VLOOKUP(Repository_table[[#This Row],[Country of Destination]],$T$11:$U$45,2,)</f>
        <v>Middle East and North Africa</v>
      </c>
      <c r="H310" s="30" t="s">
        <v>147</v>
      </c>
      <c r="I310" s="30" t="s">
        <v>278</v>
      </c>
      <c r="J310" s="36">
        <v>3300285</v>
      </c>
      <c r="K310" s="56">
        <v>4.18</v>
      </c>
      <c r="L310" s="188"/>
      <c r="N310" s="151"/>
    </row>
    <row r="311" spans="1:14" s="21" customFormat="1" ht="15.75" customHeight="1" x14ac:dyDescent="0.2">
      <c r="A311" s="187">
        <v>43144</v>
      </c>
      <c r="B311" s="32" t="s">
        <v>64</v>
      </c>
      <c r="C311" s="32" t="s">
        <v>64</v>
      </c>
      <c r="D311" s="30" t="s">
        <v>258</v>
      </c>
      <c r="E311" s="30" t="s">
        <v>114</v>
      </c>
      <c r="F311" s="30" t="s">
        <v>120</v>
      </c>
      <c r="G311" s="30" t="str">
        <f>VLOOKUP(Repository_table[[#This Row],[Country of Destination]],$T$11:$U$45,2,)</f>
        <v>East Asia and Pacific</v>
      </c>
      <c r="H311" s="30" t="s">
        <v>170</v>
      </c>
      <c r="I311" s="30" t="s">
        <v>278</v>
      </c>
      <c r="J311" s="36">
        <v>3392937</v>
      </c>
      <c r="K311" s="56">
        <v>7.18</v>
      </c>
      <c r="L311" s="188" t="s">
        <v>112</v>
      </c>
      <c r="N311" s="151"/>
    </row>
    <row r="312" spans="1:14" s="21" customFormat="1" ht="15.75" customHeight="1" x14ac:dyDescent="0.2">
      <c r="A312" s="187">
        <v>43145</v>
      </c>
      <c r="B312" s="32" t="s">
        <v>64</v>
      </c>
      <c r="C312" s="32" t="s">
        <v>64</v>
      </c>
      <c r="D312" s="30" t="s">
        <v>258</v>
      </c>
      <c r="E312" s="30" t="s">
        <v>114</v>
      </c>
      <c r="F312" s="30" t="s">
        <v>118</v>
      </c>
      <c r="G312" s="30" t="str">
        <f>VLOOKUP(Repository_table[[#This Row],[Country of Destination]],$T$11:$U$45,2,)</f>
        <v>Latin America and the Caribbean</v>
      </c>
      <c r="H312" s="30" t="s">
        <v>171</v>
      </c>
      <c r="I312" s="30" t="s">
        <v>278</v>
      </c>
      <c r="J312" s="36">
        <v>3248781</v>
      </c>
      <c r="K312" s="56">
        <v>4.18</v>
      </c>
      <c r="L312" s="188"/>
      <c r="N312" s="151"/>
    </row>
    <row r="313" spans="1:14" s="21" customFormat="1" ht="15.75" customHeight="1" x14ac:dyDescent="0.2">
      <c r="A313" s="187">
        <v>43150</v>
      </c>
      <c r="B313" s="32" t="s">
        <v>64</v>
      </c>
      <c r="C313" s="32" t="s">
        <v>64</v>
      </c>
      <c r="D313" s="30" t="s">
        <v>258</v>
      </c>
      <c r="E313" s="30" t="s">
        <v>114</v>
      </c>
      <c r="F313" s="30" t="s">
        <v>120</v>
      </c>
      <c r="G313" s="30" t="str">
        <f>VLOOKUP(Repository_table[[#This Row],[Country of Destination]],$T$11:$U$45,2,)</f>
        <v>East Asia and Pacific</v>
      </c>
      <c r="H313" s="30" t="s">
        <v>172</v>
      </c>
      <c r="I313" s="30" t="s">
        <v>278</v>
      </c>
      <c r="J313" s="36">
        <v>3701775</v>
      </c>
      <c r="K313" s="56">
        <v>4.18</v>
      </c>
      <c r="L313" s="188"/>
      <c r="N313" s="151"/>
    </row>
    <row r="314" spans="1:14" s="21" customFormat="1" ht="15.75" customHeight="1" x14ac:dyDescent="0.2">
      <c r="A314" s="187">
        <v>43150</v>
      </c>
      <c r="B314" s="32" t="s">
        <v>64</v>
      </c>
      <c r="C314" s="32" t="s">
        <v>64</v>
      </c>
      <c r="D314" s="30" t="s">
        <v>258</v>
      </c>
      <c r="E314" s="30" t="s">
        <v>114</v>
      </c>
      <c r="F314" s="30" t="s">
        <v>120</v>
      </c>
      <c r="G314" s="30" t="str">
        <f>VLOOKUP(Repository_table[[#This Row],[Country of Destination]],$T$11:$U$45,2,)</f>
        <v>East Asia and Pacific</v>
      </c>
      <c r="H314" s="30" t="s">
        <v>173</v>
      </c>
      <c r="I314" s="30" t="s">
        <v>278</v>
      </c>
      <c r="J314" s="36">
        <v>3517589</v>
      </c>
      <c r="K314" s="56">
        <v>4.18</v>
      </c>
      <c r="L314" s="188"/>
      <c r="N314" s="151"/>
    </row>
    <row r="315" spans="1:14" s="21" customFormat="1" ht="15.75" customHeight="1" x14ac:dyDescent="0.2">
      <c r="A315" s="187">
        <v>43151</v>
      </c>
      <c r="B315" s="32" t="s">
        <v>64</v>
      </c>
      <c r="C315" s="32" t="s">
        <v>64</v>
      </c>
      <c r="D315" s="30" t="s">
        <v>258</v>
      </c>
      <c r="E315" s="30" t="s">
        <v>114</v>
      </c>
      <c r="F315" s="30" t="s">
        <v>120</v>
      </c>
      <c r="G315" s="30" t="str">
        <f>VLOOKUP(Repository_table[[#This Row],[Country of Destination]],$T$11:$U$45,2,)</f>
        <v>East Asia and Pacific</v>
      </c>
      <c r="H315" s="30" t="s">
        <v>174</v>
      </c>
      <c r="I315" s="30" t="s">
        <v>278</v>
      </c>
      <c r="J315" s="36">
        <v>3692448</v>
      </c>
      <c r="K315" s="56">
        <v>4.18</v>
      </c>
      <c r="L315" s="188"/>
      <c r="N315" s="151"/>
    </row>
    <row r="316" spans="1:14" s="21" customFormat="1" ht="15.75" customHeight="1" x14ac:dyDescent="0.2">
      <c r="A316" s="187">
        <v>43152</v>
      </c>
      <c r="B316" s="32" t="s">
        <v>64</v>
      </c>
      <c r="C316" s="32" t="s">
        <v>64</v>
      </c>
      <c r="D316" s="30" t="s">
        <v>259</v>
      </c>
      <c r="E316" s="30" t="s">
        <v>114</v>
      </c>
      <c r="F316" s="30" t="s">
        <v>86</v>
      </c>
      <c r="G316" s="30" t="str">
        <f>VLOOKUP(Repository_table[[#This Row],[Country of Destination]],$T$11:$U$45,2,)</f>
        <v>East Asia and Pacific</v>
      </c>
      <c r="H316" s="30" t="s">
        <v>179</v>
      </c>
      <c r="I316" s="30" t="s">
        <v>278</v>
      </c>
      <c r="J316" s="36">
        <v>3397185</v>
      </c>
      <c r="K316" s="56">
        <v>7.18</v>
      </c>
      <c r="L316" s="188" t="s">
        <v>112</v>
      </c>
      <c r="N316" s="151"/>
    </row>
    <row r="317" spans="1:14" s="21" customFormat="1" ht="15.75" customHeight="1" x14ac:dyDescent="0.2">
      <c r="A317" s="187">
        <v>43153</v>
      </c>
      <c r="B317" s="32" t="s">
        <v>64</v>
      </c>
      <c r="C317" s="32" t="s">
        <v>64</v>
      </c>
      <c r="D317" s="30" t="s">
        <v>259</v>
      </c>
      <c r="E317" s="30" t="s">
        <v>114</v>
      </c>
      <c r="F317" s="30" t="s">
        <v>383</v>
      </c>
      <c r="G317" s="30" t="str">
        <f>VLOOKUP(Repository_table[[#This Row],[Country of Destination]],$T$11:$U$45,2,)</f>
        <v>East Asia and Pacific</v>
      </c>
      <c r="H317" s="30" t="s">
        <v>132</v>
      </c>
      <c r="I317" s="30" t="s">
        <v>278</v>
      </c>
      <c r="J317" s="36">
        <v>3409450</v>
      </c>
      <c r="K317" s="56">
        <v>4.18</v>
      </c>
      <c r="L317" s="188"/>
      <c r="N317" s="151"/>
    </row>
    <row r="318" spans="1:14" s="21" customFormat="1" ht="15.75" customHeight="1" x14ac:dyDescent="0.2">
      <c r="A318" s="187">
        <v>43155</v>
      </c>
      <c r="B318" s="32" t="s">
        <v>64</v>
      </c>
      <c r="C318" s="32" t="s">
        <v>64</v>
      </c>
      <c r="D318" s="30" t="s">
        <v>259</v>
      </c>
      <c r="E318" s="30" t="s">
        <v>114</v>
      </c>
      <c r="F318" s="30" t="s">
        <v>383</v>
      </c>
      <c r="G318" s="30" t="str">
        <f>VLOOKUP(Repository_table[[#This Row],[Country of Destination]],$T$11:$U$45,2,)</f>
        <v>East Asia and Pacific</v>
      </c>
      <c r="H318" s="30" t="s">
        <v>144</v>
      </c>
      <c r="I318" s="30" t="s">
        <v>278</v>
      </c>
      <c r="J318" s="36">
        <v>3396303</v>
      </c>
      <c r="K318" s="56">
        <v>7.18</v>
      </c>
      <c r="L318" s="188" t="s">
        <v>112</v>
      </c>
      <c r="N318" s="151"/>
    </row>
    <row r="319" spans="1:14" s="21" customFormat="1" ht="15.75" customHeight="1" x14ac:dyDescent="0.2">
      <c r="A319" s="187">
        <v>43156</v>
      </c>
      <c r="B319" s="32" t="s">
        <v>64</v>
      </c>
      <c r="C319" s="32" t="s">
        <v>64</v>
      </c>
      <c r="D319" s="30" t="s">
        <v>258</v>
      </c>
      <c r="E319" s="30" t="s">
        <v>114</v>
      </c>
      <c r="F319" s="30" t="s">
        <v>81</v>
      </c>
      <c r="G319" s="30" t="str">
        <f>VLOOKUP(Repository_table[[#This Row],[Country of Destination]],$T$11:$U$45,2,)</f>
        <v>Latin America and the Caribbean</v>
      </c>
      <c r="H319" s="30" t="s">
        <v>175</v>
      </c>
      <c r="I319" s="30" t="s">
        <v>278</v>
      </c>
      <c r="J319" s="36">
        <v>3683137</v>
      </c>
      <c r="K319" s="56">
        <v>4.18</v>
      </c>
      <c r="L319" s="188"/>
      <c r="N319" s="151"/>
    </row>
    <row r="320" spans="1:14" s="21" customFormat="1" ht="15.75" customHeight="1" x14ac:dyDescent="0.2">
      <c r="A320" s="187">
        <v>43158</v>
      </c>
      <c r="B320" s="32" t="s">
        <v>64</v>
      </c>
      <c r="C320" s="32" t="s">
        <v>64</v>
      </c>
      <c r="D320" s="30" t="s">
        <v>259</v>
      </c>
      <c r="E320" s="30" t="s">
        <v>114</v>
      </c>
      <c r="F320" s="30" t="s">
        <v>86</v>
      </c>
      <c r="G320" s="30" t="str">
        <f>VLOOKUP(Repository_table[[#This Row],[Country of Destination]],$T$11:$U$45,2,)</f>
        <v>East Asia and Pacific</v>
      </c>
      <c r="H320" s="30" t="s">
        <v>180</v>
      </c>
      <c r="I320" s="30" t="s">
        <v>278</v>
      </c>
      <c r="J320" s="36">
        <v>3701754</v>
      </c>
      <c r="K320" s="56">
        <v>7.18</v>
      </c>
      <c r="L320" s="188" t="s">
        <v>112</v>
      </c>
      <c r="N320" s="151"/>
    </row>
    <row r="321" spans="1:14" s="21" customFormat="1" ht="15.75" customHeight="1" x14ac:dyDescent="0.2">
      <c r="A321" s="187">
        <v>43159</v>
      </c>
      <c r="B321" s="32" t="s">
        <v>64</v>
      </c>
      <c r="C321" s="32" t="s">
        <v>64</v>
      </c>
      <c r="D321" s="30" t="s">
        <v>259</v>
      </c>
      <c r="E321" s="30" t="s">
        <v>114</v>
      </c>
      <c r="F321" s="30" t="s">
        <v>77</v>
      </c>
      <c r="G321" s="30" t="str">
        <f>VLOOKUP(Repository_table[[#This Row],[Country of Destination]],$T$11:$U$45,2,)</f>
        <v>East Asia and Pacific</v>
      </c>
      <c r="H321" s="30" t="s">
        <v>143</v>
      </c>
      <c r="I321" s="30" t="s">
        <v>278</v>
      </c>
      <c r="J321" s="36">
        <v>3297478</v>
      </c>
      <c r="K321" s="56">
        <v>4.18</v>
      </c>
      <c r="L321" s="188"/>
      <c r="N321" s="151"/>
    </row>
    <row r="322" spans="1:14" s="21" customFormat="1" ht="15.75" customHeight="1" x14ac:dyDescent="0.2">
      <c r="A322" s="187">
        <v>43159</v>
      </c>
      <c r="B322" s="32" t="s">
        <v>64</v>
      </c>
      <c r="C322" s="32" t="s">
        <v>64</v>
      </c>
      <c r="D322" s="30" t="s">
        <v>258</v>
      </c>
      <c r="E322" s="30" t="s">
        <v>114</v>
      </c>
      <c r="F322" s="30" t="s">
        <v>120</v>
      </c>
      <c r="G322" s="30" t="str">
        <f>VLOOKUP(Repository_table[[#This Row],[Country of Destination]],$T$11:$U$45,2,)</f>
        <v>East Asia and Pacific</v>
      </c>
      <c r="H322" s="30" t="s">
        <v>176</v>
      </c>
      <c r="I322" s="30" t="s">
        <v>278</v>
      </c>
      <c r="J322" s="36">
        <v>3529645</v>
      </c>
      <c r="K322" s="56">
        <v>7.18</v>
      </c>
      <c r="L322" s="188" t="s">
        <v>112</v>
      </c>
      <c r="N322" s="151"/>
    </row>
    <row r="323" spans="1:14" s="21" customFormat="1" ht="15.75" customHeight="1" x14ac:dyDescent="0.2">
      <c r="A323" s="187">
        <v>43160</v>
      </c>
      <c r="B323" s="32" t="s">
        <v>64</v>
      </c>
      <c r="C323" s="32" t="s">
        <v>64</v>
      </c>
      <c r="D323" s="30" t="s">
        <v>259</v>
      </c>
      <c r="E323" s="30" t="s">
        <v>114</v>
      </c>
      <c r="F323" s="30" t="s">
        <v>184</v>
      </c>
      <c r="G323" s="30" t="str">
        <f>VLOOKUP(Repository_table[[#This Row],[Country of Destination]],$T$11:$U$45,2,)</f>
        <v>Latin America and the Caribbean</v>
      </c>
      <c r="H323" s="30" t="s">
        <v>186</v>
      </c>
      <c r="I323" s="30" t="s">
        <v>278</v>
      </c>
      <c r="J323" s="36">
        <v>3271955</v>
      </c>
      <c r="K323" s="56">
        <v>7.18</v>
      </c>
      <c r="L323" s="188" t="s">
        <v>112</v>
      </c>
      <c r="N323" s="151"/>
    </row>
    <row r="324" spans="1:14" s="21" customFormat="1" ht="15.75" customHeight="1" x14ac:dyDescent="0.2">
      <c r="A324" s="187">
        <v>43161</v>
      </c>
      <c r="B324" s="32" t="s">
        <v>200</v>
      </c>
      <c r="C324" s="32" t="s">
        <v>94</v>
      </c>
      <c r="D324" s="30" t="s">
        <v>274</v>
      </c>
      <c r="E324" s="30" t="s">
        <v>201</v>
      </c>
      <c r="F324" s="30" t="s">
        <v>131</v>
      </c>
      <c r="G324" s="30" t="str">
        <f>VLOOKUP(Repository_table[[#This Row],[Country of Destination]],$T$11:$U$45,2,)</f>
        <v>Europe and Central Asia</v>
      </c>
      <c r="H324" s="30" t="s">
        <v>202</v>
      </c>
      <c r="I324" s="30" t="s">
        <v>270</v>
      </c>
      <c r="J324" s="36">
        <v>2997643</v>
      </c>
      <c r="K324" s="56">
        <v>5.27</v>
      </c>
      <c r="L324" s="188" t="s">
        <v>203</v>
      </c>
      <c r="N324" s="151"/>
    </row>
    <row r="325" spans="1:14" s="21" customFormat="1" ht="15.75" customHeight="1" x14ac:dyDescent="0.2">
      <c r="A325" s="187">
        <v>43161</v>
      </c>
      <c r="B325" s="32" t="s">
        <v>64</v>
      </c>
      <c r="C325" s="32" t="s">
        <v>64</v>
      </c>
      <c r="D325" s="30" t="s">
        <v>259</v>
      </c>
      <c r="E325" s="30" t="s">
        <v>114</v>
      </c>
      <c r="F325" s="30" t="s">
        <v>77</v>
      </c>
      <c r="G325" s="30" t="str">
        <f>VLOOKUP(Repository_table[[#This Row],[Country of Destination]],$T$11:$U$45,2,)</f>
        <v>East Asia and Pacific</v>
      </c>
      <c r="H325" s="30" t="s">
        <v>187</v>
      </c>
      <c r="I325" s="30" t="s">
        <v>278</v>
      </c>
      <c r="J325" s="36">
        <v>3626064</v>
      </c>
      <c r="K325" s="56">
        <v>3.04</v>
      </c>
      <c r="L325" s="188"/>
      <c r="N325" s="151"/>
    </row>
    <row r="326" spans="1:14" s="21" customFormat="1" ht="15.75" customHeight="1" x14ac:dyDescent="0.2">
      <c r="A326" s="187">
        <v>43162</v>
      </c>
      <c r="B326" s="32" t="s">
        <v>64</v>
      </c>
      <c r="C326" s="32" t="s">
        <v>64</v>
      </c>
      <c r="D326" s="30" t="s">
        <v>258</v>
      </c>
      <c r="E326" s="30" t="s">
        <v>114</v>
      </c>
      <c r="F326" s="30" t="s">
        <v>81</v>
      </c>
      <c r="G326" s="30" t="str">
        <f>VLOOKUP(Repository_table[[#This Row],[Country of Destination]],$T$11:$U$45,2,)</f>
        <v>Latin America and the Caribbean</v>
      </c>
      <c r="H326" s="30" t="s">
        <v>191</v>
      </c>
      <c r="I326" s="30" t="s">
        <v>278</v>
      </c>
      <c r="J326" s="36">
        <v>3706576</v>
      </c>
      <c r="K326" s="56">
        <v>6.03</v>
      </c>
      <c r="L326" s="188" t="s">
        <v>112</v>
      </c>
      <c r="N326" s="151"/>
    </row>
    <row r="327" spans="1:14" s="21" customFormat="1" ht="15.75" customHeight="1" x14ac:dyDescent="0.2">
      <c r="A327" s="187">
        <v>43163</v>
      </c>
      <c r="B327" s="32" t="s">
        <v>64</v>
      </c>
      <c r="C327" s="32" t="s">
        <v>64</v>
      </c>
      <c r="D327" s="30" t="s">
        <v>258</v>
      </c>
      <c r="E327" s="30" t="s">
        <v>114</v>
      </c>
      <c r="F327" s="30" t="s">
        <v>120</v>
      </c>
      <c r="G327" s="30" t="str">
        <f>VLOOKUP(Repository_table[[#This Row],[Country of Destination]],$T$11:$U$45,2,)</f>
        <v>East Asia and Pacific</v>
      </c>
      <c r="H327" s="30" t="s">
        <v>262</v>
      </c>
      <c r="I327" s="30" t="s">
        <v>278</v>
      </c>
      <c r="J327" s="36">
        <v>3680597</v>
      </c>
      <c r="K327" s="56">
        <v>3.03</v>
      </c>
      <c r="L327" s="188"/>
      <c r="N327" s="151"/>
    </row>
    <row r="328" spans="1:14" s="21" customFormat="1" ht="15.75" customHeight="1" x14ac:dyDescent="0.2">
      <c r="A328" s="187">
        <v>43165</v>
      </c>
      <c r="B328" s="32" t="s">
        <v>64</v>
      </c>
      <c r="C328" s="32" t="s">
        <v>64</v>
      </c>
      <c r="D328" s="30" t="s">
        <v>259</v>
      </c>
      <c r="E328" s="30" t="s">
        <v>114</v>
      </c>
      <c r="F328" s="30" t="s">
        <v>72</v>
      </c>
      <c r="G328" s="30" t="str">
        <f>VLOOKUP(Repository_table[[#This Row],[Country of Destination]],$T$11:$U$45,2,)</f>
        <v>South Asia</v>
      </c>
      <c r="H328" s="30" t="s">
        <v>188</v>
      </c>
      <c r="I328" s="30" t="s">
        <v>278</v>
      </c>
      <c r="J328" s="36">
        <v>3497247</v>
      </c>
      <c r="K328" s="56">
        <v>6.04</v>
      </c>
      <c r="L328" s="188" t="s">
        <v>112</v>
      </c>
      <c r="N328" s="151"/>
    </row>
    <row r="329" spans="1:14" s="21" customFormat="1" ht="15.75" customHeight="1" x14ac:dyDescent="0.2">
      <c r="A329" s="187">
        <v>43166</v>
      </c>
      <c r="B329" s="32" t="s">
        <v>64</v>
      </c>
      <c r="C329" s="32" t="s">
        <v>64</v>
      </c>
      <c r="D329" s="30" t="s">
        <v>258</v>
      </c>
      <c r="E329" s="30" t="s">
        <v>114</v>
      </c>
      <c r="F329" s="30" t="s">
        <v>81</v>
      </c>
      <c r="G329" s="30" t="str">
        <f>VLOOKUP(Repository_table[[#This Row],[Country of Destination]],$T$11:$U$45,2,)</f>
        <v>Latin America and the Caribbean</v>
      </c>
      <c r="H329" s="30" t="s">
        <v>194</v>
      </c>
      <c r="I329" s="30" t="s">
        <v>278</v>
      </c>
      <c r="J329" s="36">
        <v>3670503</v>
      </c>
      <c r="K329" s="56">
        <v>3.03</v>
      </c>
      <c r="L329" s="188"/>
      <c r="N329" s="151"/>
    </row>
    <row r="330" spans="1:14" s="21" customFormat="1" ht="15.75" customHeight="1" x14ac:dyDescent="0.2">
      <c r="A330" s="187">
        <v>43168</v>
      </c>
      <c r="B330" s="32" t="s">
        <v>64</v>
      </c>
      <c r="C330" s="32" t="s">
        <v>64</v>
      </c>
      <c r="D330" s="30" t="s">
        <v>258</v>
      </c>
      <c r="E330" s="30" t="s">
        <v>114</v>
      </c>
      <c r="F330" s="30" t="s">
        <v>120</v>
      </c>
      <c r="G330" s="30" t="str">
        <f>VLOOKUP(Repository_table[[#This Row],[Country of Destination]],$T$11:$U$45,2,)</f>
        <v>East Asia and Pacific</v>
      </c>
      <c r="H330" s="30" t="s">
        <v>195</v>
      </c>
      <c r="I330" s="30" t="s">
        <v>278</v>
      </c>
      <c r="J330" s="36">
        <v>3690281</v>
      </c>
      <c r="K330" s="56">
        <v>3.03</v>
      </c>
      <c r="L330" s="188"/>
      <c r="N330" s="151"/>
    </row>
    <row r="331" spans="1:14" s="21" customFormat="1" ht="15.75" customHeight="1" x14ac:dyDescent="0.2">
      <c r="A331" s="187">
        <v>43169</v>
      </c>
      <c r="B331" s="32" t="s">
        <v>64</v>
      </c>
      <c r="C331" s="32" t="s">
        <v>64</v>
      </c>
      <c r="D331" s="30" t="s">
        <v>258</v>
      </c>
      <c r="E331" s="30" t="s">
        <v>114</v>
      </c>
      <c r="F331" s="30" t="s">
        <v>81</v>
      </c>
      <c r="G331" s="30" t="str">
        <f>VLOOKUP(Repository_table[[#This Row],[Country of Destination]],$T$11:$U$45,2,)</f>
        <v>Latin America and the Caribbean</v>
      </c>
      <c r="H331" s="30" t="s">
        <v>121</v>
      </c>
      <c r="I331" s="30" t="s">
        <v>278</v>
      </c>
      <c r="J331" s="36">
        <v>3706523</v>
      </c>
      <c r="K331" s="56">
        <v>3.03</v>
      </c>
      <c r="L331" s="188"/>
      <c r="N331" s="151"/>
    </row>
    <row r="332" spans="1:14" s="21" customFormat="1" ht="15.75" customHeight="1" x14ac:dyDescent="0.2">
      <c r="A332" s="187">
        <v>43170</v>
      </c>
      <c r="B332" s="32" t="s">
        <v>64</v>
      </c>
      <c r="C332" s="32" t="s">
        <v>64</v>
      </c>
      <c r="D332" s="30" t="s">
        <v>258</v>
      </c>
      <c r="E332" s="30" t="s">
        <v>114</v>
      </c>
      <c r="F332" s="30" t="s">
        <v>81</v>
      </c>
      <c r="G332" s="30" t="str">
        <f>VLOOKUP(Repository_table[[#This Row],[Country of Destination]],$T$11:$U$45,2,)</f>
        <v>Latin America and the Caribbean</v>
      </c>
      <c r="H332" s="30" t="s">
        <v>175</v>
      </c>
      <c r="I332" s="30" t="s">
        <v>278</v>
      </c>
      <c r="J332" s="36">
        <v>3680726</v>
      </c>
      <c r="K332" s="56">
        <v>3.03</v>
      </c>
      <c r="L332" s="188"/>
      <c r="N332" s="151"/>
    </row>
    <row r="333" spans="1:14" s="21" customFormat="1" ht="15.75" customHeight="1" x14ac:dyDescent="0.2">
      <c r="A333" s="187">
        <v>43171</v>
      </c>
      <c r="B333" s="32" t="s">
        <v>64</v>
      </c>
      <c r="C333" s="32" t="s">
        <v>64</v>
      </c>
      <c r="D333" s="30" t="s">
        <v>258</v>
      </c>
      <c r="E333" s="30" t="s">
        <v>114</v>
      </c>
      <c r="F333" s="30" t="s">
        <v>164</v>
      </c>
      <c r="G333" s="30" t="str">
        <f>VLOOKUP(Repository_table[[#This Row],[Country of Destination]],$T$11:$U$45,2,)</f>
        <v>Middle East and North Africa</v>
      </c>
      <c r="H333" s="30" t="s">
        <v>102</v>
      </c>
      <c r="I333" s="30" t="s">
        <v>278</v>
      </c>
      <c r="J333" s="36">
        <v>3694174</v>
      </c>
      <c r="K333" s="56">
        <v>3.03</v>
      </c>
      <c r="L333" s="188"/>
      <c r="N333" s="151"/>
    </row>
    <row r="334" spans="1:14" s="21" customFormat="1" ht="15.75" customHeight="1" x14ac:dyDescent="0.2">
      <c r="A334" s="187">
        <v>43173</v>
      </c>
      <c r="B334" s="32" t="s">
        <v>64</v>
      </c>
      <c r="C334" s="32" t="s">
        <v>64</v>
      </c>
      <c r="D334" s="30" t="s">
        <v>259</v>
      </c>
      <c r="E334" s="30" t="s">
        <v>114</v>
      </c>
      <c r="F334" s="30" t="s">
        <v>185</v>
      </c>
      <c r="G334" s="30" t="str">
        <f>VLOOKUP(Repository_table[[#This Row],[Country of Destination]],$T$11:$U$45,2,)</f>
        <v>Latin America and the Caribbean</v>
      </c>
      <c r="H334" s="30" t="s">
        <v>165</v>
      </c>
      <c r="I334" s="30" t="s">
        <v>278</v>
      </c>
      <c r="J334" s="36">
        <v>3332509</v>
      </c>
      <c r="K334" s="56">
        <v>6.04</v>
      </c>
      <c r="L334" s="188" t="s">
        <v>112</v>
      </c>
      <c r="N334" s="151"/>
    </row>
    <row r="335" spans="1:14" s="21" customFormat="1" ht="15.75" customHeight="1" x14ac:dyDescent="0.2">
      <c r="A335" s="187">
        <v>43174</v>
      </c>
      <c r="B335" s="32" t="s">
        <v>64</v>
      </c>
      <c r="C335" s="32" t="s">
        <v>64</v>
      </c>
      <c r="D335" s="30" t="s">
        <v>258</v>
      </c>
      <c r="E335" s="30" t="s">
        <v>114</v>
      </c>
      <c r="F335" s="30" t="s">
        <v>118</v>
      </c>
      <c r="G335" s="30" t="str">
        <f>VLOOKUP(Repository_table[[#This Row],[Country of Destination]],$T$11:$U$45,2,)</f>
        <v>Latin America and the Caribbean</v>
      </c>
      <c r="H335" s="30" t="s">
        <v>194</v>
      </c>
      <c r="I335" s="30" t="s">
        <v>278</v>
      </c>
      <c r="J335" s="36">
        <v>3695174</v>
      </c>
      <c r="K335" s="56">
        <v>3.03</v>
      </c>
      <c r="L335" s="188"/>
      <c r="N335" s="151"/>
    </row>
    <row r="336" spans="1:14" s="21" customFormat="1" ht="15.75" customHeight="1" x14ac:dyDescent="0.2">
      <c r="A336" s="187">
        <v>43175</v>
      </c>
      <c r="B336" s="32" t="s">
        <v>64</v>
      </c>
      <c r="C336" s="32" t="s">
        <v>64</v>
      </c>
      <c r="D336" s="30" t="s">
        <v>258</v>
      </c>
      <c r="E336" s="30" t="s">
        <v>114</v>
      </c>
      <c r="F336" s="30" t="s">
        <v>81</v>
      </c>
      <c r="G336" s="30" t="str">
        <f>VLOOKUP(Repository_table[[#This Row],[Country of Destination]],$T$11:$U$45,2,)</f>
        <v>Latin America and the Caribbean</v>
      </c>
      <c r="H336" s="30" t="s">
        <v>177</v>
      </c>
      <c r="I336" s="30" t="s">
        <v>278</v>
      </c>
      <c r="J336" s="36">
        <v>3399522</v>
      </c>
      <c r="K336" s="56">
        <v>6.03</v>
      </c>
      <c r="L336" s="188" t="s">
        <v>112</v>
      </c>
      <c r="N336" s="151"/>
    </row>
    <row r="337" spans="1:14" s="21" customFormat="1" ht="15.75" customHeight="1" x14ac:dyDescent="0.2">
      <c r="A337" s="187">
        <v>43176</v>
      </c>
      <c r="B337" s="32" t="s">
        <v>64</v>
      </c>
      <c r="C337" s="32" t="s">
        <v>64</v>
      </c>
      <c r="D337" s="30" t="s">
        <v>258</v>
      </c>
      <c r="E337" s="30" t="s">
        <v>114</v>
      </c>
      <c r="F337" s="30" t="s">
        <v>81</v>
      </c>
      <c r="G337" s="30" t="str">
        <f>VLOOKUP(Repository_table[[#This Row],[Country of Destination]],$T$11:$U$45,2,)</f>
        <v>Latin America and the Caribbean</v>
      </c>
      <c r="H337" s="30" t="s">
        <v>85</v>
      </c>
      <c r="I337" s="30" t="s">
        <v>278</v>
      </c>
      <c r="J337" s="36">
        <v>3714946</v>
      </c>
      <c r="K337" s="56">
        <v>6.03</v>
      </c>
      <c r="L337" s="188" t="s">
        <v>112</v>
      </c>
      <c r="N337" s="151"/>
    </row>
    <row r="338" spans="1:14" s="21" customFormat="1" ht="15.75" customHeight="1" x14ac:dyDescent="0.2">
      <c r="A338" s="187">
        <v>43178</v>
      </c>
      <c r="B338" s="32" t="s">
        <v>64</v>
      </c>
      <c r="C338" s="32" t="s">
        <v>64</v>
      </c>
      <c r="D338" s="30" t="s">
        <v>258</v>
      </c>
      <c r="E338" s="30" t="s">
        <v>114</v>
      </c>
      <c r="F338" s="30" t="s">
        <v>118</v>
      </c>
      <c r="G338" s="30" t="str">
        <f>VLOOKUP(Repository_table[[#This Row],[Country of Destination]],$T$11:$U$45,2,)</f>
        <v>Latin America and the Caribbean</v>
      </c>
      <c r="H338" s="30" t="s">
        <v>196</v>
      </c>
      <c r="I338" s="30" t="s">
        <v>278</v>
      </c>
      <c r="J338" s="36">
        <v>3298893</v>
      </c>
      <c r="K338" s="56">
        <v>3.03</v>
      </c>
      <c r="L338" s="188"/>
      <c r="N338" s="151"/>
    </row>
    <row r="339" spans="1:14" s="21" customFormat="1" ht="15.75" customHeight="1" x14ac:dyDescent="0.2">
      <c r="A339" s="187">
        <v>43180</v>
      </c>
      <c r="B339" s="32" t="s">
        <v>64</v>
      </c>
      <c r="C339" s="32" t="s">
        <v>64</v>
      </c>
      <c r="D339" s="30" t="s">
        <v>258</v>
      </c>
      <c r="E339" s="30" t="s">
        <v>114</v>
      </c>
      <c r="F339" s="30" t="s">
        <v>192</v>
      </c>
      <c r="G339" s="30" t="str">
        <f>VLOOKUP(Repository_table[[#This Row],[Country of Destination]],$T$11:$U$45,2,)</f>
        <v>Latin America and the Caribbean</v>
      </c>
      <c r="H339" s="30" t="s">
        <v>133</v>
      </c>
      <c r="I339" s="30" t="s">
        <v>278</v>
      </c>
      <c r="J339" s="36">
        <v>1820570</v>
      </c>
      <c r="K339" s="56">
        <v>3.03</v>
      </c>
      <c r="L339" s="188" t="s">
        <v>60</v>
      </c>
      <c r="N339" s="151"/>
    </row>
    <row r="340" spans="1:14" s="21" customFormat="1" ht="15.75" customHeight="1" x14ac:dyDescent="0.2">
      <c r="A340" s="187">
        <v>43180</v>
      </c>
      <c r="B340" s="32" t="s">
        <v>64</v>
      </c>
      <c r="C340" s="32" t="s">
        <v>64</v>
      </c>
      <c r="D340" s="30" t="s">
        <v>258</v>
      </c>
      <c r="E340" s="30" t="s">
        <v>114</v>
      </c>
      <c r="F340" s="30" t="s">
        <v>193</v>
      </c>
      <c r="G340" s="30" t="str">
        <f>VLOOKUP(Repository_table[[#This Row],[Country of Destination]],$T$11:$U$45,2,)</f>
        <v>Latin America and the Caribbean</v>
      </c>
      <c r="H340" s="30" t="s">
        <v>133</v>
      </c>
      <c r="I340" s="30" t="s">
        <v>278</v>
      </c>
      <c r="J340" s="36">
        <v>1441597</v>
      </c>
      <c r="K340" s="56">
        <v>3.03</v>
      </c>
      <c r="L340" s="188" t="s">
        <v>60</v>
      </c>
      <c r="N340" s="151"/>
    </row>
    <row r="341" spans="1:14" s="21" customFormat="1" ht="15.75" customHeight="1" x14ac:dyDescent="0.2">
      <c r="A341" s="187">
        <v>43181</v>
      </c>
      <c r="B341" s="32" t="s">
        <v>64</v>
      </c>
      <c r="C341" s="32" t="s">
        <v>64</v>
      </c>
      <c r="D341" s="30" t="s">
        <v>259</v>
      </c>
      <c r="E341" s="30" t="s">
        <v>114</v>
      </c>
      <c r="F341" s="30" t="s">
        <v>131</v>
      </c>
      <c r="G341" s="30" t="str">
        <f>VLOOKUP(Repository_table[[#This Row],[Country of Destination]],$T$11:$U$45,2,)</f>
        <v>Europe and Central Asia</v>
      </c>
      <c r="H341" s="30" t="s">
        <v>189</v>
      </c>
      <c r="I341" s="30" t="s">
        <v>278</v>
      </c>
      <c r="J341" s="36">
        <v>3269099</v>
      </c>
      <c r="K341" s="56">
        <v>6.04</v>
      </c>
      <c r="L341" s="188" t="s">
        <v>112</v>
      </c>
      <c r="N341" s="151"/>
    </row>
    <row r="342" spans="1:14" s="21" customFormat="1" ht="15.75" customHeight="1" x14ac:dyDescent="0.2">
      <c r="A342" s="187">
        <v>43182</v>
      </c>
      <c r="B342" s="32" t="s">
        <v>64</v>
      </c>
      <c r="C342" s="32" t="s">
        <v>64</v>
      </c>
      <c r="D342" s="30" t="s">
        <v>258</v>
      </c>
      <c r="E342" s="30" t="s">
        <v>114</v>
      </c>
      <c r="F342" s="30" t="s">
        <v>120</v>
      </c>
      <c r="G342" s="30" t="str">
        <f>VLOOKUP(Repository_table[[#This Row],[Country of Destination]],$T$11:$U$45,2,)</f>
        <v>East Asia and Pacific</v>
      </c>
      <c r="H342" s="30" t="s">
        <v>197</v>
      </c>
      <c r="I342" s="30" t="s">
        <v>278</v>
      </c>
      <c r="J342" s="36">
        <v>3708292</v>
      </c>
      <c r="K342" s="56">
        <v>3.03</v>
      </c>
      <c r="L342" s="188"/>
      <c r="N342" s="151"/>
    </row>
    <row r="343" spans="1:14" s="21" customFormat="1" ht="15.75" customHeight="1" x14ac:dyDescent="0.2">
      <c r="A343" s="187">
        <v>43184</v>
      </c>
      <c r="B343" s="32" t="s">
        <v>64</v>
      </c>
      <c r="C343" s="32" t="s">
        <v>64</v>
      </c>
      <c r="D343" s="30" t="s">
        <v>259</v>
      </c>
      <c r="E343" s="30" t="s">
        <v>114</v>
      </c>
      <c r="F343" s="30" t="s">
        <v>72</v>
      </c>
      <c r="G343" s="30" t="str">
        <f>VLOOKUP(Repository_table[[#This Row],[Country of Destination]],$T$11:$U$45,2,)</f>
        <v>South Asia</v>
      </c>
      <c r="H343" s="30" t="s">
        <v>85</v>
      </c>
      <c r="I343" s="30" t="s">
        <v>278</v>
      </c>
      <c r="J343" s="36">
        <v>3673967</v>
      </c>
      <c r="K343" s="56">
        <v>6.04</v>
      </c>
      <c r="L343" s="188" t="s">
        <v>112</v>
      </c>
      <c r="N343" s="151"/>
    </row>
    <row r="344" spans="1:14" s="21" customFormat="1" ht="15.75" customHeight="1" x14ac:dyDescent="0.2">
      <c r="A344" s="187">
        <v>43185</v>
      </c>
      <c r="B344" s="32" t="s">
        <v>64</v>
      </c>
      <c r="C344" s="32" t="s">
        <v>64</v>
      </c>
      <c r="D344" s="30" t="s">
        <v>258</v>
      </c>
      <c r="E344" s="30" t="s">
        <v>114</v>
      </c>
      <c r="F344" s="30" t="s">
        <v>81</v>
      </c>
      <c r="G344" s="30" t="str">
        <f>VLOOKUP(Repository_table[[#This Row],[Country of Destination]],$T$11:$U$45,2,)</f>
        <v>Latin America and the Caribbean</v>
      </c>
      <c r="H344" s="30" t="s">
        <v>147</v>
      </c>
      <c r="I344" s="30" t="s">
        <v>278</v>
      </c>
      <c r="J344" s="36">
        <v>3300838</v>
      </c>
      <c r="K344" s="56">
        <v>3.03</v>
      </c>
      <c r="L344" s="188"/>
      <c r="N344" s="151"/>
    </row>
    <row r="345" spans="1:14" s="21" customFormat="1" ht="15.75" customHeight="1" x14ac:dyDescent="0.2">
      <c r="A345" s="187">
        <v>43186</v>
      </c>
      <c r="B345" s="32" t="s">
        <v>64</v>
      </c>
      <c r="C345" s="32" t="s">
        <v>64</v>
      </c>
      <c r="D345" s="30" t="s">
        <v>259</v>
      </c>
      <c r="E345" s="30" t="s">
        <v>114</v>
      </c>
      <c r="F345" s="30" t="s">
        <v>77</v>
      </c>
      <c r="G345" s="30" t="str">
        <f>VLOOKUP(Repository_table[[#This Row],[Country of Destination]],$T$11:$U$45,2,)</f>
        <v>East Asia and Pacific</v>
      </c>
      <c r="H345" s="30" t="s">
        <v>142</v>
      </c>
      <c r="I345" s="30" t="s">
        <v>278</v>
      </c>
      <c r="J345" s="36">
        <v>3510230</v>
      </c>
      <c r="K345" s="56">
        <v>3.04</v>
      </c>
      <c r="L345" s="188"/>
      <c r="N345" s="151"/>
    </row>
    <row r="346" spans="1:14" s="21" customFormat="1" ht="15.75" customHeight="1" x14ac:dyDescent="0.2">
      <c r="A346" s="187">
        <v>43188</v>
      </c>
      <c r="B346" s="32" t="s">
        <v>64</v>
      </c>
      <c r="C346" s="32" t="s">
        <v>64</v>
      </c>
      <c r="D346" s="30" t="s">
        <v>259</v>
      </c>
      <c r="E346" s="30" t="s">
        <v>114</v>
      </c>
      <c r="F346" s="30" t="s">
        <v>72</v>
      </c>
      <c r="G346" s="30" t="str">
        <f>VLOOKUP(Repository_table[[#This Row],[Country of Destination]],$T$11:$U$45,2,)</f>
        <v>South Asia</v>
      </c>
      <c r="H346" s="30" t="s">
        <v>124</v>
      </c>
      <c r="I346" s="30" t="s">
        <v>278</v>
      </c>
      <c r="J346" s="36">
        <v>3662674</v>
      </c>
      <c r="K346" s="56">
        <v>3.04</v>
      </c>
      <c r="L346" s="188"/>
      <c r="N346" s="151"/>
    </row>
    <row r="347" spans="1:14" s="21" customFormat="1" ht="15.75" customHeight="1" x14ac:dyDescent="0.2">
      <c r="A347" s="187">
        <v>43188</v>
      </c>
      <c r="B347" s="32" t="s">
        <v>64</v>
      </c>
      <c r="C347" s="32" t="s">
        <v>64</v>
      </c>
      <c r="D347" s="30" t="s">
        <v>259</v>
      </c>
      <c r="E347" s="30" t="s">
        <v>114</v>
      </c>
      <c r="F347" s="30" t="s">
        <v>123</v>
      </c>
      <c r="G347" s="30" t="str">
        <f>VLOOKUP(Repository_table[[#This Row],[Country of Destination]],$T$11:$U$45,2,)</f>
        <v>South Asia</v>
      </c>
      <c r="H347" s="30" t="s">
        <v>190</v>
      </c>
      <c r="I347" s="30" t="s">
        <v>278</v>
      </c>
      <c r="J347" s="36">
        <v>3107514</v>
      </c>
      <c r="K347" s="56">
        <v>6.04</v>
      </c>
      <c r="L347" s="188" t="s">
        <v>112</v>
      </c>
      <c r="N347" s="151"/>
    </row>
    <row r="348" spans="1:14" s="21" customFormat="1" ht="15.75" customHeight="1" x14ac:dyDescent="0.2">
      <c r="A348" s="187">
        <v>43189</v>
      </c>
      <c r="B348" s="32" t="s">
        <v>64</v>
      </c>
      <c r="C348" s="32" t="s">
        <v>64</v>
      </c>
      <c r="D348" s="30" t="s">
        <v>259</v>
      </c>
      <c r="E348" s="30" t="s">
        <v>114</v>
      </c>
      <c r="F348" s="30" t="s">
        <v>77</v>
      </c>
      <c r="G348" s="30" t="str">
        <f>VLOOKUP(Repository_table[[#This Row],[Country of Destination]],$T$11:$U$45,2,)</f>
        <v>East Asia and Pacific</v>
      </c>
      <c r="H348" s="30" t="s">
        <v>191</v>
      </c>
      <c r="I348" s="30" t="s">
        <v>278</v>
      </c>
      <c r="J348" s="36">
        <v>3602235</v>
      </c>
      <c r="K348" s="56">
        <v>6.04</v>
      </c>
      <c r="L348" s="188" t="s">
        <v>112</v>
      </c>
      <c r="N348" s="151"/>
    </row>
    <row r="349" spans="1:14" s="21" customFormat="1" ht="15.75" customHeight="1" x14ac:dyDescent="0.2">
      <c r="A349" s="187">
        <v>43190</v>
      </c>
      <c r="B349" s="32" t="s">
        <v>64</v>
      </c>
      <c r="C349" s="32" t="s">
        <v>64</v>
      </c>
      <c r="D349" s="30" t="s">
        <v>258</v>
      </c>
      <c r="E349" s="30" t="s">
        <v>114</v>
      </c>
      <c r="F349" s="30" t="s">
        <v>81</v>
      </c>
      <c r="G349" s="30" t="str">
        <f>VLOOKUP(Repository_table[[#This Row],[Country of Destination]],$T$11:$U$45,2,)</f>
        <v>Latin America and the Caribbean</v>
      </c>
      <c r="H349" s="30" t="s">
        <v>198</v>
      </c>
      <c r="I349" s="30" t="s">
        <v>278</v>
      </c>
      <c r="J349" s="36">
        <v>3696961</v>
      </c>
      <c r="K349" s="56">
        <v>3.03</v>
      </c>
      <c r="L349" s="188"/>
      <c r="N349" s="151"/>
    </row>
    <row r="350" spans="1:14" s="21" customFormat="1" ht="15.75" customHeight="1" x14ac:dyDescent="0.2">
      <c r="A350" s="187">
        <v>43192</v>
      </c>
      <c r="B350" s="32" t="s">
        <v>64</v>
      </c>
      <c r="C350" s="32" t="s">
        <v>64</v>
      </c>
      <c r="D350" s="30" t="s">
        <v>258</v>
      </c>
      <c r="E350" s="30" t="s">
        <v>114</v>
      </c>
      <c r="F350" s="30" t="s">
        <v>118</v>
      </c>
      <c r="G350" s="30" t="str">
        <f>VLOOKUP(Repository_table[[#This Row],[Country of Destination]],$T$11:$U$45,2,)</f>
        <v>Latin America and the Caribbean</v>
      </c>
      <c r="H350" s="30" t="s">
        <v>177</v>
      </c>
      <c r="I350" s="30" t="s">
        <v>278</v>
      </c>
      <c r="J350" s="36">
        <v>1311069</v>
      </c>
      <c r="K350" s="56">
        <v>3.09</v>
      </c>
      <c r="L350" s="188" t="s">
        <v>60</v>
      </c>
      <c r="N350" s="151"/>
    </row>
    <row r="351" spans="1:14" s="21" customFormat="1" ht="15.75" customHeight="1" x14ac:dyDescent="0.2">
      <c r="A351" s="187">
        <v>43192</v>
      </c>
      <c r="B351" s="32" t="s">
        <v>64</v>
      </c>
      <c r="C351" s="32" t="s">
        <v>64</v>
      </c>
      <c r="D351" s="30" t="s">
        <v>258</v>
      </c>
      <c r="E351" s="30" t="s">
        <v>114</v>
      </c>
      <c r="F351" s="30" t="s">
        <v>120</v>
      </c>
      <c r="G351" s="30" t="str">
        <f>VLOOKUP(Repository_table[[#This Row],[Country of Destination]],$T$11:$U$45,2,)</f>
        <v>East Asia and Pacific</v>
      </c>
      <c r="H351" s="30" t="s">
        <v>177</v>
      </c>
      <c r="I351" s="30" t="s">
        <v>278</v>
      </c>
      <c r="J351" s="36">
        <v>492001</v>
      </c>
      <c r="K351" s="56">
        <v>3.09</v>
      </c>
      <c r="L351" s="188" t="s">
        <v>60</v>
      </c>
      <c r="N351" s="151"/>
    </row>
    <row r="352" spans="1:14" s="21" customFormat="1" ht="15.75" customHeight="1" x14ac:dyDescent="0.2">
      <c r="A352" s="187">
        <v>43192</v>
      </c>
      <c r="B352" s="32" t="s">
        <v>64</v>
      </c>
      <c r="C352" s="32" t="s">
        <v>64</v>
      </c>
      <c r="D352" s="30" t="s">
        <v>258</v>
      </c>
      <c r="E352" s="30" t="s">
        <v>114</v>
      </c>
      <c r="F352" s="30" t="s">
        <v>208</v>
      </c>
      <c r="G352" s="30" t="str">
        <f>VLOOKUP(Repository_table[[#This Row],[Country of Destination]],$T$11:$U$45,2,)</f>
        <v>Latin America and the Caribbean</v>
      </c>
      <c r="H352" s="30" t="s">
        <v>177</v>
      </c>
      <c r="I352" s="30" t="s">
        <v>278</v>
      </c>
      <c r="J352" s="36">
        <v>1599389</v>
      </c>
      <c r="K352" s="56">
        <v>3.09</v>
      </c>
      <c r="L352" s="188" t="s">
        <v>60</v>
      </c>
      <c r="N352" s="151"/>
    </row>
    <row r="353" spans="1:14" s="21" customFormat="1" ht="15.75" customHeight="1" x14ac:dyDescent="0.2">
      <c r="A353" s="187">
        <v>43193</v>
      </c>
      <c r="B353" s="32" t="s">
        <v>64</v>
      </c>
      <c r="C353" s="32" t="s">
        <v>64</v>
      </c>
      <c r="D353" s="30" t="s">
        <v>259</v>
      </c>
      <c r="E353" s="30" t="s">
        <v>114</v>
      </c>
      <c r="F353" s="30" t="s">
        <v>211</v>
      </c>
      <c r="G353" s="30" t="str">
        <f>VLOOKUP(Repository_table[[#This Row],[Country of Destination]],$T$11:$U$45,2,)</f>
        <v>Europe and Central Asia</v>
      </c>
      <c r="H353" s="30" t="s">
        <v>152</v>
      </c>
      <c r="I353" s="30" t="s">
        <v>278</v>
      </c>
      <c r="J353" s="36">
        <v>3252599</v>
      </c>
      <c r="K353" s="56">
        <v>6.09</v>
      </c>
      <c r="L353" s="188" t="s">
        <v>112</v>
      </c>
      <c r="N353" s="151"/>
    </row>
    <row r="354" spans="1:14" s="21" customFormat="1" ht="15.75" customHeight="1" x14ac:dyDescent="0.2">
      <c r="A354" s="187">
        <v>43194</v>
      </c>
      <c r="B354" s="32" t="s">
        <v>64</v>
      </c>
      <c r="C354" s="32" t="s">
        <v>64</v>
      </c>
      <c r="D354" s="30" t="s">
        <v>273</v>
      </c>
      <c r="E354" s="30" t="s">
        <v>201</v>
      </c>
      <c r="F354" s="30" t="s">
        <v>81</v>
      </c>
      <c r="G354" s="30" t="str">
        <f>VLOOKUP(Repository_table[[#This Row],[Country of Destination]],$T$11:$U$45,2,)</f>
        <v>Latin America and the Caribbean</v>
      </c>
      <c r="H354" s="30" t="s">
        <v>116</v>
      </c>
      <c r="I354" s="30" t="s">
        <v>278</v>
      </c>
      <c r="J354" s="36">
        <v>3683598</v>
      </c>
      <c r="K354" s="56">
        <v>5.33</v>
      </c>
      <c r="L354" s="188" t="s">
        <v>75</v>
      </c>
      <c r="N354" s="151"/>
    </row>
    <row r="355" spans="1:14" s="21" customFormat="1" ht="15.75" customHeight="1" x14ac:dyDescent="0.2">
      <c r="A355" s="187">
        <v>43196</v>
      </c>
      <c r="B355" s="32" t="s">
        <v>64</v>
      </c>
      <c r="C355" s="32" t="s">
        <v>64</v>
      </c>
      <c r="D355" s="30" t="s">
        <v>259</v>
      </c>
      <c r="E355" s="30" t="s">
        <v>114</v>
      </c>
      <c r="F355" s="30" t="s">
        <v>77</v>
      </c>
      <c r="G355" s="30" t="str">
        <f>VLOOKUP(Repository_table[[#This Row],[Country of Destination]],$T$11:$U$45,2,)</f>
        <v>East Asia and Pacific</v>
      </c>
      <c r="H355" s="30" t="s">
        <v>91</v>
      </c>
      <c r="I355" s="30" t="s">
        <v>278</v>
      </c>
      <c r="J355" s="36">
        <v>3231868</v>
      </c>
      <c r="K355" s="56">
        <v>3.09</v>
      </c>
      <c r="L355" s="188"/>
      <c r="N355" s="151"/>
    </row>
    <row r="356" spans="1:14" s="21" customFormat="1" ht="15.75" customHeight="1" x14ac:dyDescent="0.2">
      <c r="A356" s="187">
        <v>43197</v>
      </c>
      <c r="B356" s="32" t="s">
        <v>64</v>
      </c>
      <c r="C356" s="32" t="s">
        <v>64</v>
      </c>
      <c r="D356" s="30" t="s">
        <v>259</v>
      </c>
      <c r="E356" s="30" t="s">
        <v>114</v>
      </c>
      <c r="F356" s="30" t="s">
        <v>77</v>
      </c>
      <c r="G356" s="30" t="str">
        <f>VLOOKUP(Repository_table[[#This Row],[Country of Destination]],$T$11:$U$45,2,)</f>
        <v>East Asia and Pacific</v>
      </c>
      <c r="H356" s="30" t="s">
        <v>147</v>
      </c>
      <c r="I356" s="30" t="s">
        <v>278</v>
      </c>
      <c r="J356" s="36">
        <v>3303544</v>
      </c>
      <c r="K356" s="56">
        <v>3.09</v>
      </c>
      <c r="L356" s="188"/>
      <c r="N356" s="151"/>
    </row>
    <row r="357" spans="1:14" s="21" customFormat="1" ht="15.75" customHeight="1" x14ac:dyDescent="0.2">
      <c r="A357" s="187">
        <v>43200</v>
      </c>
      <c r="B357" s="32" t="s">
        <v>64</v>
      </c>
      <c r="C357" s="32" t="s">
        <v>64</v>
      </c>
      <c r="D357" s="30" t="s">
        <v>259</v>
      </c>
      <c r="E357" s="30" t="s">
        <v>114</v>
      </c>
      <c r="F357" s="30" t="s">
        <v>123</v>
      </c>
      <c r="G357" s="30" t="str">
        <f>VLOOKUP(Repository_table[[#This Row],[Country of Destination]],$T$11:$U$45,2,)</f>
        <v>South Asia</v>
      </c>
      <c r="H357" s="30" t="s">
        <v>212</v>
      </c>
      <c r="I357" s="30" t="s">
        <v>278</v>
      </c>
      <c r="J357" s="36">
        <v>3257810</v>
      </c>
      <c r="K357" s="56">
        <v>6.09</v>
      </c>
      <c r="L357" s="188" t="s">
        <v>112</v>
      </c>
      <c r="N357" s="151"/>
    </row>
    <row r="358" spans="1:14" s="21" customFormat="1" ht="15.75" customHeight="1" x14ac:dyDescent="0.2">
      <c r="A358" s="187">
        <v>43200</v>
      </c>
      <c r="B358" s="32" t="s">
        <v>64</v>
      </c>
      <c r="C358" s="32" t="s">
        <v>64</v>
      </c>
      <c r="D358" s="30" t="s">
        <v>273</v>
      </c>
      <c r="E358" s="30" t="s">
        <v>201</v>
      </c>
      <c r="F358" s="30" t="s">
        <v>120</v>
      </c>
      <c r="G358" s="30" t="str">
        <f>VLOOKUP(Repository_table[[#This Row],[Country of Destination]],$T$11:$U$45,2,)</f>
        <v>East Asia and Pacific</v>
      </c>
      <c r="H358" s="30" t="s">
        <v>216</v>
      </c>
      <c r="I358" s="30" t="s">
        <v>278</v>
      </c>
      <c r="J358" s="36">
        <v>3429522</v>
      </c>
      <c r="K358" s="56">
        <v>5.36</v>
      </c>
      <c r="L358" s="188" t="s">
        <v>75</v>
      </c>
      <c r="N358" s="151"/>
    </row>
    <row r="359" spans="1:14" s="21" customFormat="1" ht="15.75" customHeight="1" x14ac:dyDescent="0.2">
      <c r="A359" s="187">
        <v>43202</v>
      </c>
      <c r="B359" s="32" t="s">
        <v>64</v>
      </c>
      <c r="C359" s="32" t="s">
        <v>64</v>
      </c>
      <c r="D359" s="30" t="s">
        <v>259</v>
      </c>
      <c r="E359" s="30" t="s">
        <v>114</v>
      </c>
      <c r="F359" s="30" t="s">
        <v>184</v>
      </c>
      <c r="G359" s="30" t="str">
        <f>VLOOKUP(Repository_table[[#This Row],[Country of Destination]],$T$11:$U$45,2,)</f>
        <v>Latin America and the Caribbean</v>
      </c>
      <c r="H359" s="30" t="s">
        <v>186</v>
      </c>
      <c r="I359" s="30" t="s">
        <v>278</v>
      </c>
      <c r="J359" s="36">
        <v>3255426</v>
      </c>
      <c r="K359" s="56">
        <v>6.09</v>
      </c>
      <c r="L359" s="188" t="s">
        <v>112</v>
      </c>
      <c r="N359" s="151"/>
    </row>
    <row r="360" spans="1:14" s="21" customFormat="1" ht="15.75" customHeight="1" x14ac:dyDescent="0.2">
      <c r="A360" s="187">
        <v>43203</v>
      </c>
      <c r="B360" s="32" t="s">
        <v>200</v>
      </c>
      <c r="C360" s="32" t="s">
        <v>94</v>
      </c>
      <c r="D360" s="30" t="s">
        <v>274</v>
      </c>
      <c r="E360" s="30" t="s">
        <v>201</v>
      </c>
      <c r="F360" s="30" t="s">
        <v>185</v>
      </c>
      <c r="G360" s="30" t="str">
        <f>VLOOKUP(Repository_table[[#This Row],[Country of Destination]],$T$11:$U$45,2,)</f>
        <v>Latin America and the Caribbean</v>
      </c>
      <c r="H360" s="30" t="s">
        <v>202</v>
      </c>
      <c r="I360" s="30" t="s">
        <v>270</v>
      </c>
      <c r="J360" s="36">
        <v>2022570</v>
      </c>
      <c r="K360" s="56">
        <v>5.41</v>
      </c>
      <c r="L360" s="188" t="s">
        <v>381</v>
      </c>
      <c r="N360" s="151"/>
    </row>
    <row r="361" spans="1:14" s="21" customFormat="1" ht="15.75" customHeight="1" x14ac:dyDescent="0.2">
      <c r="A361" s="187">
        <v>43203</v>
      </c>
      <c r="B361" s="32" t="s">
        <v>64</v>
      </c>
      <c r="C361" s="32" t="s">
        <v>64</v>
      </c>
      <c r="D361" s="30" t="s">
        <v>273</v>
      </c>
      <c r="E361" s="30" t="s">
        <v>201</v>
      </c>
      <c r="F361" s="30" t="s">
        <v>185</v>
      </c>
      <c r="G361" s="30" t="str">
        <f>VLOOKUP(Repository_table[[#This Row],[Country of Destination]],$T$11:$U$45,2,)</f>
        <v>Latin America and the Caribbean</v>
      </c>
      <c r="H361" s="30" t="s">
        <v>217</v>
      </c>
      <c r="I361" s="30" t="s">
        <v>278</v>
      </c>
      <c r="J361" s="36">
        <v>3194723</v>
      </c>
      <c r="K361" s="56">
        <v>5.32</v>
      </c>
      <c r="L361" s="188" t="s">
        <v>75</v>
      </c>
      <c r="N361" s="151"/>
    </row>
    <row r="362" spans="1:14" s="21" customFormat="1" ht="15.75" customHeight="1" x14ac:dyDescent="0.2">
      <c r="A362" s="187">
        <v>43204</v>
      </c>
      <c r="B362" s="32" t="s">
        <v>64</v>
      </c>
      <c r="C362" s="32" t="s">
        <v>64</v>
      </c>
      <c r="D362" s="30" t="s">
        <v>259</v>
      </c>
      <c r="E362" s="30" t="s">
        <v>114</v>
      </c>
      <c r="F362" s="30" t="s">
        <v>77</v>
      </c>
      <c r="G362" s="30" t="str">
        <f>VLOOKUP(Repository_table[[#This Row],[Country of Destination]],$T$11:$U$45,2,)</f>
        <v>East Asia and Pacific</v>
      </c>
      <c r="H362" s="30" t="s">
        <v>175</v>
      </c>
      <c r="I362" s="30" t="s">
        <v>278</v>
      </c>
      <c r="J362" s="36">
        <v>3685089</v>
      </c>
      <c r="K362" s="56">
        <v>3.09</v>
      </c>
      <c r="L362" s="188"/>
      <c r="N362" s="151"/>
    </row>
    <row r="363" spans="1:14" s="21" customFormat="1" ht="15.75" customHeight="1" x14ac:dyDescent="0.2">
      <c r="A363" s="187">
        <v>43205</v>
      </c>
      <c r="B363" s="32" t="s">
        <v>200</v>
      </c>
      <c r="C363" s="32" t="s">
        <v>218</v>
      </c>
      <c r="D363" s="30" t="s">
        <v>275</v>
      </c>
      <c r="E363" s="30" t="s">
        <v>114</v>
      </c>
      <c r="F363" s="30" t="s">
        <v>164</v>
      </c>
      <c r="G363" s="30" t="str">
        <f>VLOOKUP(Repository_table[[#This Row],[Country of Destination]],$T$11:$U$45,2,)</f>
        <v>Middle East and North Africa</v>
      </c>
      <c r="H363" s="30" t="s">
        <v>220</v>
      </c>
      <c r="I363" s="30" t="s">
        <v>270</v>
      </c>
      <c r="J363" s="36">
        <v>3293275</v>
      </c>
      <c r="K363" s="56">
        <v>6.38</v>
      </c>
      <c r="L363" s="188" t="s">
        <v>112</v>
      </c>
      <c r="N363" s="151"/>
    </row>
    <row r="364" spans="1:14" s="21" customFormat="1" ht="15.75" customHeight="1" x14ac:dyDescent="0.2">
      <c r="A364" s="187">
        <v>43205</v>
      </c>
      <c r="B364" s="32" t="s">
        <v>64</v>
      </c>
      <c r="C364" s="32" t="s">
        <v>64</v>
      </c>
      <c r="D364" s="30" t="s">
        <v>259</v>
      </c>
      <c r="E364" s="30" t="s">
        <v>114</v>
      </c>
      <c r="F364" s="30" t="s">
        <v>86</v>
      </c>
      <c r="G364" s="30" t="str">
        <f>VLOOKUP(Repository_table[[#This Row],[Country of Destination]],$T$11:$U$45,2,)</f>
        <v>East Asia and Pacific</v>
      </c>
      <c r="H364" s="30" t="s">
        <v>213</v>
      </c>
      <c r="I364" s="30" t="s">
        <v>278</v>
      </c>
      <c r="J364" s="36">
        <v>3645877</v>
      </c>
      <c r="K364" s="56">
        <v>3.09</v>
      </c>
      <c r="L364" s="188"/>
      <c r="N364" s="151"/>
    </row>
    <row r="365" spans="1:14" s="21" customFormat="1" ht="15.75" customHeight="1" x14ac:dyDescent="0.2">
      <c r="A365" s="187">
        <v>43206</v>
      </c>
      <c r="B365" s="32" t="s">
        <v>64</v>
      </c>
      <c r="C365" s="32" t="s">
        <v>64</v>
      </c>
      <c r="D365" s="30" t="s">
        <v>258</v>
      </c>
      <c r="E365" s="30" t="s">
        <v>114</v>
      </c>
      <c r="F365" s="30" t="s">
        <v>120</v>
      </c>
      <c r="G365" s="30" t="str">
        <f>VLOOKUP(Repository_table[[#This Row],[Country of Destination]],$T$11:$U$45,2,)</f>
        <v>East Asia and Pacific</v>
      </c>
      <c r="H365" s="30" t="s">
        <v>167</v>
      </c>
      <c r="I365" s="30" t="s">
        <v>278</v>
      </c>
      <c r="J365" s="36">
        <v>3697957</v>
      </c>
      <c r="K365" s="56">
        <v>3.09</v>
      </c>
      <c r="L365" s="188"/>
      <c r="N365" s="151"/>
    </row>
    <row r="366" spans="1:14" s="21" customFormat="1" ht="15.75" customHeight="1" x14ac:dyDescent="0.2">
      <c r="A366" s="187">
        <v>43207</v>
      </c>
      <c r="B366" s="32" t="s">
        <v>64</v>
      </c>
      <c r="C366" s="32" t="s">
        <v>64</v>
      </c>
      <c r="D366" s="30" t="s">
        <v>258</v>
      </c>
      <c r="E366" s="30" t="s">
        <v>114</v>
      </c>
      <c r="F366" s="30" t="s">
        <v>120</v>
      </c>
      <c r="G366" s="30" t="str">
        <f>VLOOKUP(Repository_table[[#This Row],[Country of Destination]],$T$11:$U$45,2,)</f>
        <v>East Asia and Pacific</v>
      </c>
      <c r="H366" s="30" t="s">
        <v>174</v>
      </c>
      <c r="I366" s="30" t="s">
        <v>278</v>
      </c>
      <c r="J366" s="36">
        <v>3693127</v>
      </c>
      <c r="K366" s="56">
        <v>3.09</v>
      </c>
      <c r="L366" s="188"/>
      <c r="N366" s="151"/>
    </row>
    <row r="367" spans="1:14" s="21" customFormat="1" ht="15.75" customHeight="1" x14ac:dyDescent="0.2">
      <c r="A367" s="187">
        <v>43208</v>
      </c>
      <c r="B367" s="32" t="s">
        <v>64</v>
      </c>
      <c r="C367" s="32" t="s">
        <v>64</v>
      </c>
      <c r="D367" s="30" t="s">
        <v>273</v>
      </c>
      <c r="E367" s="30" t="s">
        <v>201</v>
      </c>
      <c r="F367" s="30" t="s">
        <v>77</v>
      </c>
      <c r="G367" s="30" t="str">
        <f>VLOOKUP(Repository_table[[#This Row],[Country of Destination]],$T$11:$U$45,2,)</f>
        <v>East Asia and Pacific</v>
      </c>
      <c r="H367" s="30" t="s">
        <v>165</v>
      </c>
      <c r="I367" s="30" t="s">
        <v>278</v>
      </c>
      <c r="J367" s="36">
        <v>3628989</v>
      </c>
      <c r="K367" s="56">
        <v>5.22</v>
      </c>
      <c r="L367" s="188" t="s">
        <v>75</v>
      </c>
      <c r="N367" s="151"/>
    </row>
    <row r="368" spans="1:14" s="21" customFormat="1" ht="15.75" customHeight="1" x14ac:dyDescent="0.2">
      <c r="A368" s="187">
        <v>43210</v>
      </c>
      <c r="B368" s="32" t="s">
        <v>64</v>
      </c>
      <c r="C368" s="32" t="s">
        <v>64</v>
      </c>
      <c r="D368" s="30" t="s">
        <v>258</v>
      </c>
      <c r="E368" s="30" t="s">
        <v>114</v>
      </c>
      <c r="F368" s="30" t="s">
        <v>81</v>
      </c>
      <c r="G368" s="30" t="str">
        <f>VLOOKUP(Repository_table[[#This Row],[Country of Destination]],$T$11:$U$45,2,)</f>
        <v>Latin America and the Caribbean</v>
      </c>
      <c r="H368" s="30" t="s">
        <v>209</v>
      </c>
      <c r="I368" s="30" t="s">
        <v>278</v>
      </c>
      <c r="J368" s="36">
        <v>3675605</v>
      </c>
      <c r="K368" s="56">
        <v>3.09</v>
      </c>
      <c r="L368" s="188"/>
      <c r="N368" s="151"/>
    </row>
    <row r="369" spans="1:14" s="21" customFormat="1" ht="15.75" customHeight="1" x14ac:dyDescent="0.2">
      <c r="A369" s="187">
        <v>43212</v>
      </c>
      <c r="B369" s="32" t="s">
        <v>200</v>
      </c>
      <c r="C369" s="32" t="s">
        <v>219</v>
      </c>
      <c r="D369" s="30" t="s">
        <v>269</v>
      </c>
      <c r="E369" s="30" t="s">
        <v>114</v>
      </c>
      <c r="F369" s="30" t="s">
        <v>86</v>
      </c>
      <c r="G369" s="30" t="str">
        <f>VLOOKUP(Repository_table[[#This Row],[Country of Destination]],$T$11:$U$45,2,)</f>
        <v>East Asia and Pacific</v>
      </c>
      <c r="H369" s="30" t="s">
        <v>221</v>
      </c>
      <c r="I369" s="30" t="s">
        <v>270</v>
      </c>
      <c r="J369" s="36">
        <v>3625106</v>
      </c>
      <c r="K369" s="56">
        <v>8.16</v>
      </c>
      <c r="L369" s="188" t="s">
        <v>112</v>
      </c>
      <c r="N369" s="151"/>
    </row>
    <row r="370" spans="1:14" s="21" customFormat="1" ht="15.75" customHeight="1" x14ac:dyDescent="0.2">
      <c r="A370" s="187">
        <v>43212</v>
      </c>
      <c r="B370" s="32" t="s">
        <v>64</v>
      </c>
      <c r="C370" s="32" t="s">
        <v>64</v>
      </c>
      <c r="D370" s="30" t="s">
        <v>258</v>
      </c>
      <c r="E370" s="30" t="s">
        <v>114</v>
      </c>
      <c r="F370" s="30" t="s">
        <v>120</v>
      </c>
      <c r="G370" s="30" t="str">
        <f>VLOOKUP(Repository_table[[#This Row],[Country of Destination]],$T$11:$U$45,2,)</f>
        <v>East Asia and Pacific</v>
      </c>
      <c r="H370" s="30" t="s">
        <v>169</v>
      </c>
      <c r="I370" s="30" t="s">
        <v>278</v>
      </c>
      <c r="J370" s="36">
        <v>3265360</v>
      </c>
      <c r="K370" s="56">
        <v>3.09</v>
      </c>
      <c r="L370" s="188"/>
      <c r="N370" s="151"/>
    </row>
    <row r="371" spans="1:14" s="21" customFormat="1" ht="15.75" customHeight="1" x14ac:dyDescent="0.2">
      <c r="A371" s="187">
        <v>43214</v>
      </c>
      <c r="B371" s="32" t="s">
        <v>64</v>
      </c>
      <c r="C371" s="32" t="s">
        <v>64</v>
      </c>
      <c r="D371" s="30" t="s">
        <v>259</v>
      </c>
      <c r="E371" s="30" t="s">
        <v>114</v>
      </c>
      <c r="F371" s="30" t="s">
        <v>86</v>
      </c>
      <c r="G371" s="30" t="str">
        <f>VLOOKUP(Repository_table[[#This Row],[Country of Destination]],$T$11:$U$45,2,)</f>
        <v>East Asia and Pacific</v>
      </c>
      <c r="H371" s="30" t="s">
        <v>353</v>
      </c>
      <c r="I371" s="30" t="s">
        <v>278</v>
      </c>
      <c r="J371" s="36">
        <v>3696130</v>
      </c>
      <c r="K371" s="56">
        <v>3.09</v>
      </c>
      <c r="L371" s="188"/>
      <c r="N371" s="151"/>
    </row>
    <row r="372" spans="1:14" s="21" customFormat="1" ht="15.75" customHeight="1" x14ac:dyDescent="0.2">
      <c r="A372" s="187">
        <v>43215</v>
      </c>
      <c r="B372" s="32" t="s">
        <v>64</v>
      </c>
      <c r="C372" s="32" t="s">
        <v>64</v>
      </c>
      <c r="D372" s="30" t="s">
        <v>258</v>
      </c>
      <c r="E372" s="30" t="s">
        <v>114</v>
      </c>
      <c r="F372" s="30" t="s">
        <v>120</v>
      </c>
      <c r="G372" s="30" t="str">
        <f>VLOOKUP(Repository_table[[#This Row],[Country of Destination]],$T$11:$U$45,2,)</f>
        <v>East Asia and Pacific</v>
      </c>
      <c r="H372" s="30" t="s">
        <v>210</v>
      </c>
      <c r="I372" s="30" t="s">
        <v>278</v>
      </c>
      <c r="J372" s="36">
        <v>3418103</v>
      </c>
      <c r="K372" s="56">
        <v>3.09</v>
      </c>
      <c r="L372" s="188"/>
      <c r="N372" s="151"/>
    </row>
    <row r="373" spans="1:14" s="21" customFormat="1" ht="15.75" customHeight="1" x14ac:dyDescent="0.2">
      <c r="A373" s="187">
        <v>43217</v>
      </c>
      <c r="B373" s="32" t="s">
        <v>64</v>
      </c>
      <c r="C373" s="32" t="s">
        <v>64</v>
      </c>
      <c r="D373" s="30" t="s">
        <v>259</v>
      </c>
      <c r="E373" s="30" t="s">
        <v>114</v>
      </c>
      <c r="F373" s="30" t="s">
        <v>77</v>
      </c>
      <c r="G373" s="30" t="str">
        <f>VLOOKUP(Repository_table[[#This Row],[Country of Destination]],$T$11:$U$45,2,)</f>
        <v>East Asia and Pacific</v>
      </c>
      <c r="H373" s="30" t="s">
        <v>194</v>
      </c>
      <c r="I373" s="30" t="s">
        <v>278</v>
      </c>
      <c r="J373" s="36">
        <v>3659871</v>
      </c>
      <c r="K373" s="56">
        <v>3.09</v>
      </c>
      <c r="L373" s="188"/>
      <c r="N373" s="151"/>
    </row>
    <row r="374" spans="1:14" s="21" customFormat="1" ht="15.75" customHeight="1" x14ac:dyDescent="0.2">
      <c r="A374" s="187">
        <v>43218</v>
      </c>
      <c r="B374" s="32" t="s">
        <v>64</v>
      </c>
      <c r="C374" s="32" t="s">
        <v>64</v>
      </c>
      <c r="D374" s="30" t="s">
        <v>258</v>
      </c>
      <c r="E374" s="30" t="s">
        <v>114</v>
      </c>
      <c r="F374" s="30" t="s">
        <v>81</v>
      </c>
      <c r="G374" s="30" t="str">
        <f>VLOOKUP(Repository_table[[#This Row],[Country of Destination]],$T$11:$U$45,2,)</f>
        <v>Latin America and the Caribbean</v>
      </c>
      <c r="H374" s="30" t="s">
        <v>210</v>
      </c>
      <c r="I374" s="30" t="s">
        <v>278</v>
      </c>
      <c r="J374" s="36">
        <v>3715071</v>
      </c>
      <c r="K374" s="56">
        <v>3.09</v>
      </c>
      <c r="L374" s="188"/>
      <c r="N374" s="151"/>
    </row>
    <row r="375" spans="1:14" s="21" customFormat="1" ht="15.75" customHeight="1" x14ac:dyDescent="0.2">
      <c r="A375" s="187">
        <v>43219</v>
      </c>
      <c r="B375" s="32" t="s">
        <v>64</v>
      </c>
      <c r="C375" s="32" t="s">
        <v>64</v>
      </c>
      <c r="D375" s="30" t="s">
        <v>259</v>
      </c>
      <c r="E375" s="30" t="s">
        <v>114</v>
      </c>
      <c r="F375" s="30" t="s">
        <v>72</v>
      </c>
      <c r="G375" s="30" t="str">
        <f>VLOOKUP(Repository_table[[#This Row],[Country of Destination]],$T$11:$U$45,2,)</f>
        <v>South Asia</v>
      </c>
      <c r="H375" s="30" t="s">
        <v>215</v>
      </c>
      <c r="I375" s="30" t="s">
        <v>278</v>
      </c>
      <c r="J375" s="36">
        <v>3253992</v>
      </c>
      <c r="K375" s="56">
        <v>6.09</v>
      </c>
      <c r="L375" s="188" t="s">
        <v>112</v>
      </c>
      <c r="N375" s="151"/>
    </row>
    <row r="376" spans="1:14" s="21" customFormat="1" ht="15.75" customHeight="1" x14ac:dyDescent="0.2">
      <c r="A376" s="187">
        <v>43220</v>
      </c>
      <c r="B376" s="32" t="s">
        <v>64</v>
      </c>
      <c r="C376" s="32" t="s">
        <v>64</v>
      </c>
      <c r="D376" s="30" t="s">
        <v>273</v>
      </c>
      <c r="E376" s="30" t="s">
        <v>201</v>
      </c>
      <c r="F376" s="30" t="s">
        <v>118</v>
      </c>
      <c r="G376" s="30" t="str">
        <f>VLOOKUP(Repository_table[[#This Row],[Country of Destination]],$T$11:$U$45,2,)</f>
        <v>Latin America and the Caribbean</v>
      </c>
      <c r="H376" s="30" t="s">
        <v>116</v>
      </c>
      <c r="I376" s="30" t="s">
        <v>278</v>
      </c>
      <c r="J376" s="36">
        <v>3675887</v>
      </c>
      <c r="K376" s="56">
        <v>5.12</v>
      </c>
      <c r="L376" s="188" t="s">
        <v>75</v>
      </c>
      <c r="N376" s="151"/>
    </row>
    <row r="377" spans="1:14" s="21" customFormat="1" ht="15.75" customHeight="1" x14ac:dyDescent="0.2">
      <c r="A377" s="187">
        <v>43221</v>
      </c>
      <c r="B377" s="32" t="s">
        <v>64</v>
      </c>
      <c r="C377" s="32" t="s">
        <v>64</v>
      </c>
      <c r="D377" s="30" t="s">
        <v>258</v>
      </c>
      <c r="E377" s="30" t="s">
        <v>114</v>
      </c>
      <c r="F377" s="30" t="s">
        <v>120</v>
      </c>
      <c r="G377" s="30" t="str">
        <f>VLOOKUP(Repository_table[[#This Row],[Country of Destination]],$T$11:$U$45,2,)</f>
        <v>East Asia and Pacific</v>
      </c>
      <c r="H377" s="30" t="s">
        <v>229</v>
      </c>
      <c r="I377" s="30" t="s">
        <v>278</v>
      </c>
      <c r="J377" s="36">
        <v>2946490</v>
      </c>
      <c r="K377" s="56">
        <v>3.09</v>
      </c>
      <c r="L377" s="188"/>
      <c r="N377" s="151"/>
    </row>
    <row r="378" spans="1:14" s="21" customFormat="1" ht="15.75" customHeight="1" x14ac:dyDescent="0.2">
      <c r="A378" s="187">
        <v>43222</v>
      </c>
      <c r="B378" s="32" t="s">
        <v>200</v>
      </c>
      <c r="C378" s="32" t="s">
        <v>218</v>
      </c>
      <c r="D378" s="30" t="s">
        <v>275</v>
      </c>
      <c r="E378" s="30" t="s">
        <v>114</v>
      </c>
      <c r="F378" s="30" t="s">
        <v>123</v>
      </c>
      <c r="G378" s="30" t="str">
        <f>VLOOKUP(Repository_table[[#This Row],[Country of Destination]],$T$11:$U$45,2,)</f>
        <v>South Asia</v>
      </c>
      <c r="H378" s="30" t="s">
        <v>170</v>
      </c>
      <c r="I378" s="30" t="s">
        <v>270</v>
      </c>
      <c r="J378" s="36">
        <v>3222199</v>
      </c>
      <c r="K378" s="56">
        <v>6.38</v>
      </c>
      <c r="L378" s="188" t="s">
        <v>112</v>
      </c>
      <c r="N378" s="151"/>
    </row>
    <row r="379" spans="1:14" s="21" customFormat="1" ht="15.75" customHeight="1" x14ac:dyDescent="0.2">
      <c r="A379" s="187">
        <v>43223</v>
      </c>
      <c r="B379" s="32" t="s">
        <v>64</v>
      </c>
      <c r="C379" s="32" t="s">
        <v>64</v>
      </c>
      <c r="D379" s="30" t="s">
        <v>258</v>
      </c>
      <c r="E379" s="30" t="s">
        <v>114</v>
      </c>
      <c r="F379" s="30" t="s">
        <v>228</v>
      </c>
      <c r="G379" s="30" t="str">
        <f>VLOOKUP(Repository_table[[#This Row],[Country of Destination]],$T$11:$U$45,2,)</f>
        <v>Middle East and North Africa</v>
      </c>
      <c r="H379" s="30" t="s">
        <v>152</v>
      </c>
      <c r="I379" s="30" t="s">
        <v>278</v>
      </c>
      <c r="J379" s="36">
        <v>3270275</v>
      </c>
      <c r="K379" s="56">
        <v>6.24</v>
      </c>
      <c r="L379" s="188" t="s">
        <v>112</v>
      </c>
      <c r="N379" s="151"/>
    </row>
    <row r="380" spans="1:14" s="21" customFormat="1" ht="15.75" customHeight="1" x14ac:dyDescent="0.2">
      <c r="A380" s="187">
        <v>43223</v>
      </c>
      <c r="B380" s="32" t="s">
        <v>64</v>
      </c>
      <c r="C380" s="32" t="s">
        <v>64</v>
      </c>
      <c r="D380" s="30" t="s">
        <v>273</v>
      </c>
      <c r="E380" s="30" t="s">
        <v>201</v>
      </c>
      <c r="F380" s="30" t="s">
        <v>120</v>
      </c>
      <c r="G380" s="30" t="str">
        <f>VLOOKUP(Repository_table[[#This Row],[Country of Destination]],$T$11:$U$45,2,)</f>
        <v>East Asia and Pacific</v>
      </c>
      <c r="H380" s="30" t="s">
        <v>180</v>
      </c>
      <c r="I380" s="30" t="s">
        <v>278</v>
      </c>
      <c r="J380" s="36">
        <v>3702549</v>
      </c>
      <c r="K380" s="56">
        <v>5.54</v>
      </c>
      <c r="L380" s="188" t="s">
        <v>75</v>
      </c>
      <c r="N380" s="151"/>
    </row>
    <row r="381" spans="1:14" s="21" customFormat="1" ht="15.75" customHeight="1" x14ac:dyDescent="0.2">
      <c r="A381" s="187">
        <v>43224</v>
      </c>
      <c r="B381" s="32" t="s">
        <v>200</v>
      </c>
      <c r="C381" s="32" t="s">
        <v>219</v>
      </c>
      <c r="D381" s="30" t="s">
        <v>269</v>
      </c>
      <c r="E381" s="30" t="s">
        <v>114</v>
      </c>
      <c r="F381" s="30" t="s">
        <v>86</v>
      </c>
      <c r="G381" s="30" t="str">
        <f>VLOOKUP(Repository_table[[#This Row],[Country of Destination]],$T$11:$U$45,2,)</f>
        <v>East Asia and Pacific</v>
      </c>
      <c r="H381" s="30" t="s">
        <v>233</v>
      </c>
      <c r="I381" s="30" t="s">
        <v>270</v>
      </c>
      <c r="J381" s="36">
        <v>2790396</v>
      </c>
      <c r="K381" s="56">
        <v>7.5</v>
      </c>
      <c r="L381" s="188" t="s">
        <v>112</v>
      </c>
      <c r="N381" s="151"/>
    </row>
    <row r="382" spans="1:14" s="21" customFormat="1" ht="15.75" customHeight="1" x14ac:dyDescent="0.2">
      <c r="A382" s="187">
        <v>43224</v>
      </c>
      <c r="B382" s="32" t="s">
        <v>64</v>
      </c>
      <c r="C382" s="32" t="s">
        <v>64</v>
      </c>
      <c r="D382" s="30" t="s">
        <v>259</v>
      </c>
      <c r="E382" s="30" t="s">
        <v>114</v>
      </c>
      <c r="F382" s="30" t="s">
        <v>72</v>
      </c>
      <c r="G382" s="30" t="str">
        <f>VLOOKUP(Repository_table[[#This Row],[Country of Destination]],$T$11:$U$45,2,)</f>
        <v>South Asia</v>
      </c>
      <c r="H382" s="30" t="s">
        <v>223</v>
      </c>
      <c r="I382" s="30" t="s">
        <v>278</v>
      </c>
      <c r="J382" s="36">
        <v>3436206</v>
      </c>
      <c r="K382" s="56">
        <v>3.24</v>
      </c>
      <c r="L382" s="188"/>
      <c r="N382" s="151"/>
    </row>
    <row r="383" spans="1:14" s="21" customFormat="1" ht="15.75" customHeight="1" x14ac:dyDescent="0.2">
      <c r="A383" s="187">
        <v>43226</v>
      </c>
      <c r="B383" s="32" t="s">
        <v>64</v>
      </c>
      <c r="C383" s="32" t="s">
        <v>64</v>
      </c>
      <c r="D383" s="30" t="s">
        <v>259</v>
      </c>
      <c r="E383" s="30" t="s">
        <v>114</v>
      </c>
      <c r="F383" s="30" t="s">
        <v>72</v>
      </c>
      <c r="G383" s="30" t="str">
        <f>VLOOKUP(Repository_table[[#This Row],[Country of Destination]],$T$11:$U$45,2,)</f>
        <v>South Asia</v>
      </c>
      <c r="H383" s="30" t="s">
        <v>224</v>
      </c>
      <c r="I383" s="30" t="s">
        <v>278</v>
      </c>
      <c r="J383" s="36">
        <v>3681889</v>
      </c>
      <c r="K383" s="56">
        <v>3.24</v>
      </c>
      <c r="L383" s="188"/>
      <c r="N383" s="151"/>
    </row>
    <row r="384" spans="1:14" s="21" customFormat="1" ht="15.75" customHeight="1" x14ac:dyDescent="0.2">
      <c r="A384" s="187">
        <v>43227</v>
      </c>
      <c r="B384" s="32" t="s">
        <v>64</v>
      </c>
      <c r="C384" s="32" t="s">
        <v>64</v>
      </c>
      <c r="D384" s="30" t="s">
        <v>259</v>
      </c>
      <c r="E384" s="30" t="s">
        <v>114</v>
      </c>
      <c r="F384" s="30" t="s">
        <v>185</v>
      </c>
      <c r="G384" s="30" t="str">
        <f>VLOOKUP(Repository_table[[#This Row],[Country of Destination]],$T$11:$U$45,2,)</f>
        <v>Latin America and the Caribbean</v>
      </c>
      <c r="H384" s="30" t="s">
        <v>186</v>
      </c>
      <c r="I384" s="30" t="s">
        <v>278</v>
      </c>
      <c r="J384" s="36">
        <v>2112124</v>
      </c>
      <c r="K384" s="56">
        <v>6.24</v>
      </c>
      <c r="L384" s="188" t="s">
        <v>227</v>
      </c>
      <c r="N384" s="151"/>
    </row>
    <row r="385" spans="1:14" s="21" customFormat="1" ht="15.75" customHeight="1" x14ac:dyDescent="0.2">
      <c r="A385" s="187">
        <v>43227</v>
      </c>
      <c r="B385" s="32" t="s">
        <v>64</v>
      </c>
      <c r="C385" s="32" t="s">
        <v>64</v>
      </c>
      <c r="D385" s="30" t="s">
        <v>259</v>
      </c>
      <c r="E385" s="30" t="s">
        <v>114</v>
      </c>
      <c r="F385" s="30" t="s">
        <v>184</v>
      </c>
      <c r="G385" s="30" t="str">
        <f>VLOOKUP(Repository_table[[#This Row],[Country of Destination]],$T$11:$U$45,2,)</f>
        <v>Latin America and the Caribbean</v>
      </c>
      <c r="H385" s="30" t="s">
        <v>186</v>
      </c>
      <c r="I385" s="30" t="s">
        <v>278</v>
      </c>
      <c r="J385" s="36">
        <v>1152620</v>
      </c>
      <c r="K385" s="56">
        <v>6.24</v>
      </c>
      <c r="L385" s="188" t="s">
        <v>227</v>
      </c>
      <c r="N385" s="151"/>
    </row>
    <row r="386" spans="1:14" s="21" customFormat="1" ht="15.75" customHeight="1" x14ac:dyDescent="0.2">
      <c r="A386" s="187">
        <v>43228</v>
      </c>
      <c r="B386" s="32" t="s">
        <v>200</v>
      </c>
      <c r="C386" s="32" t="s">
        <v>218</v>
      </c>
      <c r="D386" s="30" t="s">
        <v>275</v>
      </c>
      <c r="E386" s="30" t="s">
        <v>114</v>
      </c>
      <c r="F386" s="30" t="s">
        <v>232</v>
      </c>
      <c r="G386" s="30" t="str">
        <f>VLOOKUP(Repository_table[[#This Row],[Country of Destination]],$T$11:$U$45,2,)</f>
        <v>Middle East and North Africa</v>
      </c>
      <c r="H386" s="30" t="s">
        <v>144</v>
      </c>
      <c r="I386" s="30" t="s">
        <v>270</v>
      </c>
      <c r="J386" s="36">
        <v>3186845</v>
      </c>
      <c r="K386" s="56">
        <v>6.48</v>
      </c>
      <c r="L386" s="188" t="s">
        <v>112</v>
      </c>
      <c r="N386" s="151"/>
    </row>
    <row r="387" spans="1:14" s="21" customFormat="1" ht="15.75" customHeight="1" x14ac:dyDescent="0.2">
      <c r="A387" s="187">
        <v>43230</v>
      </c>
      <c r="B387" s="32" t="s">
        <v>64</v>
      </c>
      <c r="C387" s="32" t="s">
        <v>64</v>
      </c>
      <c r="D387" s="30" t="s">
        <v>258</v>
      </c>
      <c r="E387" s="30" t="s">
        <v>114</v>
      </c>
      <c r="F387" s="30" t="s">
        <v>120</v>
      </c>
      <c r="G387" s="30" t="str">
        <f>VLOOKUP(Repository_table[[#This Row],[Country of Destination]],$T$11:$U$45,2,)</f>
        <v>East Asia and Pacific</v>
      </c>
      <c r="H387" s="30" t="s">
        <v>121</v>
      </c>
      <c r="I387" s="30" t="s">
        <v>278</v>
      </c>
      <c r="J387" s="36">
        <v>3709344</v>
      </c>
      <c r="K387" s="56">
        <v>3.24</v>
      </c>
      <c r="L387" s="188"/>
      <c r="N387" s="151"/>
    </row>
    <row r="388" spans="1:14" s="21" customFormat="1" ht="15.75" customHeight="1" x14ac:dyDescent="0.2">
      <c r="A388" s="187">
        <v>43231</v>
      </c>
      <c r="B388" s="32" t="s">
        <v>64</v>
      </c>
      <c r="C388" s="32" t="s">
        <v>64</v>
      </c>
      <c r="D388" s="30" t="s">
        <v>273</v>
      </c>
      <c r="E388" s="30" t="s">
        <v>201</v>
      </c>
      <c r="F388" s="30" t="s">
        <v>81</v>
      </c>
      <c r="G388" s="30" t="str">
        <f>VLOOKUP(Repository_table[[#This Row],[Country of Destination]],$T$11:$U$45,2,)</f>
        <v>Latin America and the Caribbean</v>
      </c>
      <c r="H388" s="30" t="s">
        <v>231</v>
      </c>
      <c r="I388" s="30" t="s">
        <v>278</v>
      </c>
      <c r="J388" s="36">
        <v>3671828</v>
      </c>
      <c r="K388" s="56">
        <v>5.54</v>
      </c>
      <c r="L388" s="188" t="s">
        <v>75</v>
      </c>
      <c r="N388" s="151"/>
    </row>
    <row r="389" spans="1:14" s="21" customFormat="1" ht="15.75" customHeight="1" x14ac:dyDescent="0.2">
      <c r="A389" s="187">
        <v>43232</v>
      </c>
      <c r="B389" s="32" t="s">
        <v>64</v>
      </c>
      <c r="C389" s="32" t="s">
        <v>64</v>
      </c>
      <c r="D389" s="30" t="s">
        <v>259</v>
      </c>
      <c r="E389" s="30" t="s">
        <v>114</v>
      </c>
      <c r="F389" s="30" t="s">
        <v>185</v>
      </c>
      <c r="G389" s="30" t="str">
        <f>VLOOKUP(Repository_table[[#This Row],[Country of Destination]],$T$11:$U$45,2,)</f>
        <v>Latin America and the Caribbean</v>
      </c>
      <c r="H389" s="30" t="s">
        <v>225</v>
      </c>
      <c r="I389" s="30" t="s">
        <v>278</v>
      </c>
      <c r="J389" s="36">
        <v>3279517</v>
      </c>
      <c r="K389" s="56">
        <v>3.24</v>
      </c>
      <c r="L389" s="188"/>
      <c r="N389" s="151"/>
    </row>
    <row r="390" spans="1:14" s="21" customFormat="1" ht="15.75" customHeight="1" x14ac:dyDescent="0.2">
      <c r="A390" s="187">
        <v>43233</v>
      </c>
      <c r="B390" s="32" t="s">
        <v>64</v>
      </c>
      <c r="C390" s="32" t="s">
        <v>64</v>
      </c>
      <c r="D390" s="30" t="s">
        <v>258</v>
      </c>
      <c r="E390" s="30" t="s">
        <v>114</v>
      </c>
      <c r="F390" s="30" t="s">
        <v>164</v>
      </c>
      <c r="G390" s="30" t="str">
        <f>VLOOKUP(Repository_table[[#This Row],[Country of Destination]],$T$11:$U$45,2,)</f>
        <v>Middle East and North Africa</v>
      </c>
      <c r="H390" s="30" t="s">
        <v>230</v>
      </c>
      <c r="I390" s="30" t="s">
        <v>278</v>
      </c>
      <c r="J390" s="36">
        <v>3294576</v>
      </c>
      <c r="K390" s="56">
        <v>3.24</v>
      </c>
      <c r="L390" s="188"/>
      <c r="N390" s="151"/>
    </row>
    <row r="391" spans="1:14" s="21" customFormat="1" ht="15.75" customHeight="1" x14ac:dyDescent="0.2">
      <c r="A391" s="187">
        <v>43234</v>
      </c>
      <c r="B391" s="32" t="s">
        <v>200</v>
      </c>
      <c r="C391" s="32" t="s">
        <v>219</v>
      </c>
      <c r="D391" s="30" t="s">
        <v>269</v>
      </c>
      <c r="E391" s="30" t="s">
        <v>114</v>
      </c>
      <c r="F391" s="30" t="s">
        <v>86</v>
      </c>
      <c r="G391" s="30" t="str">
        <f>VLOOKUP(Repository_table[[#This Row],[Country of Destination]],$T$11:$U$45,2,)</f>
        <v>East Asia and Pacific</v>
      </c>
      <c r="H391" s="30" t="s">
        <v>125</v>
      </c>
      <c r="I391" s="30" t="s">
        <v>270</v>
      </c>
      <c r="J391" s="36">
        <v>3368997</v>
      </c>
      <c r="K391" s="56">
        <v>7.5</v>
      </c>
      <c r="L391" s="188" t="s">
        <v>112</v>
      </c>
      <c r="N391" s="151"/>
    </row>
    <row r="392" spans="1:14" s="21" customFormat="1" ht="15.75" customHeight="1" x14ac:dyDescent="0.2">
      <c r="A392" s="187">
        <v>43235</v>
      </c>
      <c r="B392" s="32" t="s">
        <v>64</v>
      </c>
      <c r="C392" s="32" t="s">
        <v>64</v>
      </c>
      <c r="D392" s="30" t="s">
        <v>258</v>
      </c>
      <c r="E392" s="30" t="s">
        <v>114</v>
      </c>
      <c r="F392" s="30" t="s">
        <v>81</v>
      </c>
      <c r="G392" s="30" t="str">
        <f>VLOOKUP(Repository_table[[#This Row],[Country of Destination]],$T$11:$U$45,2,)</f>
        <v>Latin America and the Caribbean</v>
      </c>
      <c r="H392" s="30" t="s">
        <v>198</v>
      </c>
      <c r="I392" s="30" t="s">
        <v>278</v>
      </c>
      <c r="J392" s="36">
        <v>3363440</v>
      </c>
      <c r="K392" s="56">
        <v>6.24</v>
      </c>
      <c r="L392" s="188" t="s">
        <v>112</v>
      </c>
      <c r="N392" s="151"/>
    </row>
    <row r="393" spans="1:14" s="21" customFormat="1" ht="15.75" customHeight="1" x14ac:dyDescent="0.2">
      <c r="A393" s="187">
        <v>43236</v>
      </c>
      <c r="B393" s="32" t="s">
        <v>64</v>
      </c>
      <c r="C393" s="32" t="s">
        <v>64</v>
      </c>
      <c r="D393" s="30" t="s">
        <v>273</v>
      </c>
      <c r="E393" s="30" t="s">
        <v>201</v>
      </c>
      <c r="F393" s="30" t="s">
        <v>86</v>
      </c>
      <c r="G393" s="30" t="str">
        <f>VLOOKUP(Repository_table[[#This Row],[Country of Destination]],$T$11:$U$45,2,)</f>
        <v>East Asia and Pacific</v>
      </c>
      <c r="H393" s="30" t="s">
        <v>85</v>
      </c>
      <c r="I393" s="30" t="s">
        <v>278</v>
      </c>
      <c r="J393" s="36">
        <v>3689942</v>
      </c>
      <c r="K393" s="56">
        <v>5.22</v>
      </c>
      <c r="L393" s="188" t="s">
        <v>75</v>
      </c>
      <c r="N393" s="151"/>
    </row>
    <row r="394" spans="1:14" s="21" customFormat="1" ht="15.75" customHeight="1" x14ac:dyDescent="0.2">
      <c r="A394" s="187">
        <v>43238</v>
      </c>
      <c r="B394" s="32" t="s">
        <v>64</v>
      </c>
      <c r="C394" s="32" t="s">
        <v>64</v>
      </c>
      <c r="D394" s="30" t="s">
        <v>259</v>
      </c>
      <c r="E394" s="30" t="s">
        <v>114</v>
      </c>
      <c r="F394" s="30" t="s">
        <v>77</v>
      </c>
      <c r="G394" s="30" t="str">
        <f>VLOOKUP(Repository_table[[#This Row],[Country of Destination]],$T$11:$U$45,2,)</f>
        <v>East Asia and Pacific</v>
      </c>
      <c r="H394" s="30" t="s">
        <v>380</v>
      </c>
      <c r="I394" s="30" t="s">
        <v>278</v>
      </c>
      <c r="J394" s="36">
        <v>3665420</v>
      </c>
      <c r="K394" s="56">
        <v>3.24</v>
      </c>
      <c r="L394" s="188"/>
      <c r="N394" s="151"/>
    </row>
    <row r="395" spans="1:14" s="21" customFormat="1" ht="15.75" customHeight="1" x14ac:dyDescent="0.2">
      <c r="A395" s="187">
        <v>43239</v>
      </c>
      <c r="B395" s="32" t="s">
        <v>64</v>
      </c>
      <c r="C395" s="32" t="s">
        <v>64</v>
      </c>
      <c r="D395" s="30" t="s">
        <v>258</v>
      </c>
      <c r="E395" s="30" t="s">
        <v>114</v>
      </c>
      <c r="F395" s="30" t="s">
        <v>164</v>
      </c>
      <c r="G395" s="30" t="str">
        <f>VLOOKUP(Repository_table[[#This Row],[Country of Destination]],$T$11:$U$45,2,)</f>
        <v>Middle East and North Africa</v>
      </c>
      <c r="H395" s="30" t="s">
        <v>209</v>
      </c>
      <c r="I395" s="30" t="s">
        <v>278</v>
      </c>
      <c r="J395" s="36">
        <v>3623956</v>
      </c>
      <c r="K395" s="56">
        <v>3.24</v>
      </c>
      <c r="L395" s="188"/>
      <c r="N395" s="151"/>
    </row>
    <row r="396" spans="1:14" s="21" customFormat="1" ht="15.75" customHeight="1" x14ac:dyDescent="0.2">
      <c r="A396" s="187">
        <v>43240</v>
      </c>
      <c r="B396" s="32" t="s">
        <v>200</v>
      </c>
      <c r="C396" s="32" t="s">
        <v>218</v>
      </c>
      <c r="D396" s="30" t="s">
        <v>275</v>
      </c>
      <c r="E396" s="30" t="s">
        <v>114</v>
      </c>
      <c r="F396" s="30" t="s">
        <v>232</v>
      </c>
      <c r="G396" s="30" t="str">
        <f>VLOOKUP(Repository_table[[#This Row],[Country of Destination]],$T$11:$U$45,2,)</f>
        <v>Middle East and North Africa</v>
      </c>
      <c r="H396" s="30" t="s">
        <v>150</v>
      </c>
      <c r="I396" s="30" t="s">
        <v>270</v>
      </c>
      <c r="J396" s="36">
        <v>3308986</v>
      </c>
      <c r="K396" s="56">
        <v>6.53</v>
      </c>
      <c r="L396" s="188" t="s">
        <v>112</v>
      </c>
      <c r="N396" s="151"/>
    </row>
    <row r="397" spans="1:14" s="21" customFormat="1" ht="15.75" customHeight="1" x14ac:dyDescent="0.2">
      <c r="A397" s="187">
        <v>43241</v>
      </c>
      <c r="B397" s="32" t="s">
        <v>64</v>
      </c>
      <c r="C397" s="32" t="s">
        <v>64</v>
      </c>
      <c r="D397" s="30" t="s">
        <v>258</v>
      </c>
      <c r="E397" s="30" t="s">
        <v>114</v>
      </c>
      <c r="F397" s="30" t="s">
        <v>120</v>
      </c>
      <c r="G397" s="30" t="str">
        <f>VLOOKUP(Repository_table[[#This Row],[Country of Destination]],$T$11:$U$45,2,)</f>
        <v>East Asia and Pacific</v>
      </c>
      <c r="H397" s="30" t="s">
        <v>262</v>
      </c>
      <c r="I397" s="30" t="s">
        <v>278</v>
      </c>
      <c r="J397" s="36">
        <v>3683751</v>
      </c>
      <c r="K397" s="56">
        <v>3.24</v>
      </c>
      <c r="L397" s="188"/>
      <c r="N397" s="151"/>
    </row>
    <row r="398" spans="1:14" s="21" customFormat="1" ht="15.75" customHeight="1" x14ac:dyDescent="0.2">
      <c r="A398" s="187">
        <v>43242</v>
      </c>
      <c r="B398" s="32" t="s">
        <v>64</v>
      </c>
      <c r="C398" s="32" t="s">
        <v>64</v>
      </c>
      <c r="D398" s="30" t="s">
        <v>258</v>
      </c>
      <c r="E398" s="30" t="s">
        <v>114</v>
      </c>
      <c r="F398" s="30" t="s">
        <v>81</v>
      </c>
      <c r="G398" s="30" t="str">
        <f>VLOOKUP(Repository_table[[#This Row],[Country of Destination]],$T$11:$U$45,2,)</f>
        <v>Latin America and the Caribbean</v>
      </c>
      <c r="H398" s="30" t="s">
        <v>187</v>
      </c>
      <c r="I398" s="30" t="s">
        <v>278</v>
      </c>
      <c r="J398" s="36">
        <v>2922469</v>
      </c>
      <c r="K398" s="56">
        <v>6.24</v>
      </c>
      <c r="L398" s="188" t="s">
        <v>112</v>
      </c>
      <c r="N398" s="151"/>
    </row>
    <row r="399" spans="1:14" s="21" customFormat="1" ht="15.75" customHeight="1" x14ac:dyDescent="0.2">
      <c r="A399" s="187">
        <v>43244</v>
      </c>
      <c r="B399" s="32" t="s">
        <v>64</v>
      </c>
      <c r="C399" s="32" t="s">
        <v>64</v>
      </c>
      <c r="D399" s="30" t="s">
        <v>259</v>
      </c>
      <c r="E399" s="30" t="s">
        <v>114</v>
      </c>
      <c r="F399" s="30" t="s">
        <v>77</v>
      </c>
      <c r="G399" s="30" t="str">
        <f>VLOOKUP(Repository_table[[#This Row],[Country of Destination]],$T$11:$U$45,2,)</f>
        <v>East Asia and Pacific</v>
      </c>
      <c r="H399" s="30" t="s">
        <v>171</v>
      </c>
      <c r="I399" s="30" t="s">
        <v>278</v>
      </c>
      <c r="J399" s="36">
        <v>3610221</v>
      </c>
      <c r="K399" s="56">
        <v>3.24</v>
      </c>
      <c r="L399" s="188"/>
      <c r="N399" s="151"/>
    </row>
    <row r="400" spans="1:14" s="21" customFormat="1" ht="15.75" customHeight="1" x14ac:dyDescent="0.2">
      <c r="A400" s="187">
        <v>43245</v>
      </c>
      <c r="B400" s="32" t="s">
        <v>64</v>
      </c>
      <c r="C400" s="32" t="s">
        <v>64</v>
      </c>
      <c r="D400" s="30" t="s">
        <v>258</v>
      </c>
      <c r="E400" s="30" t="s">
        <v>114</v>
      </c>
      <c r="F400" s="30" t="s">
        <v>81</v>
      </c>
      <c r="G400" s="30" t="str">
        <f>VLOOKUP(Repository_table[[#This Row],[Country of Destination]],$T$11:$U$45,2,)</f>
        <v>Latin America and the Caribbean</v>
      </c>
      <c r="H400" s="30" t="s">
        <v>198</v>
      </c>
      <c r="I400" s="30" t="s">
        <v>278</v>
      </c>
      <c r="J400" s="36">
        <v>3553937</v>
      </c>
      <c r="K400" s="56">
        <v>3.24</v>
      </c>
      <c r="L400" s="188"/>
      <c r="N400" s="151"/>
    </row>
    <row r="401" spans="1:14" s="21" customFormat="1" ht="15.75" customHeight="1" x14ac:dyDescent="0.2">
      <c r="A401" s="187">
        <v>43246</v>
      </c>
      <c r="B401" s="32" t="s">
        <v>200</v>
      </c>
      <c r="C401" s="32" t="s">
        <v>219</v>
      </c>
      <c r="D401" s="30" t="s">
        <v>269</v>
      </c>
      <c r="E401" s="30" t="s">
        <v>114</v>
      </c>
      <c r="F401" s="30" t="s">
        <v>86</v>
      </c>
      <c r="G401" s="30" t="str">
        <f>VLOOKUP(Repository_table[[#This Row],[Country of Destination]],$T$11:$U$45,2,)</f>
        <v>East Asia and Pacific</v>
      </c>
      <c r="H401" s="30" t="s">
        <v>130</v>
      </c>
      <c r="I401" s="30" t="s">
        <v>270</v>
      </c>
      <c r="J401" s="36">
        <v>2932785</v>
      </c>
      <c r="K401" s="56">
        <v>7.5</v>
      </c>
      <c r="L401" s="188" t="s">
        <v>112</v>
      </c>
      <c r="N401" s="151"/>
    </row>
    <row r="402" spans="1:14" s="21" customFormat="1" ht="15.75" customHeight="1" x14ac:dyDescent="0.2">
      <c r="A402" s="187">
        <v>43247</v>
      </c>
      <c r="B402" s="32" t="s">
        <v>64</v>
      </c>
      <c r="C402" s="32" t="s">
        <v>64</v>
      </c>
      <c r="D402" s="30" t="s">
        <v>258</v>
      </c>
      <c r="E402" s="30" t="s">
        <v>114</v>
      </c>
      <c r="F402" s="30" t="s">
        <v>120</v>
      </c>
      <c r="G402" s="30" t="str">
        <f>VLOOKUP(Repository_table[[#This Row],[Country of Destination]],$T$11:$U$45,2,)</f>
        <v>East Asia and Pacific</v>
      </c>
      <c r="H402" s="30" t="s">
        <v>195</v>
      </c>
      <c r="I402" s="30" t="s">
        <v>278</v>
      </c>
      <c r="J402" s="36">
        <v>3693214</v>
      </c>
      <c r="K402" s="56">
        <v>3.24</v>
      </c>
      <c r="L402" s="188"/>
      <c r="N402" s="151"/>
    </row>
    <row r="403" spans="1:14" s="21" customFormat="1" ht="15.75" customHeight="1" x14ac:dyDescent="0.2">
      <c r="A403" s="187">
        <v>43249</v>
      </c>
      <c r="B403" s="32" t="s">
        <v>64</v>
      </c>
      <c r="C403" s="32" t="s">
        <v>64</v>
      </c>
      <c r="D403" s="30" t="s">
        <v>259</v>
      </c>
      <c r="E403" s="30" t="s">
        <v>114</v>
      </c>
      <c r="F403" s="30" t="s">
        <v>77</v>
      </c>
      <c r="G403" s="30" t="str">
        <f>VLOOKUP(Repository_table[[#This Row],[Country of Destination]],$T$11:$U$45,2,)</f>
        <v>East Asia and Pacific</v>
      </c>
      <c r="H403" s="30" t="s">
        <v>226</v>
      </c>
      <c r="I403" s="30" t="s">
        <v>278</v>
      </c>
      <c r="J403" s="36">
        <v>3140502</v>
      </c>
      <c r="K403" s="56">
        <v>6.24</v>
      </c>
      <c r="L403" s="188" t="s">
        <v>112</v>
      </c>
      <c r="N403" s="151"/>
    </row>
    <row r="404" spans="1:14" s="21" customFormat="1" ht="15.75" customHeight="1" x14ac:dyDescent="0.2">
      <c r="A404" s="187">
        <v>43251</v>
      </c>
      <c r="B404" s="32" t="s">
        <v>200</v>
      </c>
      <c r="C404" s="32" t="s">
        <v>218</v>
      </c>
      <c r="D404" s="30" t="s">
        <v>275</v>
      </c>
      <c r="E404" s="30" t="s">
        <v>114</v>
      </c>
      <c r="F404" s="30" t="s">
        <v>192</v>
      </c>
      <c r="G404" s="30" t="str">
        <f>VLOOKUP(Repository_table[[#This Row],[Country of Destination]],$T$11:$U$45,2,)</f>
        <v>Latin America and the Caribbean</v>
      </c>
      <c r="H404" s="30" t="s">
        <v>97</v>
      </c>
      <c r="I404" s="30" t="s">
        <v>270</v>
      </c>
      <c r="J404" s="36">
        <v>1022745</v>
      </c>
      <c r="K404" s="56">
        <v>6.54</v>
      </c>
      <c r="L404" s="188" t="s">
        <v>227</v>
      </c>
      <c r="N404" s="151"/>
    </row>
    <row r="405" spans="1:14" s="21" customFormat="1" ht="15.75" customHeight="1" x14ac:dyDescent="0.2">
      <c r="A405" s="187">
        <v>43251</v>
      </c>
      <c r="B405" s="32" t="s">
        <v>200</v>
      </c>
      <c r="C405" s="32" t="s">
        <v>218</v>
      </c>
      <c r="D405" s="30" t="s">
        <v>275</v>
      </c>
      <c r="E405" s="30" t="s">
        <v>114</v>
      </c>
      <c r="F405" s="30" t="s">
        <v>193</v>
      </c>
      <c r="G405" s="30" t="str">
        <f>VLOOKUP(Repository_table[[#This Row],[Country of Destination]],$T$11:$U$45,2,)</f>
        <v>Latin America and the Caribbean</v>
      </c>
      <c r="H405" s="30" t="s">
        <v>97</v>
      </c>
      <c r="I405" s="30" t="s">
        <v>270</v>
      </c>
      <c r="J405" s="36">
        <v>2076782</v>
      </c>
      <c r="K405" s="56">
        <v>6.54</v>
      </c>
      <c r="L405" s="188" t="s">
        <v>227</v>
      </c>
      <c r="N405" s="151"/>
    </row>
    <row r="406" spans="1:14" s="21" customFormat="1" ht="15.75" customHeight="1" x14ac:dyDescent="0.2">
      <c r="A406" s="187">
        <v>43251</v>
      </c>
      <c r="B406" s="32" t="s">
        <v>64</v>
      </c>
      <c r="C406" s="32" t="s">
        <v>64</v>
      </c>
      <c r="D406" s="30" t="s">
        <v>258</v>
      </c>
      <c r="E406" s="30" t="s">
        <v>114</v>
      </c>
      <c r="F406" s="30" t="s">
        <v>164</v>
      </c>
      <c r="G406" s="30" t="str">
        <f>VLOOKUP(Repository_table[[#This Row],[Country of Destination]],$T$11:$U$45,2,)</f>
        <v>Middle East and North Africa</v>
      </c>
      <c r="H406" s="30" t="s">
        <v>187</v>
      </c>
      <c r="I406" s="30" t="s">
        <v>278</v>
      </c>
      <c r="J406" s="36">
        <v>3653093</v>
      </c>
      <c r="K406" s="56">
        <v>3.24</v>
      </c>
      <c r="L406" s="188"/>
      <c r="N406" s="151"/>
    </row>
    <row r="407" spans="1:14" s="21" customFormat="1" ht="15.75" customHeight="1" x14ac:dyDescent="0.2">
      <c r="A407" s="187">
        <v>43253</v>
      </c>
      <c r="B407" s="32" t="s">
        <v>64</v>
      </c>
      <c r="C407" s="32" t="s">
        <v>64</v>
      </c>
      <c r="D407" s="30" t="s">
        <v>258</v>
      </c>
      <c r="E407" s="30" t="s">
        <v>114</v>
      </c>
      <c r="F407" s="30" t="s">
        <v>118</v>
      </c>
      <c r="G407" s="30" t="str">
        <f>VLOOKUP(Repository_table[[#This Row],[Country of Destination]],$T$11:$U$45,2,)</f>
        <v>Latin America and the Caribbean</v>
      </c>
      <c r="H407" s="30" t="s">
        <v>236</v>
      </c>
      <c r="I407" s="30" t="s">
        <v>278</v>
      </c>
      <c r="J407" s="36">
        <v>3266903</v>
      </c>
      <c r="K407" s="56">
        <v>3.31</v>
      </c>
      <c r="L407" s="188"/>
      <c r="N407" s="151"/>
    </row>
    <row r="408" spans="1:14" s="21" customFormat="1" ht="15.75" customHeight="1" x14ac:dyDescent="0.2">
      <c r="A408" s="187">
        <v>43255</v>
      </c>
      <c r="B408" s="32" t="s">
        <v>64</v>
      </c>
      <c r="C408" s="32" t="s">
        <v>64</v>
      </c>
      <c r="D408" s="30" t="s">
        <v>258</v>
      </c>
      <c r="E408" s="30" t="s">
        <v>114</v>
      </c>
      <c r="F408" s="30" t="s">
        <v>81</v>
      </c>
      <c r="G408" s="30" t="str">
        <f>VLOOKUP(Repository_table[[#This Row],[Country of Destination]],$T$11:$U$45,2,)</f>
        <v>Latin America and the Caribbean</v>
      </c>
      <c r="H408" s="30" t="s">
        <v>237</v>
      </c>
      <c r="I408" s="30" t="s">
        <v>278</v>
      </c>
      <c r="J408" s="36">
        <v>3426619</v>
      </c>
      <c r="K408" s="56">
        <v>3.31</v>
      </c>
      <c r="L408" s="188"/>
      <c r="N408" s="151"/>
    </row>
    <row r="409" spans="1:14" s="21" customFormat="1" ht="15.75" customHeight="1" x14ac:dyDescent="0.2">
      <c r="A409" s="187">
        <v>43256</v>
      </c>
      <c r="B409" s="32" t="s">
        <v>64</v>
      </c>
      <c r="C409" s="32" t="s">
        <v>64</v>
      </c>
      <c r="D409" s="30" t="s">
        <v>258</v>
      </c>
      <c r="E409" s="30" t="s">
        <v>114</v>
      </c>
      <c r="F409" s="30" t="s">
        <v>120</v>
      </c>
      <c r="G409" s="30" t="str">
        <f>VLOOKUP(Repository_table[[#This Row],[Country of Destination]],$T$11:$U$45,2,)</f>
        <v>East Asia and Pacific</v>
      </c>
      <c r="H409" s="30" t="s">
        <v>197</v>
      </c>
      <c r="I409" s="30" t="s">
        <v>278</v>
      </c>
      <c r="J409" s="36">
        <v>3709551</v>
      </c>
      <c r="K409" s="56">
        <v>3.31</v>
      </c>
      <c r="L409" s="188"/>
      <c r="N409" s="151"/>
    </row>
    <row r="410" spans="1:14" s="21" customFormat="1" ht="15.75" customHeight="1" x14ac:dyDescent="0.2">
      <c r="A410" s="187">
        <v>43257</v>
      </c>
      <c r="B410" s="32" t="s">
        <v>200</v>
      </c>
      <c r="C410" s="32" t="s">
        <v>219</v>
      </c>
      <c r="D410" s="30" t="s">
        <v>269</v>
      </c>
      <c r="E410" s="30" t="s">
        <v>114</v>
      </c>
      <c r="F410" s="30" t="s">
        <v>86</v>
      </c>
      <c r="G410" s="30" t="str">
        <f>VLOOKUP(Repository_table[[#This Row],[Country of Destination]],$T$11:$U$45,2,)</f>
        <v>East Asia and Pacific</v>
      </c>
      <c r="H410" s="30" t="s">
        <v>244</v>
      </c>
      <c r="I410" s="30" t="s">
        <v>270</v>
      </c>
      <c r="J410" s="36">
        <v>2525553</v>
      </c>
      <c r="K410" s="56">
        <v>8.16</v>
      </c>
      <c r="L410" s="188" t="s">
        <v>112</v>
      </c>
      <c r="N410" s="151"/>
    </row>
    <row r="411" spans="1:14" s="21" customFormat="1" ht="15.75" customHeight="1" x14ac:dyDescent="0.2">
      <c r="A411" s="187">
        <v>43258</v>
      </c>
      <c r="B411" s="32" t="s">
        <v>64</v>
      </c>
      <c r="C411" s="32" t="s">
        <v>64</v>
      </c>
      <c r="D411" s="30" t="s">
        <v>258</v>
      </c>
      <c r="E411" s="30" t="s">
        <v>114</v>
      </c>
      <c r="F411" s="30" t="s">
        <v>118</v>
      </c>
      <c r="G411" s="30" t="str">
        <f>VLOOKUP(Repository_table[[#This Row],[Country of Destination]],$T$11:$U$45,2,)</f>
        <v>Latin America and the Caribbean</v>
      </c>
      <c r="H411" s="30" t="s">
        <v>124</v>
      </c>
      <c r="I411" s="30" t="s">
        <v>278</v>
      </c>
      <c r="J411" s="36">
        <v>2597751</v>
      </c>
      <c r="K411" s="56">
        <v>3.31</v>
      </c>
      <c r="L411" s="188" t="s">
        <v>60</v>
      </c>
      <c r="N411" s="151"/>
    </row>
    <row r="412" spans="1:14" s="21" customFormat="1" ht="15.75" customHeight="1" x14ac:dyDescent="0.2">
      <c r="A412" s="187">
        <v>43258</v>
      </c>
      <c r="B412" s="32" t="s">
        <v>64</v>
      </c>
      <c r="C412" s="32" t="s">
        <v>64</v>
      </c>
      <c r="D412" s="30" t="s">
        <v>258</v>
      </c>
      <c r="E412" s="30" t="s">
        <v>114</v>
      </c>
      <c r="F412" s="30" t="s">
        <v>208</v>
      </c>
      <c r="G412" s="30" t="str">
        <f>VLOOKUP(Repository_table[[#This Row],[Country of Destination]],$T$11:$U$45,2,)</f>
        <v>Latin America and the Caribbean</v>
      </c>
      <c r="H412" s="30" t="s">
        <v>124</v>
      </c>
      <c r="I412" s="30" t="s">
        <v>278</v>
      </c>
      <c r="J412" s="36">
        <v>1113322</v>
      </c>
      <c r="K412" s="56">
        <v>3.31</v>
      </c>
      <c r="L412" s="188" t="s">
        <v>60</v>
      </c>
      <c r="N412" s="151"/>
    </row>
    <row r="413" spans="1:14" s="21" customFormat="1" ht="15.75" customHeight="1" x14ac:dyDescent="0.2">
      <c r="A413" s="187">
        <v>43260</v>
      </c>
      <c r="B413" s="32" t="s">
        <v>64</v>
      </c>
      <c r="C413" s="32" t="s">
        <v>64</v>
      </c>
      <c r="D413" s="30" t="s">
        <v>258</v>
      </c>
      <c r="E413" s="30" t="s">
        <v>114</v>
      </c>
      <c r="F413" s="30" t="s">
        <v>81</v>
      </c>
      <c r="G413" s="30" t="str">
        <f>VLOOKUP(Repository_table[[#This Row],[Country of Destination]],$T$11:$U$45,2,)</f>
        <v>Latin America and the Caribbean</v>
      </c>
      <c r="H413" s="30" t="s">
        <v>238</v>
      </c>
      <c r="I413" s="30" t="s">
        <v>278</v>
      </c>
      <c r="J413" s="36">
        <v>2921687</v>
      </c>
      <c r="K413" s="56">
        <v>6.31</v>
      </c>
      <c r="L413" s="188" t="s">
        <v>112</v>
      </c>
      <c r="N413" s="151"/>
    </row>
    <row r="414" spans="1:14" s="21" customFormat="1" ht="15.75" customHeight="1" x14ac:dyDescent="0.2">
      <c r="A414" s="187">
        <v>43262</v>
      </c>
      <c r="B414" s="32" t="s">
        <v>64</v>
      </c>
      <c r="C414" s="32" t="s">
        <v>64</v>
      </c>
      <c r="D414" s="30" t="s">
        <v>258</v>
      </c>
      <c r="E414" s="30" t="s">
        <v>114</v>
      </c>
      <c r="F414" s="30" t="s">
        <v>81</v>
      </c>
      <c r="G414" s="30" t="str">
        <f>VLOOKUP(Repository_table[[#This Row],[Country of Destination]],$T$11:$U$45,2,)</f>
        <v>Latin America and the Caribbean</v>
      </c>
      <c r="H414" s="30" t="s">
        <v>239</v>
      </c>
      <c r="I414" s="30" t="s">
        <v>278</v>
      </c>
      <c r="J414" s="36">
        <v>3172352</v>
      </c>
      <c r="K414" s="56">
        <v>3.31</v>
      </c>
      <c r="L414" s="188"/>
      <c r="N414" s="151"/>
    </row>
    <row r="415" spans="1:14" s="21" customFormat="1" ht="15.75" customHeight="1" x14ac:dyDescent="0.2">
      <c r="A415" s="187">
        <v>43263</v>
      </c>
      <c r="B415" s="32" t="s">
        <v>64</v>
      </c>
      <c r="C415" s="32" t="s">
        <v>64</v>
      </c>
      <c r="D415" s="30" t="s">
        <v>259</v>
      </c>
      <c r="E415" s="30" t="s">
        <v>114</v>
      </c>
      <c r="F415" s="30" t="s">
        <v>383</v>
      </c>
      <c r="G415" s="30" t="str">
        <f>VLOOKUP(Repository_table[[#This Row],[Country of Destination]],$T$11:$U$45,2,)</f>
        <v>East Asia and Pacific</v>
      </c>
      <c r="H415" s="30" t="s">
        <v>241</v>
      </c>
      <c r="I415" s="30" t="s">
        <v>278</v>
      </c>
      <c r="J415" s="36">
        <v>3267829</v>
      </c>
      <c r="K415" s="56">
        <v>6.31</v>
      </c>
      <c r="L415" s="188" t="s">
        <v>112</v>
      </c>
      <c r="N415" s="151"/>
    </row>
    <row r="416" spans="1:14" s="21" customFormat="1" ht="15.75" customHeight="1" x14ac:dyDescent="0.2">
      <c r="A416" s="187">
        <v>43266</v>
      </c>
      <c r="B416" s="32" t="s">
        <v>200</v>
      </c>
      <c r="C416" s="32" t="s">
        <v>219</v>
      </c>
      <c r="D416" s="30" t="s">
        <v>269</v>
      </c>
      <c r="E416" s="30" t="s">
        <v>114</v>
      </c>
      <c r="F416" s="30" t="s">
        <v>86</v>
      </c>
      <c r="G416" s="30" t="str">
        <f>VLOOKUP(Repository_table[[#This Row],[Country of Destination]],$T$11:$U$45,2,)</f>
        <v>East Asia and Pacific</v>
      </c>
      <c r="H416" s="30" t="s">
        <v>245</v>
      </c>
      <c r="I416" s="30" t="s">
        <v>270</v>
      </c>
      <c r="J416" s="36">
        <v>3613147</v>
      </c>
      <c r="K416" s="56">
        <v>7.52</v>
      </c>
      <c r="L416" s="188" t="s">
        <v>112</v>
      </c>
      <c r="N416" s="151"/>
    </row>
    <row r="417" spans="1:14" s="21" customFormat="1" ht="15.75" customHeight="1" x14ac:dyDescent="0.2">
      <c r="A417" s="187">
        <v>43266</v>
      </c>
      <c r="B417" s="32" t="s">
        <v>64</v>
      </c>
      <c r="C417" s="32" t="s">
        <v>64</v>
      </c>
      <c r="D417" s="30" t="s">
        <v>259</v>
      </c>
      <c r="E417" s="30" t="s">
        <v>114</v>
      </c>
      <c r="F417" s="30" t="s">
        <v>72</v>
      </c>
      <c r="G417" s="30" t="str">
        <f>VLOOKUP(Repository_table[[#This Row],[Country of Destination]],$T$11:$U$45,2,)</f>
        <v>South Asia</v>
      </c>
      <c r="H417" s="30" t="s">
        <v>242</v>
      </c>
      <c r="I417" s="30" t="s">
        <v>278</v>
      </c>
      <c r="J417" s="36">
        <v>3269913</v>
      </c>
      <c r="K417" s="56">
        <v>3.31</v>
      </c>
      <c r="L417" s="188"/>
      <c r="N417" s="151"/>
    </row>
    <row r="418" spans="1:14" s="21" customFormat="1" ht="15.75" customHeight="1" x14ac:dyDescent="0.2">
      <c r="A418" s="187">
        <v>43267</v>
      </c>
      <c r="B418" s="32" t="s">
        <v>64</v>
      </c>
      <c r="C418" s="32" t="s">
        <v>64</v>
      </c>
      <c r="D418" s="30" t="s">
        <v>258</v>
      </c>
      <c r="E418" s="30" t="s">
        <v>114</v>
      </c>
      <c r="F418" s="30" t="s">
        <v>120</v>
      </c>
      <c r="G418" s="30" t="str">
        <f>VLOOKUP(Repository_table[[#This Row],[Country of Destination]],$T$11:$U$45,2,)</f>
        <v>East Asia and Pacific</v>
      </c>
      <c r="H418" s="30" t="s">
        <v>173</v>
      </c>
      <c r="I418" s="30" t="s">
        <v>278</v>
      </c>
      <c r="J418" s="36">
        <v>3513194</v>
      </c>
      <c r="K418" s="56">
        <v>3.31</v>
      </c>
      <c r="L418" s="188"/>
      <c r="N418" s="151"/>
    </row>
    <row r="419" spans="1:14" s="21" customFormat="1" ht="15.75" customHeight="1" x14ac:dyDescent="0.2">
      <c r="A419" s="187">
        <v>43270</v>
      </c>
      <c r="B419" s="32" t="s">
        <v>200</v>
      </c>
      <c r="C419" s="32" t="s">
        <v>218</v>
      </c>
      <c r="D419" s="30" t="s">
        <v>275</v>
      </c>
      <c r="E419" s="30" t="s">
        <v>114</v>
      </c>
      <c r="F419" s="30" t="s">
        <v>81</v>
      </c>
      <c r="G419" s="30" t="str">
        <f>VLOOKUP(Repository_table[[#This Row],[Country of Destination]],$T$11:$U$45,2,)</f>
        <v>Latin America and the Caribbean</v>
      </c>
      <c r="H419" s="30" t="s">
        <v>225</v>
      </c>
      <c r="I419" s="30" t="s">
        <v>270</v>
      </c>
      <c r="J419" s="36">
        <v>3240033</v>
      </c>
      <c r="K419" s="56">
        <v>6.59</v>
      </c>
      <c r="L419" s="188" t="s">
        <v>112</v>
      </c>
      <c r="N419" s="151"/>
    </row>
    <row r="420" spans="1:14" s="21" customFormat="1" ht="15.75" customHeight="1" x14ac:dyDescent="0.2">
      <c r="A420" s="187">
        <v>43271</v>
      </c>
      <c r="B420" s="32" t="s">
        <v>64</v>
      </c>
      <c r="C420" s="32" t="s">
        <v>64</v>
      </c>
      <c r="D420" s="30" t="s">
        <v>259</v>
      </c>
      <c r="E420" s="30" t="s">
        <v>114</v>
      </c>
      <c r="F420" s="30" t="s">
        <v>77</v>
      </c>
      <c r="G420" s="30" t="str">
        <f>VLOOKUP(Repository_table[[#This Row],[Country of Destination]],$T$11:$U$45,2,)</f>
        <v>East Asia and Pacific</v>
      </c>
      <c r="H420" s="30" t="s">
        <v>231</v>
      </c>
      <c r="I420" s="30" t="s">
        <v>278</v>
      </c>
      <c r="J420" s="36">
        <v>2925668</v>
      </c>
      <c r="K420" s="56">
        <v>6.31</v>
      </c>
      <c r="L420" s="188" t="s">
        <v>112</v>
      </c>
      <c r="N420" s="151"/>
    </row>
    <row r="421" spans="1:14" s="21" customFormat="1" ht="15.75" customHeight="1" x14ac:dyDescent="0.2">
      <c r="A421" s="187">
        <v>43272</v>
      </c>
      <c r="B421" s="32" t="s">
        <v>64</v>
      </c>
      <c r="C421" s="32" t="s">
        <v>64</v>
      </c>
      <c r="D421" s="30" t="s">
        <v>259</v>
      </c>
      <c r="E421" s="30" t="s">
        <v>114</v>
      </c>
      <c r="F421" s="30" t="s">
        <v>72</v>
      </c>
      <c r="G421" s="30" t="str">
        <f>VLOOKUP(Repository_table[[#This Row],[Country of Destination]],$T$11:$U$45,2,)</f>
        <v>South Asia</v>
      </c>
      <c r="H421" s="30" t="s">
        <v>188</v>
      </c>
      <c r="I421" s="30" t="s">
        <v>278</v>
      </c>
      <c r="J421" s="36">
        <v>3446792</v>
      </c>
      <c r="K421" s="56">
        <v>3.31</v>
      </c>
      <c r="L421" s="188"/>
      <c r="N421" s="151"/>
    </row>
    <row r="422" spans="1:14" s="21" customFormat="1" ht="15.75" customHeight="1" x14ac:dyDescent="0.2">
      <c r="A422" s="187">
        <v>43273</v>
      </c>
      <c r="B422" s="32" t="s">
        <v>64</v>
      </c>
      <c r="C422" s="32" t="s">
        <v>64</v>
      </c>
      <c r="D422" s="30" t="s">
        <v>258</v>
      </c>
      <c r="E422" s="30" t="s">
        <v>114</v>
      </c>
      <c r="F422" s="30" t="s">
        <v>81</v>
      </c>
      <c r="G422" s="30" t="str">
        <f>VLOOKUP(Repository_table[[#This Row],[Country of Destination]],$T$11:$U$45,2,)</f>
        <v>Latin America and the Caribbean</v>
      </c>
      <c r="H422" s="30" t="s">
        <v>240</v>
      </c>
      <c r="I422" s="30" t="s">
        <v>278</v>
      </c>
      <c r="J422" s="36">
        <v>3274397</v>
      </c>
      <c r="K422" s="56">
        <v>6.31</v>
      </c>
      <c r="L422" s="188" t="s">
        <v>112</v>
      </c>
      <c r="N422" s="151"/>
    </row>
    <row r="423" spans="1:14" s="21" customFormat="1" ht="15.75" customHeight="1" x14ac:dyDescent="0.2">
      <c r="A423" s="187">
        <v>43274</v>
      </c>
      <c r="B423" s="32" t="s">
        <v>64</v>
      </c>
      <c r="C423" s="32" t="s">
        <v>64</v>
      </c>
      <c r="D423" s="30" t="s">
        <v>258</v>
      </c>
      <c r="E423" s="30" t="s">
        <v>114</v>
      </c>
      <c r="F423" s="30" t="s">
        <v>120</v>
      </c>
      <c r="G423" s="30" t="str">
        <f>VLOOKUP(Repository_table[[#This Row],[Country of Destination]],$T$11:$U$45,2,)</f>
        <v>East Asia and Pacific</v>
      </c>
      <c r="H423" s="30" t="s">
        <v>261</v>
      </c>
      <c r="I423" s="30" t="s">
        <v>278</v>
      </c>
      <c r="J423" s="36">
        <v>3080180</v>
      </c>
      <c r="K423" s="56">
        <v>3.31</v>
      </c>
      <c r="L423" s="188"/>
      <c r="N423" s="151"/>
    </row>
    <row r="424" spans="1:14" s="21" customFormat="1" ht="15.75" customHeight="1" x14ac:dyDescent="0.2">
      <c r="A424" s="187">
        <v>43274</v>
      </c>
      <c r="B424" s="32" t="s">
        <v>64</v>
      </c>
      <c r="C424" s="32" t="s">
        <v>64</v>
      </c>
      <c r="D424" s="30" t="s">
        <v>258</v>
      </c>
      <c r="E424" s="30" t="s">
        <v>114</v>
      </c>
      <c r="F424" s="30" t="s">
        <v>81</v>
      </c>
      <c r="G424" s="30" t="str">
        <f>VLOOKUP(Repository_table[[#This Row],[Country of Destination]],$T$11:$U$45,2,)</f>
        <v>Latin America and the Caribbean</v>
      </c>
      <c r="H424" s="30" t="s">
        <v>238</v>
      </c>
      <c r="I424" s="30" t="s">
        <v>278</v>
      </c>
      <c r="J424" s="36">
        <v>3568198</v>
      </c>
      <c r="K424" s="56">
        <v>3.31</v>
      </c>
      <c r="L424" s="188"/>
      <c r="N424" s="151"/>
    </row>
    <row r="425" spans="1:14" s="21" customFormat="1" ht="15.75" customHeight="1" x14ac:dyDescent="0.2">
      <c r="A425" s="187">
        <v>43276</v>
      </c>
      <c r="B425" s="32" t="s">
        <v>64</v>
      </c>
      <c r="C425" s="32" t="s">
        <v>64</v>
      </c>
      <c r="D425" s="30" t="s">
        <v>259</v>
      </c>
      <c r="E425" s="30" t="s">
        <v>114</v>
      </c>
      <c r="F425" s="30" t="s">
        <v>86</v>
      </c>
      <c r="G425" s="30" t="str">
        <f>VLOOKUP(Repository_table[[#This Row],[Country of Destination]],$T$11:$U$45,2,)</f>
        <v>East Asia and Pacific</v>
      </c>
      <c r="H425" s="30" t="s">
        <v>213</v>
      </c>
      <c r="I425" s="30" t="s">
        <v>278</v>
      </c>
      <c r="J425" s="36">
        <v>3681601</v>
      </c>
      <c r="K425" s="56">
        <v>3.31</v>
      </c>
      <c r="L425" s="188"/>
      <c r="N425" s="151"/>
    </row>
    <row r="426" spans="1:14" s="21" customFormat="1" ht="15.75" customHeight="1" x14ac:dyDescent="0.2">
      <c r="A426" s="187">
        <v>43277</v>
      </c>
      <c r="B426" s="32" t="s">
        <v>64</v>
      </c>
      <c r="C426" s="32" t="s">
        <v>64</v>
      </c>
      <c r="D426" s="30" t="s">
        <v>258</v>
      </c>
      <c r="E426" s="30" t="s">
        <v>114</v>
      </c>
      <c r="F426" s="30" t="s">
        <v>120</v>
      </c>
      <c r="G426" s="30" t="str">
        <f>VLOOKUP(Repository_table[[#This Row],[Country of Destination]],$T$11:$U$45,2,)</f>
        <v>East Asia and Pacific</v>
      </c>
      <c r="H426" s="30" t="s">
        <v>174</v>
      </c>
      <c r="I426" s="30" t="s">
        <v>278</v>
      </c>
      <c r="J426" s="36">
        <v>3690759</v>
      </c>
      <c r="K426" s="56">
        <v>3.31</v>
      </c>
      <c r="L426" s="188"/>
      <c r="N426" s="151"/>
    </row>
    <row r="427" spans="1:14" s="21" customFormat="1" ht="15.75" customHeight="1" x14ac:dyDescent="0.2">
      <c r="A427" s="187">
        <v>43279</v>
      </c>
      <c r="B427" s="32" t="s">
        <v>64</v>
      </c>
      <c r="C427" s="32" t="s">
        <v>64</v>
      </c>
      <c r="D427" s="30" t="s">
        <v>258</v>
      </c>
      <c r="E427" s="30" t="s">
        <v>114</v>
      </c>
      <c r="F427" s="30" t="s">
        <v>81</v>
      </c>
      <c r="G427" s="30" t="str">
        <f>VLOOKUP(Repository_table[[#This Row],[Country of Destination]],$T$11:$U$45,2,)</f>
        <v>Latin America and the Caribbean</v>
      </c>
      <c r="H427" s="30" t="s">
        <v>240</v>
      </c>
      <c r="I427" s="30" t="s">
        <v>278</v>
      </c>
      <c r="J427" s="36">
        <v>3446813</v>
      </c>
      <c r="K427" s="56">
        <v>3.31</v>
      </c>
      <c r="L427" s="188"/>
      <c r="N427" s="151"/>
    </row>
    <row r="428" spans="1:14" s="21" customFormat="1" ht="15.75" customHeight="1" x14ac:dyDescent="0.2">
      <c r="A428" s="187">
        <v>43281</v>
      </c>
      <c r="B428" s="32" t="s">
        <v>200</v>
      </c>
      <c r="C428" s="32" t="s">
        <v>218</v>
      </c>
      <c r="D428" s="30" t="s">
        <v>275</v>
      </c>
      <c r="E428" s="30" t="s">
        <v>114</v>
      </c>
      <c r="F428" s="30" t="s">
        <v>164</v>
      </c>
      <c r="G428" s="30" t="str">
        <f>VLOOKUP(Repository_table[[#This Row],[Country of Destination]],$T$11:$U$45,2,)</f>
        <v>Middle East and North Africa</v>
      </c>
      <c r="H428" s="30" t="s">
        <v>243</v>
      </c>
      <c r="I428" s="30" t="s">
        <v>270</v>
      </c>
      <c r="J428" s="36">
        <v>3201097</v>
      </c>
      <c r="K428" s="56">
        <v>6.59</v>
      </c>
      <c r="L428" s="188" t="s">
        <v>112</v>
      </c>
      <c r="N428" s="151"/>
    </row>
    <row r="429" spans="1:14" s="21" customFormat="1" ht="15.75" customHeight="1" x14ac:dyDescent="0.2">
      <c r="A429" s="187">
        <v>43281</v>
      </c>
      <c r="B429" s="32" t="s">
        <v>64</v>
      </c>
      <c r="C429" s="32" t="s">
        <v>64</v>
      </c>
      <c r="D429" s="30" t="s">
        <v>258</v>
      </c>
      <c r="E429" s="30" t="s">
        <v>114</v>
      </c>
      <c r="F429" s="30" t="s">
        <v>81</v>
      </c>
      <c r="G429" s="30" t="str">
        <f>VLOOKUP(Repository_table[[#This Row],[Country of Destination]],$T$11:$U$45,2,)</f>
        <v>Latin America and the Caribbean</v>
      </c>
      <c r="H429" s="30" t="s">
        <v>237</v>
      </c>
      <c r="I429" s="30" t="s">
        <v>278</v>
      </c>
      <c r="J429" s="36">
        <v>3541349</v>
      </c>
      <c r="K429" s="56">
        <v>3.31</v>
      </c>
      <c r="L429" s="188"/>
      <c r="N429" s="151"/>
    </row>
    <row r="430" spans="1:14" s="21" customFormat="1" ht="15.75" customHeight="1" x14ac:dyDescent="0.2">
      <c r="A430" s="187">
        <v>43282</v>
      </c>
      <c r="B430" s="32" t="s">
        <v>64</v>
      </c>
      <c r="C430" s="32" t="s">
        <v>64</v>
      </c>
      <c r="D430" s="30" t="s">
        <v>259</v>
      </c>
      <c r="E430" s="30" t="s">
        <v>114</v>
      </c>
      <c r="F430" s="30" t="s">
        <v>77</v>
      </c>
      <c r="G430" s="30" t="str">
        <f>VLOOKUP(Repository_table[[#This Row],[Country of Destination]],$T$11:$U$45,2,)</f>
        <v>East Asia and Pacific</v>
      </c>
      <c r="H430" s="30" t="s">
        <v>194</v>
      </c>
      <c r="I430" s="30" t="s">
        <v>278</v>
      </c>
      <c r="J430" s="36">
        <v>3671902</v>
      </c>
      <c r="K430" s="56">
        <v>3.31</v>
      </c>
      <c r="L430" s="188"/>
      <c r="N430" s="151"/>
    </row>
    <row r="431" spans="1:14" s="21" customFormat="1" ht="15.75" customHeight="1" x14ac:dyDescent="0.2">
      <c r="A431" s="187">
        <v>43283</v>
      </c>
      <c r="B431" s="32" t="s">
        <v>200</v>
      </c>
      <c r="C431" s="32" t="s">
        <v>219</v>
      </c>
      <c r="D431" s="30" t="s">
        <v>269</v>
      </c>
      <c r="E431" s="30" t="s">
        <v>114</v>
      </c>
      <c r="F431" s="30" t="s">
        <v>86</v>
      </c>
      <c r="G431" s="30" t="str">
        <f>VLOOKUP(Repository_table[[#This Row],[Country of Destination]],$T$11:$U$45,2,)</f>
        <v>East Asia and Pacific</v>
      </c>
      <c r="H431" s="30" t="s">
        <v>221</v>
      </c>
      <c r="I431" s="30" t="s">
        <v>270</v>
      </c>
      <c r="J431" s="36">
        <v>3706660</v>
      </c>
      <c r="K431" s="56">
        <v>8.16</v>
      </c>
      <c r="L431" s="188" t="s">
        <v>112</v>
      </c>
      <c r="N431" s="151"/>
    </row>
    <row r="432" spans="1:14" s="21" customFormat="1" ht="15.75" customHeight="1" x14ac:dyDescent="0.2">
      <c r="A432" s="187">
        <v>43283</v>
      </c>
      <c r="B432" s="32" t="s">
        <v>64</v>
      </c>
      <c r="C432" s="32" t="s">
        <v>64</v>
      </c>
      <c r="D432" s="30" t="s">
        <v>258</v>
      </c>
      <c r="E432" s="30" t="s">
        <v>114</v>
      </c>
      <c r="F432" s="30" t="s">
        <v>120</v>
      </c>
      <c r="G432" s="30" t="str">
        <f>VLOOKUP(Repository_table[[#This Row],[Country of Destination]],$T$11:$U$45,2,)</f>
        <v>East Asia and Pacific</v>
      </c>
      <c r="H432" s="30" t="s">
        <v>117</v>
      </c>
      <c r="I432" s="30" t="s">
        <v>278</v>
      </c>
      <c r="J432" s="36">
        <v>3697168</v>
      </c>
      <c r="K432" s="56">
        <v>3.45</v>
      </c>
      <c r="L432" s="188"/>
      <c r="N432" s="151"/>
    </row>
    <row r="433" spans="1:14" s="21" customFormat="1" ht="15.75" customHeight="1" x14ac:dyDescent="0.2">
      <c r="A433" s="187">
        <v>43284</v>
      </c>
      <c r="B433" s="32" t="s">
        <v>64</v>
      </c>
      <c r="C433" s="32" t="s">
        <v>64</v>
      </c>
      <c r="D433" s="30" t="s">
        <v>258</v>
      </c>
      <c r="E433" s="30" t="s">
        <v>114</v>
      </c>
      <c r="F433" s="30" t="s">
        <v>118</v>
      </c>
      <c r="G433" s="30" t="str">
        <f>VLOOKUP(Repository_table[[#This Row],[Country of Destination]],$T$11:$U$45,2,)</f>
        <v>Latin America and the Caribbean</v>
      </c>
      <c r="H433" s="30" t="s">
        <v>252</v>
      </c>
      <c r="I433" s="30" t="s">
        <v>278</v>
      </c>
      <c r="J433" s="36">
        <v>3276309</v>
      </c>
      <c r="K433" s="56">
        <v>6.31</v>
      </c>
      <c r="L433" s="188" t="s">
        <v>112</v>
      </c>
      <c r="N433" s="151"/>
    </row>
    <row r="434" spans="1:14" s="21" customFormat="1" ht="15.75" customHeight="1" x14ac:dyDescent="0.2">
      <c r="A434" s="187">
        <v>43285</v>
      </c>
      <c r="B434" s="32" t="s">
        <v>64</v>
      </c>
      <c r="C434" s="32" t="s">
        <v>64</v>
      </c>
      <c r="D434" s="30" t="s">
        <v>258</v>
      </c>
      <c r="E434" s="30" t="s">
        <v>114</v>
      </c>
      <c r="F434" s="30" t="s">
        <v>81</v>
      </c>
      <c r="G434" s="30" t="str">
        <f>VLOOKUP(Repository_table[[#This Row],[Country of Destination]],$T$11:$U$45,2,)</f>
        <v>Latin America and the Caribbean</v>
      </c>
      <c r="H434" s="30" t="s">
        <v>102</v>
      </c>
      <c r="I434" s="30" t="s">
        <v>278</v>
      </c>
      <c r="J434" s="36">
        <v>3676521</v>
      </c>
      <c r="K434" s="56">
        <v>3.45</v>
      </c>
      <c r="L434" s="188"/>
      <c r="N434" s="151"/>
    </row>
    <row r="435" spans="1:14" s="21" customFormat="1" ht="15.75" customHeight="1" x14ac:dyDescent="0.2">
      <c r="A435" s="187">
        <v>43287</v>
      </c>
      <c r="B435" s="32" t="s">
        <v>200</v>
      </c>
      <c r="C435" s="32" t="s">
        <v>219</v>
      </c>
      <c r="D435" s="30" t="s">
        <v>269</v>
      </c>
      <c r="E435" s="30" t="s">
        <v>114</v>
      </c>
      <c r="F435" s="30" t="s">
        <v>86</v>
      </c>
      <c r="G435" s="30" t="str">
        <f>VLOOKUP(Repository_table[[#This Row],[Country of Destination]],$T$11:$U$45,2,)</f>
        <v>East Asia and Pacific</v>
      </c>
      <c r="H435" s="30" t="s">
        <v>233</v>
      </c>
      <c r="I435" s="30" t="s">
        <v>270</v>
      </c>
      <c r="J435" s="36">
        <v>2675768</v>
      </c>
      <c r="K435" s="56">
        <v>7.56</v>
      </c>
      <c r="L435" s="188" t="s">
        <v>112</v>
      </c>
      <c r="N435" s="151"/>
    </row>
    <row r="436" spans="1:14" s="21" customFormat="1" ht="15.75" customHeight="1" x14ac:dyDescent="0.2">
      <c r="A436" s="187">
        <v>43287</v>
      </c>
      <c r="B436" s="32" t="s">
        <v>64</v>
      </c>
      <c r="C436" s="32" t="s">
        <v>64</v>
      </c>
      <c r="D436" s="30" t="s">
        <v>259</v>
      </c>
      <c r="E436" s="30" t="s">
        <v>114</v>
      </c>
      <c r="F436" s="30" t="s">
        <v>184</v>
      </c>
      <c r="G436" s="30" t="str">
        <f>VLOOKUP(Repository_table[[#This Row],[Country of Destination]],$T$11:$U$45,2,)</f>
        <v>Latin America and the Caribbean</v>
      </c>
      <c r="H436" s="30" t="s">
        <v>249</v>
      </c>
      <c r="I436" s="30" t="s">
        <v>278</v>
      </c>
      <c r="J436" s="36">
        <v>3272666</v>
      </c>
      <c r="K436" s="56">
        <v>6.45</v>
      </c>
      <c r="L436" s="188" t="s">
        <v>112</v>
      </c>
      <c r="N436" s="151"/>
    </row>
    <row r="437" spans="1:14" s="21" customFormat="1" ht="15.75" customHeight="1" x14ac:dyDescent="0.2">
      <c r="A437" s="187">
        <v>43288</v>
      </c>
      <c r="B437" s="32" t="s">
        <v>64</v>
      </c>
      <c r="C437" s="32" t="s">
        <v>64</v>
      </c>
      <c r="D437" s="30" t="s">
        <v>258</v>
      </c>
      <c r="E437" s="30" t="s">
        <v>114</v>
      </c>
      <c r="F437" s="30" t="s">
        <v>120</v>
      </c>
      <c r="G437" s="30" t="str">
        <f>VLOOKUP(Repository_table[[#This Row],[Country of Destination]],$T$11:$U$45,2,)</f>
        <v>East Asia and Pacific</v>
      </c>
      <c r="H437" s="30" t="s">
        <v>167</v>
      </c>
      <c r="I437" s="30" t="s">
        <v>278</v>
      </c>
      <c r="J437" s="36">
        <v>3711089</v>
      </c>
      <c r="K437" s="56">
        <v>3.45</v>
      </c>
      <c r="L437" s="188"/>
      <c r="N437" s="151"/>
    </row>
    <row r="438" spans="1:14" s="21" customFormat="1" ht="15.75" customHeight="1" x14ac:dyDescent="0.2">
      <c r="A438" s="187">
        <v>43290</v>
      </c>
      <c r="B438" s="32" t="s">
        <v>200</v>
      </c>
      <c r="C438" s="32" t="s">
        <v>218</v>
      </c>
      <c r="D438" s="30" t="s">
        <v>269</v>
      </c>
      <c r="E438" s="30" t="s">
        <v>114</v>
      </c>
      <c r="F438" s="30" t="s">
        <v>184</v>
      </c>
      <c r="G438" s="30" t="str">
        <f>VLOOKUP(Repository_table[[#This Row],[Country of Destination]],$T$11:$U$45,2,)</f>
        <v>Latin America and the Caribbean</v>
      </c>
      <c r="H438" s="30" t="s">
        <v>176</v>
      </c>
      <c r="I438" s="30" t="s">
        <v>270</v>
      </c>
      <c r="J438" s="36">
        <v>532877</v>
      </c>
      <c r="K438" s="56">
        <v>6.65</v>
      </c>
      <c r="L438" s="188" t="s">
        <v>227</v>
      </c>
      <c r="N438" s="151"/>
    </row>
    <row r="439" spans="1:14" s="21" customFormat="1" ht="15.75" customHeight="1" x14ac:dyDescent="0.2">
      <c r="A439" s="187">
        <v>43290</v>
      </c>
      <c r="B439" s="32" t="s">
        <v>200</v>
      </c>
      <c r="C439" s="32" t="s">
        <v>218</v>
      </c>
      <c r="D439" s="30" t="s">
        <v>269</v>
      </c>
      <c r="E439" s="30" t="s">
        <v>114</v>
      </c>
      <c r="F439" s="30" t="s">
        <v>185</v>
      </c>
      <c r="G439" s="30" t="str">
        <f>VLOOKUP(Repository_table[[#This Row],[Country of Destination]],$T$11:$U$45,2,)</f>
        <v>Latin America and the Caribbean</v>
      </c>
      <c r="H439" s="30" t="s">
        <v>176</v>
      </c>
      <c r="I439" s="30" t="s">
        <v>270</v>
      </c>
      <c r="J439" s="36">
        <v>2939062</v>
      </c>
      <c r="K439" s="56">
        <v>6.65</v>
      </c>
      <c r="L439" s="188" t="s">
        <v>227</v>
      </c>
      <c r="N439" s="151"/>
    </row>
    <row r="440" spans="1:14" s="21" customFormat="1" ht="15.75" customHeight="1" x14ac:dyDescent="0.2">
      <c r="A440" s="187">
        <v>43290</v>
      </c>
      <c r="B440" s="32" t="s">
        <v>64</v>
      </c>
      <c r="C440" s="32" t="s">
        <v>64</v>
      </c>
      <c r="D440" s="30" t="s">
        <v>258</v>
      </c>
      <c r="E440" s="30" t="s">
        <v>114</v>
      </c>
      <c r="F440" s="30" t="s">
        <v>81</v>
      </c>
      <c r="G440" s="30" t="str">
        <f>VLOOKUP(Repository_table[[#This Row],[Country of Destination]],$T$11:$U$45,2,)</f>
        <v>Latin America and the Caribbean</v>
      </c>
      <c r="H440" s="30" t="s">
        <v>238</v>
      </c>
      <c r="I440" s="30" t="s">
        <v>278</v>
      </c>
      <c r="J440" s="36">
        <v>3705625</v>
      </c>
      <c r="K440" s="56">
        <v>3.45</v>
      </c>
      <c r="L440" s="188"/>
      <c r="N440" s="151"/>
    </row>
    <row r="441" spans="1:14" s="21" customFormat="1" ht="15.75" customHeight="1" x14ac:dyDescent="0.2">
      <c r="A441" s="187">
        <v>43292</v>
      </c>
      <c r="B441" s="32" t="s">
        <v>64</v>
      </c>
      <c r="C441" s="32" t="s">
        <v>64</v>
      </c>
      <c r="D441" s="30" t="s">
        <v>259</v>
      </c>
      <c r="E441" s="30" t="s">
        <v>114</v>
      </c>
      <c r="F441" s="30" t="s">
        <v>86</v>
      </c>
      <c r="G441" s="30" t="str">
        <f>VLOOKUP(Repository_table[[#This Row],[Country of Destination]],$T$11:$U$45,2,)</f>
        <v>East Asia and Pacific</v>
      </c>
      <c r="H441" s="30" t="s">
        <v>124</v>
      </c>
      <c r="I441" s="30" t="s">
        <v>278</v>
      </c>
      <c r="J441" s="36">
        <v>3668622</v>
      </c>
      <c r="K441" s="56">
        <v>3.45</v>
      </c>
      <c r="L441" s="188"/>
      <c r="N441" s="151"/>
    </row>
    <row r="442" spans="1:14" s="21" customFormat="1" ht="15.75" customHeight="1" x14ac:dyDescent="0.2">
      <c r="A442" s="187">
        <v>43294</v>
      </c>
      <c r="B442" s="32" t="s">
        <v>64</v>
      </c>
      <c r="C442" s="32" t="s">
        <v>64</v>
      </c>
      <c r="D442" s="30" t="s">
        <v>259</v>
      </c>
      <c r="E442" s="30" t="s">
        <v>114</v>
      </c>
      <c r="F442" s="30" t="s">
        <v>184</v>
      </c>
      <c r="G442" s="30" t="str">
        <f>VLOOKUP(Repository_table[[#This Row],[Country of Destination]],$T$11:$U$45,2,)</f>
        <v>Latin America and the Caribbean</v>
      </c>
      <c r="H442" s="30" t="s">
        <v>180</v>
      </c>
      <c r="I442" s="30" t="s">
        <v>278</v>
      </c>
      <c r="J442" s="36">
        <v>3685431</v>
      </c>
      <c r="K442" s="56">
        <v>6.45</v>
      </c>
      <c r="L442" s="188" t="s">
        <v>112</v>
      </c>
      <c r="N442" s="151"/>
    </row>
    <row r="443" spans="1:14" s="21" customFormat="1" ht="15.75" customHeight="1" x14ac:dyDescent="0.2">
      <c r="A443" s="187">
        <v>43294</v>
      </c>
      <c r="B443" s="32" t="s">
        <v>64</v>
      </c>
      <c r="C443" s="32" t="s">
        <v>64</v>
      </c>
      <c r="D443" s="30" t="s">
        <v>259</v>
      </c>
      <c r="E443" s="30" t="s">
        <v>114</v>
      </c>
      <c r="F443" s="30" t="s">
        <v>184</v>
      </c>
      <c r="G443" s="30" t="str">
        <f>VLOOKUP(Repository_table[[#This Row],[Country of Destination]],$T$11:$U$45,2,)</f>
        <v>Latin America and the Caribbean</v>
      </c>
      <c r="H443" s="30" t="s">
        <v>186</v>
      </c>
      <c r="I443" s="30" t="s">
        <v>278</v>
      </c>
      <c r="J443" s="36">
        <v>1772975</v>
      </c>
      <c r="K443" s="56">
        <v>6.45</v>
      </c>
      <c r="L443" s="188" t="s">
        <v>227</v>
      </c>
      <c r="N443" s="151"/>
    </row>
    <row r="444" spans="1:14" s="21" customFormat="1" ht="15.75" customHeight="1" x14ac:dyDescent="0.2">
      <c r="A444" s="187">
        <v>43294</v>
      </c>
      <c r="B444" s="32" t="s">
        <v>64</v>
      </c>
      <c r="C444" s="32" t="s">
        <v>64</v>
      </c>
      <c r="D444" s="30" t="s">
        <v>258</v>
      </c>
      <c r="E444" s="30" t="s">
        <v>114</v>
      </c>
      <c r="F444" s="30" t="s">
        <v>208</v>
      </c>
      <c r="G444" s="30" t="str">
        <f>VLOOKUP(Repository_table[[#This Row],[Country of Destination]],$T$11:$U$45,2,)</f>
        <v>Latin America and the Caribbean</v>
      </c>
      <c r="H444" s="30" t="s">
        <v>186</v>
      </c>
      <c r="I444" s="30" t="s">
        <v>278</v>
      </c>
      <c r="J444" s="36">
        <v>1520841</v>
      </c>
      <c r="K444" s="56">
        <v>6.45</v>
      </c>
      <c r="L444" s="188" t="s">
        <v>227</v>
      </c>
      <c r="N444" s="151"/>
    </row>
    <row r="445" spans="1:14" s="21" customFormat="1" ht="15.75" customHeight="1" x14ac:dyDescent="0.2">
      <c r="A445" s="187">
        <v>43295</v>
      </c>
      <c r="B445" s="32" t="s">
        <v>64</v>
      </c>
      <c r="C445" s="32" t="s">
        <v>64</v>
      </c>
      <c r="D445" s="30" t="s">
        <v>259</v>
      </c>
      <c r="E445" s="30" t="s">
        <v>114</v>
      </c>
      <c r="F445" s="30" t="s">
        <v>247</v>
      </c>
      <c r="G445" s="30" t="str">
        <f>VLOOKUP(Repository_table[[#This Row],[Country of Destination]],$T$11:$U$45,2,)</f>
        <v>Europe and Central Asia</v>
      </c>
      <c r="H445" s="30" t="s">
        <v>237</v>
      </c>
      <c r="I445" s="30" t="s">
        <v>278</v>
      </c>
      <c r="J445" s="36">
        <v>2926992</v>
      </c>
      <c r="K445" s="56">
        <v>6.45</v>
      </c>
      <c r="L445" s="188" t="s">
        <v>112</v>
      </c>
      <c r="N445" s="151"/>
    </row>
    <row r="446" spans="1:14" s="21" customFormat="1" ht="15.75" customHeight="1" x14ac:dyDescent="0.2">
      <c r="A446" s="187">
        <v>43297</v>
      </c>
      <c r="B446" s="32" t="s">
        <v>64</v>
      </c>
      <c r="C446" s="32" t="s">
        <v>64</v>
      </c>
      <c r="D446" s="30" t="s">
        <v>259</v>
      </c>
      <c r="E446" s="30" t="s">
        <v>114</v>
      </c>
      <c r="F446" s="30" t="s">
        <v>184</v>
      </c>
      <c r="G446" s="30" t="str">
        <f>VLOOKUP(Repository_table[[#This Row],[Country of Destination]],$T$11:$U$45,2,)</f>
        <v>Latin America and the Caribbean</v>
      </c>
      <c r="H446" s="30" t="s">
        <v>250</v>
      </c>
      <c r="I446" s="30" t="s">
        <v>278</v>
      </c>
      <c r="J446" s="36">
        <v>3275867</v>
      </c>
      <c r="K446" s="56">
        <v>3.45</v>
      </c>
      <c r="L446" s="188"/>
      <c r="N446" s="151"/>
    </row>
    <row r="447" spans="1:14" s="21" customFormat="1" ht="15.75" customHeight="1" x14ac:dyDescent="0.2">
      <c r="A447" s="187">
        <v>43298</v>
      </c>
      <c r="B447" s="32" t="s">
        <v>64</v>
      </c>
      <c r="C447" s="32" t="s">
        <v>64</v>
      </c>
      <c r="D447" s="30" t="s">
        <v>258</v>
      </c>
      <c r="E447" s="30" t="s">
        <v>114</v>
      </c>
      <c r="F447" s="30" t="s">
        <v>81</v>
      </c>
      <c r="G447" s="30" t="str">
        <f>VLOOKUP(Repository_table[[#This Row],[Country of Destination]],$T$11:$U$45,2,)</f>
        <v>Latin America and the Caribbean</v>
      </c>
      <c r="H447" s="30" t="s">
        <v>253</v>
      </c>
      <c r="I447" s="30" t="s">
        <v>278</v>
      </c>
      <c r="J447" s="36">
        <v>3541451</v>
      </c>
      <c r="K447" s="56">
        <v>3.45</v>
      </c>
      <c r="L447" s="188"/>
      <c r="N447" s="151"/>
    </row>
    <row r="448" spans="1:14" s="21" customFormat="1" ht="15.75" customHeight="1" x14ac:dyDescent="0.2">
      <c r="A448" s="187">
        <v>43299</v>
      </c>
      <c r="B448" s="32" t="s">
        <v>64</v>
      </c>
      <c r="C448" s="32" t="s">
        <v>64</v>
      </c>
      <c r="D448" s="30" t="s">
        <v>259</v>
      </c>
      <c r="E448" s="30" t="s">
        <v>114</v>
      </c>
      <c r="F448" s="30" t="s">
        <v>383</v>
      </c>
      <c r="G448" s="30" t="str">
        <f>VLOOKUP(Repository_table[[#This Row],[Country of Destination]],$T$11:$U$45,2,)</f>
        <v>East Asia and Pacific</v>
      </c>
      <c r="H448" s="30" t="s">
        <v>251</v>
      </c>
      <c r="I448" s="30" t="s">
        <v>278</v>
      </c>
      <c r="J448" s="36">
        <v>3233836</v>
      </c>
      <c r="K448" s="56">
        <v>6.45</v>
      </c>
      <c r="L448" s="188" t="s">
        <v>112</v>
      </c>
      <c r="N448" s="151"/>
    </row>
    <row r="449" spans="1:14" s="21" customFormat="1" ht="15.75" customHeight="1" x14ac:dyDescent="0.2">
      <c r="A449" s="187">
        <v>43301</v>
      </c>
      <c r="B449" s="32" t="s">
        <v>200</v>
      </c>
      <c r="C449" s="32" t="s">
        <v>218</v>
      </c>
      <c r="D449" s="30" t="s">
        <v>275</v>
      </c>
      <c r="E449" s="30" t="s">
        <v>114</v>
      </c>
      <c r="F449" s="30" t="s">
        <v>118</v>
      </c>
      <c r="G449" s="30" t="str">
        <f>VLOOKUP(Repository_table[[#This Row],[Country of Destination]],$T$11:$U$45,2,)</f>
        <v>Latin America and the Caribbean</v>
      </c>
      <c r="H449" s="30" t="s">
        <v>97</v>
      </c>
      <c r="I449" s="30" t="s">
        <v>270</v>
      </c>
      <c r="J449" s="36">
        <v>3249067</v>
      </c>
      <c r="K449" s="56">
        <v>6.73</v>
      </c>
      <c r="L449" s="188" t="s">
        <v>112</v>
      </c>
      <c r="N449" s="151"/>
    </row>
    <row r="450" spans="1:14" s="21" customFormat="1" ht="15.75" customHeight="1" x14ac:dyDescent="0.2">
      <c r="A450" s="187">
        <v>43301</v>
      </c>
      <c r="B450" s="32" t="s">
        <v>64</v>
      </c>
      <c r="C450" s="32" t="s">
        <v>64</v>
      </c>
      <c r="D450" s="30" t="s">
        <v>259</v>
      </c>
      <c r="E450" s="30" t="s">
        <v>114</v>
      </c>
      <c r="F450" s="30" t="s">
        <v>77</v>
      </c>
      <c r="G450" s="30" t="str">
        <f>VLOOKUP(Repository_table[[#This Row],[Country of Destination]],$T$11:$U$45,2,)</f>
        <v>East Asia and Pacific</v>
      </c>
      <c r="H450" s="30" t="s">
        <v>102</v>
      </c>
      <c r="I450" s="30" t="s">
        <v>278</v>
      </c>
      <c r="J450" s="36">
        <v>3308553</v>
      </c>
      <c r="K450" s="56">
        <v>3.45</v>
      </c>
      <c r="L450" s="188"/>
      <c r="N450" s="151"/>
    </row>
    <row r="451" spans="1:14" s="21" customFormat="1" ht="15.75" customHeight="1" x14ac:dyDescent="0.2">
      <c r="A451" s="187">
        <v>43302</v>
      </c>
      <c r="B451" s="32" t="s">
        <v>64</v>
      </c>
      <c r="C451" s="32" t="s">
        <v>64</v>
      </c>
      <c r="D451" s="30" t="s">
        <v>258</v>
      </c>
      <c r="E451" s="30" t="s">
        <v>114</v>
      </c>
      <c r="F451" s="30" t="s">
        <v>120</v>
      </c>
      <c r="G451" s="30" t="str">
        <f>VLOOKUP(Repository_table[[#This Row],[Country of Destination]],$T$11:$U$45,2,)</f>
        <v>East Asia and Pacific</v>
      </c>
      <c r="H451" s="30" t="s">
        <v>229</v>
      </c>
      <c r="I451" s="30" t="s">
        <v>278</v>
      </c>
      <c r="J451" s="36">
        <v>2938688</v>
      </c>
      <c r="K451" s="56">
        <v>3.45</v>
      </c>
      <c r="L451" s="188"/>
      <c r="N451" s="151"/>
    </row>
    <row r="452" spans="1:14" s="21" customFormat="1" ht="15.75" customHeight="1" x14ac:dyDescent="0.2">
      <c r="A452" s="187">
        <v>43303</v>
      </c>
      <c r="B452" s="32" t="s">
        <v>200</v>
      </c>
      <c r="C452" s="32" t="s">
        <v>219</v>
      </c>
      <c r="D452" s="30" t="s">
        <v>269</v>
      </c>
      <c r="E452" s="30" t="s">
        <v>114</v>
      </c>
      <c r="F452" s="30" t="s">
        <v>86</v>
      </c>
      <c r="G452" s="30" t="str">
        <f>VLOOKUP(Repository_table[[#This Row],[Country of Destination]],$T$11:$U$45,2,)</f>
        <v>East Asia and Pacific</v>
      </c>
      <c r="H452" s="30" t="s">
        <v>125</v>
      </c>
      <c r="I452" s="30" t="s">
        <v>270</v>
      </c>
      <c r="J452" s="36">
        <v>3387420</v>
      </c>
      <c r="K452" s="56">
        <v>7.56</v>
      </c>
      <c r="L452" s="188" t="s">
        <v>112</v>
      </c>
      <c r="N452" s="151"/>
    </row>
    <row r="453" spans="1:14" s="21" customFormat="1" ht="15.75" customHeight="1" x14ac:dyDescent="0.2">
      <c r="A453" s="187">
        <v>43303</v>
      </c>
      <c r="B453" s="32" t="s">
        <v>64</v>
      </c>
      <c r="C453" s="32" t="s">
        <v>64</v>
      </c>
      <c r="D453" s="30" t="s">
        <v>258</v>
      </c>
      <c r="E453" s="30" t="s">
        <v>114</v>
      </c>
      <c r="F453" s="30" t="s">
        <v>81</v>
      </c>
      <c r="G453" s="30" t="str">
        <f>VLOOKUP(Repository_table[[#This Row],[Country of Destination]],$T$11:$U$45,2,)</f>
        <v>Latin America and the Caribbean</v>
      </c>
      <c r="H453" s="30" t="s">
        <v>267</v>
      </c>
      <c r="I453" s="30" t="s">
        <v>278</v>
      </c>
      <c r="J453" s="36">
        <v>3662804</v>
      </c>
      <c r="K453" s="56">
        <v>3.45</v>
      </c>
      <c r="L453" s="188"/>
      <c r="N453" s="151"/>
    </row>
    <row r="454" spans="1:14" s="21" customFormat="1" ht="15.75" customHeight="1" x14ac:dyDescent="0.2">
      <c r="A454" s="187">
        <v>43305</v>
      </c>
      <c r="B454" s="32" t="s">
        <v>64</v>
      </c>
      <c r="C454" s="32" t="s">
        <v>64</v>
      </c>
      <c r="D454" s="30" t="s">
        <v>258</v>
      </c>
      <c r="E454" s="30" t="s">
        <v>114</v>
      </c>
      <c r="F454" s="30" t="s">
        <v>81</v>
      </c>
      <c r="G454" s="30" t="str">
        <f>VLOOKUP(Repository_table[[#This Row],[Country of Destination]],$T$11:$U$45,2,)</f>
        <v>Latin America and the Caribbean</v>
      </c>
      <c r="H454" s="30" t="s">
        <v>85</v>
      </c>
      <c r="I454" s="30" t="s">
        <v>278</v>
      </c>
      <c r="J454" s="36">
        <v>3252556</v>
      </c>
      <c r="K454" s="56">
        <v>6.45</v>
      </c>
      <c r="L454" s="188" t="s">
        <v>112</v>
      </c>
      <c r="N454" s="151"/>
    </row>
    <row r="455" spans="1:14" s="21" customFormat="1" ht="15.75" customHeight="1" x14ac:dyDescent="0.2">
      <c r="A455" s="187">
        <v>43307</v>
      </c>
      <c r="B455" s="32" t="s">
        <v>64</v>
      </c>
      <c r="C455" s="32" t="s">
        <v>64</v>
      </c>
      <c r="D455" s="30" t="s">
        <v>258</v>
      </c>
      <c r="E455" s="30" t="s">
        <v>114</v>
      </c>
      <c r="F455" s="30" t="s">
        <v>81</v>
      </c>
      <c r="G455" s="30" t="str">
        <f>VLOOKUP(Repository_table[[#This Row],[Country of Destination]],$T$11:$U$45,2,)</f>
        <v>Latin America and the Caribbean</v>
      </c>
      <c r="H455" s="30" t="s">
        <v>253</v>
      </c>
      <c r="I455" s="30" t="s">
        <v>278</v>
      </c>
      <c r="J455" s="36">
        <v>3397614</v>
      </c>
      <c r="K455" s="56">
        <v>3.45</v>
      </c>
      <c r="L455" s="188"/>
      <c r="N455" s="151"/>
    </row>
    <row r="456" spans="1:14" s="21" customFormat="1" ht="15.75" customHeight="1" x14ac:dyDescent="0.2">
      <c r="A456" s="187">
        <v>43308</v>
      </c>
      <c r="B456" s="32" t="s">
        <v>200</v>
      </c>
      <c r="C456" s="32" t="s">
        <v>218</v>
      </c>
      <c r="D456" s="30" t="s">
        <v>269</v>
      </c>
      <c r="E456" s="30" t="s">
        <v>114</v>
      </c>
      <c r="F456" s="30" t="s">
        <v>72</v>
      </c>
      <c r="G456" s="30" t="str">
        <f>VLOOKUP(Repository_table[[#This Row],[Country of Destination]],$T$11:$U$45,2,)</f>
        <v>South Asia</v>
      </c>
      <c r="H456" s="30" t="s">
        <v>246</v>
      </c>
      <c r="I456" s="30" t="s">
        <v>270</v>
      </c>
      <c r="J456" s="36">
        <v>2699648</v>
      </c>
      <c r="K456" s="56">
        <v>6.73</v>
      </c>
      <c r="L456" s="188" t="s">
        <v>112</v>
      </c>
      <c r="N456" s="151"/>
    </row>
    <row r="457" spans="1:14" s="21" customFormat="1" ht="15.75" customHeight="1" x14ac:dyDescent="0.2">
      <c r="A457" s="187">
        <v>43308</v>
      </c>
      <c r="B457" s="32" t="s">
        <v>64</v>
      </c>
      <c r="C457" s="32" t="s">
        <v>64</v>
      </c>
      <c r="D457" s="30" t="s">
        <v>258</v>
      </c>
      <c r="E457" s="30" t="s">
        <v>114</v>
      </c>
      <c r="F457" s="30" t="s">
        <v>120</v>
      </c>
      <c r="G457" s="30" t="str">
        <f>VLOOKUP(Repository_table[[#This Row],[Country of Destination]],$T$11:$U$45,2,)</f>
        <v>East Asia and Pacific</v>
      </c>
      <c r="H457" s="30" t="s">
        <v>262</v>
      </c>
      <c r="I457" s="30" t="s">
        <v>278</v>
      </c>
      <c r="J457" s="36">
        <v>3692915</v>
      </c>
      <c r="K457" s="56">
        <v>3.45</v>
      </c>
      <c r="L457" s="188"/>
      <c r="N457" s="151"/>
    </row>
    <row r="458" spans="1:14" s="21" customFormat="1" ht="15.75" customHeight="1" x14ac:dyDescent="0.2">
      <c r="A458" s="187">
        <v>43309</v>
      </c>
      <c r="B458" s="32" t="s">
        <v>64</v>
      </c>
      <c r="C458" s="32" t="s">
        <v>64</v>
      </c>
      <c r="D458" s="30" t="s">
        <v>259</v>
      </c>
      <c r="E458" s="30" t="s">
        <v>114</v>
      </c>
      <c r="F458" s="30" t="s">
        <v>248</v>
      </c>
      <c r="G458" s="30" t="str">
        <f>VLOOKUP(Repository_table[[#This Row],[Country of Destination]],$T$11:$U$45,2,)</f>
        <v>Europe and Central Asia</v>
      </c>
      <c r="H458" s="30" t="s">
        <v>354</v>
      </c>
      <c r="I458" s="30" t="s">
        <v>278</v>
      </c>
      <c r="J458" s="36">
        <v>3229573</v>
      </c>
      <c r="K458" s="56">
        <v>6.45</v>
      </c>
      <c r="L458" s="188" t="s">
        <v>112</v>
      </c>
      <c r="N458" s="151"/>
    </row>
    <row r="459" spans="1:14" s="21" customFormat="1" ht="15.75" customHeight="1" x14ac:dyDescent="0.2">
      <c r="A459" s="187">
        <v>43311</v>
      </c>
      <c r="B459" s="32" t="s">
        <v>64</v>
      </c>
      <c r="C459" s="32" t="s">
        <v>64</v>
      </c>
      <c r="D459" s="30" t="s">
        <v>259</v>
      </c>
      <c r="E459" s="30" t="s">
        <v>114</v>
      </c>
      <c r="F459" s="30" t="s">
        <v>72</v>
      </c>
      <c r="G459" s="30" t="str">
        <f>VLOOKUP(Repository_table[[#This Row],[Country of Destination]],$T$11:$U$45,2,)</f>
        <v>South Asia</v>
      </c>
      <c r="H459" s="30" t="s">
        <v>191</v>
      </c>
      <c r="I459" s="30" t="s">
        <v>278</v>
      </c>
      <c r="J459" s="36">
        <v>3218409</v>
      </c>
      <c r="K459" s="56">
        <v>6.45</v>
      </c>
      <c r="L459" s="188" t="s">
        <v>112</v>
      </c>
      <c r="N459" s="151"/>
    </row>
    <row r="460" spans="1:14" s="21" customFormat="1" ht="15.75" customHeight="1" x14ac:dyDescent="0.2">
      <c r="A460" s="187">
        <v>43312</v>
      </c>
      <c r="B460" s="32" t="s">
        <v>64</v>
      </c>
      <c r="C460" s="32" t="s">
        <v>64</v>
      </c>
      <c r="D460" s="30" t="s">
        <v>259</v>
      </c>
      <c r="E460" s="30" t="s">
        <v>114</v>
      </c>
      <c r="F460" s="30" t="s">
        <v>77</v>
      </c>
      <c r="G460" s="30" t="str">
        <f>VLOOKUP(Repository_table[[#This Row],[Country of Destination]],$T$11:$U$45,2,)</f>
        <v>East Asia and Pacific</v>
      </c>
      <c r="H460" s="30" t="s">
        <v>91</v>
      </c>
      <c r="I460" s="30" t="s">
        <v>278</v>
      </c>
      <c r="J460" s="36">
        <v>3663288</v>
      </c>
      <c r="K460" s="56">
        <v>3.45</v>
      </c>
      <c r="L460" s="188"/>
      <c r="N460" s="151"/>
    </row>
    <row r="461" spans="1:14" s="21" customFormat="1" ht="15.75" customHeight="1" x14ac:dyDescent="0.2">
      <c r="A461" s="187">
        <v>43313</v>
      </c>
      <c r="B461" s="32" t="s">
        <v>64</v>
      </c>
      <c r="C461" s="32" t="s">
        <v>64</v>
      </c>
      <c r="D461" s="30" t="s">
        <v>259</v>
      </c>
      <c r="E461" s="30" t="s">
        <v>114</v>
      </c>
      <c r="F461" s="30" t="s">
        <v>184</v>
      </c>
      <c r="G461" s="30" t="str">
        <f>VLOOKUP(Repository_table[[#This Row],[Country of Destination]],$T$11:$U$45,2,)</f>
        <v>Latin America and the Caribbean</v>
      </c>
      <c r="H461" s="30" t="s">
        <v>215</v>
      </c>
      <c r="I461" s="30" t="s">
        <v>278</v>
      </c>
      <c r="J461" s="36">
        <v>3220855</v>
      </c>
      <c r="K461" s="56">
        <v>6.45</v>
      </c>
      <c r="L461" s="188" t="s">
        <v>112</v>
      </c>
      <c r="N461" s="151"/>
    </row>
    <row r="462" spans="1:14" s="21" customFormat="1" ht="15.75" customHeight="1" x14ac:dyDescent="0.2">
      <c r="A462" s="187">
        <v>43315</v>
      </c>
      <c r="B462" s="32" t="s">
        <v>200</v>
      </c>
      <c r="C462" s="32" t="s">
        <v>219</v>
      </c>
      <c r="D462" s="30" t="s">
        <v>269</v>
      </c>
      <c r="E462" s="30" t="s">
        <v>114</v>
      </c>
      <c r="F462" s="30" t="s">
        <v>86</v>
      </c>
      <c r="G462" s="30" t="str">
        <f>VLOOKUP(Repository_table[[#This Row],[Country of Destination]],$T$11:$U$45,2,)</f>
        <v>East Asia and Pacific</v>
      </c>
      <c r="H462" s="30" t="s">
        <v>130</v>
      </c>
      <c r="I462" s="30" t="s">
        <v>270</v>
      </c>
      <c r="J462" s="36">
        <v>3361773</v>
      </c>
      <c r="K462" s="56">
        <v>7.5</v>
      </c>
      <c r="L462" s="188" t="s">
        <v>112</v>
      </c>
      <c r="N462" s="151"/>
    </row>
    <row r="463" spans="1:14" s="21" customFormat="1" ht="15.75" customHeight="1" x14ac:dyDescent="0.2">
      <c r="A463" s="187">
        <v>43315</v>
      </c>
      <c r="B463" s="32" t="s">
        <v>64</v>
      </c>
      <c r="C463" s="32" t="s">
        <v>64</v>
      </c>
      <c r="D463" s="30" t="s">
        <v>258</v>
      </c>
      <c r="E463" s="30" t="s">
        <v>114</v>
      </c>
      <c r="F463" s="30" t="s">
        <v>81</v>
      </c>
      <c r="G463" s="30" t="str">
        <f>VLOOKUP(Repository_table[[#This Row],[Country of Destination]],$T$11:$U$45,2,)</f>
        <v>Latin America and the Caribbean</v>
      </c>
      <c r="H463" s="30" t="s">
        <v>253</v>
      </c>
      <c r="I463" s="30" t="s">
        <v>278</v>
      </c>
      <c r="J463" s="36">
        <v>3538277</v>
      </c>
      <c r="K463" s="56">
        <v>3.25</v>
      </c>
      <c r="L463" s="188"/>
      <c r="N463" s="151"/>
    </row>
    <row r="464" spans="1:14" s="21" customFormat="1" ht="15.75" customHeight="1" x14ac:dyDescent="0.2">
      <c r="A464" s="187">
        <v>43316</v>
      </c>
      <c r="B464" s="32" t="s">
        <v>64</v>
      </c>
      <c r="C464" s="32" t="s">
        <v>64</v>
      </c>
      <c r="D464" s="30" t="s">
        <v>258</v>
      </c>
      <c r="E464" s="30" t="s">
        <v>114</v>
      </c>
      <c r="F464" s="30" t="s">
        <v>120</v>
      </c>
      <c r="G464" s="30" t="str">
        <f>VLOOKUP(Repository_table[[#This Row],[Country of Destination]],$T$11:$U$45,2,)</f>
        <v>East Asia and Pacific</v>
      </c>
      <c r="H464" s="30" t="s">
        <v>195</v>
      </c>
      <c r="I464" s="30" t="s">
        <v>278</v>
      </c>
      <c r="J464" s="36">
        <v>3693393</v>
      </c>
      <c r="K464" s="56">
        <v>3.25</v>
      </c>
      <c r="L464" s="188"/>
      <c r="N464" s="151"/>
    </row>
    <row r="465" spans="1:14" s="21" customFormat="1" ht="15.75" customHeight="1" x14ac:dyDescent="0.2">
      <c r="A465" s="187">
        <v>43318</v>
      </c>
      <c r="B465" s="32" t="s">
        <v>64</v>
      </c>
      <c r="C465" s="32" t="s">
        <v>64</v>
      </c>
      <c r="D465" s="30" t="s">
        <v>258</v>
      </c>
      <c r="E465" s="30" t="s">
        <v>114</v>
      </c>
      <c r="F465" s="30" t="s">
        <v>120</v>
      </c>
      <c r="G465" s="30" t="str">
        <f>VLOOKUP(Repository_table[[#This Row],[Country of Destination]],$T$11:$U$45,2,)</f>
        <v>East Asia and Pacific</v>
      </c>
      <c r="H465" s="30" t="s">
        <v>214</v>
      </c>
      <c r="I465" s="30" t="s">
        <v>278</v>
      </c>
      <c r="J465" s="36">
        <v>3324972</v>
      </c>
      <c r="K465" s="56">
        <v>3.25</v>
      </c>
      <c r="L465" s="188"/>
      <c r="N465" s="151"/>
    </row>
    <row r="466" spans="1:14" s="21" customFormat="1" ht="15.75" customHeight="1" x14ac:dyDescent="0.2">
      <c r="A466" s="187">
        <v>43320</v>
      </c>
      <c r="B466" s="32" t="s">
        <v>64</v>
      </c>
      <c r="C466" s="32" t="s">
        <v>64</v>
      </c>
      <c r="D466" s="30" t="s">
        <v>259</v>
      </c>
      <c r="E466" s="30" t="s">
        <v>114</v>
      </c>
      <c r="F466" s="30" t="s">
        <v>184</v>
      </c>
      <c r="G466" s="30" t="str">
        <f>VLOOKUP(Repository_table[[#This Row],[Country of Destination]],$T$11:$U$45,2,)</f>
        <v>Latin America and the Caribbean</v>
      </c>
      <c r="H466" s="30" t="s">
        <v>255</v>
      </c>
      <c r="I466" s="30" t="s">
        <v>278</v>
      </c>
      <c r="J466" s="36">
        <v>2930458</v>
      </c>
      <c r="K466" s="56">
        <v>6.25</v>
      </c>
      <c r="L466" s="188" t="s">
        <v>112</v>
      </c>
      <c r="N466" s="151"/>
    </row>
    <row r="467" spans="1:14" s="21" customFormat="1" ht="15.75" customHeight="1" x14ac:dyDescent="0.2">
      <c r="A467" s="187">
        <v>43321</v>
      </c>
      <c r="B467" s="32" t="s">
        <v>200</v>
      </c>
      <c r="C467" s="32" t="s">
        <v>218</v>
      </c>
      <c r="D467" s="30" t="s">
        <v>269</v>
      </c>
      <c r="E467" s="30" t="s">
        <v>114</v>
      </c>
      <c r="F467" s="30" t="s">
        <v>185</v>
      </c>
      <c r="G467" s="30" t="str">
        <f>VLOOKUP(Repository_table[[#This Row],[Country of Destination]],$T$11:$U$45,2,)</f>
        <v>Latin America and the Caribbean</v>
      </c>
      <c r="H467" s="30" t="s">
        <v>243</v>
      </c>
      <c r="I467" s="30" t="s">
        <v>270</v>
      </c>
      <c r="J467" s="36">
        <v>3184831</v>
      </c>
      <c r="K467" s="56">
        <v>6.63</v>
      </c>
      <c r="L467" s="188" t="s">
        <v>112</v>
      </c>
      <c r="N467" s="151"/>
    </row>
    <row r="468" spans="1:14" s="21" customFormat="1" ht="15.75" customHeight="1" x14ac:dyDescent="0.2">
      <c r="A468" s="187">
        <v>43321</v>
      </c>
      <c r="B468" s="32" t="s">
        <v>64</v>
      </c>
      <c r="C468" s="32" t="s">
        <v>64</v>
      </c>
      <c r="D468" s="30" t="s">
        <v>259</v>
      </c>
      <c r="E468" s="30" t="s">
        <v>114</v>
      </c>
      <c r="F468" s="30" t="s">
        <v>77</v>
      </c>
      <c r="G468" s="30" t="str">
        <f>VLOOKUP(Repository_table[[#This Row],[Country of Destination]],$T$11:$U$45,2,)</f>
        <v>East Asia and Pacific</v>
      </c>
      <c r="H468" s="30" t="s">
        <v>209</v>
      </c>
      <c r="I468" s="30" t="s">
        <v>278</v>
      </c>
      <c r="J468" s="36">
        <v>3587738</v>
      </c>
      <c r="K468" s="56">
        <v>3.25</v>
      </c>
      <c r="L468" s="188"/>
      <c r="N468" s="151"/>
    </row>
    <row r="469" spans="1:14" s="21" customFormat="1" ht="15.75" customHeight="1" x14ac:dyDescent="0.2">
      <c r="A469" s="187">
        <v>43323</v>
      </c>
      <c r="B469" s="32" t="s">
        <v>64</v>
      </c>
      <c r="C469" s="32" t="s">
        <v>64</v>
      </c>
      <c r="D469" s="30" t="s">
        <v>258</v>
      </c>
      <c r="E469" s="30" t="s">
        <v>114</v>
      </c>
      <c r="F469" s="30" t="s">
        <v>164</v>
      </c>
      <c r="G469" s="30" t="str">
        <f>VLOOKUP(Repository_table[[#This Row],[Country of Destination]],$T$11:$U$45,2,)</f>
        <v>Middle East and North Africa</v>
      </c>
      <c r="H469" s="30" t="s">
        <v>267</v>
      </c>
      <c r="I469" s="30" t="s">
        <v>278</v>
      </c>
      <c r="J469" s="36">
        <v>3677209</v>
      </c>
      <c r="K469" s="56">
        <v>3.25</v>
      </c>
      <c r="L469" s="188"/>
      <c r="N469" s="151"/>
    </row>
    <row r="470" spans="1:14" s="21" customFormat="1" ht="15.75" customHeight="1" x14ac:dyDescent="0.2">
      <c r="A470" s="187">
        <v>43324</v>
      </c>
      <c r="B470" s="32" t="s">
        <v>200</v>
      </c>
      <c r="C470" s="32" t="s">
        <v>219</v>
      </c>
      <c r="D470" s="30" t="s">
        <v>269</v>
      </c>
      <c r="E470" s="30" t="s">
        <v>114</v>
      </c>
      <c r="F470" s="30" t="s">
        <v>86</v>
      </c>
      <c r="G470" s="30" t="str">
        <f>VLOOKUP(Repository_table[[#This Row],[Country of Destination]],$T$11:$U$45,2,)</f>
        <v>East Asia and Pacific</v>
      </c>
      <c r="H470" s="30" t="s">
        <v>244</v>
      </c>
      <c r="I470" s="30" t="s">
        <v>270</v>
      </c>
      <c r="J470" s="36">
        <v>3220381</v>
      </c>
      <c r="K470" s="56">
        <v>8.16</v>
      </c>
      <c r="L470" s="188" t="s">
        <v>112</v>
      </c>
      <c r="N470" s="151"/>
    </row>
    <row r="471" spans="1:14" s="21" customFormat="1" ht="15.75" customHeight="1" x14ac:dyDescent="0.2">
      <c r="A471" s="187">
        <v>43324</v>
      </c>
      <c r="B471" s="32" t="s">
        <v>64</v>
      </c>
      <c r="C471" s="32" t="s">
        <v>64</v>
      </c>
      <c r="D471" s="30" t="s">
        <v>258</v>
      </c>
      <c r="E471" s="30" t="s">
        <v>114</v>
      </c>
      <c r="F471" s="30" t="s">
        <v>81</v>
      </c>
      <c r="G471" s="30" t="str">
        <f>VLOOKUP(Repository_table[[#This Row],[Country of Destination]],$T$11:$U$45,2,)</f>
        <v>Latin America and the Caribbean</v>
      </c>
      <c r="H471" s="30" t="s">
        <v>180</v>
      </c>
      <c r="I471" s="30" t="s">
        <v>278</v>
      </c>
      <c r="J471" s="36">
        <v>3562656</v>
      </c>
      <c r="K471" s="56">
        <v>6.25</v>
      </c>
      <c r="L471" s="188" t="s">
        <v>112</v>
      </c>
      <c r="N471" s="151"/>
    </row>
    <row r="472" spans="1:14" s="21" customFormat="1" ht="15.75" customHeight="1" x14ac:dyDescent="0.2">
      <c r="A472" s="187">
        <v>43326</v>
      </c>
      <c r="B472" s="32" t="s">
        <v>64</v>
      </c>
      <c r="C472" s="32" t="s">
        <v>64</v>
      </c>
      <c r="D472" s="30" t="s">
        <v>259</v>
      </c>
      <c r="E472" s="30" t="s">
        <v>114</v>
      </c>
      <c r="F472" s="30" t="s">
        <v>185</v>
      </c>
      <c r="G472" s="30" t="str">
        <f>VLOOKUP(Repository_table[[#This Row],[Country of Destination]],$T$11:$U$45,2,)</f>
        <v>Latin America and the Caribbean</v>
      </c>
      <c r="H472" s="30" t="s">
        <v>216</v>
      </c>
      <c r="I472" s="30" t="s">
        <v>278</v>
      </c>
      <c r="J472" s="36">
        <v>3038666</v>
      </c>
      <c r="K472" s="56">
        <v>6.25</v>
      </c>
      <c r="L472" s="188" t="s">
        <v>112</v>
      </c>
      <c r="N472" s="151"/>
    </row>
    <row r="473" spans="1:14" s="21" customFormat="1" ht="15.75" customHeight="1" x14ac:dyDescent="0.2">
      <c r="A473" s="187">
        <v>43327</v>
      </c>
      <c r="B473" s="32" t="s">
        <v>64</v>
      </c>
      <c r="C473" s="32" t="s">
        <v>64</v>
      </c>
      <c r="D473" s="30" t="s">
        <v>258</v>
      </c>
      <c r="E473" s="30" t="s">
        <v>114</v>
      </c>
      <c r="F473" s="30" t="s">
        <v>120</v>
      </c>
      <c r="G473" s="30" t="str">
        <f>VLOOKUP(Repository_table[[#This Row],[Country of Destination]],$T$11:$U$45,2,)</f>
        <v>East Asia and Pacific</v>
      </c>
      <c r="H473" s="30" t="s">
        <v>238</v>
      </c>
      <c r="I473" s="30" t="s">
        <v>278</v>
      </c>
      <c r="J473" s="36">
        <v>3479809</v>
      </c>
      <c r="K473" s="56">
        <v>3.25</v>
      </c>
      <c r="L473" s="188"/>
      <c r="N473" s="151"/>
    </row>
    <row r="474" spans="1:14" s="21" customFormat="1" ht="15.75" customHeight="1" x14ac:dyDescent="0.2">
      <c r="A474" s="187">
        <v>43328</v>
      </c>
      <c r="B474" s="32" t="s">
        <v>64</v>
      </c>
      <c r="C474" s="32" t="s">
        <v>64</v>
      </c>
      <c r="D474" s="30" t="s">
        <v>259</v>
      </c>
      <c r="E474" s="30" t="s">
        <v>114</v>
      </c>
      <c r="F474" s="30" t="s">
        <v>184</v>
      </c>
      <c r="G474" s="30" t="str">
        <f>VLOOKUP(Repository_table[[#This Row],[Country of Destination]],$T$11:$U$45,2,)</f>
        <v>Latin America and the Caribbean</v>
      </c>
      <c r="H474" s="30" t="s">
        <v>186</v>
      </c>
      <c r="I474" s="30" t="s">
        <v>278</v>
      </c>
      <c r="J474" s="36">
        <v>2363466</v>
      </c>
      <c r="K474" s="56">
        <v>6.25</v>
      </c>
      <c r="L474" s="188" t="s">
        <v>227</v>
      </c>
      <c r="N474" s="151"/>
    </row>
    <row r="475" spans="1:14" s="21" customFormat="1" ht="15.75" customHeight="1" x14ac:dyDescent="0.2">
      <c r="A475" s="187">
        <v>43328</v>
      </c>
      <c r="B475" s="32" t="s">
        <v>64</v>
      </c>
      <c r="C475" s="32" t="s">
        <v>64</v>
      </c>
      <c r="D475" s="30" t="s">
        <v>258</v>
      </c>
      <c r="E475" s="30" t="s">
        <v>114</v>
      </c>
      <c r="F475" s="30" t="s">
        <v>208</v>
      </c>
      <c r="G475" s="30" t="str">
        <f>VLOOKUP(Repository_table[[#This Row],[Country of Destination]],$T$11:$U$45,2,)</f>
        <v>Latin America and the Caribbean</v>
      </c>
      <c r="H475" s="30" t="s">
        <v>186</v>
      </c>
      <c r="I475" s="30" t="s">
        <v>278</v>
      </c>
      <c r="J475" s="36">
        <v>867386</v>
      </c>
      <c r="K475" s="56">
        <v>6.25</v>
      </c>
      <c r="L475" s="188" t="s">
        <v>227</v>
      </c>
      <c r="N475" s="151"/>
    </row>
    <row r="476" spans="1:14" s="21" customFormat="1" ht="15.75" customHeight="1" x14ac:dyDescent="0.2">
      <c r="A476" s="187">
        <v>43330</v>
      </c>
      <c r="B476" s="32" t="s">
        <v>200</v>
      </c>
      <c r="C476" s="32" t="s">
        <v>218</v>
      </c>
      <c r="D476" s="30" t="s">
        <v>275</v>
      </c>
      <c r="E476" s="30" t="s">
        <v>114</v>
      </c>
      <c r="F476" s="30" t="s">
        <v>81</v>
      </c>
      <c r="G476" s="30" t="str">
        <f>VLOOKUP(Repository_table[[#This Row],[Country of Destination]],$T$11:$U$45,2,)</f>
        <v>Latin America and the Caribbean</v>
      </c>
      <c r="H476" s="30" t="s">
        <v>249</v>
      </c>
      <c r="I476" s="30" t="s">
        <v>270</v>
      </c>
      <c r="J476" s="36">
        <v>3236064</v>
      </c>
      <c r="K476" s="56">
        <v>6.8</v>
      </c>
      <c r="L476" s="188" t="s">
        <v>227</v>
      </c>
      <c r="N476" s="151"/>
    </row>
    <row r="477" spans="1:14" s="21" customFormat="1" ht="15.75" customHeight="1" x14ac:dyDescent="0.2">
      <c r="A477" s="187">
        <v>43330</v>
      </c>
      <c r="B477" s="32" t="s">
        <v>200</v>
      </c>
      <c r="C477" s="32" t="s">
        <v>94</v>
      </c>
      <c r="D477" s="30" t="s">
        <v>274</v>
      </c>
      <c r="E477" s="30" t="s">
        <v>201</v>
      </c>
      <c r="F477" s="30" t="s">
        <v>81</v>
      </c>
      <c r="G477" s="30" t="str">
        <f>VLOOKUP(Repository_table[[#This Row],[Country of Destination]],$T$11:$U$45,2,)</f>
        <v>Latin America and the Caribbean</v>
      </c>
      <c r="H477" s="30" t="s">
        <v>249</v>
      </c>
      <c r="I477" s="30" t="s">
        <v>270</v>
      </c>
      <c r="J477" s="36">
        <v>227756</v>
      </c>
      <c r="K477" s="56">
        <v>5.42</v>
      </c>
      <c r="L477" s="188" t="s">
        <v>257</v>
      </c>
      <c r="N477" s="151"/>
    </row>
    <row r="478" spans="1:14" s="21" customFormat="1" ht="15.75" customHeight="1" x14ac:dyDescent="0.2">
      <c r="A478" s="187">
        <v>43330</v>
      </c>
      <c r="B478" s="32" t="s">
        <v>64</v>
      </c>
      <c r="C478" s="32" t="s">
        <v>64</v>
      </c>
      <c r="D478" s="30" t="s">
        <v>258</v>
      </c>
      <c r="E478" s="30" t="s">
        <v>114</v>
      </c>
      <c r="F478" s="30" t="s">
        <v>192</v>
      </c>
      <c r="G478" s="30" t="str">
        <f>VLOOKUP(Repository_table[[#This Row],[Country of Destination]],$T$11:$U$45,2,)</f>
        <v>Latin America and the Caribbean</v>
      </c>
      <c r="H478" s="30" t="s">
        <v>252</v>
      </c>
      <c r="I478" s="30" t="s">
        <v>278</v>
      </c>
      <c r="J478" s="36">
        <v>2991738</v>
      </c>
      <c r="K478" s="56">
        <v>3.25</v>
      </c>
      <c r="L478" s="188"/>
      <c r="N478" s="151"/>
    </row>
    <row r="479" spans="1:14" s="21" customFormat="1" ht="15.75" customHeight="1" x14ac:dyDescent="0.2">
      <c r="A479" s="187">
        <v>43331</v>
      </c>
      <c r="B479" s="32" t="s">
        <v>64</v>
      </c>
      <c r="C479" s="32" t="s">
        <v>64</v>
      </c>
      <c r="D479" s="30" t="s">
        <v>259</v>
      </c>
      <c r="E479" s="30" t="s">
        <v>114</v>
      </c>
      <c r="F479" s="30" t="s">
        <v>185</v>
      </c>
      <c r="G479" s="30" t="str">
        <f>VLOOKUP(Repository_table[[#This Row],[Country of Destination]],$T$11:$U$45,2,)</f>
        <v>Latin America and the Caribbean</v>
      </c>
      <c r="H479" s="30" t="s">
        <v>116</v>
      </c>
      <c r="I479" s="30" t="s">
        <v>278</v>
      </c>
      <c r="J479" s="36">
        <v>2223126</v>
      </c>
      <c r="K479" s="56">
        <v>6.25</v>
      </c>
      <c r="L479" s="188" t="s">
        <v>112</v>
      </c>
      <c r="N479" s="151"/>
    </row>
    <row r="480" spans="1:14" s="21" customFormat="1" ht="15.75" customHeight="1" x14ac:dyDescent="0.2">
      <c r="A480" s="187">
        <v>43332</v>
      </c>
      <c r="B480" s="32" t="s">
        <v>64</v>
      </c>
      <c r="C480" s="32" t="s">
        <v>64</v>
      </c>
      <c r="D480" s="30" t="s">
        <v>258</v>
      </c>
      <c r="E480" s="30" t="s">
        <v>114</v>
      </c>
      <c r="F480" s="30" t="s">
        <v>81</v>
      </c>
      <c r="G480" s="30" t="str">
        <f>VLOOKUP(Repository_table[[#This Row],[Country of Destination]],$T$11:$U$45,2,)</f>
        <v>Latin America and the Caribbean</v>
      </c>
      <c r="H480" s="30" t="s">
        <v>256</v>
      </c>
      <c r="I480" s="30" t="s">
        <v>278</v>
      </c>
      <c r="J480" s="36">
        <v>3633707</v>
      </c>
      <c r="K480" s="56">
        <v>3.25</v>
      </c>
      <c r="L480" s="188"/>
      <c r="N480" s="151"/>
    </row>
    <row r="481" spans="1:14" s="21" customFormat="1" ht="15.75" customHeight="1" x14ac:dyDescent="0.2">
      <c r="A481" s="187">
        <v>43334</v>
      </c>
      <c r="B481" s="32" t="s">
        <v>64</v>
      </c>
      <c r="C481" s="32" t="s">
        <v>64</v>
      </c>
      <c r="D481" s="30" t="s">
        <v>258</v>
      </c>
      <c r="E481" s="30" t="s">
        <v>114</v>
      </c>
      <c r="F481" s="30" t="s">
        <v>81</v>
      </c>
      <c r="G481" s="30" t="str">
        <f>VLOOKUP(Repository_table[[#This Row],[Country of Destination]],$T$11:$U$45,2,)</f>
        <v>Latin America and the Caribbean</v>
      </c>
      <c r="H481" s="30" t="s">
        <v>85</v>
      </c>
      <c r="I481" s="30" t="s">
        <v>278</v>
      </c>
      <c r="J481" s="36">
        <v>3471860</v>
      </c>
      <c r="K481" s="56">
        <v>6.25</v>
      </c>
      <c r="L481" s="188" t="s">
        <v>112</v>
      </c>
      <c r="N481" s="151"/>
    </row>
    <row r="482" spans="1:14" s="21" customFormat="1" ht="15.75" customHeight="1" x14ac:dyDescent="0.2">
      <c r="A482" s="187">
        <v>43335</v>
      </c>
      <c r="B482" s="32" t="s">
        <v>64</v>
      </c>
      <c r="C482" s="32" t="s">
        <v>64</v>
      </c>
      <c r="D482" s="30" t="s">
        <v>259</v>
      </c>
      <c r="E482" s="30" t="s">
        <v>114</v>
      </c>
      <c r="F482" s="30" t="s">
        <v>184</v>
      </c>
      <c r="G482" s="30" t="str">
        <f>VLOOKUP(Repository_table[[#This Row],[Country of Destination]],$T$11:$U$45,2,)</f>
        <v>Latin America and the Caribbean</v>
      </c>
      <c r="H482" s="30" t="s">
        <v>213</v>
      </c>
      <c r="I482" s="30" t="s">
        <v>278</v>
      </c>
      <c r="J482" s="36">
        <v>3677960</v>
      </c>
      <c r="K482" s="56">
        <v>3.25</v>
      </c>
      <c r="L482" s="188"/>
      <c r="N482" s="151"/>
    </row>
    <row r="483" spans="1:14" s="21" customFormat="1" ht="15.75" customHeight="1" x14ac:dyDescent="0.2">
      <c r="A483" s="187">
        <v>43336</v>
      </c>
      <c r="B483" s="32" t="s">
        <v>64</v>
      </c>
      <c r="C483" s="32" t="s">
        <v>64</v>
      </c>
      <c r="D483" s="30" t="s">
        <v>258</v>
      </c>
      <c r="E483" s="30" t="s">
        <v>114</v>
      </c>
      <c r="F483" s="30" t="s">
        <v>120</v>
      </c>
      <c r="G483" s="30" t="str">
        <f>VLOOKUP(Repository_table[[#This Row],[Country of Destination]],$T$11:$U$45,2,)</f>
        <v>East Asia and Pacific</v>
      </c>
      <c r="H483" s="30" t="s">
        <v>174</v>
      </c>
      <c r="I483" s="30" t="s">
        <v>278</v>
      </c>
      <c r="J483" s="36">
        <v>3688585</v>
      </c>
      <c r="K483" s="56">
        <v>3.25</v>
      </c>
      <c r="L483" s="188"/>
      <c r="N483" s="151"/>
    </row>
    <row r="484" spans="1:14" s="21" customFormat="1" ht="15.75" customHeight="1" x14ac:dyDescent="0.2">
      <c r="A484" s="187">
        <v>43338</v>
      </c>
      <c r="B484" s="32" t="s">
        <v>64</v>
      </c>
      <c r="C484" s="32" t="s">
        <v>64</v>
      </c>
      <c r="D484" s="30" t="s">
        <v>259</v>
      </c>
      <c r="E484" s="30" t="s">
        <v>114</v>
      </c>
      <c r="F484" s="30" t="s">
        <v>232</v>
      </c>
      <c r="G484" s="30" t="str">
        <f>VLOOKUP(Repository_table[[#This Row],[Country of Destination]],$T$11:$U$45,2,)</f>
        <v>Middle East and North Africa</v>
      </c>
      <c r="H484" s="30" t="s">
        <v>188</v>
      </c>
      <c r="I484" s="30" t="s">
        <v>278</v>
      </c>
      <c r="J484" s="36">
        <v>3484860</v>
      </c>
      <c r="K484" s="56">
        <v>6.25</v>
      </c>
      <c r="L484" s="188" t="s">
        <v>112</v>
      </c>
      <c r="N484" s="151"/>
    </row>
    <row r="485" spans="1:14" s="21" customFormat="1" ht="15.75" customHeight="1" x14ac:dyDescent="0.2">
      <c r="A485" s="187">
        <v>43339</v>
      </c>
      <c r="B485" s="32" t="s">
        <v>200</v>
      </c>
      <c r="C485" s="32" t="s">
        <v>218</v>
      </c>
      <c r="D485" s="30" t="s">
        <v>269</v>
      </c>
      <c r="E485" s="30" t="s">
        <v>114</v>
      </c>
      <c r="F485" s="30" t="s">
        <v>74</v>
      </c>
      <c r="G485" s="30" t="str">
        <f>VLOOKUP(Repository_table[[#This Row],[Country of Destination]],$T$11:$U$45,2,)</f>
        <v>Europe and Central Asia</v>
      </c>
      <c r="H485" s="30" t="s">
        <v>176</v>
      </c>
      <c r="I485" s="30" t="s">
        <v>270</v>
      </c>
      <c r="J485" s="36">
        <v>2296394</v>
      </c>
      <c r="K485" s="56">
        <v>6.68</v>
      </c>
      <c r="L485" s="188" t="s">
        <v>112</v>
      </c>
      <c r="N485" s="151"/>
    </row>
    <row r="486" spans="1:14" s="21" customFormat="1" ht="15.75" customHeight="1" x14ac:dyDescent="0.2">
      <c r="A486" s="187">
        <v>43339</v>
      </c>
      <c r="B486" s="32" t="s">
        <v>64</v>
      </c>
      <c r="C486" s="32" t="s">
        <v>64</v>
      </c>
      <c r="D486" s="30" t="s">
        <v>259</v>
      </c>
      <c r="E486" s="30" t="s">
        <v>114</v>
      </c>
      <c r="F486" s="30" t="s">
        <v>185</v>
      </c>
      <c r="G486" s="30" t="str">
        <f>VLOOKUP(Repository_table[[#This Row],[Country of Destination]],$T$11:$U$45,2,)</f>
        <v>Latin America and the Caribbean</v>
      </c>
      <c r="H486" s="30" t="s">
        <v>210</v>
      </c>
      <c r="I486" s="30" t="s">
        <v>278</v>
      </c>
      <c r="J486" s="36">
        <v>2232382</v>
      </c>
      <c r="K486" s="56">
        <v>6.25</v>
      </c>
      <c r="L486" s="188" t="s">
        <v>112</v>
      </c>
      <c r="N486" s="151"/>
    </row>
    <row r="487" spans="1:14" s="21" customFormat="1" ht="15.75" customHeight="1" x14ac:dyDescent="0.2">
      <c r="A487" s="187">
        <v>43340</v>
      </c>
      <c r="B487" s="32" t="s">
        <v>64</v>
      </c>
      <c r="C487" s="32" t="s">
        <v>64</v>
      </c>
      <c r="D487" s="30" t="s">
        <v>258</v>
      </c>
      <c r="E487" s="30" t="s">
        <v>114</v>
      </c>
      <c r="F487" s="30" t="s">
        <v>81</v>
      </c>
      <c r="G487" s="30" t="str">
        <f>VLOOKUP(Repository_table[[#This Row],[Country of Destination]],$T$11:$U$45,2,)</f>
        <v>Latin America and the Caribbean</v>
      </c>
      <c r="H487" s="30" t="s">
        <v>237</v>
      </c>
      <c r="I487" s="30" t="s">
        <v>278</v>
      </c>
      <c r="J487" s="36">
        <v>3037256</v>
      </c>
      <c r="K487" s="56">
        <v>3.25</v>
      </c>
      <c r="L487" s="188"/>
      <c r="N487" s="151"/>
    </row>
    <row r="488" spans="1:14" s="21" customFormat="1" ht="15.75" customHeight="1" x14ac:dyDescent="0.2">
      <c r="A488" s="187">
        <v>43342</v>
      </c>
      <c r="B488" s="32" t="s">
        <v>200</v>
      </c>
      <c r="C488" s="32" t="s">
        <v>219</v>
      </c>
      <c r="D488" s="30" t="s">
        <v>269</v>
      </c>
      <c r="E488" s="30" t="s">
        <v>114</v>
      </c>
      <c r="F488" s="30" t="s">
        <v>86</v>
      </c>
      <c r="G488" s="30" t="str">
        <f>VLOOKUP(Repository_table[[#This Row],[Country of Destination]],$T$11:$U$45,2,)</f>
        <v>East Asia and Pacific</v>
      </c>
      <c r="H488" s="30" t="s">
        <v>221</v>
      </c>
      <c r="I488" s="30" t="s">
        <v>270</v>
      </c>
      <c r="J488" s="36">
        <v>3703692</v>
      </c>
      <c r="K488" s="56">
        <v>8.16</v>
      </c>
      <c r="L488" s="188" t="s">
        <v>112</v>
      </c>
      <c r="N488" s="151"/>
    </row>
    <row r="489" spans="1:14" s="21" customFormat="1" ht="15.75" customHeight="1" x14ac:dyDescent="0.2">
      <c r="A489" s="187">
        <v>43342</v>
      </c>
      <c r="B489" s="32" t="s">
        <v>64</v>
      </c>
      <c r="C489" s="32" t="s">
        <v>64</v>
      </c>
      <c r="D489" s="30" t="s">
        <v>258</v>
      </c>
      <c r="E489" s="30" t="s">
        <v>114</v>
      </c>
      <c r="F489" s="30" t="s">
        <v>120</v>
      </c>
      <c r="G489" s="30" t="str">
        <f>VLOOKUP(Repository_table[[#This Row],[Country of Destination]],$T$11:$U$45,2,)</f>
        <v>East Asia and Pacific</v>
      </c>
      <c r="H489" s="30" t="s">
        <v>223</v>
      </c>
      <c r="I489" s="30" t="s">
        <v>278</v>
      </c>
      <c r="J489" s="36">
        <v>3280072</v>
      </c>
      <c r="K489" s="56">
        <v>3.25</v>
      </c>
      <c r="L489" s="188"/>
      <c r="N489" s="151"/>
    </row>
    <row r="490" spans="1:14" s="21" customFormat="1" ht="15.75" customHeight="1" x14ac:dyDescent="0.2">
      <c r="A490" s="187">
        <v>43343</v>
      </c>
      <c r="B490" s="32" t="s">
        <v>64</v>
      </c>
      <c r="C490" s="32" t="s">
        <v>64</v>
      </c>
      <c r="D490" s="30" t="s">
        <v>259</v>
      </c>
      <c r="E490" s="30" t="s">
        <v>114</v>
      </c>
      <c r="F490" s="30" t="s">
        <v>184</v>
      </c>
      <c r="G490" s="30" t="str">
        <f>VLOOKUP(Repository_table[[#This Row],[Country of Destination]],$T$11:$U$45,2,)</f>
        <v>Latin America and the Caribbean</v>
      </c>
      <c r="H490" s="30" t="s">
        <v>215</v>
      </c>
      <c r="I490" s="30" t="s">
        <v>278</v>
      </c>
      <c r="J490" s="36">
        <v>3232480</v>
      </c>
      <c r="K490" s="56">
        <v>6.25</v>
      </c>
      <c r="L490" s="188" t="s">
        <v>112</v>
      </c>
      <c r="N490" s="151"/>
    </row>
    <row r="491" spans="1:14" s="21" customFormat="1" ht="15.75" customHeight="1" x14ac:dyDescent="0.2">
      <c r="A491" s="187">
        <v>43344</v>
      </c>
      <c r="B491" s="32" t="s">
        <v>64</v>
      </c>
      <c r="C491" s="32" t="s">
        <v>64</v>
      </c>
      <c r="D491" s="30" t="s">
        <v>258</v>
      </c>
      <c r="E491" s="30" t="s">
        <v>114</v>
      </c>
      <c r="F491" s="30" t="s">
        <v>120</v>
      </c>
      <c r="G491" s="30" t="str">
        <f>VLOOKUP(Repository_table[[#This Row],[Country of Destination]],$T$11:$U$45,2,)</f>
        <v>East Asia and Pacific</v>
      </c>
      <c r="H491" s="30" t="s">
        <v>261</v>
      </c>
      <c r="I491" s="30" t="s">
        <v>278</v>
      </c>
      <c r="J491" s="36">
        <v>3087246</v>
      </c>
      <c r="K491" s="56">
        <v>3.25</v>
      </c>
      <c r="L491" s="188"/>
      <c r="N491" s="151"/>
    </row>
    <row r="492" spans="1:14" s="21" customFormat="1" ht="15.75" customHeight="1" x14ac:dyDescent="0.2">
      <c r="A492" s="187">
        <v>43346</v>
      </c>
      <c r="B492" s="32" t="s">
        <v>64</v>
      </c>
      <c r="C492" s="32" t="s">
        <v>64</v>
      </c>
      <c r="D492" s="30" t="s">
        <v>259</v>
      </c>
      <c r="E492" s="30" t="s">
        <v>114</v>
      </c>
      <c r="F492" s="30" t="s">
        <v>72</v>
      </c>
      <c r="G492" s="30" t="str">
        <f>VLOOKUP(Repository_table[[#This Row],[Country of Destination]],$T$11:$U$45,2,)</f>
        <v>South Asia</v>
      </c>
      <c r="H492" s="30" t="s">
        <v>249</v>
      </c>
      <c r="I492" s="30" t="s">
        <v>278</v>
      </c>
      <c r="J492" s="36">
        <v>3667090</v>
      </c>
      <c r="K492" s="56">
        <v>3.33</v>
      </c>
      <c r="L492" s="188"/>
      <c r="N492" s="151"/>
    </row>
    <row r="493" spans="1:14" s="21" customFormat="1" ht="15.75" customHeight="1" x14ac:dyDescent="0.2">
      <c r="A493" s="187">
        <v>43347</v>
      </c>
      <c r="B493" s="32" t="s">
        <v>64</v>
      </c>
      <c r="C493" s="32" t="s">
        <v>64</v>
      </c>
      <c r="D493" s="30" t="s">
        <v>258</v>
      </c>
      <c r="E493" s="30" t="s">
        <v>114</v>
      </c>
      <c r="F493" s="30" t="s">
        <v>120</v>
      </c>
      <c r="G493" s="30" t="str">
        <f>VLOOKUP(Repository_table[[#This Row],[Country of Destination]],$T$11:$U$45,2,)</f>
        <v>East Asia and Pacific</v>
      </c>
      <c r="H493" s="30" t="s">
        <v>117</v>
      </c>
      <c r="I493" s="30" t="s">
        <v>278</v>
      </c>
      <c r="J493" s="36">
        <v>3696432</v>
      </c>
      <c r="K493" s="56">
        <v>3.33</v>
      </c>
      <c r="L493" s="188"/>
      <c r="N493" s="151"/>
    </row>
    <row r="494" spans="1:14" s="21" customFormat="1" ht="15.75" customHeight="1" x14ac:dyDescent="0.2">
      <c r="A494" s="187">
        <v>43350</v>
      </c>
      <c r="B494" s="32" t="s">
        <v>200</v>
      </c>
      <c r="C494" s="32" t="s">
        <v>219</v>
      </c>
      <c r="D494" s="30" t="s">
        <v>269</v>
      </c>
      <c r="E494" s="30" t="s">
        <v>114</v>
      </c>
      <c r="F494" s="30" t="s">
        <v>86</v>
      </c>
      <c r="G494" s="30" t="str">
        <f>VLOOKUP(Repository_table[[#This Row],[Country of Destination]],$T$11:$U$45,2,)</f>
        <v>East Asia and Pacific</v>
      </c>
      <c r="H494" s="30" t="s">
        <v>233</v>
      </c>
      <c r="I494" s="30" t="s">
        <v>270</v>
      </c>
      <c r="J494" s="36">
        <v>3400362</v>
      </c>
      <c r="K494" s="56">
        <v>7.52</v>
      </c>
      <c r="L494" s="188" t="s">
        <v>112</v>
      </c>
      <c r="N494" s="151"/>
    </row>
    <row r="495" spans="1:14" s="21" customFormat="1" ht="15.75" customHeight="1" x14ac:dyDescent="0.2">
      <c r="A495" s="187">
        <v>43350</v>
      </c>
      <c r="B495" s="32" t="s">
        <v>64</v>
      </c>
      <c r="C495" s="32" t="s">
        <v>64</v>
      </c>
      <c r="D495" s="30" t="s">
        <v>258</v>
      </c>
      <c r="E495" s="30" t="s">
        <v>114</v>
      </c>
      <c r="F495" s="30" t="s">
        <v>120</v>
      </c>
      <c r="G495" s="30" t="str">
        <f>VLOOKUP(Repository_table[[#This Row],[Country of Destination]],$T$11:$U$45,2,)</f>
        <v>East Asia and Pacific</v>
      </c>
      <c r="H495" s="30" t="s">
        <v>237</v>
      </c>
      <c r="I495" s="30" t="s">
        <v>278</v>
      </c>
      <c r="J495" s="36">
        <v>3589025</v>
      </c>
      <c r="K495" s="56">
        <v>3.33</v>
      </c>
      <c r="L495" s="188"/>
      <c r="N495" s="151"/>
    </row>
    <row r="496" spans="1:14" s="21" customFormat="1" ht="15.75" customHeight="1" x14ac:dyDescent="0.2">
      <c r="A496" s="187">
        <v>43350</v>
      </c>
      <c r="B496" s="32" t="s">
        <v>64</v>
      </c>
      <c r="C496" s="32" t="s">
        <v>64</v>
      </c>
      <c r="D496" s="30" t="s">
        <v>258</v>
      </c>
      <c r="E496" s="30" t="s">
        <v>114</v>
      </c>
      <c r="F496" s="30" t="s">
        <v>81</v>
      </c>
      <c r="G496" s="30" t="str">
        <f>VLOOKUP(Repository_table[[#This Row],[Country of Destination]],$T$11:$U$45,2,)</f>
        <v>Latin America and the Caribbean</v>
      </c>
      <c r="H496" s="30" t="s">
        <v>194</v>
      </c>
      <c r="I496" s="30" t="s">
        <v>278</v>
      </c>
      <c r="J496" s="36">
        <v>3670587</v>
      </c>
      <c r="K496" s="56">
        <v>3.33</v>
      </c>
      <c r="L496" s="188"/>
      <c r="N496" s="151"/>
    </row>
    <row r="497" spans="1:14" s="21" customFormat="1" ht="15.75" customHeight="1" x14ac:dyDescent="0.2">
      <c r="A497" s="187">
        <v>43352</v>
      </c>
      <c r="B497" s="32" t="s">
        <v>200</v>
      </c>
      <c r="C497" s="32" t="s">
        <v>218</v>
      </c>
      <c r="D497" s="30" t="s">
        <v>269</v>
      </c>
      <c r="E497" s="30" t="s">
        <v>114</v>
      </c>
      <c r="F497" s="30" t="s">
        <v>86</v>
      </c>
      <c r="G497" s="30" t="str">
        <f>VLOOKUP(Repository_table[[#This Row],[Country of Destination]],$T$11:$U$45,2,)</f>
        <v>East Asia and Pacific</v>
      </c>
      <c r="H497" s="30" t="s">
        <v>271</v>
      </c>
      <c r="I497" s="30" t="s">
        <v>270</v>
      </c>
      <c r="J497" s="36">
        <v>3303988</v>
      </c>
      <c r="K497" s="56">
        <v>6.58</v>
      </c>
      <c r="L497" s="188" t="s">
        <v>112</v>
      </c>
      <c r="N497" s="151"/>
    </row>
    <row r="498" spans="1:14" s="21" customFormat="1" ht="15.75" customHeight="1" x14ac:dyDescent="0.2">
      <c r="A498" s="187">
        <v>43352</v>
      </c>
      <c r="B498" s="32" t="s">
        <v>64</v>
      </c>
      <c r="C498" s="32" t="s">
        <v>64</v>
      </c>
      <c r="D498" s="30" t="s">
        <v>258</v>
      </c>
      <c r="E498" s="30" t="s">
        <v>114</v>
      </c>
      <c r="F498" s="30" t="s">
        <v>120</v>
      </c>
      <c r="G498" s="30" t="str">
        <f>VLOOKUP(Repository_table[[#This Row],[Country of Destination]],$T$11:$U$45,2,)</f>
        <v>East Asia and Pacific</v>
      </c>
      <c r="H498" s="30" t="s">
        <v>180</v>
      </c>
      <c r="I498" s="30" t="s">
        <v>278</v>
      </c>
      <c r="J498" s="36">
        <v>3175741</v>
      </c>
      <c r="K498" s="56">
        <v>6.33</v>
      </c>
      <c r="L498" s="188" t="s">
        <v>112</v>
      </c>
      <c r="N498" s="151"/>
    </row>
    <row r="499" spans="1:14" s="21" customFormat="1" ht="15.75" customHeight="1" x14ac:dyDescent="0.2">
      <c r="A499" s="187">
        <v>43353</v>
      </c>
      <c r="B499" s="32" t="s">
        <v>64</v>
      </c>
      <c r="C499" s="32" t="s">
        <v>64</v>
      </c>
      <c r="D499" s="30" t="s">
        <v>259</v>
      </c>
      <c r="E499" s="30" t="s">
        <v>114</v>
      </c>
      <c r="F499" s="30" t="s">
        <v>211</v>
      </c>
      <c r="G499" s="30" t="str">
        <f>VLOOKUP(Repository_table[[#This Row],[Country of Destination]],$T$11:$U$45,2,)</f>
        <v>Europe and Central Asia</v>
      </c>
      <c r="H499" s="30" t="s">
        <v>255</v>
      </c>
      <c r="I499" s="30" t="s">
        <v>278</v>
      </c>
      <c r="J499" s="36">
        <v>2914685</v>
      </c>
      <c r="K499" s="56">
        <v>6.33</v>
      </c>
      <c r="L499" s="188" t="s">
        <v>112</v>
      </c>
      <c r="N499" s="151"/>
    </row>
    <row r="500" spans="1:14" s="21" customFormat="1" ht="15.75" customHeight="1" x14ac:dyDescent="0.2">
      <c r="A500" s="187">
        <v>43355</v>
      </c>
      <c r="B500" s="32" t="s">
        <v>64</v>
      </c>
      <c r="C500" s="32" t="s">
        <v>64</v>
      </c>
      <c r="D500" s="30" t="s">
        <v>259</v>
      </c>
      <c r="E500" s="30" t="s">
        <v>114</v>
      </c>
      <c r="F500" s="30" t="s">
        <v>86</v>
      </c>
      <c r="G500" s="30" t="str">
        <f>VLOOKUP(Repository_table[[#This Row],[Country of Destination]],$T$11:$U$45,2,)</f>
        <v>East Asia and Pacific</v>
      </c>
      <c r="H500" s="30" t="s">
        <v>124</v>
      </c>
      <c r="I500" s="30" t="s">
        <v>278</v>
      </c>
      <c r="J500" s="36">
        <v>3290684</v>
      </c>
      <c r="K500" s="56">
        <v>6.33</v>
      </c>
      <c r="L500" s="188" t="s">
        <v>112</v>
      </c>
      <c r="N500" s="151"/>
    </row>
    <row r="501" spans="1:14" s="21" customFormat="1" ht="15.75" customHeight="1" x14ac:dyDescent="0.2">
      <c r="A501" s="187">
        <v>43356</v>
      </c>
      <c r="B501" s="32" t="s">
        <v>64</v>
      </c>
      <c r="C501" s="32" t="s">
        <v>64</v>
      </c>
      <c r="D501" s="30" t="s">
        <v>259</v>
      </c>
      <c r="E501" s="30" t="s">
        <v>114</v>
      </c>
      <c r="F501" s="30" t="s">
        <v>131</v>
      </c>
      <c r="G501" s="30" t="str">
        <f>VLOOKUP(Repository_table[[#This Row],[Country of Destination]],$T$11:$U$45,2,)</f>
        <v>Europe and Central Asia</v>
      </c>
      <c r="H501" s="30" t="s">
        <v>266</v>
      </c>
      <c r="I501" s="30" t="s">
        <v>278</v>
      </c>
      <c r="J501" s="36">
        <v>3623622</v>
      </c>
      <c r="K501" s="56">
        <v>3.33</v>
      </c>
      <c r="L501" s="188"/>
      <c r="N501" s="151"/>
    </row>
    <row r="502" spans="1:14" s="21" customFormat="1" ht="15.75" customHeight="1" x14ac:dyDescent="0.2">
      <c r="A502" s="187">
        <v>43357</v>
      </c>
      <c r="B502" s="32" t="s">
        <v>64</v>
      </c>
      <c r="C502" s="32" t="s">
        <v>64</v>
      </c>
      <c r="D502" s="30" t="s">
        <v>258</v>
      </c>
      <c r="E502" s="30" t="s">
        <v>114</v>
      </c>
      <c r="F502" s="30" t="s">
        <v>120</v>
      </c>
      <c r="G502" s="30" t="str">
        <f>VLOOKUP(Repository_table[[#This Row],[Country of Destination]],$T$11:$U$45,2,)</f>
        <v>East Asia and Pacific</v>
      </c>
      <c r="H502" s="30" t="s">
        <v>252</v>
      </c>
      <c r="I502" s="30" t="s">
        <v>278</v>
      </c>
      <c r="J502" s="36">
        <v>3277884</v>
      </c>
      <c r="K502" s="56">
        <v>3.33</v>
      </c>
      <c r="L502" s="188"/>
      <c r="N502" s="151"/>
    </row>
    <row r="503" spans="1:14" s="21" customFormat="1" ht="15.75" customHeight="1" x14ac:dyDescent="0.2">
      <c r="A503" s="187">
        <v>43359</v>
      </c>
      <c r="B503" s="32" t="s">
        <v>64</v>
      </c>
      <c r="C503" s="32" t="s">
        <v>64</v>
      </c>
      <c r="D503" s="30" t="s">
        <v>259</v>
      </c>
      <c r="E503" s="30" t="s">
        <v>114</v>
      </c>
      <c r="F503" s="30" t="s">
        <v>260</v>
      </c>
      <c r="G503" s="30" t="str">
        <f>VLOOKUP(Repository_table[[#This Row],[Country of Destination]],$T$11:$U$45,2,)</f>
        <v>Europe and Central Asia</v>
      </c>
      <c r="H503" s="30" t="s">
        <v>243</v>
      </c>
      <c r="I503" s="30" t="s">
        <v>278</v>
      </c>
      <c r="J503" s="36">
        <v>3168937</v>
      </c>
      <c r="K503" s="56">
        <v>6.33</v>
      </c>
      <c r="L503" s="188" t="s">
        <v>112</v>
      </c>
      <c r="N503" s="151"/>
    </row>
    <row r="504" spans="1:14" s="21" customFormat="1" ht="15.75" customHeight="1" x14ac:dyDescent="0.2">
      <c r="A504" s="187">
        <v>43360</v>
      </c>
      <c r="B504" s="32" t="s">
        <v>200</v>
      </c>
      <c r="C504" s="32" t="s">
        <v>218</v>
      </c>
      <c r="D504" s="30" t="s">
        <v>269</v>
      </c>
      <c r="E504" s="30" t="s">
        <v>114</v>
      </c>
      <c r="F504" s="30" t="s">
        <v>72</v>
      </c>
      <c r="G504" s="30" t="str">
        <f>VLOOKUP(Repository_table[[#This Row],[Country of Destination]],$T$11:$U$45,2,)</f>
        <v>South Asia</v>
      </c>
      <c r="H504" s="30" t="s">
        <v>178</v>
      </c>
      <c r="I504" s="30" t="s">
        <v>270</v>
      </c>
      <c r="J504" s="36">
        <v>2243068</v>
      </c>
      <c r="K504" s="56">
        <v>6.62</v>
      </c>
      <c r="L504" s="188" t="s">
        <v>112</v>
      </c>
      <c r="N504" s="151"/>
    </row>
    <row r="505" spans="1:14" s="21" customFormat="1" ht="15.75" customHeight="1" x14ac:dyDescent="0.2">
      <c r="A505" s="187">
        <v>43361</v>
      </c>
      <c r="B505" s="32" t="s">
        <v>64</v>
      </c>
      <c r="C505" s="32" t="s">
        <v>64</v>
      </c>
      <c r="D505" s="30" t="s">
        <v>258</v>
      </c>
      <c r="E505" s="30" t="s">
        <v>114</v>
      </c>
      <c r="F505" s="30" t="s">
        <v>120</v>
      </c>
      <c r="G505" s="30" t="str">
        <f>VLOOKUP(Repository_table[[#This Row],[Country of Destination]],$T$11:$U$45,2,)</f>
        <v>East Asia and Pacific</v>
      </c>
      <c r="H505" s="30" t="s">
        <v>262</v>
      </c>
      <c r="I505" s="30" t="s">
        <v>278</v>
      </c>
      <c r="J505" s="36">
        <v>3686080</v>
      </c>
      <c r="K505" s="56">
        <v>3.33</v>
      </c>
      <c r="L505" s="188"/>
      <c r="N505" s="151"/>
    </row>
    <row r="506" spans="1:14" s="21" customFormat="1" ht="15.75" customHeight="1" x14ac:dyDescent="0.2">
      <c r="A506" s="187">
        <v>43362</v>
      </c>
      <c r="B506" s="32" t="s">
        <v>64</v>
      </c>
      <c r="C506" s="32" t="s">
        <v>64</v>
      </c>
      <c r="D506" s="30" t="s">
        <v>258</v>
      </c>
      <c r="E506" s="30" t="s">
        <v>114</v>
      </c>
      <c r="F506" s="30" t="s">
        <v>81</v>
      </c>
      <c r="G506" s="30" t="str">
        <f>VLOOKUP(Repository_table[[#This Row],[Country of Destination]],$T$11:$U$45,2,)</f>
        <v>Latin America and the Caribbean</v>
      </c>
      <c r="H506" s="30" t="s">
        <v>263</v>
      </c>
      <c r="I506" s="30" t="s">
        <v>278</v>
      </c>
      <c r="J506" s="36">
        <v>3694725</v>
      </c>
      <c r="K506" s="56">
        <v>3.33</v>
      </c>
      <c r="L506" s="188"/>
      <c r="N506" s="151"/>
    </row>
    <row r="507" spans="1:14" s="21" customFormat="1" ht="15.75" customHeight="1" x14ac:dyDescent="0.2">
      <c r="A507" s="187">
        <v>43363</v>
      </c>
      <c r="B507" s="32" t="s">
        <v>200</v>
      </c>
      <c r="C507" s="32" t="s">
        <v>219</v>
      </c>
      <c r="D507" s="30" t="s">
        <v>269</v>
      </c>
      <c r="E507" s="30" t="s">
        <v>114</v>
      </c>
      <c r="F507" s="30" t="s">
        <v>86</v>
      </c>
      <c r="G507" s="30" t="str">
        <f>VLOOKUP(Repository_table[[#This Row],[Country of Destination]],$T$11:$U$45,2,)</f>
        <v>East Asia and Pacific</v>
      </c>
      <c r="H507" s="30" t="s">
        <v>125</v>
      </c>
      <c r="I507" s="30" t="s">
        <v>270</v>
      </c>
      <c r="J507" s="36">
        <v>3399075</v>
      </c>
      <c r="K507" s="56">
        <v>7.52</v>
      </c>
      <c r="L507" s="188" t="s">
        <v>112</v>
      </c>
      <c r="N507" s="151"/>
    </row>
    <row r="508" spans="1:14" s="21" customFormat="1" ht="15.75" customHeight="1" x14ac:dyDescent="0.2">
      <c r="A508" s="187">
        <v>43363</v>
      </c>
      <c r="B508" s="32" t="s">
        <v>64</v>
      </c>
      <c r="C508" s="32" t="s">
        <v>64</v>
      </c>
      <c r="D508" s="30" t="s">
        <v>258</v>
      </c>
      <c r="E508" s="30" t="s">
        <v>114</v>
      </c>
      <c r="F508" s="30" t="s">
        <v>120</v>
      </c>
      <c r="G508" s="30" t="str">
        <f>VLOOKUP(Repository_table[[#This Row],[Country of Destination]],$T$11:$U$45,2,)</f>
        <v>East Asia and Pacific</v>
      </c>
      <c r="H508" s="30" t="s">
        <v>264</v>
      </c>
      <c r="I508" s="30" t="s">
        <v>278</v>
      </c>
      <c r="J508" s="36">
        <v>3666117</v>
      </c>
      <c r="K508" s="56">
        <v>3.33</v>
      </c>
      <c r="L508" s="188"/>
      <c r="N508" s="151"/>
    </row>
    <row r="509" spans="1:14" s="21" customFormat="1" ht="15.75" customHeight="1" x14ac:dyDescent="0.2">
      <c r="A509" s="187">
        <v>43365</v>
      </c>
      <c r="B509" s="32" t="s">
        <v>64</v>
      </c>
      <c r="C509" s="32" t="s">
        <v>64</v>
      </c>
      <c r="D509" s="30" t="s">
        <v>259</v>
      </c>
      <c r="E509" s="30" t="s">
        <v>114</v>
      </c>
      <c r="F509" s="30" t="s">
        <v>74</v>
      </c>
      <c r="G509" s="30" t="str">
        <f>VLOOKUP(Repository_table[[#This Row],[Country of Destination]],$T$11:$U$45,2,)</f>
        <v>Europe and Central Asia</v>
      </c>
      <c r="H509" s="30" t="s">
        <v>267</v>
      </c>
      <c r="I509" s="30" t="s">
        <v>278</v>
      </c>
      <c r="J509" s="36">
        <v>3670372</v>
      </c>
      <c r="K509" s="56">
        <v>3.33</v>
      </c>
      <c r="L509" s="188"/>
      <c r="N509" s="151"/>
    </row>
    <row r="510" spans="1:14" s="21" customFormat="1" ht="15.75" customHeight="1" x14ac:dyDescent="0.2">
      <c r="A510" s="187">
        <v>43367</v>
      </c>
      <c r="B510" s="32" t="s">
        <v>64</v>
      </c>
      <c r="C510" s="32" t="s">
        <v>64</v>
      </c>
      <c r="D510" s="30" t="s">
        <v>259</v>
      </c>
      <c r="E510" s="30" t="s">
        <v>114</v>
      </c>
      <c r="F510" s="30" t="s">
        <v>86</v>
      </c>
      <c r="G510" s="30" t="str">
        <f>VLOOKUP(Repository_table[[#This Row],[Country of Destination]],$T$11:$U$45,2,)</f>
        <v>East Asia and Pacific</v>
      </c>
      <c r="H510" s="30" t="s">
        <v>268</v>
      </c>
      <c r="I510" s="30" t="s">
        <v>278</v>
      </c>
      <c r="J510" s="36">
        <v>3303443</v>
      </c>
      <c r="K510" s="56">
        <v>6.33</v>
      </c>
      <c r="L510" s="188" t="s">
        <v>112</v>
      </c>
      <c r="N510" s="151"/>
    </row>
    <row r="511" spans="1:14" s="21" customFormat="1" ht="15.75" customHeight="1" x14ac:dyDescent="0.2">
      <c r="A511" s="187">
        <v>43368</v>
      </c>
      <c r="B511" s="32" t="s">
        <v>64</v>
      </c>
      <c r="C511" s="32" t="s">
        <v>64</v>
      </c>
      <c r="D511" s="30" t="s">
        <v>259</v>
      </c>
      <c r="E511" s="30" t="s">
        <v>114</v>
      </c>
      <c r="F511" s="30" t="s">
        <v>345</v>
      </c>
      <c r="G511" s="30" t="str">
        <f>VLOOKUP(Repository_table[[#This Row],[Country of Destination]],$T$11:$U$45,2,)</f>
        <v>Middle East and North Africa</v>
      </c>
      <c r="H511" s="30" t="s">
        <v>256</v>
      </c>
      <c r="I511" s="30" t="s">
        <v>278</v>
      </c>
      <c r="J511" s="36">
        <v>3637851</v>
      </c>
      <c r="K511" s="56">
        <v>3.33</v>
      </c>
      <c r="L511" s="188"/>
      <c r="N511" s="151"/>
    </row>
    <row r="512" spans="1:14" s="21" customFormat="1" ht="15.75" customHeight="1" x14ac:dyDescent="0.2">
      <c r="A512" s="187">
        <v>43369</v>
      </c>
      <c r="B512" s="32" t="s">
        <v>64</v>
      </c>
      <c r="C512" s="32" t="s">
        <v>64</v>
      </c>
      <c r="D512" s="30" t="s">
        <v>258</v>
      </c>
      <c r="E512" s="30" t="s">
        <v>114</v>
      </c>
      <c r="F512" s="30" t="s">
        <v>118</v>
      </c>
      <c r="G512" s="30" t="str">
        <f>VLOOKUP(Repository_table[[#This Row],[Country of Destination]],$T$11:$U$45,2,)</f>
        <v>Latin America and the Caribbean</v>
      </c>
      <c r="H512" s="30" t="s">
        <v>213</v>
      </c>
      <c r="I512" s="30" t="s">
        <v>278</v>
      </c>
      <c r="J512" s="36">
        <v>3675091</v>
      </c>
      <c r="K512" s="56">
        <v>3.33</v>
      </c>
      <c r="L512" s="188"/>
      <c r="N512" s="151"/>
    </row>
    <row r="513" spans="1:14" s="21" customFormat="1" ht="15.75" customHeight="1" x14ac:dyDescent="0.2">
      <c r="A513" s="187">
        <v>43370</v>
      </c>
      <c r="B513" s="32" t="s">
        <v>64</v>
      </c>
      <c r="C513" s="32" t="s">
        <v>64</v>
      </c>
      <c r="D513" s="30" t="s">
        <v>259</v>
      </c>
      <c r="E513" s="30" t="s">
        <v>114</v>
      </c>
      <c r="F513" s="30" t="s">
        <v>260</v>
      </c>
      <c r="G513" s="30" t="str">
        <f>VLOOKUP(Repository_table[[#This Row],[Country of Destination]],$T$11:$U$45,2,)</f>
        <v>Europe and Central Asia</v>
      </c>
      <c r="H513" s="30" t="s">
        <v>147</v>
      </c>
      <c r="I513" s="30" t="s">
        <v>278</v>
      </c>
      <c r="J513" s="36">
        <v>3298726</v>
      </c>
      <c r="K513" s="56">
        <v>3.33</v>
      </c>
      <c r="L513" s="188"/>
      <c r="N513" s="151"/>
    </row>
    <row r="514" spans="1:14" s="21" customFormat="1" ht="15.75" customHeight="1" x14ac:dyDescent="0.2">
      <c r="A514" s="187">
        <v>43372</v>
      </c>
      <c r="B514" s="32" t="s">
        <v>64</v>
      </c>
      <c r="C514" s="32" t="s">
        <v>64</v>
      </c>
      <c r="D514" s="30" t="s">
        <v>258</v>
      </c>
      <c r="E514" s="30" t="s">
        <v>114</v>
      </c>
      <c r="F514" s="30" t="s">
        <v>81</v>
      </c>
      <c r="G514" s="30" t="str">
        <f>VLOOKUP(Repository_table[[#This Row],[Country of Destination]],$T$11:$U$45,2,)</f>
        <v>Latin America and the Caribbean</v>
      </c>
      <c r="H514" s="30" t="s">
        <v>265</v>
      </c>
      <c r="I514" s="30" t="s">
        <v>278</v>
      </c>
      <c r="J514" s="36">
        <v>3194054</v>
      </c>
      <c r="K514" s="56">
        <v>6.33</v>
      </c>
      <c r="L514" s="188" t="s">
        <v>112</v>
      </c>
      <c r="N514" s="151"/>
    </row>
    <row r="515" spans="1:14" s="21" customFormat="1" ht="15.75" customHeight="1" x14ac:dyDescent="0.2">
      <c r="A515" s="187">
        <v>43374</v>
      </c>
      <c r="B515" s="32" t="s">
        <v>64</v>
      </c>
      <c r="C515" s="32" t="s">
        <v>64</v>
      </c>
      <c r="D515" s="30" t="s">
        <v>259</v>
      </c>
      <c r="E515" s="30" t="s">
        <v>114</v>
      </c>
      <c r="F515" s="30" t="s">
        <v>248</v>
      </c>
      <c r="G515" s="30" t="str">
        <f>VLOOKUP(Repository_table[[#This Row],[Country of Destination]],$T$11:$U$45,2,)</f>
        <v>Europe and Central Asia</v>
      </c>
      <c r="H515" s="30" t="s">
        <v>91</v>
      </c>
      <c r="I515" s="30" t="s">
        <v>278</v>
      </c>
      <c r="J515" s="36">
        <v>3550808</v>
      </c>
      <c r="K515" s="56">
        <v>3.33</v>
      </c>
      <c r="L515" s="188"/>
      <c r="N515" s="151"/>
    </row>
    <row r="516" spans="1:14" s="21" customFormat="1" ht="15.75" customHeight="1" x14ac:dyDescent="0.2">
      <c r="A516" s="187">
        <v>43376</v>
      </c>
      <c r="B516" s="32" t="s">
        <v>64</v>
      </c>
      <c r="C516" s="32" t="s">
        <v>64</v>
      </c>
      <c r="D516" s="30" t="s">
        <v>258</v>
      </c>
      <c r="E516" s="30" t="s">
        <v>114</v>
      </c>
      <c r="F516" s="30" t="s">
        <v>120</v>
      </c>
      <c r="G516" s="30" t="str">
        <f>VLOOKUP(Repository_table[[#This Row],[Country of Destination]],$T$11:$U$45,2,)</f>
        <v>East Asia and Pacific</v>
      </c>
      <c r="H516" s="30" t="s">
        <v>279</v>
      </c>
      <c r="I516" s="30" t="s">
        <v>278</v>
      </c>
      <c r="J516" s="36">
        <v>3678702</v>
      </c>
      <c r="K516" s="56">
        <v>3.47</v>
      </c>
      <c r="L516" s="188"/>
      <c r="N516" s="151"/>
    </row>
    <row r="517" spans="1:14" s="21" customFormat="1" ht="15.75" customHeight="1" x14ac:dyDescent="0.2">
      <c r="A517" s="187">
        <v>43377</v>
      </c>
      <c r="B517" s="32" t="s">
        <v>64</v>
      </c>
      <c r="C517" s="32" t="s">
        <v>64</v>
      </c>
      <c r="D517" s="30" t="s">
        <v>258</v>
      </c>
      <c r="E517" s="30" t="s">
        <v>114</v>
      </c>
      <c r="F517" s="30" t="s">
        <v>120</v>
      </c>
      <c r="G517" s="30" t="str">
        <f>VLOOKUP(Repository_table[[#This Row],[Country of Destination]],$T$11:$U$45,2,)</f>
        <v>East Asia and Pacific</v>
      </c>
      <c r="H517" s="30" t="s">
        <v>195</v>
      </c>
      <c r="I517" s="30" t="s">
        <v>278</v>
      </c>
      <c r="J517" s="36">
        <v>3650747</v>
      </c>
      <c r="K517" s="56">
        <v>3.47</v>
      </c>
      <c r="L517" s="188"/>
      <c r="N517" s="151"/>
    </row>
    <row r="518" spans="1:14" s="21" customFormat="1" ht="15.75" customHeight="1" x14ac:dyDescent="0.2">
      <c r="A518" s="187">
        <v>43378</v>
      </c>
      <c r="B518" s="32" t="s">
        <v>64</v>
      </c>
      <c r="C518" s="32" t="s">
        <v>64</v>
      </c>
      <c r="D518" s="30" t="s">
        <v>258</v>
      </c>
      <c r="E518" s="30" t="s">
        <v>114</v>
      </c>
      <c r="F518" s="30" t="s">
        <v>120</v>
      </c>
      <c r="G518" s="30" t="str">
        <f>VLOOKUP(Repository_table[[#This Row],[Country of Destination]],$T$11:$U$45,2,)</f>
        <v>East Asia and Pacific</v>
      </c>
      <c r="H518" s="30" t="s">
        <v>231</v>
      </c>
      <c r="I518" s="30" t="s">
        <v>278</v>
      </c>
      <c r="J518" s="36">
        <v>3361054</v>
      </c>
      <c r="K518" s="56">
        <v>6.47</v>
      </c>
      <c r="L518" s="188" t="s">
        <v>112</v>
      </c>
      <c r="N518" s="151"/>
    </row>
    <row r="519" spans="1:14" s="21" customFormat="1" ht="15.75" customHeight="1" x14ac:dyDescent="0.2">
      <c r="A519" s="187">
        <v>43380</v>
      </c>
      <c r="B519" s="32" t="s">
        <v>64</v>
      </c>
      <c r="C519" s="32" t="s">
        <v>64</v>
      </c>
      <c r="D519" s="30" t="s">
        <v>258</v>
      </c>
      <c r="E519" s="30" t="s">
        <v>114</v>
      </c>
      <c r="F519" s="30" t="s">
        <v>164</v>
      </c>
      <c r="G519" s="30" t="str">
        <f>VLOOKUP(Repository_table[[#This Row],[Country of Destination]],$T$11:$U$45,2,)</f>
        <v>Middle East and North Africa</v>
      </c>
      <c r="H519" s="30" t="s">
        <v>102</v>
      </c>
      <c r="I519" s="30" t="s">
        <v>278</v>
      </c>
      <c r="J519" s="36">
        <v>3666464</v>
      </c>
      <c r="K519" s="56">
        <v>3.47</v>
      </c>
      <c r="L519" s="188"/>
      <c r="N519" s="151"/>
    </row>
    <row r="520" spans="1:14" s="21" customFormat="1" ht="15.75" customHeight="1" x14ac:dyDescent="0.2">
      <c r="A520" s="187">
        <v>43382</v>
      </c>
      <c r="B520" s="32" t="s">
        <v>64</v>
      </c>
      <c r="C520" s="32" t="s">
        <v>64</v>
      </c>
      <c r="D520" s="30" t="s">
        <v>258</v>
      </c>
      <c r="E520" s="30" t="s">
        <v>114</v>
      </c>
      <c r="F520" s="30" t="s">
        <v>120</v>
      </c>
      <c r="G520" s="30" t="str">
        <f>VLOOKUP(Repository_table[[#This Row],[Country of Destination]],$T$11:$U$45,2,)</f>
        <v>East Asia and Pacific</v>
      </c>
      <c r="H520" s="30" t="s">
        <v>210</v>
      </c>
      <c r="I520" s="30" t="s">
        <v>278</v>
      </c>
      <c r="J520" s="36">
        <v>3441391</v>
      </c>
      <c r="K520" s="56">
        <v>6.47</v>
      </c>
      <c r="L520" s="188" t="s">
        <v>112</v>
      </c>
      <c r="N520" s="151"/>
    </row>
    <row r="521" spans="1:14" s="21" customFormat="1" ht="15.75" customHeight="1" x14ac:dyDescent="0.2">
      <c r="A521" s="187">
        <v>43383</v>
      </c>
      <c r="B521" s="32" t="s">
        <v>64</v>
      </c>
      <c r="C521" s="32" t="s">
        <v>64</v>
      </c>
      <c r="D521" s="30" t="s">
        <v>259</v>
      </c>
      <c r="E521" s="30" t="s">
        <v>114</v>
      </c>
      <c r="F521" s="30" t="s">
        <v>77</v>
      </c>
      <c r="G521" s="30" t="str">
        <f>VLOOKUP(Repository_table[[#This Row],[Country of Destination]],$T$11:$U$45,2,)</f>
        <v>East Asia and Pacific</v>
      </c>
      <c r="H521" s="30" t="s">
        <v>194</v>
      </c>
      <c r="I521" s="30" t="s">
        <v>278</v>
      </c>
      <c r="J521" s="36">
        <v>3664913</v>
      </c>
      <c r="K521" s="56">
        <v>3.47</v>
      </c>
      <c r="L521" s="188"/>
      <c r="N521" s="151"/>
    </row>
    <row r="522" spans="1:14" s="21" customFormat="1" ht="15.75" customHeight="1" x14ac:dyDescent="0.2">
      <c r="A522" s="187">
        <v>43384</v>
      </c>
      <c r="B522" s="32" t="s">
        <v>64</v>
      </c>
      <c r="C522" s="32" t="s">
        <v>64</v>
      </c>
      <c r="D522" s="30" t="s">
        <v>258</v>
      </c>
      <c r="E522" s="30" t="s">
        <v>114</v>
      </c>
      <c r="F522" s="30" t="s">
        <v>120</v>
      </c>
      <c r="G522" s="30" t="str">
        <f>VLOOKUP(Repository_table[[#This Row],[Country of Destination]],$T$11:$U$45,2,)</f>
        <v>East Asia and Pacific</v>
      </c>
      <c r="H522" s="30" t="s">
        <v>167</v>
      </c>
      <c r="I522" s="30" t="s">
        <v>278</v>
      </c>
      <c r="J522" s="36">
        <v>3713618</v>
      </c>
      <c r="K522" s="56">
        <v>3.47</v>
      </c>
      <c r="L522" s="188"/>
      <c r="N522" s="151"/>
    </row>
    <row r="523" spans="1:14" s="21" customFormat="1" ht="15.75" customHeight="1" x14ac:dyDescent="0.2">
      <c r="A523" s="187">
        <v>43385</v>
      </c>
      <c r="B523" s="32" t="s">
        <v>64</v>
      </c>
      <c r="C523" s="32" t="s">
        <v>64</v>
      </c>
      <c r="D523" s="30" t="s">
        <v>258</v>
      </c>
      <c r="E523" s="30" t="s">
        <v>114</v>
      </c>
      <c r="F523" s="30" t="s">
        <v>120</v>
      </c>
      <c r="G523" s="30" t="str">
        <f>VLOOKUP(Repository_table[[#This Row],[Country of Destination]],$T$11:$U$45,2,)</f>
        <v>East Asia and Pacific</v>
      </c>
      <c r="H523" s="30" t="s">
        <v>229</v>
      </c>
      <c r="I523" s="30" t="s">
        <v>278</v>
      </c>
      <c r="J523" s="36">
        <v>2932195</v>
      </c>
      <c r="K523" s="56">
        <v>3.47</v>
      </c>
      <c r="L523" s="188"/>
      <c r="N523" s="151"/>
    </row>
    <row r="524" spans="1:14" s="21" customFormat="1" ht="15.75" customHeight="1" x14ac:dyDescent="0.2">
      <c r="A524" s="187">
        <v>43386</v>
      </c>
      <c r="B524" s="32" t="s">
        <v>64</v>
      </c>
      <c r="C524" s="32" t="s">
        <v>64</v>
      </c>
      <c r="D524" s="30" t="s">
        <v>258</v>
      </c>
      <c r="E524" s="30" t="s">
        <v>114</v>
      </c>
      <c r="F524" s="30" t="s">
        <v>81</v>
      </c>
      <c r="G524" s="30" t="str">
        <f>VLOOKUP(Repository_table[[#This Row],[Country of Destination]],$T$11:$U$45,2,)</f>
        <v>Latin America and the Caribbean</v>
      </c>
      <c r="H524" s="30" t="s">
        <v>280</v>
      </c>
      <c r="I524" s="30" t="s">
        <v>278</v>
      </c>
      <c r="J524" s="36">
        <v>3401677</v>
      </c>
      <c r="K524" s="56">
        <v>3.47</v>
      </c>
      <c r="L524" s="188"/>
      <c r="N524" s="151"/>
    </row>
    <row r="525" spans="1:14" s="21" customFormat="1" ht="15.75" customHeight="1" x14ac:dyDescent="0.2">
      <c r="A525" s="187">
        <v>43387</v>
      </c>
      <c r="B525" s="32" t="s">
        <v>64</v>
      </c>
      <c r="C525" s="32" t="s">
        <v>64</v>
      </c>
      <c r="D525" s="30" t="s">
        <v>259</v>
      </c>
      <c r="E525" s="30" t="s">
        <v>114</v>
      </c>
      <c r="F525" s="30" t="s">
        <v>211</v>
      </c>
      <c r="G525" s="30" t="str">
        <f>VLOOKUP(Repository_table[[#This Row],[Country of Destination]],$T$11:$U$45,2,)</f>
        <v>Europe and Central Asia</v>
      </c>
      <c r="H525" s="30" t="s">
        <v>281</v>
      </c>
      <c r="I525" s="30" t="s">
        <v>278</v>
      </c>
      <c r="J525" s="36">
        <v>3071439</v>
      </c>
      <c r="K525" s="56">
        <v>6.47</v>
      </c>
      <c r="L525" s="188" t="s">
        <v>112</v>
      </c>
      <c r="N525" s="151"/>
    </row>
    <row r="526" spans="1:14" s="21" customFormat="1" ht="15.75" customHeight="1" x14ac:dyDescent="0.2">
      <c r="A526" s="187">
        <v>43388</v>
      </c>
      <c r="B526" s="32" t="s">
        <v>64</v>
      </c>
      <c r="C526" s="32" t="s">
        <v>64</v>
      </c>
      <c r="D526" s="30" t="s">
        <v>259</v>
      </c>
      <c r="E526" s="30" t="s">
        <v>114</v>
      </c>
      <c r="F526" s="30" t="s">
        <v>77</v>
      </c>
      <c r="G526" s="30" t="str">
        <f>VLOOKUP(Repository_table[[#This Row],[Country of Destination]],$T$11:$U$45,2,)</f>
        <v>East Asia and Pacific</v>
      </c>
      <c r="H526" s="30" t="s">
        <v>171</v>
      </c>
      <c r="I526" s="30" t="s">
        <v>278</v>
      </c>
      <c r="J526" s="36">
        <v>3604414</v>
      </c>
      <c r="K526" s="56">
        <v>3.47</v>
      </c>
      <c r="L526" s="188"/>
      <c r="N526" s="151"/>
    </row>
    <row r="527" spans="1:14" s="21" customFormat="1" ht="15.75" customHeight="1" x14ac:dyDescent="0.2">
      <c r="A527" s="187">
        <v>43390</v>
      </c>
      <c r="B527" s="32" t="s">
        <v>64</v>
      </c>
      <c r="C527" s="32" t="s">
        <v>64</v>
      </c>
      <c r="D527" s="30" t="s">
        <v>259</v>
      </c>
      <c r="E527" s="30" t="s">
        <v>114</v>
      </c>
      <c r="F527" s="30" t="s">
        <v>260</v>
      </c>
      <c r="G527" s="30" t="str">
        <f>VLOOKUP(Repository_table[[#This Row],[Country of Destination]],$T$11:$U$45,2,)</f>
        <v>Europe and Central Asia</v>
      </c>
      <c r="H527" s="30" t="s">
        <v>282</v>
      </c>
      <c r="I527" s="30" t="s">
        <v>278</v>
      </c>
      <c r="J527" s="36">
        <v>1607327</v>
      </c>
      <c r="K527" s="56">
        <v>6.47</v>
      </c>
      <c r="L527" s="188" t="s">
        <v>227</v>
      </c>
      <c r="N527" s="151"/>
    </row>
    <row r="528" spans="1:14" s="21" customFormat="1" ht="15.75" customHeight="1" x14ac:dyDescent="0.2">
      <c r="A528" s="187">
        <v>43390</v>
      </c>
      <c r="B528" s="32" t="s">
        <v>64</v>
      </c>
      <c r="C528" s="32" t="s">
        <v>64</v>
      </c>
      <c r="D528" s="30" t="s">
        <v>259</v>
      </c>
      <c r="E528" s="30" t="s">
        <v>114</v>
      </c>
      <c r="F528" s="30" t="s">
        <v>204</v>
      </c>
      <c r="G528" s="30" t="str">
        <f>VLOOKUP(Repository_table[[#This Row],[Country of Destination]],$T$11:$U$45,2,)</f>
        <v>Europe and Central Asia</v>
      </c>
      <c r="H528" s="30" t="s">
        <v>282</v>
      </c>
      <c r="I528" s="30" t="s">
        <v>278</v>
      </c>
      <c r="J528" s="36">
        <v>1559685</v>
      </c>
      <c r="K528" s="56">
        <v>6.47</v>
      </c>
      <c r="L528" s="188" t="s">
        <v>227</v>
      </c>
      <c r="N528" s="151"/>
    </row>
    <row r="529" spans="1:14" s="21" customFormat="1" ht="15.75" customHeight="1" x14ac:dyDescent="0.2">
      <c r="A529" s="187">
        <v>43391</v>
      </c>
      <c r="B529" s="32" t="s">
        <v>64</v>
      </c>
      <c r="C529" s="32" t="s">
        <v>64</v>
      </c>
      <c r="D529" s="30" t="s">
        <v>259</v>
      </c>
      <c r="E529" s="30" t="s">
        <v>114</v>
      </c>
      <c r="F529" s="30" t="s">
        <v>131</v>
      </c>
      <c r="G529" s="30" t="str">
        <f>VLOOKUP(Repository_table[[#This Row],[Country of Destination]],$T$11:$U$45,2,)</f>
        <v>Europe and Central Asia</v>
      </c>
      <c r="H529" s="30" t="s">
        <v>144</v>
      </c>
      <c r="I529" s="30" t="s">
        <v>278</v>
      </c>
      <c r="J529" s="36">
        <v>3393446</v>
      </c>
      <c r="K529" s="56">
        <v>6.47</v>
      </c>
      <c r="L529" s="188" t="s">
        <v>112</v>
      </c>
      <c r="N529" s="151"/>
    </row>
    <row r="530" spans="1:14" s="21" customFormat="1" ht="15.75" customHeight="1" x14ac:dyDescent="0.2">
      <c r="A530" s="187">
        <v>43392</v>
      </c>
      <c r="B530" s="32" t="s">
        <v>64</v>
      </c>
      <c r="C530" s="32" t="s">
        <v>64</v>
      </c>
      <c r="D530" s="30" t="s">
        <v>259</v>
      </c>
      <c r="E530" s="30" t="s">
        <v>114</v>
      </c>
      <c r="F530" s="30" t="s">
        <v>131</v>
      </c>
      <c r="G530" s="30" t="str">
        <f>VLOOKUP(Repository_table[[#This Row],[Country of Destination]],$T$11:$U$45,2,)</f>
        <v>Europe and Central Asia</v>
      </c>
      <c r="H530" s="30" t="s">
        <v>263</v>
      </c>
      <c r="I530" s="30" t="s">
        <v>278</v>
      </c>
      <c r="J530" s="36">
        <v>3688395</v>
      </c>
      <c r="K530" s="56">
        <v>3.47</v>
      </c>
      <c r="L530" s="188"/>
      <c r="N530" s="151"/>
    </row>
    <row r="531" spans="1:14" s="21" customFormat="1" ht="15.75" customHeight="1" x14ac:dyDescent="0.2">
      <c r="A531" s="187">
        <v>43395</v>
      </c>
      <c r="B531" s="32" t="s">
        <v>64</v>
      </c>
      <c r="C531" s="32" t="s">
        <v>64</v>
      </c>
      <c r="D531" s="30" t="s">
        <v>259</v>
      </c>
      <c r="E531" s="30" t="s">
        <v>114</v>
      </c>
      <c r="F531" s="30" t="s">
        <v>131</v>
      </c>
      <c r="G531" s="30" t="str">
        <f>VLOOKUP(Repository_table[[#This Row],[Country of Destination]],$T$11:$U$45,2,)</f>
        <v>Europe and Central Asia</v>
      </c>
      <c r="H531" s="30" t="s">
        <v>283</v>
      </c>
      <c r="I531" s="30" t="s">
        <v>278</v>
      </c>
      <c r="J531" s="36">
        <v>130997</v>
      </c>
      <c r="K531" s="56">
        <v>6.47</v>
      </c>
      <c r="L531" s="188" t="s">
        <v>227</v>
      </c>
      <c r="N531" s="151"/>
    </row>
    <row r="532" spans="1:14" s="21" customFormat="1" ht="15.75" customHeight="1" x14ac:dyDescent="0.2">
      <c r="A532" s="187">
        <v>43395</v>
      </c>
      <c r="B532" s="32" t="s">
        <v>64</v>
      </c>
      <c r="C532" s="32" t="s">
        <v>64</v>
      </c>
      <c r="D532" s="30" t="s">
        <v>259</v>
      </c>
      <c r="E532" s="30" t="s">
        <v>114</v>
      </c>
      <c r="F532" s="30" t="s">
        <v>204</v>
      </c>
      <c r="G532" s="30" t="str">
        <f>VLOOKUP(Repository_table[[#This Row],[Country of Destination]],$T$11:$U$45,2,)</f>
        <v>Europe and Central Asia</v>
      </c>
      <c r="H532" s="30" t="s">
        <v>283</v>
      </c>
      <c r="I532" s="30" t="s">
        <v>278</v>
      </c>
      <c r="J532" s="36">
        <v>3286686</v>
      </c>
      <c r="K532" s="56">
        <v>6.47</v>
      </c>
      <c r="L532" s="188" t="s">
        <v>227</v>
      </c>
      <c r="N532" s="151"/>
    </row>
    <row r="533" spans="1:14" s="21" customFormat="1" ht="15.75" customHeight="1" x14ac:dyDescent="0.2">
      <c r="A533" s="187">
        <v>43395</v>
      </c>
      <c r="B533" s="32" t="s">
        <v>64</v>
      </c>
      <c r="C533" s="32" t="s">
        <v>64</v>
      </c>
      <c r="D533" s="30" t="s">
        <v>258</v>
      </c>
      <c r="E533" s="30" t="s">
        <v>114</v>
      </c>
      <c r="F533" s="30" t="s">
        <v>120</v>
      </c>
      <c r="G533" s="30" t="str">
        <f>VLOOKUP(Repository_table[[#This Row],[Country of Destination]],$T$11:$U$45,2,)</f>
        <v>East Asia and Pacific</v>
      </c>
      <c r="H533" s="30" t="s">
        <v>173</v>
      </c>
      <c r="I533" s="30" t="s">
        <v>278</v>
      </c>
      <c r="J533" s="36">
        <v>3752210</v>
      </c>
      <c r="K533" s="56">
        <v>3.47</v>
      </c>
      <c r="L533" s="188"/>
      <c r="N533" s="151"/>
    </row>
    <row r="534" spans="1:14" s="21" customFormat="1" ht="15.75" customHeight="1" x14ac:dyDescent="0.2">
      <c r="A534" s="187">
        <v>43396</v>
      </c>
      <c r="B534" s="32" t="s">
        <v>64</v>
      </c>
      <c r="C534" s="32" t="s">
        <v>64</v>
      </c>
      <c r="D534" s="30" t="s">
        <v>258</v>
      </c>
      <c r="E534" s="30" t="s">
        <v>114</v>
      </c>
      <c r="F534" s="30" t="s">
        <v>81</v>
      </c>
      <c r="G534" s="30" t="str">
        <f>VLOOKUP(Repository_table[[#This Row],[Country of Destination]],$T$11:$U$45,2,)</f>
        <v>Latin America and the Caribbean</v>
      </c>
      <c r="H534" s="30" t="s">
        <v>85</v>
      </c>
      <c r="I534" s="30" t="s">
        <v>278</v>
      </c>
      <c r="J534" s="36">
        <v>3674556</v>
      </c>
      <c r="K534" s="56">
        <v>6.47</v>
      </c>
      <c r="L534" s="188" t="s">
        <v>112</v>
      </c>
      <c r="N534" s="151"/>
    </row>
    <row r="535" spans="1:14" s="21" customFormat="1" ht="15.75" customHeight="1" x14ac:dyDescent="0.2">
      <c r="A535" s="187">
        <v>43397</v>
      </c>
      <c r="B535" s="32" t="s">
        <v>64</v>
      </c>
      <c r="C535" s="32" t="s">
        <v>64</v>
      </c>
      <c r="D535" s="30" t="s">
        <v>259</v>
      </c>
      <c r="E535" s="30" t="s">
        <v>114</v>
      </c>
      <c r="F535" s="30" t="s">
        <v>115</v>
      </c>
      <c r="G535" s="30" t="str">
        <f>VLOOKUP(Repository_table[[#This Row],[Country of Destination]],$T$11:$U$45,2,)</f>
        <v>Europe and Central Asia</v>
      </c>
      <c r="H535" s="30" t="s">
        <v>149</v>
      </c>
      <c r="I535" s="30" t="s">
        <v>278</v>
      </c>
      <c r="J535" s="36">
        <v>3280501</v>
      </c>
      <c r="K535" s="56">
        <v>3.47</v>
      </c>
      <c r="L535" s="188"/>
      <c r="N535" s="151"/>
    </row>
    <row r="536" spans="1:14" s="21" customFormat="1" ht="15.75" customHeight="1" x14ac:dyDescent="0.2">
      <c r="A536" s="187">
        <v>43399</v>
      </c>
      <c r="B536" s="32" t="s">
        <v>200</v>
      </c>
      <c r="C536" s="32" t="s">
        <v>219</v>
      </c>
      <c r="D536" s="30" t="s">
        <v>269</v>
      </c>
      <c r="E536" s="30" t="s">
        <v>114</v>
      </c>
      <c r="F536" s="30" t="s">
        <v>86</v>
      </c>
      <c r="G536" s="30" t="str">
        <f>VLOOKUP(Repository_table[[#This Row],[Country of Destination]],$T$11:$U$45,2,)</f>
        <v>East Asia and Pacific</v>
      </c>
      <c r="H536" s="30" t="s">
        <v>130</v>
      </c>
      <c r="I536" s="30" t="s">
        <v>270</v>
      </c>
      <c r="J536" s="36">
        <v>3016690</v>
      </c>
      <c r="K536" s="56">
        <v>7.61</v>
      </c>
      <c r="L536" s="188" t="s">
        <v>112</v>
      </c>
      <c r="N536" s="151"/>
    </row>
    <row r="537" spans="1:14" s="21" customFormat="1" ht="15.75" customHeight="1" x14ac:dyDescent="0.2">
      <c r="A537" s="187">
        <v>43399</v>
      </c>
      <c r="B537" s="32" t="s">
        <v>64</v>
      </c>
      <c r="C537" s="32" t="s">
        <v>64</v>
      </c>
      <c r="D537" s="30" t="s">
        <v>259</v>
      </c>
      <c r="E537" s="30" t="s">
        <v>114</v>
      </c>
      <c r="F537" s="30" t="s">
        <v>72</v>
      </c>
      <c r="G537" s="30" t="str">
        <f>VLOOKUP(Repository_table[[#This Row],[Country of Destination]],$T$11:$U$45,2,)</f>
        <v>South Asia</v>
      </c>
      <c r="H537" s="30" t="s">
        <v>267</v>
      </c>
      <c r="I537" s="30" t="s">
        <v>278</v>
      </c>
      <c r="J537" s="36">
        <v>3718927</v>
      </c>
      <c r="K537" s="56">
        <v>3.47</v>
      </c>
      <c r="L537" s="188"/>
      <c r="N537" s="151"/>
    </row>
    <row r="538" spans="1:14" s="21" customFormat="1" ht="15.75" customHeight="1" x14ac:dyDescent="0.2">
      <c r="A538" s="187">
        <v>43400</v>
      </c>
      <c r="B538" s="32" t="s">
        <v>64</v>
      </c>
      <c r="C538" s="32" t="s">
        <v>64</v>
      </c>
      <c r="D538" s="30" t="s">
        <v>259</v>
      </c>
      <c r="E538" s="30" t="s">
        <v>114</v>
      </c>
      <c r="F538" s="30" t="s">
        <v>260</v>
      </c>
      <c r="G538" s="30" t="str">
        <f>VLOOKUP(Repository_table[[#This Row],[Country of Destination]],$T$11:$U$45,2,)</f>
        <v>Europe and Central Asia</v>
      </c>
      <c r="H538" s="30" t="s">
        <v>265</v>
      </c>
      <c r="I538" s="30" t="s">
        <v>278</v>
      </c>
      <c r="J538" s="36">
        <v>3177663</v>
      </c>
      <c r="K538" s="56">
        <v>6.47</v>
      </c>
      <c r="L538" s="188" t="s">
        <v>112</v>
      </c>
      <c r="N538" s="151"/>
    </row>
    <row r="539" spans="1:14" s="21" customFormat="1" ht="15.75" customHeight="1" x14ac:dyDescent="0.2">
      <c r="A539" s="187">
        <v>43402</v>
      </c>
      <c r="B539" s="32" t="s">
        <v>200</v>
      </c>
      <c r="C539" s="32" t="s">
        <v>218</v>
      </c>
      <c r="D539" s="30" t="s">
        <v>269</v>
      </c>
      <c r="E539" s="30" t="s">
        <v>114</v>
      </c>
      <c r="F539" s="30" t="s">
        <v>72</v>
      </c>
      <c r="G539" s="30" t="str">
        <f>VLOOKUP(Repository_table[[#This Row],[Country of Destination]],$T$11:$U$45,2,)</f>
        <v>South Asia</v>
      </c>
      <c r="H539" s="30" t="s">
        <v>188</v>
      </c>
      <c r="I539" s="30" t="s">
        <v>270</v>
      </c>
      <c r="J539" s="36">
        <v>3411638</v>
      </c>
      <c r="K539" s="56">
        <v>6.73</v>
      </c>
      <c r="L539" s="188" t="s">
        <v>112</v>
      </c>
      <c r="N539" s="151"/>
    </row>
    <row r="540" spans="1:14" s="21" customFormat="1" ht="15.75" customHeight="1" x14ac:dyDescent="0.2">
      <c r="A540" s="187">
        <v>43402</v>
      </c>
      <c r="B540" s="32" t="s">
        <v>64</v>
      </c>
      <c r="C540" s="32" t="s">
        <v>64</v>
      </c>
      <c r="D540" s="30" t="s">
        <v>258</v>
      </c>
      <c r="E540" s="30" t="s">
        <v>114</v>
      </c>
      <c r="F540" s="30" t="s">
        <v>120</v>
      </c>
      <c r="G540" s="30" t="str">
        <f>VLOOKUP(Repository_table[[#This Row],[Country of Destination]],$T$11:$U$45,2,)</f>
        <v>East Asia and Pacific</v>
      </c>
      <c r="H540" s="30" t="s">
        <v>174</v>
      </c>
      <c r="I540" s="30" t="s">
        <v>278</v>
      </c>
      <c r="J540" s="36">
        <v>3679688</v>
      </c>
      <c r="K540" s="56">
        <v>3.47</v>
      </c>
      <c r="L540" s="188"/>
      <c r="N540" s="151"/>
    </row>
    <row r="541" spans="1:14" s="21" customFormat="1" ht="15.75" customHeight="1" x14ac:dyDescent="0.2">
      <c r="A541" s="187">
        <v>43403</v>
      </c>
      <c r="B541" s="32" t="s">
        <v>64</v>
      </c>
      <c r="C541" s="32" t="s">
        <v>64</v>
      </c>
      <c r="D541" s="30" t="s">
        <v>258</v>
      </c>
      <c r="E541" s="30" t="s">
        <v>114</v>
      </c>
      <c r="F541" s="30" t="s">
        <v>120</v>
      </c>
      <c r="G541" s="30" t="str">
        <f>VLOOKUP(Repository_table[[#This Row],[Country of Destination]],$T$11:$U$45,2,)</f>
        <v>East Asia and Pacific</v>
      </c>
      <c r="H541" s="30" t="s">
        <v>147</v>
      </c>
      <c r="I541" s="30" t="s">
        <v>278</v>
      </c>
      <c r="J541" s="36">
        <v>3306828</v>
      </c>
      <c r="K541" s="56">
        <v>3.47</v>
      </c>
      <c r="L541" s="188"/>
      <c r="N541" s="151"/>
    </row>
    <row r="542" spans="1:14" s="21" customFormat="1" ht="15.75" customHeight="1" x14ac:dyDescent="0.2">
      <c r="A542" s="187">
        <v>43404</v>
      </c>
      <c r="B542" s="32" t="s">
        <v>64</v>
      </c>
      <c r="C542" s="32" t="s">
        <v>64</v>
      </c>
      <c r="D542" s="30" t="s">
        <v>258</v>
      </c>
      <c r="E542" s="30" t="s">
        <v>114</v>
      </c>
      <c r="F542" s="30" t="s">
        <v>120</v>
      </c>
      <c r="G542" s="30" t="str">
        <f>VLOOKUP(Repository_table[[#This Row],[Country of Destination]],$T$11:$U$45,2,)</f>
        <v>East Asia and Pacific</v>
      </c>
      <c r="H542" s="30" t="s">
        <v>168</v>
      </c>
      <c r="I542" s="30" t="s">
        <v>278</v>
      </c>
      <c r="J542" s="36">
        <v>3406821</v>
      </c>
      <c r="K542" s="56">
        <v>6.47</v>
      </c>
      <c r="L542" s="188" t="s">
        <v>112</v>
      </c>
      <c r="N542" s="151"/>
    </row>
    <row r="543" spans="1:14" s="21" customFormat="1" ht="15.75" customHeight="1" x14ac:dyDescent="0.2">
      <c r="A543" s="187">
        <v>43405</v>
      </c>
      <c r="B543" s="32" t="s">
        <v>64</v>
      </c>
      <c r="C543" s="32" t="s">
        <v>64</v>
      </c>
      <c r="D543" s="30" t="s">
        <v>258</v>
      </c>
      <c r="E543" s="30" t="s">
        <v>114</v>
      </c>
      <c r="F543" s="30" t="s">
        <v>118</v>
      </c>
      <c r="G543" s="30" t="str">
        <f>VLOOKUP(Repository_table[[#This Row],[Country of Destination]],$T$11:$U$45,2,)</f>
        <v>Latin America and the Caribbean</v>
      </c>
      <c r="H543" s="30" t="s">
        <v>213</v>
      </c>
      <c r="I543" s="30" t="s">
        <v>278</v>
      </c>
      <c r="J543" s="36">
        <v>3675934</v>
      </c>
      <c r="K543" s="56">
        <v>3.47</v>
      </c>
      <c r="L543" s="188"/>
      <c r="N543" s="151"/>
    </row>
    <row r="544" spans="1:14" s="21" customFormat="1" ht="15.75" customHeight="1" x14ac:dyDescent="0.2">
      <c r="A544" s="187">
        <v>43406</v>
      </c>
      <c r="B544" s="32" t="s">
        <v>64</v>
      </c>
      <c r="C544" s="32" t="s">
        <v>64</v>
      </c>
      <c r="D544" s="30" t="s">
        <v>258</v>
      </c>
      <c r="E544" s="30" t="s">
        <v>114</v>
      </c>
      <c r="F544" s="30" t="s">
        <v>120</v>
      </c>
      <c r="G544" s="30" t="str">
        <f>VLOOKUP(Repository_table[[#This Row],[Country of Destination]],$T$11:$U$45,2,)</f>
        <v>East Asia and Pacific</v>
      </c>
      <c r="H544" s="30" t="s">
        <v>261</v>
      </c>
      <c r="I544" s="30" t="s">
        <v>278</v>
      </c>
      <c r="J544" s="36">
        <v>3078904</v>
      </c>
      <c r="K544" s="56">
        <v>3.66</v>
      </c>
      <c r="L544" s="188"/>
      <c r="N544" s="151"/>
    </row>
    <row r="545" spans="1:14" s="21" customFormat="1" ht="15.75" customHeight="1" x14ac:dyDescent="0.2">
      <c r="A545" s="187">
        <v>43408</v>
      </c>
      <c r="B545" s="32" t="s">
        <v>200</v>
      </c>
      <c r="C545" s="32" t="s">
        <v>219</v>
      </c>
      <c r="D545" s="30" t="s">
        <v>269</v>
      </c>
      <c r="E545" s="30" t="s">
        <v>114</v>
      </c>
      <c r="F545" s="30" t="s">
        <v>86</v>
      </c>
      <c r="G545" s="30" t="str">
        <f>VLOOKUP(Repository_table[[#This Row],[Country of Destination]],$T$11:$U$45,2,)</f>
        <v>East Asia and Pacific</v>
      </c>
      <c r="H545" s="30" t="s">
        <v>221</v>
      </c>
      <c r="I545" s="30" t="s">
        <v>270</v>
      </c>
      <c r="J545" s="36">
        <v>2956982</v>
      </c>
      <c r="K545" s="56">
        <v>7.82</v>
      </c>
      <c r="L545" s="188" t="s">
        <v>112</v>
      </c>
      <c r="N545" s="151"/>
    </row>
    <row r="546" spans="1:14" s="21" customFormat="1" ht="15.75" customHeight="1" x14ac:dyDescent="0.2">
      <c r="A546" s="187">
        <v>43408</v>
      </c>
      <c r="B546" s="32" t="s">
        <v>64</v>
      </c>
      <c r="C546" s="32" t="s">
        <v>64</v>
      </c>
      <c r="D546" s="30" t="s">
        <v>258</v>
      </c>
      <c r="E546" s="30" t="s">
        <v>114</v>
      </c>
      <c r="F546" s="30" t="s">
        <v>164</v>
      </c>
      <c r="G546" s="30" t="str">
        <f>VLOOKUP(Repository_table[[#This Row],[Country of Destination]],$T$11:$U$45,2,)</f>
        <v>Middle East and North Africa</v>
      </c>
      <c r="H546" s="30" t="s">
        <v>286</v>
      </c>
      <c r="I546" s="30" t="s">
        <v>278</v>
      </c>
      <c r="J546" s="36">
        <v>3689957</v>
      </c>
      <c r="K546" s="56">
        <v>3.66</v>
      </c>
      <c r="L546" s="188"/>
      <c r="N546" s="151"/>
    </row>
    <row r="547" spans="1:14" s="21" customFormat="1" ht="15.75" customHeight="1" x14ac:dyDescent="0.2">
      <c r="A547" s="187">
        <v>43409</v>
      </c>
      <c r="B547" s="32" t="s">
        <v>64</v>
      </c>
      <c r="C547" s="32" t="s">
        <v>64</v>
      </c>
      <c r="D547" s="30" t="s">
        <v>259</v>
      </c>
      <c r="E547" s="30" t="s">
        <v>114</v>
      </c>
      <c r="F547" s="30" t="s">
        <v>86</v>
      </c>
      <c r="G547" s="30" t="str">
        <f>VLOOKUP(Repository_table[[#This Row],[Country of Destination]],$T$11:$U$45,2,)</f>
        <v>East Asia and Pacific</v>
      </c>
      <c r="H547" s="30" t="s">
        <v>117</v>
      </c>
      <c r="I547" s="30" t="s">
        <v>278</v>
      </c>
      <c r="J547" s="36">
        <v>3705566</v>
      </c>
      <c r="K547" s="56">
        <v>6.66</v>
      </c>
      <c r="L547" s="188" t="s">
        <v>112</v>
      </c>
      <c r="N547" s="151"/>
    </row>
    <row r="548" spans="1:14" s="21" customFormat="1" ht="15.75" customHeight="1" x14ac:dyDescent="0.2">
      <c r="A548" s="187">
        <v>43411</v>
      </c>
      <c r="B548" s="32" t="s">
        <v>64</v>
      </c>
      <c r="C548" s="32" t="s">
        <v>64</v>
      </c>
      <c r="D548" s="30" t="s">
        <v>258</v>
      </c>
      <c r="E548" s="30" t="s">
        <v>114</v>
      </c>
      <c r="F548" s="30" t="s">
        <v>81</v>
      </c>
      <c r="G548" s="30" t="str">
        <f>VLOOKUP(Repository_table[[#This Row],[Country of Destination]],$T$11:$U$45,2,)</f>
        <v>Latin America and the Caribbean</v>
      </c>
      <c r="H548" s="30" t="s">
        <v>250</v>
      </c>
      <c r="I548" s="30" t="s">
        <v>278</v>
      </c>
      <c r="J548" s="36">
        <v>3391326</v>
      </c>
      <c r="K548" s="56">
        <v>6.66</v>
      </c>
      <c r="L548" s="188" t="s">
        <v>112</v>
      </c>
      <c r="N548" s="151"/>
    </row>
    <row r="549" spans="1:14" s="21" customFormat="1" ht="15.75" customHeight="1" x14ac:dyDescent="0.2">
      <c r="A549" s="187">
        <v>43412</v>
      </c>
      <c r="B549" s="32" t="s">
        <v>64</v>
      </c>
      <c r="C549" s="32" t="s">
        <v>64</v>
      </c>
      <c r="D549" s="30" t="s">
        <v>258</v>
      </c>
      <c r="E549" s="30" t="s">
        <v>114</v>
      </c>
      <c r="F549" s="30" t="s">
        <v>120</v>
      </c>
      <c r="G549" s="30" t="str">
        <f>VLOOKUP(Repository_table[[#This Row],[Country of Destination]],$T$11:$U$45,2,)</f>
        <v>East Asia and Pacific</v>
      </c>
      <c r="H549" s="30" t="s">
        <v>166</v>
      </c>
      <c r="I549" s="30" t="s">
        <v>278</v>
      </c>
      <c r="J549" s="36">
        <v>3688015</v>
      </c>
      <c r="K549" s="56">
        <v>3.66</v>
      </c>
      <c r="L549" s="188"/>
      <c r="N549" s="151"/>
    </row>
    <row r="550" spans="1:14" s="21" customFormat="1" ht="15.75" customHeight="1" x14ac:dyDescent="0.2">
      <c r="A550" s="187">
        <v>43413</v>
      </c>
      <c r="B550" s="32" t="s">
        <v>200</v>
      </c>
      <c r="C550" s="32" t="s">
        <v>218</v>
      </c>
      <c r="D550" s="30" t="s">
        <v>269</v>
      </c>
      <c r="E550" s="30" t="s">
        <v>114</v>
      </c>
      <c r="F550" s="30" t="s">
        <v>295</v>
      </c>
      <c r="G550" s="30" t="str">
        <f>VLOOKUP(Repository_table[[#This Row],[Country of Destination]],$T$11:$U$45,2,)</f>
        <v>Europe and Central Asia</v>
      </c>
      <c r="H550" s="30" t="s">
        <v>296</v>
      </c>
      <c r="I550" s="30" t="s">
        <v>270</v>
      </c>
      <c r="J550" s="36">
        <v>3230601</v>
      </c>
      <c r="K550" s="56">
        <v>6.85</v>
      </c>
      <c r="L550" s="188" t="s">
        <v>112</v>
      </c>
      <c r="N550" s="151"/>
    </row>
    <row r="551" spans="1:14" s="21" customFormat="1" ht="15.75" customHeight="1" x14ac:dyDescent="0.2">
      <c r="A551" s="187">
        <v>43414</v>
      </c>
      <c r="B551" s="32" t="s">
        <v>64</v>
      </c>
      <c r="C551" s="32" t="s">
        <v>64</v>
      </c>
      <c r="D551" s="30" t="s">
        <v>259</v>
      </c>
      <c r="E551" s="30" t="s">
        <v>114</v>
      </c>
      <c r="F551" s="30" t="s">
        <v>86</v>
      </c>
      <c r="G551" s="30" t="str">
        <f>VLOOKUP(Repository_table[[#This Row],[Country of Destination]],$T$11:$U$45,2,)</f>
        <v>East Asia and Pacific</v>
      </c>
      <c r="H551" s="30" t="s">
        <v>209</v>
      </c>
      <c r="I551" s="30" t="s">
        <v>278</v>
      </c>
      <c r="J551" s="36">
        <v>3690626</v>
      </c>
      <c r="K551" s="56">
        <v>3.66</v>
      </c>
      <c r="L551" s="188"/>
      <c r="N551" s="151"/>
    </row>
    <row r="552" spans="1:14" s="21" customFormat="1" ht="15.75" customHeight="1" x14ac:dyDescent="0.2">
      <c r="A552" s="187">
        <v>43414</v>
      </c>
      <c r="B552" s="32" t="s">
        <v>64</v>
      </c>
      <c r="C552" s="32" t="s">
        <v>64</v>
      </c>
      <c r="D552" s="30" t="s">
        <v>273</v>
      </c>
      <c r="E552" s="30" t="s">
        <v>201</v>
      </c>
      <c r="F552" s="30" t="s">
        <v>211</v>
      </c>
      <c r="G552" s="30" t="str">
        <f>VLOOKUP(Repository_table[[#This Row],[Country of Destination]],$T$11:$U$45,2,)</f>
        <v>Europe and Central Asia</v>
      </c>
      <c r="H552" s="30" t="s">
        <v>246</v>
      </c>
      <c r="I552" s="30" t="s">
        <v>278</v>
      </c>
      <c r="J552" s="36">
        <v>2949064</v>
      </c>
      <c r="K552" s="56">
        <v>6.57</v>
      </c>
      <c r="L552" s="188" t="s">
        <v>203</v>
      </c>
      <c r="N552" s="151"/>
    </row>
    <row r="553" spans="1:14" s="21" customFormat="1" ht="15.75" customHeight="1" x14ac:dyDescent="0.2">
      <c r="A553" s="187">
        <v>43415</v>
      </c>
      <c r="B553" s="32" t="s">
        <v>64</v>
      </c>
      <c r="C553" s="32" t="s">
        <v>64</v>
      </c>
      <c r="D553" s="30" t="s">
        <v>259</v>
      </c>
      <c r="E553" s="30" t="s">
        <v>114</v>
      </c>
      <c r="F553" s="30" t="s">
        <v>86</v>
      </c>
      <c r="G553" s="30" t="str">
        <f>VLOOKUP(Repository_table[[#This Row],[Country of Destination]],$T$11:$U$45,2,)</f>
        <v>East Asia and Pacific</v>
      </c>
      <c r="H553" s="30" t="s">
        <v>124</v>
      </c>
      <c r="I553" s="30" t="s">
        <v>278</v>
      </c>
      <c r="J553" s="36">
        <v>3706906</v>
      </c>
      <c r="K553" s="56">
        <v>3.66</v>
      </c>
      <c r="L553" s="188"/>
      <c r="N553" s="151"/>
    </row>
    <row r="554" spans="1:14" s="21" customFormat="1" ht="15.75" customHeight="1" x14ac:dyDescent="0.2">
      <c r="A554" s="187">
        <v>43418</v>
      </c>
      <c r="B554" s="32" t="s">
        <v>200</v>
      </c>
      <c r="C554" s="32" t="s">
        <v>219</v>
      </c>
      <c r="D554" s="30" t="s">
        <v>269</v>
      </c>
      <c r="E554" s="30" t="s">
        <v>114</v>
      </c>
      <c r="F554" s="30" t="s">
        <v>86</v>
      </c>
      <c r="G554" s="30" t="str">
        <f>VLOOKUP(Repository_table[[#This Row],[Country of Destination]],$T$11:$U$45,2,)</f>
        <v>East Asia and Pacific</v>
      </c>
      <c r="H554" s="30" t="s">
        <v>233</v>
      </c>
      <c r="I554" s="30" t="s">
        <v>270</v>
      </c>
      <c r="J554" s="36">
        <v>3362906</v>
      </c>
      <c r="K554" s="56">
        <v>7.67</v>
      </c>
      <c r="L554" s="188" t="s">
        <v>112</v>
      </c>
      <c r="N554" s="151"/>
    </row>
    <row r="555" spans="1:14" s="21" customFormat="1" ht="15.75" customHeight="1" x14ac:dyDescent="0.2">
      <c r="A555" s="187">
        <v>43418</v>
      </c>
      <c r="B555" s="32" t="s">
        <v>64</v>
      </c>
      <c r="C555" s="32" t="s">
        <v>64</v>
      </c>
      <c r="D555" s="30" t="s">
        <v>259</v>
      </c>
      <c r="E555" s="30" t="s">
        <v>114</v>
      </c>
      <c r="F555" s="30" t="s">
        <v>204</v>
      </c>
      <c r="G555" s="30" t="str">
        <f>VLOOKUP(Repository_table[[#This Row],[Country of Destination]],$T$11:$U$45,2,)</f>
        <v>Europe and Central Asia</v>
      </c>
      <c r="H555" s="30" t="s">
        <v>291</v>
      </c>
      <c r="I555" s="30" t="s">
        <v>278</v>
      </c>
      <c r="J555" s="36">
        <v>3226582</v>
      </c>
      <c r="K555" s="56">
        <v>6.66</v>
      </c>
      <c r="L555" s="188" t="s">
        <v>112</v>
      </c>
      <c r="N555" s="151"/>
    </row>
    <row r="556" spans="1:14" s="21" customFormat="1" ht="15.75" customHeight="1" x14ac:dyDescent="0.2">
      <c r="A556" s="187">
        <v>43418</v>
      </c>
      <c r="B556" s="32" t="s">
        <v>64</v>
      </c>
      <c r="C556" s="32" t="s">
        <v>64</v>
      </c>
      <c r="D556" s="30" t="s">
        <v>258</v>
      </c>
      <c r="E556" s="30" t="s">
        <v>114</v>
      </c>
      <c r="F556" s="30" t="s">
        <v>120</v>
      </c>
      <c r="G556" s="30" t="str">
        <f>VLOOKUP(Repository_table[[#This Row],[Country of Destination]],$T$11:$U$45,2,)</f>
        <v>East Asia and Pacific</v>
      </c>
      <c r="H556" s="30" t="s">
        <v>165</v>
      </c>
      <c r="I556" s="30" t="s">
        <v>278</v>
      </c>
      <c r="J556" s="36">
        <v>3689354</v>
      </c>
      <c r="K556" s="56">
        <v>3.66</v>
      </c>
      <c r="L556" s="188"/>
      <c r="N556" s="151"/>
    </row>
    <row r="557" spans="1:14" s="21" customFormat="1" ht="15.75" customHeight="1" x14ac:dyDescent="0.2">
      <c r="A557" s="187">
        <v>43419</v>
      </c>
      <c r="B557" s="32" t="s">
        <v>64</v>
      </c>
      <c r="C557" s="32" t="s">
        <v>64</v>
      </c>
      <c r="D557" s="30" t="s">
        <v>258</v>
      </c>
      <c r="E557" s="30" t="s">
        <v>114</v>
      </c>
      <c r="F557" s="30" t="s">
        <v>81</v>
      </c>
      <c r="G557" s="30" t="str">
        <f>VLOOKUP(Repository_table[[#This Row],[Country of Destination]],$T$11:$U$45,2,)</f>
        <v>Latin America and the Caribbean</v>
      </c>
      <c r="H557" s="30" t="s">
        <v>293</v>
      </c>
      <c r="I557" s="30" t="s">
        <v>278</v>
      </c>
      <c r="J557" s="36">
        <v>3402669</v>
      </c>
      <c r="K557" s="56">
        <v>6.66</v>
      </c>
      <c r="L557" s="188" t="s">
        <v>112</v>
      </c>
      <c r="N557" s="151"/>
    </row>
    <row r="558" spans="1:14" s="21" customFormat="1" ht="15.75" customHeight="1" x14ac:dyDescent="0.2">
      <c r="A558" s="187">
        <v>43420</v>
      </c>
      <c r="B558" s="32" t="s">
        <v>64</v>
      </c>
      <c r="C558" s="32" t="s">
        <v>64</v>
      </c>
      <c r="D558" s="30" t="s">
        <v>258</v>
      </c>
      <c r="E558" s="30" t="s">
        <v>114</v>
      </c>
      <c r="F558" s="30" t="s">
        <v>120</v>
      </c>
      <c r="G558" s="30" t="str">
        <f>VLOOKUP(Repository_table[[#This Row],[Country of Destination]],$T$11:$U$45,2,)</f>
        <v>East Asia and Pacific</v>
      </c>
      <c r="H558" s="30" t="s">
        <v>262</v>
      </c>
      <c r="I558" s="30" t="s">
        <v>278</v>
      </c>
      <c r="J558" s="36">
        <v>3690404</v>
      </c>
      <c r="K558" s="56">
        <v>3.66</v>
      </c>
      <c r="L558" s="188"/>
      <c r="N558" s="151"/>
    </row>
    <row r="559" spans="1:14" s="21" customFormat="1" ht="15.75" customHeight="1" x14ac:dyDescent="0.2">
      <c r="A559" s="187">
        <v>43421</v>
      </c>
      <c r="B559" s="32" t="s">
        <v>64</v>
      </c>
      <c r="C559" s="32" t="s">
        <v>64</v>
      </c>
      <c r="D559" s="30" t="s">
        <v>273</v>
      </c>
      <c r="E559" s="30" t="s">
        <v>201</v>
      </c>
      <c r="F559" s="30" t="s">
        <v>131</v>
      </c>
      <c r="G559" s="30" t="str">
        <f>VLOOKUP(Repository_table[[#This Row],[Country of Destination]],$T$11:$U$45,2,)</f>
        <v>Europe and Central Asia</v>
      </c>
      <c r="H559" s="30" t="s">
        <v>290</v>
      </c>
      <c r="I559" s="30" t="s">
        <v>278</v>
      </c>
      <c r="J559" s="36">
        <v>3827174</v>
      </c>
      <c r="K559" s="56">
        <v>6.07</v>
      </c>
      <c r="L559" s="188" t="s">
        <v>203</v>
      </c>
      <c r="N559" s="151"/>
    </row>
    <row r="560" spans="1:14" s="21" customFormat="1" ht="15.75" customHeight="1" x14ac:dyDescent="0.2">
      <c r="A560" s="187">
        <v>43422</v>
      </c>
      <c r="B560" s="32" t="s">
        <v>64</v>
      </c>
      <c r="C560" s="32" t="s">
        <v>64</v>
      </c>
      <c r="D560" s="30" t="s">
        <v>259</v>
      </c>
      <c r="E560" s="30" t="s">
        <v>114</v>
      </c>
      <c r="F560" s="30" t="s">
        <v>131</v>
      </c>
      <c r="G560" s="30" t="str">
        <f>VLOOKUP(Repository_table[[#This Row],[Country of Destination]],$T$11:$U$45,2,)</f>
        <v>Europe and Central Asia</v>
      </c>
      <c r="H560" s="30" t="s">
        <v>266</v>
      </c>
      <c r="I560" s="30" t="s">
        <v>278</v>
      </c>
      <c r="J560" s="36">
        <v>3675903</v>
      </c>
      <c r="K560" s="56">
        <v>3.66</v>
      </c>
      <c r="L560" s="188"/>
      <c r="N560" s="151"/>
    </row>
    <row r="561" spans="1:14" s="21" customFormat="1" ht="15.75" customHeight="1" x14ac:dyDescent="0.2">
      <c r="A561" s="187">
        <v>43423</v>
      </c>
      <c r="B561" s="32" t="s">
        <v>64</v>
      </c>
      <c r="C561" s="32" t="s">
        <v>64</v>
      </c>
      <c r="D561" s="30" t="s">
        <v>259</v>
      </c>
      <c r="E561" s="30" t="s">
        <v>114</v>
      </c>
      <c r="F561" s="30" t="s">
        <v>248</v>
      </c>
      <c r="G561" s="30" t="str">
        <f>VLOOKUP(Repository_table[[#This Row],[Country of Destination]],$T$11:$U$45,2,)</f>
        <v>Europe and Central Asia</v>
      </c>
      <c r="H561" s="30" t="s">
        <v>91</v>
      </c>
      <c r="I561" s="30" t="s">
        <v>278</v>
      </c>
      <c r="J561" s="36">
        <v>3529421</v>
      </c>
      <c r="K561" s="56">
        <v>3.66</v>
      </c>
      <c r="L561" s="188"/>
      <c r="N561" s="151"/>
    </row>
    <row r="562" spans="1:14" s="21" customFormat="1" ht="15.75" customHeight="1" x14ac:dyDescent="0.2">
      <c r="A562" s="187">
        <v>43424</v>
      </c>
      <c r="B562" s="32" t="s">
        <v>64</v>
      </c>
      <c r="C562" s="32" t="s">
        <v>64</v>
      </c>
      <c r="D562" s="30" t="s">
        <v>259</v>
      </c>
      <c r="E562" s="30" t="s">
        <v>114</v>
      </c>
      <c r="F562" s="30" t="s">
        <v>204</v>
      </c>
      <c r="G562" s="30" t="str">
        <f>VLOOKUP(Repository_table[[#This Row],[Country of Destination]],$T$11:$U$45,2,)</f>
        <v>Europe and Central Asia</v>
      </c>
      <c r="H562" s="30" t="s">
        <v>144</v>
      </c>
      <c r="I562" s="30" t="s">
        <v>278</v>
      </c>
      <c r="J562" s="36">
        <v>3384819</v>
      </c>
      <c r="K562" s="56">
        <v>6.66</v>
      </c>
      <c r="L562" s="188" t="s">
        <v>112</v>
      </c>
      <c r="N562" s="151"/>
    </row>
    <row r="563" spans="1:14" s="21" customFormat="1" ht="15.75" customHeight="1" x14ac:dyDescent="0.2">
      <c r="A563" s="187">
        <v>43425</v>
      </c>
      <c r="B563" s="32" t="s">
        <v>200</v>
      </c>
      <c r="C563" s="32" t="s">
        <v>218</v>
      </c>
      <c r="D563" s="30" t="s">
        <v>269</v>
      </c>
      <c r="E563" s="30" t="s">
        <v>114</v>
      </c>
      <c r="F563" s="30" t="s">
        <v>204</v>
      </c>
      <c r="G563" s="30" t="str">
        <f>VLOOKUP(Repository_table[[#This Row],[Country of Destination]],$T$11:$U$45,2,)</f>
        <v>Europe and Central Asia</v>
      </c>
      <c r="H563" s="30" t="s">
        <v>176</v>
      </c>
      <c r="I563" s="30" t="s">
        <v>270</v>
      </c>
      <c r="J563" s="36">
        <v>3379990</v>
      </c>
      <c r="K563" s="56">
        <v>6.94</v>
      </c>
      <c r="L563" s="188" t="s">
        <v>112</v>
      </c>
      <c r="N563" s="151"/>
    </row>
    <row r="564" spans="1:14" s="21" customFormat="1" ht="15.75" customHeight="1" x14ac:dyDescent="0.2">
      <c r="A564" s="187">
        <v>43425</v>
      </c>
      <c r="B564" s="32" t="s">
        <v>64</v>
      </c>
      <c r="C564" s="32" t="s">
        <v>64</v>
      </c>
      <c r="D564" s="30" t="s">
        <v>273</v>
      </c>
      <c r="E564" s="30" t="s">
        <v>201</v>
      </c>
      <c r="F564" s="30" t="s">
        <v>131</v>
      </c>
      <c r="G564" s="30" t="str">
        <f>VLOOKUP(Repository_table[[#This Row],[Country of Destination]],$T$11:$U$45,2,)</f>
        <v>Europe and Central Asia</v>
      </c>
      <c r="H564" s="30" t="s">
        <v>287</v>
      </c>
      <c r="I564" s="30" t="s">
        <v>278</v>
      </c>
      <c r="J564" s="36">
        <v>3452356</v>
      </c>
      <c r="K564" s="56">
        <v>5.91</v>
      </c>
      <c r="L564" s="188" t="s">
        <v>203</v>
      </c>
      <c r="N564" s="151"/>
    </row>
    <row r="565" spans="1:14" s="21" customFormat="1" ht="15.75" customHeight="1" x14ac:dyDescent="0.2">
      <c r="A565" s="187">
        <v>43426</v>
      </c>
      <c r="B565" s="32" t="s">
        <v>64</v>
      </c>
      <c r="C565" s="32" t="s">
        <v>64</v>
      </c>
      <c r="D565" s="30" t="s">
        <v>259</v>
      </c>
      <c r="E565" s="30" t="s">
        <v>114</v>
      </c>
      <c r="F565" s="30" t="s">
        <v>285</v>
      </c>
      <c r="G565" s="30" t="str">
        <f>VLOOKUP(Repository_table[[#This Row],[Country of Destination]],$T$11:$U$45,2,)</f>
        <v>Latin America and the Caribbean</v>
      </c>
      <c r="H565" s="30" t="s">
        <v>292</v>
      </c>
      <c r="I565" s="30" t="s">
        <v>278</v>
      </c>
      <c r="J565" s="36">
        <v>1303297</v>
      </c>
      <c r="K565" s="56">
        <v>6.66</v>
      </c>
      <c r="L565" s="188" t="s">
        <v>112</v>
      </c>
      <c r="N565" s="151"/>
    </row>
    <row r="566" spans="1:14" s="21" customFormat="1" ht="15.75" customHeight="1" x14ac:dyDescent="0.2">
      <c r="A566" s="187">
        <v>43427</v>
      </c>
      <c r="B566" s="32" t="s">
        <v>64</v>
      </c>
      <c r="C566" s="32" t="s">
        <v>64</v>
      </c>
      <c r="D566" s="30" t="s">
        <v>259</v>
      </c>
      <c r="E566" s="30" t="s">
        <v>114</v>
      </c>
      <c r="F566" s="30" t="s">
        <v>77</v>
      </c>
      <c r="G566" s="30" t="str">
        <f>VLOOKUP(Repository_table[[#This Row],[Country of Destination]],$T$11:$U$45,2,)</f>
        <v>East Asia and Pacific</v>
      </c>
      <c r="H566" s="30" t="s">
        <v>283</v>
      </c>
      <c r="I566" s="30" t="s">
        <v>278</v>
      </c>
      <c r="J566" s="36">
        <v>3451168</v>
      </c>
      <c r="K566" s="56">
        <v>6.66</v>
      </c>
      <c r="L566" s="188" t="s">
        <v>112</v>
      </c>
      <c r="N566" s="151"/>
    </row>
    <row r="567" spans="1:14" s="21" customFormat="1" ht="15.75" customHeight="1" x14ac:dyDescent="0.2">
      <c r="A567" s="187">
        <v>43428</v>
      </c>
      <c r="B567" s="32" t="s">
        <v>200</v>
      </c>
      <c r="C567" s="32" t="s">
        <v>219</v>
      </c>
      <c r="D567" s="30" t="s">
        <v>269</v>
      </c>
      <c r="E567" s="30" t="s">
        <v>114</v>
      </c>
      <c r="F567" s="30" t="s">
        <v>86</v>
      </c>
      <c r="G567" s="30" t="str">
        <f>VLOOKUP(Repository_table[[#This Row],[Country of Destination]],$T$11:$U$45,2,)</f>
        <v>East Asia and Pacific</v>
      </c>
      <c r="H567" s="30" t="s">
        <v>252</v>
      </c>
      <c r="I567" s="30" t="s">
        <v>270</v>
      </c>
      <c r="J567" s="36">
        <v>3236224</v>
      </c>
      <c r="K567" s="56">
        <v>7.82</v>
      </c>
      <c r="L567" s="188" t="s">
        <v>112</v>
      </c>
      <c r="N567" s="151"/>
    </row>
    <row r="568" spans="1:14" s="21" customFormat="1" ht="15.75" customHeight="1" x14ac:dyDescent="0.2">
      <c r="A568" s="187">
        <v>43428</v>
      </c>
      <c r="B568" s="32" t="s">
        <v>64</v>
      </c>
      <c r="C568" s="32" t="s">
        <v>64</v>
      </c>
      <c r="D568" s="30" t="s">
        <v>259</v>
      </c>
      <c r="E568" s="30" t="s">
        <v>114</v>
      </c>
      <c r="F568" s="30" t="s">
        <v>131</v>
      </c>
      <c r="G568" s="30" t="str">
        <f>VLOOKUP(Repository_table[[#This Row],[Country of Destination]],$T$11:$U$45,2,)</f>
        <v>Europe and Central Asia</v>
      </c>
      <c r="H568" s="30" t="s">
        <v>282</v>
      </c>
      <c r="I568" s="30" t="s">
        <v>278</v>
      </c>
      <c r="J568" s="36">
        <v>3204761</v>
      </c>
      <c r="K568" s="56">
        <v>6.66</v>
      </c>
      <c r="L568" s="188" t="s">
        <v>112</v>
      </c>
      <c r="N568" s="151"/>
    </row>
    <row r="569" spans="1:14" s="21" customFormat="1" ht="15.75" customHeight="1" x14ac:dyDescent="0.2">
      <c r="A569" s="187">
        <v>43429</v>
      </c>
      <c r="B569" s="32" t="s">
        <v>64</v>
      </c>
      <c r="C569" s="32" t="s">
        <v>64</v>
      </c>
      <c r="D569" s="30" t="s">
        <v>273</v>
      </c>
      <c r="E569" s="30" t="s">
        <v>201</v>
      </c>
      <c r="F569" s="30" t="s">
        <v>86</v>
      </c>
      <c r="G569" s="30" t="str">
        <f>VLOOKUP(Repository_table[[#This Row],[Country of Destination]],$T$11:$U$45,2,)</f>
        <v>East Asia and Pacific</v>
      </c>
      <c r="H569" s="30" t="s">
        <v>288</v>
      </c>
      <c r="I569" s="30" t="s">
        <v>278</v>
      </c>
      <c r="J569" s="36">
        <v>3176064</v>
      </c>
      <c r="K569" s="56">
        <v>6.1</v>
      </c>
      <c r="L569" s="188" t="s">
        <v>203</v>
      </c>
      <c r="N569" s="151"/>
    </row>
    <row r="570" spans="1:14" s="21" customFormat="1" ht="15.75" customHeight="1" x14ac:dyDescent="0.2">
      <c r="A570" s="187">
        <v>43430</v>
      </c>
      <c r="B570" s="32" t="s">
        <v>64</v>
      </c>
      <c r="C570" s="32" t="s">
        <v>64</v>
      </c>
      <c r="D570" s="30" t="s">
        <v>259</v>
      </c>
      <c r="E570" s="30" t="s">
        <v>114</v>
      </c>
      <c r="F570" s="30" t="s">
        <v>131</v>
      </c>
      <c r="G570" s="30" t="str">
        <f>VLOOKUP(Repository_table[[#This Row],[Country of Destination]],$T$11:$U$45,2,)</f>
        <v>Europe and Central Asia</v>
      </c>
      <c r="H570" s="30" t="s">
        <v>289</v>
      </c>
      <c r="I570" s="30" t="s">
        <v>278</v>
      </c>
      <c r="J570" s="36">
        <v>3404637</v>
      </c>
      <c r="K570" s="56">
        <v>3.66</v>
      </c>
      <c r="L570" s="188"/>
      <c r="N570" s="151"/>
    </row>
    <row r="571" spans="1:14" s="21" customFormat="1" ht="15.75" customHeight="1" x14ac:dyDescent="0.2">
      <c r="A571" s="187">
        <v>43432</v>
      </c>
      <c r="B571" s="32" t="s">
        <v>64</v>
      </c>
      <c r="C571" s="32" t="s">
        <v>64</v>
      </c>
      <c r="D571" s="30" t="s">
        <v>258</v>
      </c>
      <c r="E571" s="30" t="s">
        <v>114</v>
      </c>
      <c r="F571" s="30" t="s">
        <v>164</v>
      </c>
      <c r="G571" s="30" t="str">
        <f>VLOOKUP(Repository_table[[#This Row],[Country of Destination]],$T$11:$U$45,2,)</f>
        <v>Middle East and North Africa</v>
      </c>
      <c r="H571" s="30" t="s">
        <v>263</v>
      </c>
      <c r="I571" s="30" t="s">
        <v>278</v>
      </c>
      <c r="J571" s="36">
        <v>3700413</v>
      </c>
      <c r="K571" s="56">
        <v>3.66</v>
      </c>
      <c r="L571" s="188"/>
      <c r="N571" s="151"/>
    </row>
    <row r="572" spans="1:14" s="21" customFormat="1" ht="15.75" customHeight="1" x14ac:dyDescent="0.2">
      <c r="A572" s="187">
        <v>43432</v>
      </c>
      <c r="B572" s="32" t="s">
        <v>64</v>
      </c>
      <c r="C572" s="32" t="s">
        <v>64</v>
      </c>
      <c r="D572" s="30" t="s">
        <v>258</v>
      </c>
      <c r="E572" s="30" t="s">
        <v>114</v>
      </c>
      <c r="F572" s="30" t="s">
        <v>120</v>
      </c>
      <c r="G572" s="30" t="str">
        <f>VLOOKUP(Repository_table[[#This Row],[Country of Destination]],$T$11:$U$45,2,)</f>
        <v>East Asia and Pacific</v>
      </c>
      <c r="H572" s="30" t="s">
        <v>294</v>
      </c>
      <c r="I572" s="30" t="s">
        <v>278</v>
      </c>
      <c r="J572" s="36">
        <v>3488599</v>
      </c>
      <c r="K572" s="56">
        <v>3.66</v>
      </c>
      <c r="L572" s="188"/>
      <c r="N572" s="151"/>
    </row>
    <row r="573" spans="1:14" s="21" customFormat="1" ht="15.75" customHeight="1" x14ac:dyDescent="0.2">
      <c r="A573" s="187">
        <v>43434</v>
      </c>
      <c r="B573" s="32" t="s">
        <v>200</v>
      </c>
      <c r="C573" s="32" t="s">
        <v>218</v>
      </c>
      <c r="D573" s="30" t="s">
        <v>269</v>
      </c>
      <c r="E573" s="30" t="s">
        <v>114</v>
      </c>
      <c r="F573" s="30" t="s">
        <v>131</v>
      </c>
      <c r="G573" s="30" t="str">
        <f>VLOOKUP(Repository_table[[#This Row],[Country of Destination]],$T$11:$U$45,2,)</f>
        <v>Europe and Central Asia</v>
      </c>
      <c r="H573" s="30" t="s">
        <v>297</v>
      </c>
      <c r="I573" s="30" t="s">
        <v>270</v>
      </c>
      <c r="J573" s="36">
        <v>3129912</v>
      </c>
      <c r="K573" s="56">
        <v>6.94</v>
      </c>
      <c r="L573" s="188" t="s">
        <v>112</v>
      </c>
      <c r="N573" s="151"/>
    </row>
    <row r="574" spans="1:14" s="21" customFormat="1" ht="15.75" customHeight="1" x14ac:dyDescent="0.2">
      <c r="A574" s="187">
        <v>43434</v>
      </c>
      <c r="B574" s="32" t="s">
        <v>64</v>
      </c>
      <c r="C574" s="32" t="s">
        <v>64</v>
      </c>
      <c r="D574" s="30" t="s">
        <v>259</v>
      </c>
      <c r="E574" s="30" t="s">
        <v>114</v>
      </c>
      <c r="F574" s="30" t="s">
        <v>115</v>
      </c>
      <c r="G574" s="30" t="str">
        <f>VLOOKUP(Repository_table[[#This Row],[Country of Destination]],$T$11:$U$45,2,)</f>
        <v>Europe and Central Asia</v>
      </c>
      <c r="H574" s="30" t="s">
        <v>182</v>
      </c>
      <c r="I574" s="30" t="s">
        <v>278</v>
      </c>
      <c r="J574" s="36">
        <v>2956249</v>
      </c>
      <c r="K574" s="56">
        <v>6.66</v>
      </c>
      <c r="L574" s="188" t="s">
        <v>112</v>
      </c>
      <c r="N574" s="151"/>
    </row>
    <row r="575" spans="1:14" s="21" customFormat="1" ht="15.75" customHeight="1" x14ac:dyDescent="0.2">
      <c r="A575" s="187">
        <v>43435</v>
      </c>
      <c r="B575" s="32" t="s">
        <v>64</v>
      </c>
      <c r="C575" s="32" t="s">
        <v>64</v>
      </c>
      <c r="D575" s="30" t="s">
        <v>259</v>
      </c>
      <c r="E575" s="30" t="s">
        <v>114</v>
      </c>
      <c r="F575" s="30" t="s">
        <v>260</v>
      </c>
      <c r="G575" s="30" t="str">
        <f>VLOOKUP(Repository_table[[#This Row],[Country of Destination]],$T$11:$U$45,2,)</f>
        <v>Europe and Central Asia</v>
      </c>
      <c r="H575" s="30" t="s">
        <v>265</v>
      </c>
      <c r="I575" s="30" t="s">
        <v>278</v>
      </c>
      <c r="J575" s="36">
        <v>3205816</v>
      </c>
      <c r="K575" s="56">
        <v>6.66</v>
      </c>
      <c r="L575" s="188" t="s">
        <v>112</v>
      </c>
      <c r="N575" s="151"/>
    </row>
    <row r="576" spans="1:14" s="21" customFormat="1" ht="15.75" customHeight="1" x14ac:dyDescent="0.2">
      <c r="A576" s="187">
        <v>43435</v>
      </c>
      <c r="B576" s="32" t="s">
        <v>64</v>
      </c>
      <c r="C576" s="32" t="s">
        <v>64</v>
      </c>
      <c r="D576" s="30" t="s">
        <v>258</v>
      </c>
      <c r="E576" s="30" t="s">
        <v>114</v>
      </c>
      <c r="F576" s="30" t="s">
        <v>81</v>
      </c>
      <c r="G576" s="30" t="str">
        <f>VLOOKUP(Repository_table[[#This Row],[Country of Destination]],$T$11:$U$45,2,)</f>
        <v>Latin America and the Caribbean</v>
      </c>
      <c r="H576" s="30" t="s">
        <v>250</v>
      </c>
      <c r="I576" s="30" t="s">
        <v>278</v>
      </c>
      <c r="J576" s="36">
        <v>3410692</v>
      </c>
      <c r="K576" s="56">
        <v>3.66</v>
      </c>
      <c r="L576" s="188"/>
      <c r="N576" s="151"/>
    </row>
    <row r="577" spans="1:14" s="21" customFormat="1" ht="15.75" customHeight="1" x14ac:dyDescent="0.2">
      <c r="A577" s="187">
        <v>43437</v>
      </c>
      <c r="B577" s="32" t="s">
        <v>200</v>
      </c>
      <c r="C577" s="32" t="s">
        <v>219</v>
      </c>
      <c r="D577" s="30" t="s">
        <v>269</v>
      </c>
      <c r="E577" s="30" t="s">
        <v>114</v>
      </c>
      <c r="F577" s="30" t="s">
        <v>86</v>
      </c>
      <c r="G577" s="30" t="str">
        <f>VLOOKUP(Repository_table[[#This Row],[Country of Destination]],$T$11:$U$45,2,)</f>
        <v>East Asia and Pacific</v>
      </c>
      <c r="H577" s="30" t="s">
        <v>125</v>
      </c>
      <c r="I577" s="30" t="s">
        <v>270</v>
      </c>
      <c r="J577" s="36">
        <v>3420025</v>
      </c>
      <c r="K577" s="56">
        <v>9.07</v>
      </c>
      <c r="L577" s="188" t="s">
        <v>112</v>
      </c>
      <c r="N577" s="151"/>
    </row>
    <row r="578" spans="1:14" s="21" customFormat="1" ht="15.75" customHeight="1" x14ac:dyDescent="0.2">
      <c r="A578" s="187">
        <v>43437</v>
      </c>
      <c r="B578" s="32" t="s">
        <v>64</v>
      </c>
      <c r="C578" s="32" t="s">
        <v>64</v>
      </c>
      <c r="D578" s="30" t="s">
        <v>300</v>
      </c>
      <c r="E578" s="30" t="s">
        <v>114</v>
      </c>
      <c r="F578" s="30" t="s">
        <v>131</v>
      </c>
      <c r="G578" s="30" t="str">
        <f>VLOOKUP(Repository_table[[#This Row],[Country of Destination]],$T$11:$U$45,2,)</f>
        <v>Europe and Central Asia</v>
      </c>
      <c r="H578" s="30" t="s">
        <v>195</v>
      </c>
      <c r="I578" s="30" t="s">
        <v>278</v>
      </c>
      <c r="J578" s="36">
        <v>3699285</v>
      </c>
      <c r="K578" s="56">
        <v>5.42</v>
      </c>
      <c r="L578" s="188"/>
      <c r="N578" s="151"/>
    </row>
    <row r="579" spans="1:14" s="21" customFormat="1" ht="15.75" customHeight="1" x14ac:dyDescent="0.2">
      <c r="A579" s="187">
        <v>43438</v>
      </c>
      <c r="B579" s="32" t="s">
        <v>64</v>
      </c>
      <c r="C579" s="32" t="s">
        <v>64</v>
      </c>
      <c r="D579" s="30" t="s">
        <v>301</v>
      </c>
      <c r="E579" s="30" t="s">
        <v>114</v>
      </c>
      <c r="F579" s="30" t="s">
        <v>118</v>
      </c>
      <c r="G579" s="30" t="str">
        <f>VLOOKUP(Repository_table[[#This Row],[Country of Destination]],$T$11:$U$45,2,)</f>
        <v>Latin America and the Caribbean</v>
      </c>
      <c r="H579" s="30" t="s">
        <v>244</v>
      </c>
      <c r="I579" s="30" t="s">
        <v>278</v>
      </c>
      <c r="J579" s="36">
        <v>3276236</v>
      </c>
      <c r="K579" s="56">
        <v>5.42</v>
      </c>
      <c r="L579" s="188"/>
      <c r="N579" s="151"/>
    </row>
    <row r="580" spans="1:14" s="21" customFormat="1" ht="15.75" customHeight="1" x14ac:dyDescent="0.2">
      <c r="A580" s="187">
        <v>43439</v>
      </c>
      <c r="B580" s="32" t="s">
        <v>64</v>
      </c>
      <c r="C580" s="32" t="s">
        <v>64</v>
      </c>
      <c r="D580" s="30" t="s">
        <v>301</v>
      </c>
      <c r="E580" s="30" t="s">
        <v>114</v>
      </c>
      <c r="F580" s="30" t="s">
        <v>120</v>
      </c>
      <c r="G580" s="30" t="str">
        <f>VLOOKUP(Repository_table[[#This Row],[Country of Destination]],$T$11:$U$45,2,)</f>
        <v>East Asia and Pacific</v>
      </c>
      <c r="H580" s="30" t="s">
        <v>213</v>
      </c>
      <c r="I580" s="30" t="s">
        <v>278</v>
      </c>
      <c r="J580" s="36">
        <v>3080423</v>
      </c>
      <c r="K580" s="56">
        <v>8.42</v>
      </c>
      <c r="L580" s="188" t="s">
        <v>112</v>
      </c>
      <c r="N580" s="151"/>
    </row>
    <row r="581" spans="1:14" s="21" customFormat="1" ht="15.75" customHeight="1" x14ac:dyDescent="0.2">
      <c r="A581" s="187">
        <v>43441</v>
      </c>
      <c r="B581" s="32" t="s">
        <v>64</v>
      </c>
      <c r="C581" s="32" t="s">
        <v>64</v>
      </c>
      <c r="D581" s="30" t="s">
        <v>300</v>
      </c>
      <c r="E581" s="30" t="s">
        <v>114</v>
      </c>
      <c r="F581" s="30" t="s">
        <v>72</v>
      </c>
      <c r="G581" s="30" t="str">
        <f>VLOOKUP(Repository_table[[#This Row],[Country of Destination]],$T$11:$U$45,2,)</f>
        <v>South Asia</v>
      </c>
      <c r="H581" s="30" t="s">
        <v>264</v>
      </c>
      <c r="I581" s="30" t="s">
        <v>278</v>
      </c>
      <c r="J581" s="36">
        <v>3718187</v>
      </c>
      <c r="K581" s="56">
        <v>5.42</v>
      </c>
      <c r="L581" s="188"/>
      <c r="N581" s="151"/>
    </row>
    <row r="582" spans="1:14" s="21" customFormat="1" ht="15.75" customHeight="1" x14ac:dyDescent="0.2">
      <c r="A582" s="187">
        <v>43442</v>
      </c>
      <c r="B582" s="32" t="s">
        <v>64</v>
      </c>
      <c r="C582" s="32" t="s">
        <v>64</v>
      </c>
      <c r="D582" s="30" t="s">
        <v>301</v>
      </c>
      <c r="E582" s="30" t="s">
        <v>114</v>
      </c>
      <c r="F582" s="30" t="s">
        <v>81</v>
      </c>
      <c r="G582" s="30" t="str">
        <f>VLOOKUP(Repository_table[[#This Row],[Country of Destination]],$T$11:$U$45,2,)</f>
        <v>Latin America and the Caribbean</v>
      </c>
      <c r="H582" s="30" t="s">
        <v>102</v>
      </c>
      <c r="I582" s="30" t="s">
        <v>278</v>
      </c>
      <c r="J582" s="36">
        <v>3708069</v>
      </c>
      <c r="K582" s="56">
        <v>5.42</v>
      </c>
      <c r="L582" s="188"/>
      <c r="N582" s="151"/>
    </row>
    <row r="583" spans="1:14" s="21" customFormat="1" ht="15.75" customHeight="1" x14ac:dyDescent="0.2">
      <c r="A583" s="187">
        <v>43443</v>
      </c>
      <c r="B583" s="32" t="s">
        <v>64</v>
      </c>
      <c r="C583" s="32" t="s">
        <v>64</v>
      </c>
      <c r="D583" s="30" t="s">
        <v>273</v>
      </c>
      <c r="E583" s="30" t="s">
        <v>201</v>
      </c>
      <c r="F583" s="30" t="s">
        <v>120</v>
      </c>
      <c r="G583" s="30" t="str">
        <f>VLOOKUP(Repository_table[[#This Row],[Country of Destination]],$T$11:$U$45,2,)</f>
        <v>East Asia and Pacific</v>
      </c>
      <c r="H583" s="30" t="s">
        <v>223</v>
      </c>
      <c r="I583" s="30" t="s">
        <v>278</v>
      </c>
      <c r="J583" s="36">
        <v>3441359</v>
      </c>
      <c r="K583" s="56">
        <v>6.62</v>
      </c>
      <c r="L583" s="188" t="s">
        <v>75</v>
      </c>
      <c r="N583" s="151"/>
    </row>
    <row r="584" spans="1:14" s="21" customFormat="1" ht="15.75" customHeight="1" x14ac:dyDescent="0.2">
      <c r="A584" s="187">
        <v>43444</v>
      </c>
      <c r="B584" s="32" t="s">
        <v>64</v>
      </c>
      <c r="C584" s="32" t="s">
        <v>64</v>
      </c>
      <c r="D584" s="30" t="s">
        <v>301</v>
      </c>
      <c r="E584" s="30" t="s">
        <v>114</v>
      </c>
      <c r="F584" s="30" t="s">
        <v>120</v>
      </c>
      <c r="G584" s="30" t="str">
        <f>VLOOKUP(Repository_table[[#This Row],[Country of Destination]],$T$11:$U$45,2,)</f>
        <v>East Asia and Pacific</v>
      </c>
      <c r="H584" s="30" t="s">
        <v>167</v>
      </c>
      <c r="I584" s="30" t="s">
        <v>278</v>
      </c>
      <c r="J584" s="36">
        <v>3673900</v>
      </c>
      <c r="K584" s="56">
        <v>5.42</v>
      </c>
      <c r="L584" s="188"/>
      <c r="N584" s="151"/>
    </row>
    <row r="585" spans="1:14" s="21" customFormat="1" ht="25.5" x14ac:dyDescent="0.2">
      <c r="A585" s="187">
        <v>43445</v>
      </c>
      <c r="B585" s="32" t="s">
        <v>311</v>
      </c>
      <c r="C585" s="32" t="s">
        <v>312</v>
      </c>
      <c r="D585" s="30" t="s">
        <v>310</v>
      </c>
      <c r="E585" s="30" t="s">
        <v>201</v>
      </c>
      <c r="F585" s="30" t="s">
        <v>313</v>
      </c>
      <c r="G585" s="30" t="str">
        <f>VLOOKUP(Repository_table[[#This Row],[Country of Destination]],$T$11:$U$45,2,)</f>
        <v>Europe and Central Asia</v>
      </c>
      <c r="H585" s="30" t="s">
        <v>85</v>
      </c>
      <c r="I585" s="30" t="s">
        <v>315</v>
      </c>
      <c r="J585" s="36">
        <v>3721510</v>
      </c>
      <c r="K585" s="56">
        <v>7.33</v>
      </c>
      <c r="L585" s="188" t="s">
        <v>203</v>
      </c>
      <c r="N585" s="151"/>
    </row>
    <row r="586" spans="1:14" s="21" customFormat="1" x14ac:dyDescent="0.2">
      <c r="A586" s="187">
        <v>43445</v>
      </c>
      <c r="B586" s="32" t="s">
        <v>200</v>
      </c>
      <c r="C586" s="32" t="s">
        <v>218</v>
      </c>
      <c r="D586" s="30" t="s">
        <v>269</v>
      </c>
      <c r="E586" s="30" t="s">
        <v>114</v>
      </c>
      <c r="F586" s="30" t="s">
        <v>72</v>
      </c>
      <c r="G586" s="30" t="str">
        <f>VLOOKUP(Repository_table[[#This Row],[Country of Destination]],$T$11:$U$45,2,)</f>
        <v>South Asia</v>
      </c>
      <c r="H586" s="30" t="s">
        <v>188</v>
      </c>
      <c r="I586" s="30" t="s">
        <v>270</v>
      </c>
      <c r="J586" s="36">
        <v>3438108</v>
      </c>
      <c r="K586" s="56">
        <v>7.45</v>
      </c>
      <c r="L586" s="188" t="s">
        <v>112</v>
      </c>
      <c r="N586" s="151"/>
    </row>
    <row r="587" spans="1:14" s="21" customFormat="1" ht="15.75" customHeight="1" x14ac:dyDescent="0.2">
      <c r="A587" s="187">
        <v>43446</v>
      </c>
      <c r="B587" s="32" t="s">
        <v>64</v>
      </c>
      <c r="C587" s="32" t="s">
        <v>64</v>
      </c>
      <c r="D587" s="30" t="s">
        <v>273</v>
      </c>
      <c r="E587" s="30" t="s">
        <v>201</v>
      </c>
      <c r="F587" s="30" t="s">
        <v>383</v>
      </c>
      <c r="G587" s="30" t="str">
        <f>VLOOKUP(Repository_table[[#This Row],[Country of Destination]],$T$11:$U$45,2,)</f>
        <v>East Asia and Pacific</v>
      </c>
      <c r="H587" s="30" t="s">
        <v>303</v>
      </c>
      <c r="I587" s="30" t="s">
        <v>278</v>
      </c>
      <c r="J587" s="36">
        <v>3423465</v>
      </c>
      <c r="K587" s="56">
        <v>7.21</v>
      </c>
      <c r="L587" s="188" t="s">
        <v>75</v>
      </c>
      <c r="N587" s="151"/>
    </row>
    <row r="588" spans="1:14" s="21" customFormat="1" ht="15.75" customHeight="1" x14ac:dyDescent="0.2">
      <c r="A588" s="187">
        <v>43447</v>
      </c>
      <c r="B588" s="32" t="s">
        <v>64</v>
      </c>
      <c r="C588" s="32" t="s">
        <v>64</v>
      </c>
      <c r="D588" s="30" t="s">
        <v>300</v>
      </c>
      <c r="E588" s="30" t="s">
        <v>114</v>
      </c>
      <c r="F588" s="30" t="s">
        <v>86</v>
      </c>
      <c r="G588" s="30" t="str">
        <f>VLOOKUP(Repository_table[[#This Row],[Country of Destination]],$T$11:$U$45,2,)</f>
        <v>East Asia and Pacific</v>
      </c>
      <c r="H588" s="30" t="s">
        <v>253</v>
      </c>
      <c r="I588" s="30" t="s">
        <v>278</v>
      </c>
      <c r="J588" s="36">
        <v>3685952</v>
      </c>
      <c r="K588" s="56">
        <v>5.42</v>
      </c>
      <c r="L588" s="188"/>
      <c r="N588" s="151"/>
    </row>
    <row r="589" spans="1:14" s="21" customFormat="1" ht="15.75" customHeight="1" x14ac:dyDescent="0.2">
      <c r="A589" s="187">
        <v>43449</v>
      </c>
      <c r="B589" s="32" t="s">
        <v>64</v>
      </c>
      <c r="C589" s="32" t="s">
        <v>64</v>
      </c>
      <c r="D589" s="30" t="s">
        <v>301</v>
      </c>
      <c r="E589" s="30" t="s">
        <v>114</v>
      </c>
      <c r="F589" s="30" t="s">
        <v>120</v>
      </c>
      <c r="G589" s="30" t="str">
        <f>VLOOKUP(Repository_table[[#This Row],[Country of Destination]],$T$11:$U$45,2,)</f>
        <v>East Asia and Pacific</v>
      </c>
      <c r="H589" s="30" t="s">
        <v>194</v>
      </c>
      <c r="I589" s="30" t="s">
        <v>278</v>
      </c>
      <c r="J589" s="36">
        <v>3272481</v>
      </c>
      <c r="K589" s="56">
        <v>8.42</v>
      </c>
      <c r="L589" s="188" t="s">
        <v>112</v>
      </c>
      <c r="N589" s="151"/>
    </row>
    <row r="590" spans="1:14" s="21" customFormat="1" ht="15.75" customHeight="1" x14ac:dyDescent="0.2">
      <c r="A590" s="187">
        <v>43449</v>
      </c>
      <c r="B590" s="32" t="s">
        <v>64</v>
      </c>
      <c r="C590" s="32" t="s">
        <v>64</v>
      </c>
      <c r="D590" s="30" t="s">
        <v>300</v>
      </c>
      <c r="E590" s="30" t="s">
        <v>114</v>
      </c>
      <c r="F590" s="30" t="s">
        <v>260</v>
      </c>
      <c r="G590" s="30" t="str">
        <f>VLOOKUP(Repository_table[[#This Row],[Country of Destination]],$T$11:$U$45,2,)</f>
        <v>Europe and Central Asia</v>
      </c>
      <c r="H590" s="30" t="s">
        <v>246</v>
      </c>
      <c r="I590" s="30" t="s">
        <v>278</v>
      </c>
      <c r="J590" s="36">
        <v>2931426</v>
      </c>
      <c r="K590" s="56">
        <v>8.42</v>
      </c>
      <c r="L590" s="188" t="s">
        <v>112</v>
      </c>
      <c r="N590" s="151"/>
    </row>
    <row r="591" spans="1:14" s="21" customFormat="1" ht="15.75" customHeight="1" x14ac:dyDescent="0.2">
      <c r="A591" s="187">
        <v>43450</v>
      </c>
      <c r="B591" s="32" t="s">
        <v>200</v>
      </c>
      <c r="C591" s="32" t="s">
        <v>219</v>
      </c>
      <c r="D591" s="30" t="s">
        <v>269</v>
      </c>
      <c r="E591" s="30" t="s">
        <v>114</v>
      </c>
      <c r="F591" s="30" t="s">
        <v>86</v>
      </c>
      <c r="G591" s="30" t="str">
        <f>VLOOKUP(Repository_table[[#This Row],[Country of Destination]],$T$11:$U$45,2,)</f>
        <v>East Asia and Pacific</v>
      </c>
      <c r="H591" s="30" t="s">
        <v>308</v>
      </c>
      <c r="I591" s="30" t="s">
        <v>270</v>
      </c>
      <c r="J591" s="36">
        <v>3464687</v>
      </c>
      <c r="K591" s="56">
        <v>9.07</v>
      </c>
      <c r="L591" s="188" t="s">
        <v>112</v>
      </c>
      <c r="N591" s="151"/>
    </row>
    <row r="592" spans="1:14" s="21" customFormat="1" ht="15.75" customHeight="1" x14ac:dyDescent="0.2">
      <c r="A592" s="187">
        <v>43450</v>
      </c>
      <c r="B592" s="32" t="s">
        <v>64</v>
      </c>
      <c r="C592" s="32" t="s">
        <v>64</v>
      </c>
      <c r="D592" s="30" t="s">
        <v>300</v>
      </c>
      <c r="E592" s="30" t="s">
        <v>114</v>
      </c>
      <c r="F592" s="30" t="s">
        <v>302</v>
      </c>
      <c r="G592" s="30" t="str">
        <f>VLOOKUP(Repository_table[[#This Row],[Country of Destination]],$T$11:$U$45,2,)</f>
        <v>East Asia and Pacific</v>
      </c>
      <c r="H592" s="30" t="s">
        <v>266</v>
      </c>
      <c r="I592" s="30" t="s">
        <v>278</v>
      </c>
      <c r="J592" s="36">
        <v>3678628</v>
      </c>
      <c r="K592" s="56">
        <v>5.42</v>
      </c>
      <c r="L592" s="188"/>
      <c r="N592" s="151"/>
    </row>
    <row r="593" spans="1:14" s="21" customFormat="1" ht="15.75" customHeight="1" x14ac:dyDescent="0.2">
      <c r="A593" s="187">
        <v>43451</v>
      </c>
      <c r="B593" s="32" t="s">
        <v>64</v>
      </c>
      <c r="C593" s="32" t="s">
        <v>64</v>
      </c>
      <c r="D593" s="30" t="s">
        <v>300</v>
      </c>
      <c r="E593" s="30" t="s">
        <v>114</v>
      </c>
      <c r="F593" s="30" t="s">
        <v>131</v>
      </c>
      <c r="G593" s="30" t="str">
        <f>VLOOKUP(Repository_table[[#This Row],[Country of Destination]],$T$11:$U$45,2,)</f>
        <v>Europe and Central Asia</v>
      </c>
      <c r="H593" s="30" t="s">
        <v>176</v>
      </c>
      <c r="I593" s="30" t="s">
        <v>278</v>
      </c>
      <c r="J593" s="36">
        <v>3270980</v>
      </c>
      <c r="K593" s="56">
        <v>8.42</v>
      </c>
      <c r="L593" s="188" t="s">
        <v>112</v>
      </c>
      <c r="N593" s="151"/>
    </row>
    <row r="594" spans="1:14" s="21" customFormat="1" ht="15.75" customHeight="1" x14ac:dyDescent="0.2">
      <c r="A594" s="187">
        <v>43452</v>
      </c>
      <c r="B594" s="32" t="s">
        <v>200</v>
      </c>
      <c r="C594" s="32" t="s">
        <v>218</v>
      </c>
      <c r="D594" s="30" t="s">
        <v>269</v>
      </c>
      <c r="E594" s="30" t="s">
        <v>114</v>
      </c>
      <c r="F594" s="30" t="s">
        <v>74</v>
      </c>
      <c r="G594" s="30" t="str">
        <f>VLOOKUP(Repository_table[[#This Row],[Country of Destination]],$T$11:$U$45,2,)</f>
        <v>Europe and Central Asia</v>
      </c>
      <c r="H594" s="30" t="s">
        <v>170</v>
      </c>
      <c r="I594" s="30" t="s">
        <v>270</v>
      </c>
      <c r="J594" s="36">
        <v>3298183</v>
      </c>
      <c r="K594" s="56">
        <v>8.4600000000000009</v>
      </c>
      <c r="L594" s="188" t="s">
        <v>112</v>
      </c>
      <c r="N594" s="151"/>
    </row>
    <row r="595" spans="1:14" s="21" customFormat="1" ht="15.75" customHeight="1" x14ac:dyDescent="0.2">
      <c r="A595" s="187">
        <v>43452</v>
      </c>
      <c r="B595" s="32" t="s">
        <v>64</v>
      </c>
      <c r="C595" s="32" t="s">
        <v>64</v>
      </c>
      <c r="D595" s="30" t="s">
        <v>301</v>
      </c>
      <c r="E595" s="30" t="s">
        <v>114</v>
      </c>
      <c r="F595" s="30" t="s">
        <v>193</v>
      </c>
      <c r="G595" s="30" t="str">
        <f>VLOOKUP(Repository_table[[#This Row],[Country of Destination]],$T$11:$U$45,2,)</f>
        <v>Latin America and the Caribbean</v>
      </c>
      <c r="H595" s="30" t="s">
        <v>133</v>
      </c>
      <c r="I595" s="30" t="s">
        <v>278</v>
      </c>
      <c r="J595" s="36">
        <v>3268020</v>
      </c>
      <c r="K595" s="56">
        <v>5.42</v>
      </c>
      <c r="L595" s="188"/>
      <c r="N595" s="151"/>
    </row>
    <row r="596" spans="1:14" s="21" customFormat="1" ht="15.75" customHeight="1" x14ac:dyDescent="0.2">
      <c r="A596" s="187">
        <v>43453</v>
      </c>
      <c r="B596" s="32" t="s">
        <v>64</v>
      </c>
      <c r="C596" s="32" t="s">
        <v>64</v>
      </c>
      <c r="D596" s="30" t="s">
        <v>273</v>
      </c>
      <c r="E596" s="30" t="s">
        <v>201</v>
      </c>
      <c r="F596" s="30" t="s">
        <v>131</v>
      </c>
      <c r="G596" s="30" t="str">
        <f>VLOOKUP(Repository_table[[#This Row],[Country of Destination]],$T$11:$U$45,2,)</f>
        <v>Europe and Central Asia</v>
      </c>
      <c r="H596" s="30" t="s">
        <v>293</v>
      </c>
      <c r="I596" s="30" t="s">
        <v>278</v>
      </c>
      <c r="J596" s="36">
        <v>3386647</v>
      </c>
      <c r="K596" s="56">
        <v>6.16</v>
      </c>
      <c r="L596" s="188" t="s">
        <v>75</v>
      </c>
      <c r="N596" s="151"/>
    </row>
    <row r="597" spans="1:14" s="21" customFormat="1" ht="15.75" customHeight="1" x14ac:dyDescent="0.2">
      <c r="A597" s="187">
        <v>43455</v>
      </c>
      <c r="B597" s="32" t="s">
        <v>64</v>
      </c>
      <c r="C597" s="32" t="s">
        <v>64</v>
      </c>
      <c r="D597" s="30" t="s">
        <v>301</v>
      </c>
      <c r="E597" s="30" t="s">
        <v>114</v>
      </c>
      <c r="F597" s="30" t="s">
        <v>81</v>
      </c>
      <c r="G597" s="30" t="str">
        <f>VLOOKUP(Repository_table[[#This Row],[Country of Destination]],$T$11:$U$45,2,)</f>
        <v>Latin America and the Caribbean</v>
      </c>
      <c r="H597" s="30" t="s">
        <v>91</v>
      </c>
      <c r="I597" s="30" t="s">
        <v>278</v>
      </c>
      <c r="J597" s="36">
        <v>3491597</v>
      </c>
      <c r="K597" s="56">
        <v>5.42</v>
      </c>
      <c r="L597" s="188"/>
      <c r="N597" s="151"/>
    </row>
    <row r="598" spans="1:14" s="21" customFormat="1" ht="15.75" customHeight="1" x14ac:dyDescent="0.2">
      <c r="A598" s="187">
        <v>43455</v>
      </c>
      <c r="B598" s="32" t="s">
        <v>64</v>
      </c>
      <c r="C598" s="32" t="s">
        <v>64</v>
      </c>
      <c r="D598" s="30" t="s">
        <v>300</v>
      </c>
      <c r="E598" s="30" t="s">
        <v>114</v>
      </c>
      <c r="F598" s="30" t="s">
        <v>115</v>
      </c>
      <c r="G598" s="30" t="str">
        <f>VLOOKUP(Repository_table[[#This Row],[Country of Destination]],$T$11:$U$45,2,)</f>
        <v>Europe and Central Asia</v>
      </c>
      <c r="H598" s="30" t="s">
        <v>304</v>
      </c>
      <c r="I598" s="30" t="s">
        <v>278</v>
      </c>
      <c r="J598" s="36">
        <v>3105005</v>
      </c>
      <c r="K598" s="56">
        <v>5.42</v>
      </c>
      <c r="L598" s="188"/>
      <c r="N598" s="151"/>
    </row>
    <row r="599" spans="1:14" s="21" customFormat="1" ht="15.75" customHeight="1" x14ac:dyDescent="0.2">
      <c r="A599" s="187">
        <v>43457</v>
      </c>
      <c r="B599" s="32" t="s">
        <v>64</v>
      </c>
      <c r="C599" s="32" t="s">
        <v>64</v>
      </c>
      <c r="D599" s="30" t="s">
        <v>301</v>
      </c>
      <c r="E599" s="30" t="s">
        <v>114</v>
      </c>
      <c r="F599" s="30" t="s">
        <v>120</v>
      </c>
      <c r="G599" s="30" t="str">
        <f>VLOOKUP(Repository_table[[#This Row],[Country of Destination]],$T$11:$U$45,2,)</f>
        <v>East Asia and Pacific</v>
      </c>
      <c r="H599" s="30" t="s">
        <v>250</v>
      </c>
      <c r="I599" s="30" t="s">
        <v>278</v>
      </c>
      <c r="J599" s="36">
        <v>3058405</v>
      </c>
      <c r="K599" s="56">
        <v>8.42</v>
      </c>
      <c r="L599" s="188" t="s">
        <v>112</v>
      </c>
      <c r="N599" s="151"/>
    </row>
    <row r="600" spans="1:14" s="21" customFormat="1" ht="15.75" customHeight="1" x14ac:dyDescent="0.2">
      <c r="A600" s="187">
        <v>43458</v>
      </c>
      <c r="B600" s="32" t="s">
        <v>64</v>
      </c>
      <c r="C600" s="32" t="s">
        <v>64</v>
      </c>
      <c r="D600" s="30" t="s">
        <v>273</v>
      </c>
      <c r="E600" s="30" t="s">
        <v>201</v>
      </c>
      <c r="F600" s="30" t="s">
        <v>120</v>
      </c>
      <c r="G600" s="30" t="str">
        <f>VLOOKUP(Repository_table[[#This Row],[Country of Destination]],$T$11:$U$45,2,)</f>
        <v>East Asia and Pacific</v>
      </c>
      <c r="H600" s="30" t="s">
        <v>281</v>
      </c>
      <c r="I600" s="30" t="s">
        <v>278</v>
      </c>
      <c r="J600" s="36">
        <v>3115173</v>
      </c>
      <c r="K600" s="56">
        <v>6.51</v>
      </c>
      <c r="L600" s="188" t="s">
        <v>203</v>
      </c>
      <c r="N600" s="151"/>
    </row>
    <row r="601" spans="1:14" s="21" customFormat="1" ht="25.5" x14ac:dyDescent="0.2">
      <c r="A601" s="187">
        <v>43459</v>
      </c>
      <c r="B601" s="32" t="s">
        <v>311</v>
      </c>
      <c r="C601" s="32" t="s">
        <v>312</v>
      </c>
      <c r="D601" s="30" t="s">
        <v>310</v>
      </c>
      <c r="E601" s="30" t="s">
        <v>201</v>
      </c>
      <c r="F601" s="30" t="s">
        <v>131</v>
      </c>
      <c r="G601" s="30" t="str">
        <f>VLOOKUP(Repository_table[[#This Row],[Country of Destination]],$T$11:$U$45,2,)</f>
        <v>Europe and Central Asia</v>
      </c>
      <c r="H601" s="30" t="s">
        <v>314</v>
      </c>
      <c r="I601" s="30" t="s">
        <v>315</v>
      </c>
      <c r="J601" s="36">
        <v>3142202</v>
      </c>
      <c r="K601" s="56">
        <v>6.61</v>
      </c>
      <c r="L601" s="188" t="s">
        <v>203</v>
      </c>
      <c r="N601" s="151"/>
    </row>
    <row r="602" spans="1:14" s="21" customFormat="1" ht="15.75" customHeight="1" x14ac:dyDescent="0.2">
      <c r="A602" s="187">
        <v>43459</v>
      </c>
      <c r="B602" s="32" t="s">
        <v>200</v>
      </c>
      <c r="C602" s="32" t="s">
        <v>219</v>
      </c>
      <c r="D602" s="30" t="s">
        <v>269</v>
      </c>
      <c r="E602" s="30" t="s">
        <v>114</v>
      </c>
      <c r="F602" s="30" t="s">
        <v>86</v>
      </c>
      <c r="G602" s="30" t="str">
        <f>VLOOKUP(Repository_table[[#This Row],[Country of Destination]],$T$11:$U$45,2,)</f>
        <v>East Asia and Pacific</v>
      </c>
      <c r="H602" s="30" t="s">
        <v>130</v>
      </c>
      <c r="I602" s="30" t="s">
        <v>270</v>
      </c>
      <c r="J602" s="36">
        <v>3406090</v>
      </c>
      <c r="K602" s="56">
        <v>9.07</v>
      </c>
      <c r="L602" s="188" t="s">
        <v>112</v>
      </c>
      <c r="N602" s="151"/>
    </row>
    <row r="603" spans="1:14" s="21" customFormat="1" x14ac:dyDescent="0.2">
      <c r="A603" s="187">
        <v>43459</v>
      </c>
      <c r="B603" s="32" t="s">
        <v>64</v>
      </c>
      <c r="C603" s="32" t="s">
        <v>64</v>
      </c>
      <c r="D603" s="30" t="s">
        <v>300</v>
      </c>
      <c r="E603" s="30" t="s">
        <v>114</v>
      </c>
      <c r="F603" s="30" t="s">
        <v>120</v>
      </c>
      <c r="G603" s="30" t="str">
        <f>VLOOKUP(Repository_table[[#This Row],[Country of Destination]],$T$11:$U$45,2,)</f>
        <v>East Asia and Pacific</v>
      </c>
      <c r="H603" s="30" t="s">
        <v>237</v>
      </c>
      <c r="I603" s="30" t="s">
        <v>278</v>
      </c>
      <c r="J603" s="36">
        <v>3621441</v>
      </c>
      <c r="K603" s="56">
        <v>5.42</v>
      </c>
      <c r="L603" s="188"/>
      <c r="N603" s="151"/>
    </row>
    <row r="604" spans="1:14" s="21" customFormat="1" ht="15.75" customHeight="1" x14ac:dyDescent="0.2">
      <c r="A604" s="187">
        <v>43461</v>
      </c>
      <c r="B604" s="32" t="s">
        <v>200</v>
      </c>
      <c r="C604" s="32" t="s">
        <v>218</v>
      </c>
      <c r="D604" s="30" t="s">
        <v>269</v>
      </c>
      <c r="E604" s="30" t="s">
        <v>114</v>
      </c>
      <c r="F604" s="30" t="s">
        <v>115</v>
      </c>
      <c r="G604" s="30" t="str">
        <f>VLOOKUP(Repository_table[[#This Row],[Country of Destination]],$T$11:$U$45,2,)</f>
        <v>Europe and Central Asia</v>
      </c>
      <c r="H604" s="30" t="s">
        <v>297</v>
      </c>
      <c r="I604" s="30" t="s">
        <v>270</v>
      </c>
      <c r="J604" s="36">
        <v>3186337</v>
      </c>
      <c r="K604" s="56">
        <v>8.4600000000000009</v>
      </c>
      <c r="L604" s="188" t="s">
        <v>112</v>
      </c>
      <c r="N604" s="151"/>
    </row>
    <row r="605" spans="1:14" s="21" customFormat="1" ht="15.75" customHeight="1" x14ac:dyDescent="0.2">
      <c r="A605" s="187">
        <v>43461</v>
      </c>
      <c r="B605" s="32" t="s">
        <v>64</v>
      </c>
      <c r="C605" s="32" t="s">
        <v>64</v>
      </c>
      <c r="D605" s="30" t="s">
        <v>301</v>
      </c>
      <c r="E605" s="30" t="s">
        <v>114</v>
      </c>
      <c r="F605" s="30" t="s">
        <v>120</v>
      </c>
      <c r="G605" s="30" t="str">
        <f>VLOOKUP(Repository_table[[#This Row],[Country of Destination]],$T$11:$U$45,2,)</f>
        <v>East Asia and Pacific</v>
      </c>
      <c r="H605" s="30" t="s">
        <v>174</v>
      </c>
      <c r="I605" s="30" t="s">
        <v>278</v>
      </c>
      <c r="J605" s="36">
        <v>3694996</v>
      </c>
      <c r="K605" s="56">
        <v>5.42</v>
      </c>
      <c r="L605" s="188"/>
      <c r="N605" s="151"/>
    </row>
    <row r="606" spans="1:14" s="21" customFormat="1" ht="15.75" customHeight="1" x14ac:dyDescent="0.2">
      <c r="A606" s="187">
        <v>43462</v>
      </c>
      <c r="B606" s="32" t="s">
        <v>64</v>
      </c>
      <c r="C606" s="32" t="s">
        <v>64</v>
      </c>
      <c r="D606" s="30" t="s">
        <v>300</v>
      </c>
      <c r="E606" s="30" t="s">
        <v>114</v>
      </c>
      <c r="F606" s="30" t="s">
        <v>77</v>
      </c>
      <c r="G606" s="30" t="str">
        <f>VLOOKUP(Repository_table[[#This Row],[Country of Destination]],$T$11:$U$45,2,)</f>
        <v>East Asia and Pacific</v>
      </c>
      <c r="H606" s="30" t="s">
        <v>171</v>
      </c>
      <c r="I606" s="30" t="s">
        <v>278</v>
      </c>
      <c r="J606" s="36">
        <v>3597523</v>
      </c>
      <c r="K606" s="56">
        <v>5.42</v>
      </c>
      <c r="L606" s="188"/>
      <c r="N606" s="151"/>
    </row>
    <row r="607" spans="1:14" s="21" customFormat="1" ht="15.75" customHeight="1" x14ac:dyDescent="0.2">
      <c r="A607" s="187">
        <v>43463</v>
      </c>
      <c r="B607" s="32" t="s">
        <v>64</v>
      </c>
      <c r="C607" s="32" t="s">
        <v>64</v>
      </c>
      <c r="D607" s="30" t="s">
        <v>300</v>
      </c>
      <c r="E607" s="30" t="s">
        <v>114</v>
      </c>
      <c r="F607" s="30" t="s">
        <v>204</v>
      </c>
      <c r="G607" s="30" t="str">
        <f>VLOOKUP(Repository_table[[#This Row],[Country of Destination]],$T$11:$U$45,2,)</f>
        <v>Europe and Central Asia</v>
      </c>
      <c r="H607" s="30" t="s">
        <v>178</v>
      </c>
      <c r="I607" s="30" t="s">
        <v>278</v>
      </c>
      <c r="J607" s="36">
        <v>3452977</v>
      </c>
      <c r="K607" s="56">
        <v>7.19</v>
      </c>
      <c r="L607" s="188" t="s">
        <v>112</v>
      </c>
      <c r="N607" s="151"/>
    </row>
    <row r="608" spans="1:14" s="21" customFormat="1" ht="15.75" customHeight="1" x14ac:dyDescent="0.2">
      <c r="A608" s="187">
        <v>43463</v>
      </c>
      <c r="B608" s="32" t="s">
        <v>64</v>
      </c>
      <c r="C608" s="32" t="s">
        <v>64</v>
      </c>
      <c r="D608" s="30" t="s">
        <v>273</v>
      </c>
      <c r="E608" s="30" t="s">
        <v>201</v>
      </c>
      <c r="F608" s="30" t="s">
        <v>120</v>
      </c>
      <c r="G608" s="30" t="str">
        <f>VLOOKUP(Repository_table[[#This Row],[Country of Destination]],$T$11:$U$45,2,)</f>
        <v>East Asia and Pacific</v>
      </c>
      <c r="H608" s="30" t="s">
        <v>306</v>
      </c>
      <c r="I608" s="30" t="s">
        <v>278</v>
      </c>
      <c r="J608" s="36">
        <v>3410311</v>
      </c>
      <c r="K608" s="56">
        <v>5.51</v>
      </c>
      <c r="L608" s="188" t="s">
        <v>203</v>
      </c>
      <c r="N608" s="151"/>
    </row>
    <row r="609" spans="1:14" s="21" customFormat="1" ht="15.75" customHeight="1" x14ac:dyDescent="0.2">
      <c r="A609" s="187">
        <v>43464</v>
      </c>
      <c r="B609" s="32" t="s">
        <v>64</v>
      </c>
      <c r="C609" s="32" t="s">
        <v>64</v>
      </c>
      <c r="D609" s="30" t="s">
        <v>300</v>
      </c>
      <c r="E609" s="30" t="s">
        <v>114</v>
      </c>
      <c r="F609" s="30" t="s">
        <v>115</v>
      </c>
      <c r="G609" s="30" t="str">
        <f>VLOOKUP(Repository_table[[#This Row],[Country of Destination]],$T$11:$U$45,2,)</f>
        <v>Europe and Central Asia</v>
      </c>
      <c r="H609" s="30" t="s">
        <v>102</v>
      </c>
      <c r="I609" s="30" t="s">
        <v>278</v>
      </c>
      <c r="J609" s="36">
        <v>3684791</v>
      </c>
      <c r="K609" s="56">
        <v>5.42</v>
      </c>
      <c r="L609" s="188"/>
      <c r="N609" s="151"/>
    </row>
    <row r="610" spans="1:14" s="21" customFormat="1" ht="15.75" customHeight="1" x14ac:dyDescent="0.2">
      <c r="A610" s="187">
        <v>43465</v>
      </c>
      <c r="B610" s="32" t="s">
        <v>64</v>
      </c>
      <c r="C610" s="32" t="s">
        <v>64</v>
      </c>
      <c r="D610" s="30" t="s">
        <v>301</v>
      </c>
      <c r="E610" s="30" t="s">
        <v>114</v>
      </c>
      <c r="F610" s="30" t="s">
        <v>120</v>
      </c>
      <c r="G610" s="30" t="str">
        <f>VLOOKUP(Repository_table[[#This Row],[Country of Destination]],$T$11:$U$45,2,)</f>
        <v>East Asia and Pacific</v>
      </c>
      <c r="H610" s="30" t="s">
        <v>305</v>
      </c>
      <c r="I610" s="30" t="s">
        <v>278</v>
      </c>
      <c r="J610" s="36">
        <v>3198505</v>
      </c>
      <c r="K610" s="56">
        <v>5.42</v>
      </c>
      <c r="L610" s="188"/>
      <c r="N610" s="151"/>
    </row>
    <row r="611" spans="1:14" s="21" customFormat="1" ht="15.75" customHeight="1" x14ac:dyDescent="0.2">
      <c r="A611" s="187">
        <v>43466</v>
      </c>
      <c r="B611" s="32" t="s">
        <v>64</v>
      </c>
      <c r="C611" s="32" t="s">
        <v>64</v>
      </c>
      <c r="D611" s="30" t="s">
        <v>259</v>
      </c>
      <c r="E611" s="30" t="s">
        <v>114</v>
      </c>
      <c r="F611" s="30" t="s">
        <v>204</v>
      </c>
      <c r="G611" s="30" t="str">
        <f>VLOOKUP(Repository_table[[#This Row],[Country of Destination]],$T$11:$U$45,2,)</f>
        <v>Europe and Central Asia</v>
      </c>
      <c r="H611" s="30" t="s">
        <v>195</v>
      </c>
      <c r="I611" s="30" t="s">
        <v>278</v>
      </c>
      <c r="J611" s="36">
        <v>3694589</v>
      </c>
      <c r="K611" s="56">
        <v>4.1900000000000004</v>
      </c>
      <c r="L611" s="188"/>
      <c r="N611" s="151"/>
    </row>
    <row r="612" spans="1:14" s="21" customFormat="1" ht="15.75" customHeight="1" x14ac:dyDescent="0.2">
      <c r="A612" s="187">
        <v>43467</v>
      </c>
      <c r="B612" s="32" t="s">
        <v>64</v>
      </c>
      <c r="C612" s="32" t="s">
        <v>64</v>
      </c>
      <c r="D612" s="30" t="s">
        <v>273</v>
      </c>
      <c r="E612" s="30" t="s">
        <v>201</v>
      </c>
      <c r="F612" s="30" t="s">
        <v>120</v>
      </c>
      <c r="G612" s="30" t="str">
        <f>VLOOKUP(Repository_table[[#This Row],[Country of Destination]],$T$11:$U$45,2,)</f>
        <v>East Asia and Pacific</v>
      </c>
      <c r="H612" s="30" t="s">
        <v>325</v>
      </c>
      <c r="I612" s="30" t="s">
        <v>278</v>
      </c>
      <c r="J612" s="36">
        <v>3324385</v>
      </c>
      <c r="K612" s="56">
        <v>5.53</v>
      </c>
      <c r="L612" s="188" t="s">
        <v>203</v>
      </c>
      <c r="N612" s="151"/>
    </row>
    <row r="613" spans="1:14" s="21" customFormat="1" ht="15.75" customHeight="1" x14ac:dyDescent="0.2">
      <c r="A613" s="187">
        <v>43468</v>
      </c>
      <c r="B613" s="32" t="s">
        <v>200</v>
      </c>
      <c r="C613" s="32" t="s">
        <v>219</v>
      </c>
      <c r="D613" s="30" t="s">
        <v>269</v>
      </c>
      <c r="E613" s="30" t="s">
        <v>114</v>
      </c>
      <c r="F613" s="30" t="s">
        <v>86</v>
      </c>
      <c r="G613" s="30" t="str">
        <f>VLOOKUP(Repository_table[[#This Row],[Country of Destination]],$T$11:$U$45,2,)</f>
        <v>East Asia and Pacific</v>
      </c>
      <c r="H613" s="30" t="s">
        <v>221</v>
      </c>
      <c r="I613" s="30" t="s">
        <v>270</v>
      </c>
      <c r="J613" s="36">
        <v>3715548</v>
      </c>
      <c r="K613" s="56">
        <v>7.86</v>
      </c>
      <c r="L613" s="188" t="s">
        <v>112</v>
      </c>
      <c r="N613" s="151"/>
    </row>
    <row r="614" spans="1:14" s="21" customFormat="1" ht="15.75" customHeight="1" x14ac:dyDescent="0.2">
      <c r="A614" s="187">
        <v>43468</v>
      </c>
      <c r="B614" s="32" t="s">
        <v>64</v>
      </c>
      <c r="C614" s="32" t="s">
        <v>64</v>
      </c>
      <c r="D614" s="30" t="s">
        <v>259</v>
      </c>
      <c r="E614" s="30" t="s">
        <v>114</v>
      </c>
      <c r="F614" s="30" t="s">
        <v>295</v>
      </c>
      <c r="G614" s="30" t="str">
        <f>VLOOKUP(Repository_table[[#This Row],[Country of Destination]],$T$11:$U$45,2,)</f>
        <v>Europe and Central Asia</v>
      </c>
      <c r="H614" s="30" t="s">
        <v>296</v>
      </c>
      <c r="I614" s="30" t="s">
        <v>278</v>
      </c>
      <c r="J614" s="36">
        <v>3555289</v>
      </c>
      <c r="K614" s="56">
        <v>8.42</v>
      </c>
      <c r="L614" s="188" t="s">
        <v>112</v>
      </c>
      <c r="N614" s="151"/>
    </row>
    <row r="615" spans="1:14" s="21" customFormat="1" ht="15.75" customHeight="1" x14ac:dyDescent="0.2">
      <c r="A615" s="187">
        <v>43469</v>
      </c>
      <c r="B615" s="32" t="s">
        <v>64</v>
      </c>
      <c r="C615" s="32" t="s">
        <v>64</v>
      </c>
      <c r="D615" s="30" t="s">
        <v>259</v>
      </c>
      <c r="E615" s="30" t="s">
        <v>114</v>
      </c>
      <c r="F615" s="30" t="s">
        <v>74</v>
      </c>
      <c r="G615" s="30" t="str">
        <f>VLOOKUP(Repository_table[[#This Row],[Country of Destination]],$T$11:$U$45,2,)</f>
        <v>Europe and Central Asia</v>
      </c>
      <c r="H615" s="30" t="s">
        <v>267</v>
      </c>
      <c r="I615" s="30" t="s">
        <v>278</v>
      </c>
      <c r="J615" s="36">
        <v>3533940</v>
      </c>
      <c r="K615" s="56">
        <v>7.19</v>
      </c>
      <c r="L615" s="188" t="s">
        <v>112</v>
      </c>
      <c r="N615" s="151"/>
    </row>
    <row r="616" spans="1:14" s="21" customFormat="1" ht="25.5" x14ac:dyDescent="0.2">
      <c r="A616" s="187">
        <v>43470</v>
      </c>
      <c r="B616" s="32" t="s">
        <v>311</v>
      </c>
      <c r="C616" s="32" t="s">
        <v>312</v>
      </c>
      <c r="D616" s="30" t="s">
        <v>310</v>
      </c>
      <c r="E616" s="30" t="s">
        <v>201</v>
      </c>
      <c r="F616" s="30" t="s">
        <v>260</v>
      </c>
      <c r="G616" s="30" t="str">
        <f>VLOOKUP(Repository_table[[#This Row],[Country of Destination]],$T$11:$U$45,2,)</f>
        <v>Europe and Central Asia</v>
      </c>
      <c r="H616" s="30" t="s">
        <v>287</v>
      </c>
      <c r="I616" s="30" t="s">
        <v>315</v>
      </c>
      <c r="J616" s="36">
        <v>3480871</v>
      </c>
      <c r="K616" s="56">
        <v>6.58</v>
      </c>
      <c r="L616" s="188" t="s">
        <v>203</v>
      </c>
      <c r="N616" s="151"/>
    </row>
    <row r="617" spans="1:14" s="21" customFormat="1" ht="15.75" customHeight="1" x14ac:dyDescent="0.2">
      <c r="A617" s="187">
        <v>43470</v>
      </c>
      <c r="B617" s="32" t="s">
        <v>200</v>
      </c>
      <c r="C617" s="32" t="s">
        <v>218</v>
      </c>
      <c r="D617" s="30" t="s">
        <v>269</v>
      </c>
      <c r="E617" s="30" t="s">
        <v>114</v>
      </c>
      <c r="F617" s="30" t="s">
        <v>248</v>
      </c>
      <c r="G617" s="30" t="str">
        <f>VLOOKUP(Repository_table[[#This Row],[Country of Destination]],$T$11:$U$45,2,)</f>
        <v>Europe and Central Asia</v>
      </c>
      <c r="H617" s="30" t="s">
        <v>97</v>
      </c>
      <c r="I617" s="30" t="s">
        <v>270</v>
      </c>
      <c r="J617" s="36">
        <v>3248073</v>
      </c>
      <c r="K617" s="56">
        <v>8.2899999999999991</v>
      </c>
      <c r="L617" s="188" t="s">
        <v>112</v>
      </c>
      <c r="N617" s="151"/>
    </row>
    <row r="618" spans="1:14" s="21" customFormat="1" x14ac:dyDescent="0.2">
      <c r="A618" s="187">
        <v>43470</v>
      </c>
      <c r="B618" s="32" t="s">
        <v>64</v>
      </c>
      <c r="C618" s="32" t="s">
        <v>64</v>
      </c>
      <c r="D618" s="30" t="s">
        <v>259</v>
      </c>
      <c r="E618" s="30" t="s">
        <v>114</v>
      </c>
      <c r="F618" s="30" t="s">
        <v>115</v>
      </c>
      <c r="G618" s="30" t="str">
        <f>VLOOKUP(Repository_table[[#This Row],[Country of Destination]],$T$11:$U$45,2,)</f>
        <v>Europe and Central Asia</v>
      </c>
      <c r="H618" s="30" t="s">
        <v>209</v>
      </c>
      <c r="I618" s="30" t="s">
        <v>278</v>
      </c>
      <c r="J618" s="36">
        <v>3561199</v>
      </c>
      <c r="K618" s="56">
        <v>4.1900000000000004</v>
      </c>
      <c r="L618" s="188"/>
      <c r="N618" s="151"/>
    </row>
    <row r="619" spans="1:14" s="21" customFormat="1" ht="15.75" customHeight="1" x14ac:dyDescent="0.2">
      <c r="A619" s="187">
        <v>43471</v>
      </c>
      <c r="B619" s="32" t="s">
        <v>64</v>
      </c>
      <c r="C619" s="32" t="s">
        <v>64</v>
      </c>
      <c r="D619" s="30" t="s">
        <v>259</v>
      </c>
      <c r="E619" s="30" t="s">
        <v>114</v>
      </c>
      <c r="F619" s="30" t="s">
        <v>72</v>
      </c>
      <c r="G619" s="30" t="str">
        <f>VLOOKUP(Repository_table[[#This Row],[Country of Destination]],$T$11:$U$45,2,)</f>
        <v>South Asia</v>
      </c>
      <c r="H619" s="30" t="s">
        <v>265</v>
      </c>
      <c r="I619" s="30" t="s">
        <v>278</v>
      </c>
      <c r="J619" s="36">
        <v>3187678</v>
      </c>
      <c r="K619" s="56">
        <v>7.19</v>
      </c>
      <c r="L619" s="188" t="s">
        <v>112</v>
      </c>
      <c r="N619" s="151"/>
    </row>
    <row r="620" spans="1:14" s="21" customFormat="1" ht="15.75" customHeight="1" x14ac:dyDescent="0.2">
      <c r="A620" s="187">
        <v>43472</v>
      </c>
      <c r="B620" s="32" t="s">
        <v>64</v>
      </c>
      <c r="C620" s="32" t="s">
        <v>64</v>
      </c>
      <c r="D620" s="30" t="s">
        <v>258</v>
      </c>
      <c r="E620" s="30" t="s">
        <v>114</v>
      </c>
      <c r="F620" s="30" t="s">
        <v>120</v>
      </c>
      <c r="G620" s="30" t="str">
        <f>VLOOKUP(Repository_table[[#This Row],[Country of Destination]],$T$11:$U$45,2,)</f>
        <v>East Asia and Pacific</v>
      </c>
      <c r="H620" s="30" t="s">
        <v>142</v>
      </c>
      <c r="I620" s="30" t="s">
        <v>278</v>
      </c>
      <c r="J620" s="36">
        <v>3401058</v>
      </c>
      <c r="K620" s="56">
        <v>4.1900000000000004</v>
      </c>
      <c r="L620" s="188"/>
      <c r="N620" s="151"/>
    </row>
    <row r="621" spans="1:14" s="21" customFormat="1" ht="15.75" customHeight="1" x14ac:dyDescent="0.2">
      <c r="A621" s="187">
        <v>43473</v>
      </c>
      <c r="B621" s="32" t="s">
        <v>64</v>
      </c>
      <c r="C621" s="32" t="s">
        <v>64</v>
      </c>
      <c r="D621" s="30" t="s">
        <v>273</v>
      </c>
      <c r="E621" s="30" t="s">
        <v>201</v>
      </c>
      <c r="F621" s="30" t="s">
        <v>81</v>
      </c>
      <c r="G621" s="30" t="str">
        <f>VLOOKUP(Repository_table[[#This Row],[Country of Destination]],$T$11:$U$45,2,)</f>
        <v>Latin America and the Caribbean</v>
      </c>
      <c r="H621" s="30" t="s">
        <v>117</v>
      </c>
      <c r="I621" s="30" t="s">
        <v>278</v>
      </c>
      <c r="J621" s="36">
        <v>3674495</v>
      </c>
      <c r="K621" s="56">
        <v>5.21</v>
      </c>
      <c r="L621" s="188" t="s">
        <v>203</v>
      </c>
      <c r="N621" s="151"/>
    </row>
    <row r="622" spans="1:14" s="21" customFormat="1" ht="15.75" customHeight="1" x14ac:dyDescent="0.2">
      <c r="A622" s="187">
        <v>43474</v>
      </c>
      <c r="B622" s="32" t="s">
        <v>64</v>
      </c>
      <c r="C622" s="32" t="s">
        <v>64</v>
      </c>
      <c r="D622" s="30" t="s">
        <v>258</v>
      </c>
      <c r="E622" s="30" t="s">
        <v>114</v>
      </c>
      <c r="F622" s="30" t="s">
        <v>208</v>
      </c>
      <c r="G622" s="30" t="str">
        <f>VLOOKUP(Repository_table[[#This Row],[Country of Destination]],$T$11:$U$45,2,)</f>
        <v>Latin America and the Caribbean</v>
      </c>
      <c r="H622" s="30" t="s">
        <v>183</v>
      </c>
      <c r="I622" s="30" t="s">
        <v>278</v>
      </c>
      <c r="J622" s="36">
        <v>2933974</v>
      </c>
      <c r="K622" s="56">
        <v>4.1900000000000004</v>
      </c>
      <c r="L622" s="188"/>
      <c r="N622" s="151"/>
    </row>
    <row r="623" spans="1:14" s="21" customFormat="1" ht="15.75" customHeight="1" x14ac:dyDescent="0.2">
      <c r="A623" s="187">
        <v>43475</v>
      </c>
      <c r="B623" s="32" t="s">
        <v>64</v>
      </c>
      <c r="C623" s="32" t="s">
        <v>64</v>
      </c>
      <c r="D623" s="30" t="s">
        <v>259</v>
      </c>
      <c r="E623" s="30" t="s">
        <v>114</v>
      </c>
      <c r="F623" s="30" t="s">
        <v>131</v>
      </c>
      <c r="G623" s="30" t="str">
        <f>VLOOKUP(Repository_table[[#This Row],[Country of Destination]],$T$11:$U$45,2,)</f>
        <v>Europe and Central Asia</v>
      </c>
      <c r="H623" s="30" t="s">
        <v>329</v>
      </c>
      <c r="I623" s="30" t="s">
        <v>278</v>
      </c>
      <c r="J623" s="36">
        <v>3674354</v>
      </c>
      <c r="K623" s="56">
        <v>4.1900000000000004</v>
      </c>
      <c r="L623" s="188"/>
      <c r="N623" s="151"/>
    </row>
    <row r="624" spans="1:14" s="21" customFormat="1" ht="25.5" x14ac:dyDescent="0.2">
      <c r="A624" s="187">
        <v>43476</v>
      </c>
      <c r="B624" s="32" t="s">
        <v>311</v>
      </c>
      <c r="C624" s="32" t="s">
        <v>312</v>
      </c>
      <c r="D624" s="30" t="s">
        <v>310</v>
      </c>
      <c r="E624" s="30" t="s">
        <v>201</v>
      </c>
      <c r="F624" s="30" t="s">
        <v>260</v>
      </c>
      <c r="G624" s="30" t="str">
        <f>VLOOKUP(Repository_table[[#This Row],[Country of Destination]],$T$11:$U$45,2,)</f>
        <v>Europe and Central Asia</v>
      </c>
      <c r="H624" s="30" t="s">
        <v>210</v>
      </c>
      <c r="I624" s="30" t="s">
        <v>315</v>
      </c>
      <c r="J624" s="36">
        <v>3435862</v>
      </c>
      <c r="K624" s="56">
        <v>4.26</v>
      </c>
      <c r="L624" s="188" t="s">
        <v>203</v>
      </c>
      <c r="N624" s="151"/>
    </row>
    <row r="625" spans="1:22" s="21" customFormat="1" x14ac:dyDescent="0.2">
      <c r="A625" s="187">
        <v>43476</v>
      </c>
      <c r="B625" s="32" t="s">
        <v>64</v>
      </c>
      <c r="C625" s="32" t="s">
        <v>64</v>
      </c>
      <c r="D625" s="30" t="s">
        <v>259</v>
      </c>
      <c r="E625" s="30" t="s">
        <v>114</v>
      </c>
      <c r="F625" s="30" t="s">
        <v>295</v>
      </c>
      <c r="G625" s="30" t="str">
        <f>VLOOKUP(Repository_table[[#This Row],[Country of Destination]],$T$11:$U$45,2,)</f>
        <v>Europe and Central Asia</v>
      </c>
      <c r="H625" s="30" t="s">
        <v>235</v>
      </c>
      <c r="I625" s="30" t="s">
        <v>278</v>
      </c>
      <c r="J625" s="36">
        <v>2928429</v>
      </c>
      <c r="K625" s="56">
        <v>4.1900000000000004</v>
      </c>
      <c r="L625" s="188"/>
      <c r="N625" s="151"/>
    </row>
    <row r="626" spans="1:22" s="21" customFormat="1" ht="15.75" customHeight="1" x14ac:dyDescent="0.2">
      <c r="A626" s="187">
        <v>43477</v>
      </c>
      <c r="B626" s="32" t="s">
        <v>200</v>
      </c>
      <c r="C626" s="32" t="s">
        <v>218</v>
      </c>
      <c r="D626" s="30" t="s">
        <v>269</v>
      </c>
      <c r="E626" s="30" t="s">
        <v>114</v>
      </c>
      <c r="F626" s="30" t="s">
        <v>131</v>
      </c>
      <c r="G626" s="30" t="str">
        <f>VLOOKUP(Repository_table[[#This Row],[Country of Destination]],$T$11:$U$45,2,)</f>
        <v>Europe and Central Asia</v>
      </c>
      <c r="H626" s="30" t="s">
        <v>242</v>
      </c>
      <c r="I626" s="30" t="s">
        <v>270</v>
      </c>
      <c r="J626" s="36">
        <v>3325079</v>
      </c>
      <c r="K626" s="56">
        <v>7.34</v>
      </c>
      <c r="L626" s="188" t="s">
        <v>112</v>
      </c>
      <c r="N626" s="151"/>
    </row>
    <row r="627" spans="1:22" s="42" customFormat="1" ht="15.75" customHeight="1" x14ac:dyDescent="0.2">
      <c r="A627" s="187">
        <v>43477</v>
      </c>
      <c r="B627" s="32" t="s">
        <v>64</v>
      </c>
      <c r="C627" s="32" t="s">
        <v>64</v>
      </c>
      <c r="D627" s="30" t="s">
        <v>273</v>
      </c>
      <c r="E627" s="30" t="s">
        <v>201</v>
      </c>
      <c r="F627" s="30" t="s">
        <v>86</v>
      </c>
      <c r="G627" s="30" t="str">
        <f>VLOOKUP(Repository_table[[#This Row],[Country of Destination]],$T$11:$U$45,2,)</f>
        <v>East Asia and Pacific</v>
      </c>
      <c r="H627" s="30" t="s">
        <v>116</v>
      </c>
      <c r="I627" s="30" t="s">
        <v>278</v>
      </c>
      <c r="J627" s="36">
        <v>3468405</v>
      </c>
      <c r="K627" s="56">
        <v>4.7</v>
      </c>
      <c r="L627" s="188" t="s">
        <v>203</v>
      </c>
      <c r="N627" s="156"/>
      <c r="S627" s="21"/>
      <c r="T627" s="21"/>
      <c r="U627" s="21"/>
      <c r="V627" s="21"/>
    </row>
    <row r="628" spans="1:22" s="21" customFormat="1" ht="15.75" customHeight="1" x14ac:dyDescent="0.2">
      <c r="A628" s="187">
        <v>43478</v>
      </c>
      <c r="B628" s="32" t="s">
        <v>64</v>
      </c>
      <c r="C628" s="32" t="s">
        <v>64</v>
      </c>
      <c r="D628" s="30" t="s">
        <v>259</v>
      </c>
      <c r="E628" s="30" t="s">
        <v>114</v>
      </c>
      <c r="F628" s="30" t="s">
        <v>115</v>
      </c>
      <c r="G628" s="30" t="str">
        <f>VLOOKUP(Repository_table[[#This Row],[Country of Destination]],$T$11:$U$45,2,)</f>
        <v>Europe and Central Asia</v>
      </c>
      <c r="H628" s="30" t="s">
        <v>177</v>
      </c>
      <c r="I628" s="30" t="s">
        <v>278</v>
      </c>
      <c r="J628" s="36">
        <v>3182397</v>
      </c>
      <c r="K628" s="56">
        <v>4.1900000000000004</v>
      </c>
      <c r="L628" s="188"/>
      <c r="N628" s="151"/>
      <c r="S628" s="42"/>
      <c r="V628" s="42"/>
    </row>
    <row r="629" spans="1:22" s="21" customFormat="1" ht="15.75" customHeight="1" x14ac:dyDescent="0.2">
      <c r="A629" s="187">
        <v>43479</v>
      </c>
      <c r="B629" s="32" t="s">
        <v>64</v>
      </c>
      <c r="C629" s="32" t="s">
        <v>64</v>
      </c>
      <c r="D629" s="30" t="s">
        <v>259</v>
      </c>
      <c r="E629" s="30" t="s">
        <v>114</v>
      </c>
      <c r="F629" s="30" t="s">
        <v>74</v>
      </c>
      <c r="G629" s="30" t="str">
        <f>VLOOKUP(Repository_table[[#This Row],[Country of Destination]],$T$11:$U$45,2,)</f>
        <v>Europe and Central Asia</v>
      </c>
      <c r="H629" s="30" t="s">
        <v>243</v>
      </c>
      <c r="I629" s="30" t="s">
        <v>278</v>
      </c>
      <c r="J629" s="36">
        <v>3188476</v>
      </c>
      <c r="K629" s="56">
        <v>7.19</v>
      </c>
      <c r="L629" s="188" t="s">
        <v>112</v>
      </c>
      <c r="N629" s="151"/>
      <c r="T629" s="42"/>
      <c r="U629" s="42"/>
    </row>
    <row r="630" spans="1:22" s="21" customFormat="1" ht="15.75" customHeight="1" x14ac:dyDescent="0.2">
      <c r="A630" s="187">
        <v>43481</v>
      </c>
      <c r="B630" s="32" t="s">
        <v>200</v>
      </c>
      <c r="C630" s="32" t="s">
        <v>219</v>
      </c>
      <c r="D630" s="30" t="s">
        <v>269</v>
      </c>
      <c r="E630" s="30" t="s">
        <v>114</v>
      </c>
      <c r="F630" s="30" t="s">
        <v>86</v>
      </c>
      <c r="G630" s="30" t="str">
        <f>VLOOKUP(Repository_table[[#This Row],[Country of Destination]],$T$11:$U$45,2,)</f>
        <v>East Asia and Pacific</v>
      </c>
      <c r="H630" s="30" t="s">
        <v>233</v>
      </c>
      <c r="I630" s="30" t="s">
        <v>270</v>
      </c>
      <c r="J630" s="36">
        <v>3381354</v>
      </c>
      <c r="K630" s="56">
        <v>7.86</v>
      </c>
      <c r="L630" s="188" t="s">
        <v>112</v>
      </c>
      <c r="N630" s="151"/>
    </row>
    <row r="631" spans="1:22" s="21" customFormat="1" ht="15.75" customHeight="1" x14ac:dyDescent="0.2">
      <c r="A631" s="187">
        <v>43481</v>
      </c>
      <c r="B631" s="32" t="s">
        <v>64</v>
      </c>
      <c r="C631" s="32" t="s">
        <v>64</v>
      </c>
      <c r="D631" s="30" t="s">
        <v>258</v>
      </c>
      <c r="E631" s="30" t="s">
        <v>114</v>
      </c>
      <c r="F631" s="30" t="s">
        <v>120</v>
      </c>
      <c r="G631" s="30" t="str">
        <f>VLOOKUP(Repository_table[[#This Row],[Country of Destination]],$T$11:$U$45,2,)</f>
        <v>East Asia and Pacific</v>
      </c>
      <c r="H631" s="30" t="s">
        <v>262</v>
      </c>
      <c r="I631" s="30" t="s">
        <v>278</v>
      </c>
      <c r="J631" s="36">
        <v>3699706</v>
      </c>
      <c r="K631" s="56">
        <v>4.1900000000000004</v>
      </c>
      <c r="L631" s="188"/>
      <c r="N631" s="151"/>
    </row>
    <row r="632" spans="1:22" s="21" customFormat="1" ht="25.5" x14ac:dyDescent="0.2">
      <c r="A632" s="187">
        <v>43482</v>
      </c>
      <c r="B632" s="32" t="s">
        <v>311</v>
      </c>
      <c r="C632" s="32" t="s">
        <v>312</v>
      </c>
      <c r="D632" s="30" t="s">
        <v>310</v>
      </c>
      <c r="E632" s="30" t="s">
        <v>201</v>
      </c>
      <c r="F632" s="30" t="s">
        <v>72</v>
      </c>
      <c r="G632" s="30" t="str">
        <f>VLOOKUP(Repository_table[[#This Row],[Country of Destination]],$T$11:$U$45,2,)</f>
        <v>South Asia</v>
      </c>
      <c r="H632" s="30" t="s">
        <v>290</v>
      </c>
      <c r="I632" s="30" t="s">
        <v>315</v>
      </c>
      <c r="J632" s="36">
        <v>3842506</v>
      </c>
      <c r="K632" s="56">
        <v>5.66</v>
      </c>
      <c r="L632" s="188" t="s">
        <v>203</v>
      </c>
      <c r="N632" s="151"/>
    </row>
    <row r="633" spans="1:22" s="21" customFormat="1" x14ac:dyDescent="0.2">
      <c r="A633" s="187">
        <v>43482</v>
      </c>
      <c r="B633" s="32" t="s">
        <v>64</v>
      </c>
      <c r="C633" s="32" t="s">
        <v>64</v>
      </c>
      <c r="D633" s="30" t="s">
        <v>258</v>
      </c>
      <c r="E633" s="30" t="s">
        <v>114</v>
      </c>
      <c r="F633" s="30" t="s">
        <v>81</v>
      </c>
      <c r="G633" s="30" t="str">
        <f>VLOOKUP(Repository_table[[#This Row],[Country of Destination]],$T$11:$U$45,2,)</f>
        <v>Latin America and the Caribbean</v>
      </c>
      <c r="H633" s="30" t="s">
        <v>326</v>
      </c>
      <c r="I633" s="30" t="s">
        <v>278</v>
      </c>
      <c r="J633" s="36">
        <v>3622940</v>
      </c>
      <c r="K633" s="56">
        <v>4.1900000000000004</v>
      </c>
      <c r="L633" s="188"/>
      <c r="N633" s="151"/>
    </row>
    <row r="634" spans="1:22" s="21" customFormat="1" ht="15.75" customHeight="1" x14ac:dyDescent="0.2">
      <c r="A634" s="187">
        <v>43483</v>
      </c>
      <c r="B634" s="32" t="s">
        <v>64</v>
      </c>
      <c r="C634" s="32" t="s">
        <v>64</v>
      </c>
      <c r="D634" s="30" t="s">
        <v>259</v>
      </c>
      <c r="E634" s="30" t="s">
        <v>114</v>
      </c>
      <c r="F634" s="30" t="s">
        <v>131</v>
      </c>
      <c r="G634" s="30" t="str">
        <f>VLOOKUP(Repository_table[[#This Row],[Country of Destination]],$T$11:$U$45,2,)</f>
        <v>Europe and Central Asia</v>
      </c>
      <c r="H634" s="30" t="s">
        <v>225</v>
      </c>
      <c r="I634" s="30" t="s">
        <v>278</v>
      </c>
      <c r="J634" s="36">
        <v>3373160</v>
      </c>
      <c r="K634" s="56">
        <v>4.1900000000000004</v>
      </c>
      <c r="L634" s="188"/>
      <c r="N634" s="151"/>
    </row>
    <row r="635" spans="1:22" s="21" customFormat="1" ht="15.75" customHeight="1" x14ac:dyDescent="0.2">
      <c r="A635" s="187">
        <v>43485</v>
      </c>
      <c r="B635" s="32" t="s">
        <v>64</v>
      </c>
      <c r="C635" s="32" t="s">
        <v>64</v>
      </c>
      <c r="D635" s="30" t="s">
        <v>259</v>
      </c>
      <c r="E635" s="30" t="s">
        <v>114</v>
      </c>
      <c r="F635" s="30" t="s">
        <v>86</v>
      </c>
      <c r="G635" s="30" t="str">
        <f>VLOOKUP(Repository_table[[#This Row],[Country of Destination]],$T$11:$U$45,2,)</f>
        <v>East Asia and Pacific</v>
      </c>
      <c r="H635" s="30" t="s">
        <v>172</v>
      </c>
      <c r="I635" s="30" t="s">
        <v>278</v>
      </c>
      <c r="J635" s="36">
        <v>3664215</v>
      </c>
      <c r="K635" s="56">
        <v>7.19</v>
      </c>
      <c r="L635" s="188" t="s">
        <v>112</v>
      </c>
      <c r="N635" s="151"/>
    </row>
    <row r="636" spans="1:22" s="21" customFormat="1" ht="15.75" customHeight="1" x14ac:dyDescent="0.2">
      <c r="A636" s="187">
        <v>43487</v>
      </c>
      <c r="B636" s="32" t="s">
        <v>200</v>
      </c>
      <c r="C636" s="32" t="s">
        <v>218</v>
      </c>
      <c r="D636" s="30" t="s">
        <v>269</v>
      </c>
      <c r="E636" s="30" t="s">
        <v>114</v>
      </c>
      <c r="F636" s="30" t="s">
        <v>248</v>
      </c>
      <c r="G636" s="30" t="str">
        <f>VLOOKUP(Repository_table[[#This Row],[Country of Destination]],$T$11:$U$45,2,)</f>
        <v>Europe and Central Asia</v>
      </c>
      <c r="H636" s="30" t="s">
        <v>318</v>
      </c>
      <c r="I636" s="30" t="s">
        <v>270</v>
      </c>
      <c r="J636" s="36">
        <v>3382552</v>
      </c>
      <c r="K636" s="56">
        <v>7.34</v>
      </c>
      <c r="L636" s="188" t="s">
        <v>112</v>
      </c>
      <c r="N636" s="151"/>
    </row>
    <row r="637" spans="1:22" s="21" customFormat="1" ht="15.75" customHeight="1" x14ac:dyDescent="0.2">
      <c r="A637" s="187">
        <v>43487</v>
      </c>
      <c r="B637" s="32" t="s">
        <v>64</v>
      </c>
      <c r="C637" s="32" t="s">
        <v>64</v>
      </c>
      <c r="D637" s="30" t="s">
        <v>259</v>
      </c>
      <c r="E637" s="30" t="s">
        <v>114</v>
      </c>
      <c r="F637" s="30" t="s">
        <v>115</v>
      </c>
      <c r="G637" s="30" t="str">
        <f>VLOOKUP(Repository_table[[#This Row],[Country of Destination]],$T$11:$U$45,2,)</f>
        <v>Europe and Central Asia</v>
      </c>
      <c r="H637" s="30" t="s">
        <v>327</v>
      </c>
      <c r="I637" s="30" t="s">
        <v>278</v>
      </c>
      <c r="J637" s="36">
        <v>3085711</v>
      </c>
      <c r="K637" s="56">
        <v>7.19</v>
      </c>
      <c r="L637" s="188" t="s">
        <v>112</v>
      </c>
      <c r="N637" s="151"/>
    </row>
    <row r="638" spans="1:22" s="21" customFormat="1" ht="15.75" customHeight="1" x14ac:dyDescent="0.2">
      <c r="A638" s="187">
        <v>43488</v>
      </c>
      <c r="B638" s="32" t="s">
        <v>64</v>
      </c>
      <c r="C638" s="32" t="s">
        <v>64</v>
      </c>
      <c r="D638" s="30" t="s">
        <v>273</v>
      </c>
      <c r="E638" s="30" t="s">
        <v>201</v>
      </c>
      <c r="F638" s="30" t="s">
        <v>260</v>
      </c>
      <c r="G638" s="30" t="str">
        <f>VLOOKUP(Repository_table[[#This Row],[Country of Destination]],$T$11:$U$45,2,)</f>
        <v>Europe and Central Asia</v>
      </c>
      <c r="H638" s="30" t="s">
        <v>314</v>
      </c>
      <c r="I638" s="30" t="s">
        <v>278</v>
      </c>
      <c r="J638" s="36">
        <v>3585302</v>
      </c>
      <c r="K638" s="56">
        <v>6.44</v>
      </c>
      <c r="L638" s="188" t="s">
        <v>203</v>
      </c>
      <c r="N638" s="151"/>
    </row>
    <row r="639" spans="1:22" s="21" customFormat="1" ht="15.75" customHeight="1" x14ac:dyDescent="0.2">
      <c r="A639" s="187">
        <v>43489</v>
      </c>
      <c r="B639" s="32" t="s">
        <v>64</v>
      </c>
      <c r="C639" s="32" t="s">
        <v>64</v>
      </c>
      <c r="D639" s="30" t="s">
        <v>259</v>
      </c>
      <c r="E639" s="30" t="s">
        <v>114</v>
      </c>
      <c r="F639" s="30" t="s">
        <v>74</v>
      </c>
      <c r="G639" s="30" t="str">
        <f>VLOOKUP(Repository_table[[#This Row],[Country of Destination]],$T$11:$U$45,2,)</f>
        <v>Europe and Central Asia</v>
      </c>
      <c r="H639" s="30" t="s">
        <v>91</v>
      </c>
      <c r="I639" s="30" t="s">
        <v>278</v>
      </c>
      <c r="J639" s="36">
        <v>3566499</v>
      </c>
      <c r="K639" s="56">
        <v>4.1900000000000004</v>
      </c>
      <c r="L639" s="188"/>
      <c r="N639" s="151"/>
    </row>
    <row r="640" spans="1:22" s="21" customFormat="1" ht="15.75" customHeight="1" x14ac:dyDescent="0.2">
      <c r="A640" s="187">
        <v>43490</v>
      </c>
      <c r="B640" s="32" t="s">
        <v>200</v>
      </c>
      <c r="C640" s="32" t="s">
        <v>219</v>
      </c>
      <c r="D640" s="30" t="s">
        <v>269</v>
      </c>
      <c r="E640" s="30" t="s">
        <v>114</v>
      </c>
      <c r="F640" s="30" t="s">
        <v>86</v>
      </c>
      <c r="G640" s="30" t="str">
        <f>VLOOKUP(Repository_table[[#This Row],[Country of Destination]],$T$11:$U$45,2,)</f>
        <v>East Asia and Pacific</v>
      </c>
      <c r="H640" s="30" t="s">
        <v>252</v>
      </c>
      <c r="I640" s="30" t="s">
        <v>270</v>
      </c>
      <c r="J640" s="36">
        <v>3265399</v>
      </c>
      <c r="K640" s="56">
        <v>7.86</v>
      </c>
      <c r="L640" s="188" t="s">
        <v>112</v>
      </c>
      <c r="N640" s="151"/>
    </row>
    <row r="641" spans="1:22" s="21" customFormat="1" ht="15.75" customHeight="1" x14ac:dyDescent="0.2">
      <c r="A641" s="187">
        <v>43490</v>
      </c>
      <c r="B641" s="32" t="s">
        <v>64</v>
      </c>
      <c r="C641" s="32" t="s">
        <v>64</v>
      </c>
      <c r="D641" s="30" t="s">
        <v>258</v>
      </c>
      <c r="E641" s="30" t="s">
        <v>114</v>
      </c>
      <c r="F641" s="30" t="s">
        <v>120</v>
      </c>
      <c r="G641" s="30" t="str">
        <f>VLOOKUP(Repository_table[[#This Row],[Country of Destination]],$T$11:$U$45,2,)</f>
        <v>East Asia and Pacific</v>
      </c>
      <c r="H641" s="30" t="s">
        <v>261</v>
      </c>
      <c r="I641" s="30" t="s">
        <v>278</v>
      </c>
      <c r="J641" s="36">
        <v>3096886</v>
      </c>
      <c r="K641" s="56">
        <v>4.1900000000000004</v>
      </c>
      <c r="L641" s="188"/>
      <c r="N641" s="151"/>
    </row>
    <row r="642" spans="1:22" s="21" customFormat="1" ht="15.75" customHeight="1" x14ac:dyDescent="0.2">
      <c r="A642" s="187">
        <v>43491</v>
      </c>
      <c r="B642" s="32" t="s">
        <v>64</v>
      </c>
      <c r="C642" s="32" t="s">
        <v>64</v>
      </c>
      <c r="D642" s="30" t="s">
        <v>258</v>
      </c>
      <c r="E642" s="30" t="s">
        <v>114</v>
      </c>
      <c r="F642" s="30" t="s">
        <v>81</v>
      </c>
      <c r="G642" s="30" t="str">
        <f>VLOOKUP(Repository_table[[#This Row],[Country of Destination]],$T$11:$U$45,2,)</f>
        <v>Latin America and the Caribbean</v>
      </c>
      <c r="H642" s="30" t="s">
        <v>279</v>
      </c>
      <c r="I642" s="30" t="s">
        <v>278</v>
      </c>
      <c r="J642" s="36">
        <v>3562236</v>
      </c>
      <c r="K642" s="56">
        <v>4.1900000000000004</v>
      </c>
      <c r="L642" s="188"/>
      <c r="N642" s="151"/>
    </row>
    <row r="643" spans="1:22" s="21" customFormat="1" ht="15.75" customHeight="1" x14ac:dyDescent="0.2">
      <c r="A643" s="187">
        <v>43491</v>
      </c>
      <c r="B643" s="32" t="s">
        <v>64</v>
      </c>
      <c r="C643" s="32" t="s">
        <v>64</v>
      </c>
      <c r="D643" s="30" t="s">
        <v>258</v>
      </c>
      <c r="E643" s="30" t="s">
        <v>114</v>
      </c>
      <c r="F643" s="30" t="s">
        <v>120</v>
      </c>
      <c r="G643" s="30" t="str">
        <f>VLOOKUP(Repository_table[[#This Row],[Country of Destination]],$T$11:$U$45,2,)</f>
        <v>East Asia and Pacific</v>
      </c>
      <c r="H643" s="30" t="s">
        <v>324</v>
      </c>
      <c r="I643" s="30" t="s">
        <v>278</v>
      </c>
      <c r="J643" s="36">
        <v>3458538</v>
      </c>
      <c r="K643" s="56">
        <v>4.1900000000000004</v>
      </c>
      <c r="L643" s="188"/>
      <c r="N643" s="151"/>
    </row>
    <row r="644" spans="1:22" s="21" customFormat="1" ht="15.75" customHeight="1" x14ac:dyDescent="0.2">
      <c r="A644" s="187">
        <v>43492</v>
      </c>
      <c r="B644" s="32" t="s">
        <v>64</v>
      </c>
      <c r="C644" s="32" t="s">
        <v>64</v>
      </c>
      <c r="D644" s="30" t="s">
        <v>259</v>
      </c>
      <c r="E644" s="30" t="s">
        <v>114</v>
      </c>
      <c r="F644" s="30" t="s">
        <v>295</v>
      </c>
      <c r="G644" s="30" t="str">
        <f>VLOOKUP(Repository_table[[#This Row],[Country of Destination]],$T$11:$U$45,2,)</f>
        <v>Europe and Central Asia</v>
      </c>
      <c r="H644" s="30" t="s">
        <v>328</v>
      </c>
      <c r="I644" s="30" t="s">
        <v>278</v>
      </c>
      <c r="J644" s="36">
        <v>3278524</v>
      </c>
      <c r="K644" s="56">
        <v>7.19</v>
      </c>
      <c r="L644" s="188" t="s">
        <v>112</v>
      </c>
      <c r="N644" s="151"/>
    </row>
    <row r="645" spans="1:22" s="21" customFormat="1" ht="15.75" customHeight="1" x14ac:dyDescent="0.2">
      <c r="A645" s="187">
        <v>43493</v>
      </c>
      <c r="B645" s="32" t="s">
        <v>64</v>
      </c>
      <c r="C645" s="32" t="s">
        <v>64</v>
      </c>
      <c r="D645" s="30" t="s">
        <v>258</v>
      </c>
      <c r="E645" s="30" t="s">
        <v>114</v>
      </c>
      <c r="F645" s="30" t="s">
        <v>81</v>
      </c>
      <c r="G645" s="30" t="str">
        <f>VLOOKUP(Repository_table[[#This Row],[Country of Destination]],$T$11:$U$45,2,)</f>
        <v>Latin America and the Caribbean</v>
      </c>
      <c r="H645" s="30" t="s">
        <v>263</v>
      </c>
      <c r="I645" s="30" t="s">
        <v>278</v>
      </c>
      <c r="J645" s="36">
        <v>3450141</v>
      </c>
      <c r="K645" s="56">
        <v>4.1900000000000004</v>
      </c>
      <c r="L645" s="188"/>
      <c r="N645" s="151"/>
    </row>
    <row r="646" spans="1:22" s="42" customFormat="1" ht="15.75" customHeight="1" x14ac:dyDescent="0.2">
      <c r="A646" s="187">
        <v>43495</v>
      </c>
      <c r="B646" s="32" t="s">
        <v>64</v>
      </c>
      <c r="C646" s="32" t="s">
        <v>64</v>
      </c>
      <c r="D646" s="30" t="s">
        <v>259</v>
      </c>
      <c r="E646" s="30" t="s">
        <v>114</v>
      </c>
      <c r="F646" s="30" t="s">
        <v>77</v>
      </c>
      <c r="G646" s="30" t="str">
        <f>VLOOKUP(Repository_table[[#This Row],[Country of Destination]],$T$11:$U$45,2,)</f>
        <v>East Asia and Pacific</v>
      </c>
      <c r="H646" s="30" t="s">
        <v>220</v>
      </c>
      <c r="I646" s="30" t="s">
        <v>278</v>
      </c>
      <c r="J646" s="36">
        <v>3387235</v>
      </c>
      <c r="K646" s="56">
        <v>7.19</v>
      </c>
      <c r="L646" s="188" t="s">
        <v>112</v>
      </c>
      <c r="N646" s="156"/>
      <c r="S646" s="21"/>
      <c r="T646" s="21"/>
      <c r="U646" s="21"/>
      <c r="V646" s="21"/>
    </row>
    <row r="647" spans="1:22" s="21" customFormat="1" ht="15.75" customHeight="1" x14ac:dyDescent="0.2">
      <c r="A647" s="187">
        <v>43496</v>
      </c>
      <c r="B647" s="32" t="s">
        <v>64</v>
      </c>
      <c r="C647" s="32" t="s">
        <v>64</v>
      </c>
      <c r="D647" s="30" t="s">
        <v>259</v>
      </c>
      <c r="E647" s="30" t="s">
        <v>114</v>
      </c>
      <c r="F647" s="30" t="s">
        <v>204</v>
      </c>
      <c r="G647" s="30" t="str">
        <f>VLOOKUP(Repository_table[[#This Row],[Country of Destination]],$T$11:$U$45,2,)</f>
        <v>Europe and Central Asia</v>
      </c>
      <c r="H647" s="30" t="s">
        <v>267</v>
      </c>
      <c r="I647" s="30" t="s">
        <v>278</v>
      </c>
      <c r="J647" s="36">
        <v>3608704</v>
      </c>
      <c r="K647" s="56">
        <v>3.39</v>
      </c>
      <c r="L647" s="188"/>
      <c r="N647" s="151"/>
      <c r="S647" s="42"/>
      <c r="V647" s="42"/>
    </row>
    <row r="648" spans="1:22" s="21" customFormat="1" ht="15.75" customHeight="1" x14ac:dyDescent="0.2">
      <c r="A648" s="187">
        <v>43497</v>
      </c>
      <c r="B648" s="32" t="s">
        <v>200</v>
      </c>
      <c r="C648" s="32" t="s">
        <v>219</v>
      </c>
      <c r="D648" s="30" t="s">
        <v>269</v>
      </c>
      <c r="E648" s="30" t="s">
        <v>114</v>
      </c>
      <c r="F648" s="30" t="s">
        <v>86</v>
      </c>
      <c r="G648" s="30" t="str">
        <f>VLOOKUP(Repository_table[[#This Row],[Country of Destination]],$T$11:$U$45,2,)</f>
        <v>East Asia and Pacific</v>
      </c>
      <c r="H648" s="30" t="s">
        <v>125</v>
      </c>
      <c r="I648" s="30" t="s">
        <v>270</v>
      </c>
      <c r="J648" s="36">
        <v>3427672</v>
      </c>
      <c r="K648" s="56">
        <v>7.86</v>
      </c>
      <c r="L648" s="188" t="s">
        <v>112</v>
      </c>
      <c r="N648" s="151"/>
      <c r="T648" s="42"/>
      <c r="U648" s="42"/>
    </row>
    <row r="649" spans="1:22" s="21" customFormat="1" ht="15.75" customHeight="1" x14ac:dyDescent="0.2">
      <c r="A649" s="187">
        <v>43497</v>
      </c>
      <c r="B649" s="32" t="s">
        <v>64</v>
      </c>
      <c r="C649" s="32" t="s">
        <v>64</v>
      </c>
      <c r="D649" s="30" t="s">
        <v>258</v>
      </c>
      <c r="E649" s="30" t="s">
        <v>114</v>
      </c>
      <c r="F649" s="30" t="s">
        <v>118</v>
      </c>
      <c r="G649" s="30" t="str">
        <f>VLOOKUP(Repository_table[[#This Row],[Country of Destination]],$T$11:$U$45,2,)</f>
        <v>Latin America and the Caribbean</v>
      </c>
      <c r="H649" s="30" t="s">
        <v>134</v>
      </c>
      <c r="I649" s="30" t="s">
        <v>278</v>
      </c>
      <c r="J649" s="36">
        <v>2933285</v>
      </c>
      <c r="K649" s="56">
        <v>4.1900000000000004</v>
      </c>
      <c r="L649" s="188"/>
      <c r="N649" s="151"/>
    </row>
    <row r="650" spans="1:22" s="21" customFormat="1" ht="15.75" customHeight="1" x14ac:dyDescent="0.2">
      <c r="A650" s="187">
        <v>43500</v>
      </c>
      <c r="B650" s="32" t="s">
        <v>200</v>
      </c>
      <c r="C650" s="32" t="s">
        <v>218</v>
      </c>
      <c r="D650" s="30" t="s">
        <v>269</v>
      </c>
      <c r="E650" s="30" t="s">
        <v>114</v>
      </c>
      <c r="F650" s="30" t="s">
        <v>72</v>
      </c>
      <c r="G650" s="30" t="str">
        <f>VLOOKUP(Repository_table[[#This Row],[Country of Destination]],$T$11:$U$45,2,)</f>
        <v>South Asia</v>
      </c>
      <c r="H650" s="30" t="s">
        <v>188</v>
      </c>
      <c r="I650" s="30" t="s">
        <v>270</v>
      </c>
      <c r="J650" s="36">
        <v>3430606</v>
      </c>
      <c r="K650" s="56">
        <v>7.33</v>
      </c>
      <c r="L650" s="188" t="s">
        <v>112</v>
      </c>
      <c r="N650" s="151"/>
    </row>
    <row r="651" spans="1:22" s="21" customFormat="1" ht="15.75" customHeight="1" x14ac:dyDescent="0.2">
      <c r="A651" s="187">
        <v>43502</v>
      </c>
      <c r="B651" s="32" t="s">
        <v>64</v>
      </c>
      <c r="C651" s="32" t="s">
        <v>64</v>
      </c>
      <c r="D651" s="30" t="s">
        <v>259</v>
      </c>
      <c r="E651" s="30" t="s">
        <v>114</v>
      </c>
      <c r="F651" s="30" t="s">
        <v>115</v>
      </c>
      <c r="G651" s="30" t="str">
        <f>VLOOKUP(Repository_table[[#This Row],[Country of Destination]],$T$11:$U$45,2,)</f>
        <v>Europe and Central Asia</v>
      </c>
      <c r="H651" s="30" t="s">
        <v>297</v>
      </c>
      <c r="I651" s="30" t="s">
        <v>278</v>
      </c>
      <c r="J651" s="36">
        <v>3188045</v>
      </c>
      <c r="K651" s="56">
        <v>6.39</v>
      </c>
      <c r="L651" s="188" t="s">
        <v>112</v>
      </c>
      <c r="N651" s="151"/>
    </row>
    <row r="652" spans="1:22" s="21" customFormat="1" ht="15.75" customHeight="1" x14ac:dyDescent="0.2">
      <c r="A652" s="187">
        <v>43504</v>
      </c>
      <c r="B652" s="32" t="s">
        <v>64</v>
      </c>
      <c r="C652" s="32" t="s">
        <v>64</v>
      </c>
      <c r="D652" s="30" t="s">
        <v>258</v>
      </c>
      <c r="E652" s="30" t="s">
        <v>114</v>
      </c>
      <c r="F652" s="30" t="s">
        <v>164</v>
      </c>
      <c r="G652" s="30" t="str">
        <f>VLOOKUP(Repository_table[[#This Row],[Country of Destination]],$T$11:$U$45,2,)</f>
        <v>Middle East and North Africa</v>
      </c>
      <c r="H652" s="30" t="s">
        <v>329</v>
      </c>
      <c r="I652" s="30" t="s">
        <v>278</v>
      </c>
      <c r="J652" s="36">
        <v>3694795</v>
      </c>
      <c r="K652" s="56">
        <v>3.39</v>
      </c>
      <c r="L652" s="188"/>
      <c r="N652" s="151"/>
    </row>
    <row r="653" spans="1:22" s="21" customFormat="1" ht="15.75" customHeight="1" x14ac:dyDescent="0.2">
      <c r="A653" s="187">
        <v>43505</v>
      </c>
      <c r="B653" s="32" t="s">
        <v>64</v>
      </c>
      <c r="C653" s="32" t="s">
        <v>64</v>
      </c>
      <c r="D653" s="30" t="s">
        <v>258</v>
      </c>
      <c r="E653" s="30" t="s">
        <v>114</v>
      </c>
      <c r="F653" s="30" t="s">
        <v>120</v>
      </c>
      <c r="G653" s="30" t="str">
        <f>VLOOKUP(Repository_table[[#This Row],[Country of Destination]],$T$11:$U$45,2,)</f>
        <v>East Asia and Pacific</v>
      </c>
      <c r="H653" s="30" t="s">
        <v>294</v>
      </c>
      <c r="I653" s="30" t="s">
        <v>278</v>
      </c>
      <c r="J653" s="36">
        <v>3273050</v>
      </c>
      <c r="K653" s="56">
        <v>3.39</v>
      </c>
      <c r="L653" s="188"/>
      <c r="N653" s="151"/>
    </row>
    <row r="654" spans="1:22" s="21" customFormat="1" ht="15.75" customHeight="1" x14ac:dyDescent="0.2">
      <c r="A654" s="187">
        <v>43506</v>
      </c>
      <c r="B654" s="32" t="s">
        <v>64</v>
      </c>
      <c r="C654" s="32" t="s">
        <v>64</v>
      </c>
      <c r="D654" s="30" t="s">
        <v>259</v>
      </c>
      <c r="E654" s="30" t="s">
        <v>114</v>
      </c>
      <c r="F654" s="30" t="s">
        <v>72</v>
      </c>
      <c r="G654" s="30" t="str">
        <f>VLOOKUP(Repository_table[[#This Row],[Country of Destination]],$T$11:$U$45,2,)</f>
        <v>South Asia</v>
      </c>
      <c r="H654" s="30" t="s">
        <v>256</v>
      </c>
      <c r="I654" s="30" t="s">
        <v>278</v>
      </c>
      <c r="J654" s="36">
        <v>3558748</v>
      </c>
      <c r="K654" s="56">
        <v>3.39</v>
      </c>
      <c r="L654" s="188"/>
      <c r="N654" s="151"/>
    </row>
    <row r="655" spans="1:22" s="21" customFormat="1" ht="15.75" customHeight="1" x14ac:dyDescent="0.2">
      <c r="A655" s="187">
        <v>43507</v>
      </c>
      <c r="B655" s="32" t="s">
        <v>200</v>
      </c>
      <c r="C655" s="32" t="s">
        <v>218</v>
      </c>
      <c r="D655" s="30" t="s">
        <v>275</v>
      </c>
      <c r="E655" s="30" t="s">
        <v>114</v>
      </c>
      <c r="F655" s="30" t="s">
        <v>193</v>
      </c>
      <c r="G655" s="30" t="str">
        <f>VLOOKUP(Repository_table[[#This Row],[Country of Destination]],$T$11:$U$45,2,)</f>
        <v>Latin America and the Caribbean</v>
      </c>
      <c r="H655" s="30" t="s">
        <v>375</v>
      </c>
      <c r="I655" s="30" t="s">
        <v>270</v>
      </c>
      <c r="J655" s="36">
        <v>3269357</v>
      </c>
      <c r="K655" s="56">
        <v>6.58</v>
      </c>
      <c r="L655" s="188" t="s">
        <v>112</v>
      </c>
      <c r="N655" s="151"/>
    </row>
    <row r="656" spans="1:22" s="21" customFormat="1" ht="15.75" customHeight="1" x14ac:dyDescent="0.2">
      <c r="A656" s="187">
        <v>43508</v>
      </c>
      <c r="B656" s="32" t="s">
        <v>64</v>
      </c>
      <c r="C656" s="32" t="s">
        <v>64</v>
      </c>
      <c r="D656" s="30" t="s">
        <v>259</v>
      </c>
      <c r="E656" s="30" t="s">
        <v>114</v>
      </c>
      <c r="F656" s="30" t="s">
        <v>248</v>
      </c>
      <c r="G656" s="30" t="str">
        <f>VLOOKUP(Repository_table[[#This Row],[Country of Destination]],$T$11:$U$45,2,)</f>
        <v>Europe and Central Asia</v>
      </c>
      <c r="H656" s="30" t="s">
        <v>296</v>
      </c>
      <c r="I656" s="30" t="s">
        <v>278</v>
      </c>
      <c r="J656" s="36">
        <v>3300253</v>
      </c>
      <c r="K656" s="56">
        <v>6.39</v>
      </c>
      <c r="L656" s="188" t="s">
        <v>112</v>
      </c>
      <c r="N656" s="151"/>
    </row>
    <row r="657" spans="1:14" s="21" customFormat="1" ht="15.75" customHeight="1" x14ac:dyDescent="0.2">
      <c r="A657" s="187">
        <v>43508</v>
      </c>
      <c r="B657" s="32" t="s">
        <v>64</v>
      </c>
      <c r="C657" s="32" t="s">
        <v>64</v>
      </c>
      <c r="D657" s="30" t="s">
        <v>258</v>
      </c>
      <c r="E657" s="30" t="s">
        <v>114</v>
      </c>
      <c r="F657" s="30" t="s">
        <v>120</v>
      </c>
      <c r="G657" s="30" t="str">
        <f>VLOOKUP(Repository_table[[#This Row],[Country of Destination]],$T$11:$U$45,2,)</f>
        <v>East Asia and Pacific</v>
      </c>
      <c r="H657" s="30" t="s">
        <v>176</v>
      </c>
      <c r="I657" s="30" t="s">
        <v>278</v>
      </c>
      <c r="J657" s="36">
        <v>3411234</v>
      </c>
      <c r="K657" s="56">
        <v>6.39</v>
      </c>
      <c r="L657" s="188" t="s">
        <v>112</v>
      </c>
      <c r="N657" s="151"/>
    </row>
    <row r="658" spans="1:14" s="21" customFormat="1" ht="15.75" customHeight="1" x14ac:dyDescent="0.2">
      <c r="A658" s="187">
        <v>43509</v>
      </c>
      <c r="B658" s="32" t="s">
        <v>64</v>
      </c>
      <c r="C658" s="32" t="s">
        <v>64</v>
      </c>
      <c r="D658" s="30" t="s">
        <v>258</v>
      </c>
      <c r="E658" s="30" t="s">
        <v>114</v>
      </c>
      <c r="F658" s="30" t="s">
        <v>302</v>
      </c>
      <c r="G658" s="30" t="str">
        <f>VLOOKUP(Repository_table[[#This Row],[Country of Destination]],$T$11:$U$45,2,)</f>
        <v>East Asia and Pacific</v>
      </c>
      <c r="H658" s="30" t="s">
        <v>263</v>
      </c>
      <c r="I658" s="30" t="s">
        <v>278</v>
      </c>
      <c r="J658" s="36">
        <v>3689106</v>
      </c>
      <c r="K658" s="56">
        <v>3.39</v>
      </c>
      <c r="L658" s="188"/>
      <c r="N658" s="151"/>
    </row>
    <row r="659" spans="1:14" s="21" customFormat="1" ht="15.75" customHeight="1" x14ac:dyDescent="0.2">
      <c r="A659" s="187">
        <v>43510</v>
      </c>
      <c r="B659" s="32" t="s">
        <v>64</v>
      </c>
      <c r="C659" s="32" t="s">
        <v>64</v>
      </c>
      <c r="D659" s="30" t="s">
        <v>259</v>
      </c>
      <c r="E659" s="30" t="s">
        <v>114</v>
      </c>
      <c r="F659" s="30" t="s">
        <v>131</v>
      </c>
      <c r="G659" s="30" t="str">
        <f>VLOOKUP(Repository_table[[#This Row],[Country of Destination]],$T$11:$U$45,2,)</f>
        <v>Europe and Central Asia</v>
      </c>
      <c r="H659" s="30" t="s">
        <v>195</v>
      </c>
      <c r="I659" s="30" t="s">
        <v>278</v>
      </c>
      <c r="J659" s="36">
        <v>3710725</v>
      </c>
      <c r="K659" s="56">
        <v>3.39</v>
      </c>
      <c r="L659" s="188"/>
      <c r="N659" s="151"/>
    </row>
    <row r="660" spans="1:14" s="21" customFormat="1" ht="15.75" customHeight="1" x14ac:dyDescent="0.2">
      <c r="A660" s="187">
        <v>43511</v>
      </c>
      <c r="B660" s="32" t="s">
        <v>200</v>
      </c>
      <c r="C660" s="32" t="s">
        <v>219</v>
      </c>
      <c r="D660" s="30" t="s">
        <v>269</v>
      </c>
      <c r="E660" s="30" t="s">
        <v>114</v>
      </c>
      <c r="F660" s="30" t="s">
        <v>86</v>
      </c>
      <c r="G660" s="30" t="str">
        <f>VLOOKUP(Repository_table[[#This Row],[Country of Destination]],$T$11:$U$45,2,)</f>
        <v>East Asia and Pacific</v>
      </c>
      <c r="H660" s="30" t="s">
        <v>308</v>
      </c>
      <c r="I660" s="30" t="s">
        <v>270</v>
      </c>
      <c r="J660" s="36">
        <v>3476120</v>
      </c>
      <c r="K660" s="56">
        <v>7.59</v>
      </c>
      <c r="L660" s="188" t="s">
        <v>112</v>
      </c>
      <c r="N660" s="151"/>
    </row>
    <row r="661" spans="1:14" s="21" customFormat="1" ht="15.75" customHeight="1" x14ac:dyDescent="0.2">
      <c r="A661" s="187">
        <v>43511</v>
      </c>
      <c r="B661" s="32" t="s">
        <v>64</v>
      </c>
      <c r="C661" s="32" t="s">
        <v>64</v>
      </c>
      <c r="D661" s="30" t="s">
        <v>258</v>
      </c>
      <c r="E661" s="30" t="s">
        <v>114</v>
      </c>
      <c r="F661" s="30" t="s">
        <v>120</v>
      </c>
      <c r="G661" s="30" t="str">
        <f>VLOOKUP(Repository_table[[#This Row],[Country of Destination]],$T$11:$U$45,2,)</f>
        <v>East Asia and Pacific</v>
      </c>
      <c r="H661" s="30" t="s">
        <v>253</v>
      </c>
      <c r="I661" s="30" t="s">
        <v>278</v>
      </c>
      <c r="J661" s="36">
        <v>3690284</v>
      </c>
      <c r="K661" s="56">
        <v>3.39</v>
      </c>
      <c r="L661" s="188"/>
      <c r="N661" s="151"/>
    </row>
    <row r="662" spans="1:14" s="21" customFormat="1" ht="15.75" customHeight="1" x14ac:dyDescent="0.2">
      <c r="A662" s="187">
        <v>43513</v>
      </c>
      <c r="B662" s="32" t="s">
        <v>64</v>
      </c>
      <c r="C662" s="32" t="s">
        <v>64</v>
      </c>
      <c r="D662" s="30" t="s">
        <v>259</v>
      </c>
      <c r="E662" s="30" t="s">
        <v>114</v>
      </c>
      <c r="F662" s="30" t="s">
        <v>248</v>
      </c>
      <c r="G662" s="30" t="str">
        <f>VLOOKUP(Repository_table[[#This Row],[Country of Destination]],$T$11:$U$45,2,)</f>
        <v>Europe and Central Asia</v>
      </c>
      <c r="H662" s="30" t="s">
        <v>213</v>
      </c>
      <c r="I662" s="30" t="s">
        <v>278</v>
      </c>
      <c r="J662" s="36">
        <v>3447313</v>
      </c>
      <c r="K662" s="56">
        <v>3.39</v>
      </c>
      <c r="L662" s="188"/>
      <c r="N662" s="151"/>
    </row>
    <row r="663" spans="1:14" s="21" customFormat="1" ht="15.75" customHeight="1" x14ac:dyDescent="0.2">
      <c r="A663" s="187">
        <v>43513</v>
      </c>
      <c r="B663" s="32" t="s">
        <v>64</v>
      </c>
      <c r="C663" s="32" t="s">
        <v>64</v>
      </c>
      <c r="D663" s="30" t="s">
        <v>273</v>
      </c>
      <c r="E663" s="30" t="s">
        <v>201</v>
      </c>
      <c r="F663" s="30" t="s">
        <v>77</v>
      </c>
      <c r="G663" s="30" t="str">
        <f>VLOOKUP(Repository_table[[#This Row],[Country of Destination]],$T$11:$U$45,2,)</f>
        <v>East Asia and Pacific</v>
      </c>
      <c r="H663" s="30" t="s">
        <v>287</v>
      </c>
      <c r="I663" s="30" t="s">
        <v>278</v>
      </c>
      <c r="J663" s="36">
        <v>3463554</v>
      </c>
      <c r="K663" s="56">
        <v>4.78</v>
      </c>
      <c r="L663" s="188" t="s">
        <v>75</v>
      </c>
      <c r="N663" s="151"/>
    </row>
    <row r="664" spans="1:14" s="21" customFormat="1" ht="15.75" customHeight="1" x14ac:dyDescent="0.2">
      <c r="A664" s="187">
        <v>43515</v>
      </c>
      <c r="B664" s="32" t="s">
        <v>64</v>
      </c>
      <c r="C664" s="32" t="s">
        <v>64</v>
      </c>
      <c r="D664" s="30" t="s">
        <v>259</v>
      </c>
      <c r="E664" s="30" t="s">
        <v>114</v>
      </c>
      <c r="F664" s="30" t="s">
        <v>123</v>
      </c>
      <c r="G664" s="30" t="str">
        <f>VLOOKUP(Repository_table[[#This Row],[Country of Destination]],$T$11:$U$45,2,)</f>
        <v>South Asia</v>
      </c>
      <c r="H664" s="30" t="s">
        <v>124</v>
      </c>
      <c r="I664" s="30" t="s">
        <v>278</v>
      </c>
      <c r="J664" s="36">
        <v>3365105</v>
      </c>
      <c r="K664" s="56">
        <v>3.39</v>
      </c>
      <c r="L664" s="188"/>
      <c r="N664" s="151"/>
    </row>
    <row r="665" spans="1:14" s="21" customFormat="1" ht="15.75" customHeight="1" x14ac:dyDescent="0.2">
      <c r="A665" s="187">
        <v>43515</v>
      </c>
      <c r="B665" s="32" t="s">
        <v>64</v>
      </c>
      <c r="C665" s="32" t="s">
        <v>64</v>
      </c>
      <c r="D665" s="30" t="s">
        <v>259</v>
      </c>
      <c r="E665" s="30" t="s">
        <v>114</v>
      </c>
      <c r="F665" s="30" t="s">
        <v>115</v>
      </c>
      <c r="G665" s="30" t="str">
        <f>VLOOKUP(Repository_table[[#This Row],[Country of Destination]],$T$11:$U$45,2,)</f>
        <v>Europe and Central Asia</v>
      </c>
      <c r="H665" s="30" t="s">
        <v>147</v>
      </c>
      <c r="I665" s="30" t="s">
        <v>278</v>
      </c>
      <c r="J665" s="36">
        <v>3294603</v>
      </c>
      <c r="K665" s="56">
        <v>6.39</v>
      </c>
      <c r="L665" s="188" t="s">
        <v>112</v>
      </c>
      <c r="N665" s="151"/>
    </row>
    <row r="666" spans="1:14" s="21" customFormat="1" ht="15.75" customHeight="1" x14ac:dyDescent="0.2">
      <c r="A666" s="187">
        <v>43516</v>
      </c>
      <c r="B666" s="32" t="s">
        <v>200</v>
      </c>
      <c r="C666" s="32" t="s">
        <v>218</v>
      </c>
      <c r="D666" s="30" t="s">
        <v>275</v>
      </c>
      <c r="E666" s="30" t="s">
        <v>114</v>
      </c>
      <c r="F666" s="30" t="s">
        <v>81</v>
      </c>
      <c r="G666" s="30" t="str">
        <f>VLOOKUP(Repository_table[[#This Row],[Country of Destination]],$T$11:$U$45,2,)</f>
        <v>Latin America and the Caribbean</v>
      </c>
      <c r="H666" s="30" t="s">
        <v>327</v>
      </c>
      <c r="I666" s="30" t="s">
        <v>270</v>
      </c>
      <c r="J666" s="36">
        <v>3091001</v>
      </c>
      <c r="K666" s="56">
        <v>6.58</v>
      </c>
      <c r="L666" s="188" t="s">
        <v>112</v>
      </c>
      <c r="N666" s="151"/>
    </row>
    <row r="667" spans="1:14" s="21" customFormat="1" ht="15.75" customHeight="1" x14ac:dyDescent="0.2">
      <c r="A667" s="187">
        <v>43519</v>
      </c>
      <c r="B667" s="32" t="s">
        <v>64</v>
      </c>
      <c r="C667" s="32" t="s">
        <v>64</v>
      </c>
      <c r="D667" s="30" t="s">
        <v>259</v>
      </c>
      <c r="E667" s="30" t="s">
        <v>114</v>
      </c>
      <c r="F667" s="30" t="s">
        <v>184</v>
      </c>
      <c r="G667" s="30" t="str">
        <f>VLOOKUP(Repository_table[[#This Row],[Country of Destination]],$T$11:$U$45,2,)</f>
        <v>Latin America and the Caribbean</v>
      </c>
      <c r="H667" s="30" t="s">
        <v>215</v>
      </c>
      <c r="I667" s="30" t="s">
        <v>278</v>
      </c>
      <c r="J667" s="36">
        <v>3233864</v>
      </c>
      <c r="K667" s="56">
        <v>6.39</v>
      </c>
      <c r="L667" s="188" t="s">
        <v>112</v>
      </c>
      <c r="N667" s="151"/>
    </row>
    <row r="668" spans="1:14" s="21" customFormat="1" ht="15.75" customHeight="1" x14ac:dyDescent="0.2">
      <c r="A668" s="187">
        <v>43519</v>
      </c>
      <c r="B668" s="32" t="s">
        <v>64</v>
      </c>
      <c r="C668" s="32" t="s">
        <v>64</v>
      </c>
      <c r="D668" s="30" t="s">
        <v>273</v>
      </c>
      <c r="E668" s="30" t="s">
        <v>201</v>
      </c>
      <c r="F668" s="30" t="s">
        <v>260</v>
      </c>
      <c r="G668" s="30" t="str">
        <f>VLOOKUP(Repository_table[[#This Row],[Country of Destination]],$T$11:$U$45,2,)</f>
        <v>Europe and Central Asia</v>
      </c>
      <c r="H668" s="30" t="s">
        <v>359</v>
      </c>
      <c r="I668" s="30" t="s">
        <v>278</v>
      </c>
      <c r="J668" s="36">
        <v>3453901</v>
      </c>
      <c r="K668" s="56">
        <v>4.54</v>
      </c>
      <c r="L668" s="188" t="s">
        <v>75</v>
      </c>
      <c r="N668" s="151"/>
    </row>
    <row r="669" spans="1:14" s="21" customFormat="1" ht="15.75" customHeight="1" x14ac:dyDescent="0.2">
      <c r="A669" s="187">
        <v>43520</v>
      </c>
      <c r="B669" s="32" t="s">
        <v>64</v>
      </c>
      <c r="C669" s="32" t="s">
        <v>64</v>
      </c>
      <c r="D669" s="30" t="s">
        <v>258</v>
      </c>
      <c r="E669" s="30" t="s">
        <v>114</v>
      </c>
      <c r="F669" s="30" t="s">
        <v>192</v>
      </c>
      <c r="G669" s="30" t="str">
        <f>VLOOKUP(Repository_table[[#This Row],[Country of Destination]],$T$11:$U$45,2,)</f>
        <v>Latin America and the Caribbean</v>
      </c>
      <c r="H669" s="30" t="s">
        <v>148</v>
      </c>
      <c r="I669" s="30" t="s">
        <v>278</v>
      </c>
      <c r="J669" s="36">
        <v>2941555</v>
      </c>
      <c r="K669" s="56">
        <v>3.39</v>
      </c>
      <c r="L669" s="188"/>
      <c r="N669" s="151"/>
    </row>
    <row r="670" spans="1:14" s="21" customFormat="1" ht="15.75" customHeight="1" x14ac:dyDescent="0.2">
      <c r="A670" s="187">
        <v>43521</v>
      </c>
      <c r="B670" s="32" t="s">
        <v>200</v>
      </c>
      <c r="C670" s="32" t="s">
        <v>219</v>
      </c>
      <c r="D670" s="30" t="s">
        <v>269</v>
      </c>
      <c r="E670" s="30" t="s">
        <v>114</v>
      </c>
      <c r="F670" s="30" t="s">
        <v>86</v>
      </c>
      <c r="G670" s="30" t="str">
        <f>VLOOKUP(Repository_table[[#This Row],[Country of Destination]],$T$11:$U$45,2,)</f>
        <v>East Asia and Pacific</v>
      </c>
      <c r="H670" s="30" t="s">
        <v>130</v>
      </c>
      <c r="I670" s="30" t="s">
        <v>270</v>
      </c>
      <c r="J670" s="36">
        <v>3416524</v>
      </c>
      <c r="K670" s="56">
        <v>7.59</v>
      </c>
      <c r="L670" s="188" t="s">
        <v>112</v>
      </c>
      <c r="N670" s="151"/>
    </row>
    <row r="671" spans="1:14" s="21" customFormat="1" ht="15.75" customHeight="1" x14ac:dyDescent="0.2">
      <c r="A671" s="187">
        <v>43521</v>
      </c>
      <c r="B671" s="32" t="s">
        <v>64</v>
      </c>
      <c r="C671" s="32" t="s">
        <v>64</v>
      </c>
      <c r="D671" s="30" t="s">
        <v>273</v>
      </c>
      <c r="E671" s="30" t="s">
        <v>201</v>
      </c>
      <c r="F671" s="30" t="s">
        <v>211</v>
      </c>
      <c r="G671" s="30" t="str">
        <f>VLOOKUP(Repository_table[[#This Row],[Country of Destination]],$T$11:$U$45,2,)</f>
        <v>Europe and Central Asia</v>
      </c>
      <c r="H671" s="30" t="s">
        <v>144</v>
      </c>
      <c r="I671" s="30" t="s">
        <v>278</v>
      </c>
      <c r="J671" s="36">
        <v>3389585</v>
      </c>
      <c r="K671" s="56">
        <v>3.67</v>
      </c>
      <c r="L671" s="188" t="s">
        <v>330</v>
      </c>
      <c r="N671" s="151"/>
    </row>
    <row r="672" spans="1:14" s="21" customFormat="1" ht="25.5" x14ac:dyDescent="0.2">
      <c r="A672" s="187">
        <v>43522</v>
      </c>
      <c r="B672" s="32" t="s">
        <v>311</v>
      </c>
      <c r="C672" s="32" t="s">
        <v>312</v>
      </c>
      <c r="D672" s="30" t="s">
        <v>310</v>
      </c>
      <c r="E672" s="30" t="s">
        <v>201</v>
      </c>
      <c r="F672" s="30" t="s">
        <v>74</v>
      </c>
      <c r="G672" s="30" t="str">
        <f>VLOOKUP(Repository_table[[#This Row],[Country of Destination]],$T$11:$U$45,2,)</f>
        <v>Europe and Central Asia</v>
      </c>
      <c r="H672" s="30" t="s">
        <v>117</v>
      </c>
      <c r="I672" s="30" t="s">
        <v>315</v>
      </c>
      <c r="J672" s="36">
        <v>3719789</v>
      </c>
      <c r="K672" s="56">
        <v>3.82</v>
      </c>
      <c r="L672" s="188" t="s">
        <v>330</v>
      </c>
      <c r="N672" s="151"/>
    </row>
    <row r="673" spans="1:14" s="21" customFormat="1" ht="15.75" customHeight="1" x14ac:dyDescent="0.2">
      <c r="A673" s="187">
        <v>43522</v>
      </c>
      <c r="B673" s="32" t="s">
        <v>64</v>
      </c>
      <c r="C673" s="32" t="s">
        <v>64</v>
      </c>
      <c r="D673" s="30" t="s">
        <v>258</v>
      </c>
      <c r="E673" s="30" t="s">
        <v>114</v>
      </c>
      <c r="F673" s="30" t="s">
        <v>81</v>
      </c>
      <c r="G673" s="30" t="str">
        <f>VLOOKUP(Repository_table[[#This Row],[Country of Destination]],$T$11:$U$45,2,)</f>
        <v>Latin America and the Caribbean</v>
      </c>
      <c r="H673" s="30" t="s">
        <v>209</v>
      </c>
      <c r="I673" s="30" t="s">
        <v>278</v>
      </c>
      <c r="J673" s="36">
        <v>3589700</v>
      </c>
      <c r="K673" s="56">
        <v>3.39</v>
      </c>
      <c r="L673" s="188"/>
      <c r="N673" s="151"/>
    </row>
    <row r="674" spans="1:14" s="21" customFormat="1" x14ac:dyDescent="0.2">
      <c r="A674" s="187">
        <v>43522</v>
      </c>
      <c r="B674" s="32" t="s">
        <v>64</v>
      </c>
      <c r="C674" s="32" t="s">
        <v>64</v>
      </c>
      <c r="D674" s="30" t="s">
        <v>258</v>
      </c>
      <c r="E674" s="30" t="s">
        <v>114</v>
      </c>
      <c r="F674" s="30" t="s">
        <v>120</v>
      </c>
      <c r="G674" s="30" t="str">
        <f>VLOOKUP(Repository_table[[#This Row],[Country of Destination]],$T$11:$U$45,2,)</f>
        <v>East Asia and Pacific</v>
      </c>
      <c r="H674" s="30" t="s">
        <v>174</v>
      </c>
      <c r="I674" s="30" t="s">
        <v>278</v>
      </c>
      <c r="J674" s="36">
        <v>3683342</v>
      </c>
      <c r="K674" s="56">
        <v>3.39</v>
      </c>
      <c r="L674" s="188"/>
      <c r="N674" s="151"/>
    </row>
    <row r="675" spans="1:14" s="21" customFormat="1" ht="15.75" customHeight="1" x14ac:dyDescent="0.2">
      <c r="A675" s="187">
        <v>43524</v>
      </c>
      <c r="B675" s="32" t="s">
        <v>200</v>
      </c>
      <c r="C675" s="32" t="s">
        <v>218</v>
      </c>
      <c r="D675" s="30" t="s">
        <v>269</v>
      </c>
      <c r="E675" s="30" t="s">
        <v>114</v>
      </c>
      <c r="F675" s="30" t="s">
        <v>313</v>
      </c>
      <c r="G675" s="30" t="str">
        <f>VLOOKUP(Repository_table[[#This Row],[Country of Destination]],$T$11:$U$45,2,)</f>
        <v>Europe and Central Asia</v>
      </c>
      <c r="H675" s="30" t="s">
        <v>318</v>
      </c>
      <c r="I675" s="30" t="s">
        <v>270</v>
      </c>
      <c r="J675" s="36">
        <v>3393878</v>
      </c>
      <c r="K675" s="56">
        <v>6.58</v>
      </c>
      <c r="L675" s="188" t="s">
        <v>112</v>
      </c>
      <c r="N675" s="151"/>
    </row>
    <row r="676" spans="1:14" s="21" customFormat="1" ht="15.75" customHeight="1" x14ac:dyDescent="0.2">
      <c r="A676" s="187">
        <v>43524</v>
      </c>
      <c r="B676" s="32" t="s">
        <v>64</v>
      </c>
      <c r="C676" s="32" t="s">
        <v>64</v>
      </c>
      <c r="D676" s="30" t="s">
        <v>258</v>
      </c>
      <c r="E676" s="30" t="s">
        <v>114</v>
      </c>
      <c r="F676" s="30" t="s">
        <v>302</v>
      </c>
      <c r="G676" s="30" t="str">
        <f>VLOOKUP(Repository_table[[#This Row],[Country of Destination]],$T$11:$U$45,2,)</f>
        <v>East Asia and Pacific</v>
      </c>
      <c r="H676" s="30" t="s">
        <v>91</v>
      </c>
      <c r="I676" s="30" t="s">
        <v>278</v>
      </c>
      <c r="J676" s="36">
        <v>3559621</v>
      </c>
      <c r="K676" s="56">
        <v>3.39</v>
      </c>
      <c r="L676" s="188"/>
      <c r="N676" s="151"/>
    </row>
    <row r="677" spans="1:14" s="21" customFormat="1" ht="15.75" customHeight="1" x14ac:dyDescent="0.2">
      <c r="A677" s="187">
        <v>43524</v>
      </c>
      <c r="B677" s="32" t="s">
        <v>64</v>
      </c>
      <c r="C677" s="32" t="s">
        <v>64</v>
      </c>
      <c r="D677" s="30" t="s">
        <v>258</v>
      </c>
      <c r="E677" s="30" t="s">
        <v>114</v>
      </c>
      <c r="F677" s="30" t="s">
        <v>120</v>
      </c>
      <c r="G677" s="30" t="str">
        <f>VLOOKUP(Repository_table[[#This Row],[Country of Destination]],$T$11:$U$45,2,)</f>
        <v>East Asia and Pacific</v>
      </c>
      <c r="H677" s="30" t="s">
        <v>279</v>
      </c>
      <c r="I677" s="30" t="s">
        <v>278</v>
      </c>
      <c r="J677" s="36">
        <v>3692298</v>
      </c>
      <c r="K677" s="56">
        <v>3.39</v>
      </c>
      <c r="L677" s="188"/>
      <c r="N677" s="151"/>
    </row>
    <row r="678" spans="1:14" s="21" customFormat="1" ht="15.75" customHeight="1" x14ac:dyDescent="0.2">
      <c r="A678" s="187">
        <v>43526</v>
      </c>
      <c r="B678" s="32" t="s">
        <v>64</v>
      </c>
      <c r="C678" s="32" t="s">
        <v>64</v>
      </c>
      <c r="D678" s="30" t="s">
        <v>258</v>
      </c>
      <c r="E678" s="30" t="s">
        <v>114</v>
      </c>
      <c r="F678" s="30" t="s">
        <v>208</v>
      </c>
      <c r="G678" s="30" t="str">
        <f>VLOOKUP(Repository_table[[#This Row],[Country of Destination]],$T$11:$U$45,2,)</f>
        <v>Latin America and the Caribbean</v>
      </c>
      <c r="H678" s="30" t="s">
        <v>183</v>
      </c>
      <c r="I678" s="30" t="s">
        <v>278</v>
      </c>
      <c r="J678" s="36">
        <v>2935224</v>
      </c>
      <c r="K678" s="56">
        <v>3.28</v>
      </c>
      <c r="L678" s="188"/>
      <c r="N678" s="151"/>
    </row>
    <row r="679" spans="1:14" s="21" customFormat="1" ht="15.75" customHeight="1" x14ac:dyDescent="0.2">
      <c r="A679" s="187">
        <v>43526</v>
      </c>
      <c r="B679" s="32" t="s">
        <v>64</v>
      </c>
      <c r="C679" s="32" t="s">
        <v>64</v>
      </c>
      <c r="D679" s="30" t="s">
        <v>258</v>
      </c>
      <c r="E679" s="30" t="s">
        <v>114</v>
      </c>
      <c r="F679" s="30" t="s">
        <v>120</v>
      </c>
      <c r="G679" s="30" t="str">
        <f>VLOOKUP(Repository_table[[#This Row],[Country of Destination]],$T$11:$U$45,2,)</f>
        <v>East Asia and Pacific</v>
      </c>
      <c r="H679" s="30" t="s">
        <v>305</v>
      </c>
      <c r="I679" s="30" t="s">
        <v>278</v>
      </c>
      <c r="J679" s="36">
        <v>3216305</v>
      </c>
      <c r="K679" s="56">
        <v>3.28</v>
      </c>
      <c r="L679" s="188"/>
      <c r="N679" s="151"/>
    </row>
    <row r="680" spans="1:14" s="21" customFormat="1" ht="25.5" x14ac:dyDescent="0.2">
      <c r="A680" s="187">
        <v>43527</v>
      </c>
      <c r="B680" s="32" t="s">
        <v>311</v>
      </c>
      <c r="C680" s="32" t="s">
        <v>312</v>
      </c>
      <c r="D680" s="30" t="s">
        <v>310</v>
      </c>
      <c r="E680" s="30" t="s">
        <v>201</v>
      </c>
      <c r="F680" s="30" t="s">
        <v>211</v>
      </c>
      <c r="G680" s="30" t="str">
        <f>VLOOKUP(Repository_table[[#This Row],[Country of Destination]],$T$11:$U$45,2,)</f>
        <v>Europe and Central Asia</v>
      </c>
      <c r="H680" s="30" t="s">
        <v>293</v>
      </c>
      <c r="I680" s="30" t="s">
        <v>315</v>
      </c>
      <c r="J680" s="36">
        <v>3425318</v>
      </c>
      <c r="K680" s="56">
        <v>5.33</v>
      </c>
      <c r="L680" s="188" t="s">
        <v>330</v>
      </c>
      <c r="N680" s="151"/>
    </row>
    <row r="681" spans="1:14" s="21" customFormat="1" ht="15.75" customHeight="1" x14ac:dyDescent="0.2">
      <c r="A681" s="187">
        <v>43528</v>
      </c>
      <c r="B681" s="32" t="s">
        <v>64</v>
      </c>
      <c r="C681" s="32" t="s">
        <v>64</v>
      </c>
      <c r="D681" s="30" t="s">
        <v>258</v>
      </c>
      <c r="E681" s="30" t="s">
        <v>114</v>
      </c>
      <c r="F681" s="30" t="s">
        <v>118</v>
      </c>
      <c r="G681" s="30" t="str">
        <f>VLOOKUP(Repository_table[[#This Row],[Country of Destination]],$T$11:$U$45,2,)</f>
        <v>Latin America and the Caribbean</v>
      </c>
      <c r="H681" s="30" t="s">
        <v>224</v>
      </c>
      <c r="I681" s="30" t="s">
        <v>278</v>
      </c>
      <c r="J681" s="36">
        <v>3613335</v>
      </c>
      <c r="K681" s="56">
        <v>3.28</v>
      </c>
      <c r="L681" s="188"/>
      <c r="N681" s="151"/>
    </row>
    <row r="682" spans="1:14" s="21" customFormat="1" ht="15.75" customHeight="1" x14ac:dyDescent="0.2">
      <c r="A682" s="187">
        <v>43528</v>
      </c>
      <c r="B682" s="32" t="s">
        <v>64</v>
      </c>
      <c r="C682" s="32" t="s">
        <v>64</v>
      </c>
      <c r="D682" s="30" t="s">
        <v>258</v>
      </c>
      <c r="E682" s="30" t="s">
        <v>114</v>
      </c>
      <c r="F682" s="30" t="s">
        <v>120</v>
      </c>
      <c r="G682" s="30" t="str">
        <f>VLOOKUP(Repository_table[[#This Row],[Country of Destination]],$T$11:$U$45,2,)</f>
        <v>East Asia and Pacific</v>
      </c>
      <c r="H682" s="30" t="s">
        <v>167</v>
      </c>
      <c r="I682" s="30" t="s">
        <v>278</v>
      </c>
      <c r="J682" s="36">
        <v>3719249</v>
      </c>
      <c r="K682" s="56">
        <v>3.28</v>
      </c>
      <c r="L682" s="188"/>
      <c r="N682" s="151"/>
    </row>
    <row r="683" spans="1:14" s="21" customFormat="1" ht="15.75" customHeight="1" x14ac:dyDescent="0.2">
      <c r="A683" s="187">
        <v>43530</v>
      </c>
      <c r="B683" s="32" t="s">
        <v>64</v>
      </c>
      <c r="C683" s="32" t="s">
        <v>64</v>
      </c>
      <c r="D683" s="30" t="s">
        <v>259</v>
      </c>
      <c r="E683" s="30" t="s">
        <v>114</v>
      </c>
      <c r="F683" s="30" t="s">
        <v>260</v>
      </c>
      <c r="G683" s="30" t="str">
        <f>VLOOKUP(Repository_table[[#This Row],[Country of Destination]],$T$11:$U$45,2,)</f>
        <v>Europe and Central Asia</v>
      </c>
      <c r="H683" s="30" t="s">
        <v>328</v>
      </c>
      <c r="I683" s="30" t="s">
        <v>278</v>
      </c>
      <c r="J683" s="36">
        <v>3273107</v>
      </c>
      <c r="K683" s="56">
        <v>6.28</v>
      </c>
      <c r="L683" s="188" t="s">
        <v>112</v>
      </c>
      <c r="N683" s="151"/>
    </row>
    <row r="684" spans="1:14" s="21" customFormat="1" ht="15.75" customHeight="1" x14ac:dyDescent="0.2">
      <c r="A684" s="187">
        <v>43530</v>
      </c>
      <c r="B684" s="32" t="s">
        <v>64</v>
      </c>
      <c r="C684" s="32" t="s">
        <v>64</v>
      </c>
      <c r="D684" s="30" t="s">
        <v>258</v>
      </c>
      <c r="E684" s="30" t="s">
        <v>114</v>
      </c>
      <c r="F684" s="30" t="s">
        <v>118</v>
      </c>
      <c r="G684" s="30" t="str">
        <f>VLOOKUP(Repository_table[[#This Row],[Country of Destination]],$T$11:$U$45,2,)</f>
        <v>Latin America and the Caribbean</v>
      </c>
      <c r="H684" s="30" t="s">
        <v>267</v>
      </c>
      <c r="I684" s="30" t="s">
        <v>278</v>
      </c>
      <c r="J684" s="36">
        <v>3311852</v>
      </c>
      <c r="K684" s="56">
        <v>3.28</v>
      </c>
      <c r="L684" s="188"/>
      <c r="N684" s="151"/>
    </row>
    <row r="685" spans="1:14" s="21" customFormat="1" ht="15.75" customHeight="1" x14ac:dyDescent="0.2">
      <c r="A685" s="187">
        <v>43531</v>
      </c>
      <c r="B685" s="32" t="s">
        <v>64</v>
      </c>
      <c r="C685" s="32" t="s">
        <v>64</v>
      </c>
      <c r="D685" s="30" t="s">
        <v>259</v>
      </c>
      <c r="E685" s="30" t="s">
        <v>114</v>
      </c>
      <c r="F685" s="30" t="s">
        <v>123</v>
      </c>
      <c r="G685" s="30" t="str">
        <f>VLOOKUP(Repository_table[[#This Row],[Country of Destination]],$T$11:$U$45,2,)</f>
        <v>South Asia</v>
      </c>
      <c r="H685" s="30" t="s">
        <v>291</v>
      </c>
      <c r="I685" s="30" t="s">
        <v>278</v>
      </c>
      <c r="J685" s="36">
        <v>3282379</v>
      </c>
      <c r="K685" s="56">
        <v>6.39</v>
      </c>
      <c r="L685" s="188" t="s">
        <v>112</v>
      </c>
      <c r="N685" s="151"/>
    </row>
    <row r="686" spans="1:14" s="21" customFormat="1" ht="15.75" customHeight="1" x14ac:dyDescent="0.2">
      <c r="A686" s="187">
        <v>43532</v>
      </c>
      <c r="B686" s="32" t="s">
        <v>200</v>
      </c>
      <c r="C686" s="32" t="s">
        <v>219</v>
      </c>
      <c r="D686" s="30" t="s">
        <v>269</v>
      </c>
      <c r="E686" s="30" t="s">
        <v>114</v>
      </c>
      <c r="F686" s="30" t="s">
        <v>86</v>
      </c>
      <c r="G686" s="30" t="str">
        <f>VLOOKUP(Repository_table[[#This Row],[Country of Destination]],$T$11:$U$45,2,)</f>
        <v>East Asia and Pacific</v>
      </c>
      <c r="H686" s="30" t="s">
        <v>221</v>
      </c>
      <c r="I686" s="30" t="s">
        <v>270</v>
      </c>
      <c r="J686" s="36">
        <v>3746023</v>
      </c>
      <c r="K686" s="56">
        <v>7.82</v>
      </c>
      <c r="L686" s="188" t="s">
        <v>112</v>
      </c>
      <c r="N686" s="151"/>
    </row>
    <row r="687" spans="1:14" s="21" customFormat="1" ht="15.75" customHeight="1" x14ac:dyDescent="0.2">
      <c r="A687" s="187">
        <v>43532</v>
      </c>
      <c r="B687" s="32" t="s">
        <v>64</v>
      </c>
      <c r="C687" s="32" t="s">
        <v>64</v>
      </c>
      <c r="D687" s="30" t="s">
        <v>273</v>
      </c>
      <c r="E687" s="30" t="s">
        <v>201</v>
      </c>
      <c r="F687" s="30" t="s">
        <v>302</v>
      </c>
      <c r="G687" s="30" t="str">
        <f>VLOOKUP(Repository_table[[#This Row],[Country of Destination]],$T$11:$U$45,2,)</f>
        <v>East Asia and Pacific</v>
      </c>
      <c r="H687" s="30" t="s">
        <v>210</v>
      </c>
      <c r="I687" s="30" t="s">
        <v>278</v>
      </c>
      <c r="J687" s="36">
        <v>3443470</v>
      </c>
      <c r="K687" s="56">
        <v>5.05</v>
      </c>
      <c r="L687" s="188" t="s">
        <v>75</v>
      </c>
      <c r="N687" s="151"/>
    </row>
    <row r="688" spans="1:14" s="21" customFormat="1" ht="25.5" x14ac:dyDescent="0.2">
      <c r="A688" s="187">
        <v>43533</v>
      </c>
      <c r="B688" s="32" t="s">
        <v>311</v>
      </c>
      <c r="C688" s="32" t="s">
        <v>312</v>
      </c>
      <c r="D688" s="30" t="s">
        <v>310</v>
      </c>
      <c r="E688" s="30" t="s">
        <v>201</v>
      </c>
      <c r="F688" s="30" t="s">
        <v>204</v>
      </c>
      <c r="G688" s="30" t="str">
        <f>VLOOKUP(Repository_table[[#This Row],[Country of Destination]],$T$11:$U$45,2,)</f>
        <v>Europe and Central Asia</v>
      </c>
      <c r="H688" s="30" t="s">
        <v>390</v>
      </c>
      <c r="I688" s="30" t="s">
        <v>315</v>
      </c>
      <c r="J688" s="36">
        <v>3343247</v>
      </c>
      <c r="K688" s="56">
        <v>4.54</v>
      </c>
      <c r="L688" s="188" t="s">
        <v>392</v>
      </c>
      <c r="N688" s="151"/>
    </row>
    <row r="689" spans="1:14" s="21" customFormat="1" x14ac:dyDescent="0.2">
      <c r="A689" s="187">
        <v>43533</v>
      </c>
      <c r="B689" s="32" t="s">
        <v>64</v>
      </c>
      <c r="C689" s="32" t="s">
        <v>64</v>
      </c>
      <c r="D689" s="30" t="s">
        <v>259</v>
      </c>
      <c r="E689" s="30" t="s">
        <v>114</v>
      </c>
      <c r="F689" s="30" t="s">
        <v>248</v>
      </c>
      <c r="G689" s="30" t="str">
        <f>VLOOKUP(Repository_table[[#This Row],[Country of Destination]],$T$11:$U$45,2,)</f>
        <v>Europe and Central Asia</v>
      </c>
      <c r="H689" s="30" t="s">
        <v>388</v>
      </c>
      <c r="I689" s="30" t="s">
        <v>278</v>
      </c>
      <c r="J689" s="36">
        <v>3286308</v>
      </c>
      <c r="K689" s="56">
        <v>6.28</v>
      </c>
      <c r="L689" s="188" t="s">
        <v>112</v>
      </c>
      <c r="N689" s="151"/>
    </row>
    <row r="690" spans="1:14" s="21" customFormat="1" ht="15.75" customHeight="1" x14ac:dyDescent="0.2">
      <c r="A690" s="187">
        <v>43535</v>
      </c>
      <c r="B690" s="32" t="s">
        <v>64</v>
      </c>
      <c r="C690" s="32" t="s">
        <v>64</v>
      </c>
      <c r="D690" s="30" t="s">
        <v>273</v>
      </c>
      <c r="E690" s="30" t="s">
        <v>201</v>
      </c>
      <c r="F690" s="30" t="s">
        <v>204</v>
      </c>
      <c r="G690" s="30" t="str">
        <f>VLOOKUP(Repository_table[[#This Row],[Country of Destination]],$T$11:$U$45,2,)</f>
        <v>Europe and Central Asia</v>
      </c>
      <c r="H690" s="30" t="s">
        <v>168</v>
      </c>
      <c r="I690" s="30" t="s">
        <v>278</v>
      </c>
      <c r="J690" s="36">
        <v>3418885</v>
      </c>
      <c r="K690" s="56">
        <v>5.27</v>
      </c>
      <c r="L690" s="188" t="s">
        <v>75</v>
      </c>
      <c r="N690" s="151"/>
    </row>
    <row r="691" spans="1:14" s="21" customFormat="1" ht="15.75" customHeight="1" x14ac:dyDescent="0.2">
      <c r="A691" s="187">
        <v>43536</v>
      </c>
      <c r="B691" s="32" t="s">
        <v>64</v>
      </c>
      <c r="C691" s="32" t="s">
        <v>64</v>
      </c>
      <c r="D691" s="30" t="s">
        <v>258</v>
      </c>
      <c r="E691" s="30" t="s">
        <v>114</v>
      </c>
      <c r="F691" s="30" t="s">
        <v>120</v>
      </c>
      <c r="G691" s="30" t="str">
        <f>VLOOKUP(Repository_table[[#This Row],[Country of Destination]],$T$11:$U$45,2,)</f>
        <v>East Asia and Pacific</v>
      </c>
      <c r="H691" s="30" t="s">
        <v>209</v>
      </c>
      <c r="I691" s="30" t="s">
        <v>278</v>
      </c>
      <c r="J691" s="36">
        <v>3681654</v>
      </c>
      <c r="K691" s="56">
        <v>3.28</v>
      </c>
      <c r="L691" s="188"/>
      <c r="N691" s="151"/>
    </row>
    <row r="692" spans="1:14" s="21" customFormat="1" ht="25.5" x14ac:dyDescent="0.2">
      <c r="A692" s="187">
        <v>43537</v>
      </c>
      <c r="B692" s="32" t="s">
        <v>311</v>
      </c>
      <c r="C692" s="32" t="s">
        <v>312</v>
      </c>
      <c r="D692" s="30" t="s">
        <v>310</v>
      </c>
      <c r="E692" s="30" t="s">
        <v>201</v>
      </c>
      <c r="F692" s="30" t="s">
        <v>204</v>
      </c>
      <c r="G692" s="30" t="str">
        <f>VLOOKUP(Repository_table[[#This Row],[Country of Destination]],$T$11:$U$45,2,)</f>
        <v>Europe and Central Asia</v>
      </c>
      <c r="H692" s="30" t="s">
        <v>314</v>
      </c>
      <c r="I692" s="30" t="s">
        <v>315</v>
      </c>
      <c r="J692" s="36">
        <v>3462113</v>
      </c>
      <c r="K692" s="56">
        <v>4.29</v>
      </c>
      <c r="L692" s="188" t="s">
        <v>392</v>
      </c>
      <c r="N692" s="151"/>
    </row>
    <row r="693" spans="1:14" s="21" customFormat="1" ht="15.75" customHeight="1" x14ac:dyDescent="0.2">
      <c r="A693" s="187">
        <v>43537</v>
      </c>
      <c r="B693" s="32" t="s">
        <v>200</v>
      </c>
      <c r="C693" s="32" t="s">
        <v>218</v>
      </c>
      <c r="D693" s="30" t="s">
        <v>269</v>
      </c>
      <c r="E693" s="30" t="s">
        <v>114</v>
      </c>
      <c r="F693" s="30" t="s">
        <v>211</v>
      </c>
      <c r="G693" s="30" t="str">
        <f>VLOOKUP(Repository_table[[#This Row],[Country of Destination]],$T$11:$U$45,2,)</f>
        <v>Europe and Central Asia</v>
      </c>
      <c r="H693" s="30" t="s">
        <v>150</v>
      </c>
      <c r="I693" s="30" t="s">
        <v>270</v>
      </c>
      <c r="J693" s="36">
        <v>3311269</v>
      </c>
      <c r="K693" s="56">
        <v>6.48</v>
      </c>
      <c r="L693" s="188" t="s">
        <v>112</v>
      </c>
      <c r="N693" s="151"/>
    </row>
    <row r="694" spans="1:14" s="21" customFormat="1" x14ac:dyDescent="0.2">
      <c r="A694" s="187">
        <v>43537</v>
      </c>
      <c r="B694" s="32" t="s">
        <v>64</v>
      </c>
      <c r="C694" s="32" t="s">
        <v>64</v>
      </c>
      <c r="D694" s="30" t="s">
        <v>258</v>
      </c>
      <c r="E694" s="30" t="s">
        <v>114</v>
      </c>
      <c r="F694" s="30" t="s">
        <v>302</v>
      </c>
      <c r="G694" s="30" t="str">
        <f>VLOOKUP(Repository_table[[#This Row],[Country of Destination]],$T$11:$U$45,2,)</f>
        <v>East Asia and Pacific</v>
      </c>
      <c r="H694" s="30" t="s">
        <v>297</v>
      </c>
      <c r="I694" s="30" t="s">
        <v>278</v>
      </c>
      <c r="J694" s="36">
        <v>3187825</v>
      </c>
      <c r="K694" s="56">
        <v>6.28</v>
      </c>
      <c r="L694" s="188" t="s">
        <v>112</v>
      </c>
      <c r="N694" s="151"/>
    </row>
    <row r="695" spans="1:14" s="21" customFormat="1" ht="15.75" customHeight="1" x14ac:dyDescent="0.2">
      <c r="A695" s="187">
        <v>43538</v>
      </c>
      <c r="B695" s="32" t="s">
        <v>64</v>
      </c>
      <c r="C695" s="32" t="s">
        <v>64</v>
      </c>
      <c r="D695" s="30" t="s">
        <v>258</v>
      </c>
      <c r="E695" s="30" t="s">
        <v>114</v>
      </c>
      <c r="F695" s="30" t="s">
        <v>81</v>
      </c>
      <c r="G695" s="30" t="str">
        <f>VLOOKUP(Repository_table[[#This Row],[Country of Destination]],$T$11:$U$45,2,)</f>
        <v>Latin America and the Caribbean</v>
      </c>
      <c r="H695" s="30" t="s">
        <v>177</v>
      </c>
      <c r="I695" s="30" t="s">
        <v>278</v>
      </c>
      <c r="J695" s="36">
        <v>3384439</v>
      </c>
      <c r="K695" s="56">
        <v>3.28</v>
      </c>
      <c r="L695" s="188"/>
      <c r="N695" s="151"/>
    </row>
    <row r="696" spans="1:14" s="21" customFormat="1" ht="15.75" customHeight="1" x14ac:dyDescent="0.2">
      <c r="A696" s="187">
        <v>43539</v>
      </c>
      <c r="B696" s="32" t="s">
        <v>64</v>
      </c>
      <c r="C696" s="32" t="s">
        <v>64</v>
      </c>
      <c r="D696" s="30" t="s">
        <v>259</v>
      </c>
      <c r="E696" s="30" t="s">
        <v>114</v>
      </c>
      <c r="F696" s="30" t="s">
        <v>248</v>
      </c>
      <c r="G696" s="30" t="str">
        <f>VLOOKUP(Repository_table[[#This Row],[Country of Destination]],$T$11:$U$45,2,)</f>
        <v>Europe and Central Asia</v>
      </c>
      <c r="H696" s="30" t="s">
        <v>264</v>
      </c>
      <c r="I696" s="30" t="s">
        <v>278</v>
      </c>
      <c r="J696" s="36">
        <v>3676193</v>
      </c>
      <c r="K696" s="56">
        <v>3.28</v>
      </c>
      <c r="L696" s="188"/>
      <c r="N696" s="151"/>
    </row>
    <row r="697" spans="1:14" s="21" customFormat="1" ht="15.75" customHeight="1" x14ac:dyDescent="0.2">
      <c r="A697" s="187">
        <v>43540</v>
      </c>
      <c r="B697" s="32" t="s">
        <v>64</v>
      </c>
      <c r="C697" s="32" t="s">
        <v>64</v>
      </c>
      <c r="D697" s="30" t="s">
        <v>259</v>
      </c>
      <c r="E697" s="30" t="s">
        <v>114</v>
      </c>
      <c r="F697" s="30" t="s">
        <v>184</v>
      </c>
      <c r="G697" s="30" t="str">
        <f>VLOOKUP(Repository_table[[#This Row],[Country of Destination]],$T$11:$U$45,2,)</f>
        <v>Latin America and the Caribbean</v>
      </c>
      <c r="H697" s="30" t="s">
        <v>213</v>
      </c>
      <c r="I697" s="30" t="s">
        <v>278</v>
      </c>
      <c r="J697" s="36">
        <v>3283403</v>
      </c>
      <c r="K697" s="56">
        <v>3.28</v>
      </c>
      <c r="L697" s="188"/>
      <c r="N697" s="151"/>
    </row>
    <row r="698" spans="1:14" s="21" customFormat="1" ht="15.75" customHeight="1" x14ac:dyDescent="0.2">
      <c r="A698" s="187">
        <v>43541</v>
      </c>
      <c r="B698" s="32" t="s">
        <v>64</v>
      </c>
      <c r="C698" s="32" t="s">
        <v>64</v>
      </c>
      <c r="D698" s="30" t="s">
        <v>258</v>
      </c>
      <c r="E698" s="30" t="s">
        <v>114</v>
      </c>
      <c r="F698" s="30" t="s">
        <v>120</v>
      </c>
      <c r="G698" s="30" t="str">
        <f>VLOOKUP(Repository_table[[#This Row],[Country of Destination]],$T$11:$U$45,2,)</f>
        <v>East Asia and Pacific</v>
      </c>
      <c r="H698" s="30" t="s">
        <v>195</v>
      </c>
      <c r="I698" s="30" t="s">
        <v>278</v>
      </c>
      <c r="J698" s="36">
        <v>3697187</v>
      </c>
      <c r="K698" s="56">
        <v>3.28</v>
      </c>
      <c r="L698" s="188"/>
      <c r="N698" s="151"/>
    </row>
    <row r="699" spans="1:14" s="21" customFormat="1" ht="15.75" customHeight="1" x14ac:dyDescent="0.2">
      <c r="A699" s="187">
        <v>43541</v>
      </c>
      <c r="B699" s="32" t="s">
        <v>64</v>
      </c>
      <c r="C699" s="32" t="s">
        <v>64</v>
      </c>
      <c r="D699" s="30" t="s">
        <v>273</v>
      </c>
      <c r="E699" s="30" t="s">
        <v>201</v>
      </c>
      <c r="F699" s="30" t="s">
        <v>248</v>
      </c>
      <c r="G699" s="30" t="str">
        <f>VLOOKUP(Repository_table[[#This Row],[Country of Destination]],$T$11:$U$45,2,)</f>
        <v>Europe and Central Asia</v>
      </c>
      <c r="H699" s="30" t="s">
        <v>85</v>
      </c>
      <c r="I699" s="30" t="s">
        <v>278</v>
      </c>
      <c r="J699" s="36">
        <v>3715160</v>
      </c>
      <c r="K699" s="56">
        <v>4.7</v>
      </c>
      <c r="L699" s="188" t="s">
        <v>75</v>
      </c>
      <c r="N699" s="151"/>
    </row>
    <row r="700" spans="1:14" s="21" customFormat="1" ht="25.5" x14ac:dyDescent="0.2">
      <c r="A700" s="187">
        <v>43542</v>
      </c>
      <c r="B700" s="32" t="s">
        <v>311</v>
      </c>
      <c r="C700" s="32" t="s">
        <v>312</v>
      </c>
      <c r="D700" s="30" t="s">
        <v>310</v>
      </c>
      <c r="E700" s="30" t="s">
        <v>201</v>
      </c>
      <c r="F700" s="30" t="s">
        <v>285</v>
      </c>
      <c r="G700" s="30" t="str">
        <f>VLOOKUP(Repository_table[[#This Row],[Country of Destination]],$T$11:$U$45,2,)</f>
        <v>Latin America and the Caribbean</v>
      </c>
      <c r="H700" s="30" t="s">
        <v>246</v>
      </c>
      <c r="I700" s="30" t="s">
        <v>315</v>
      </c>
      <c r="J700" s="36">
        <v>2320490</v>
      </c>
      <c r="K700" s="56">
        <v>6.28</v>
      </c>
      <c r="L700" s="188" t="s">
        <v>392</v>
      </c>
      <c r="N700" s="151"/>
    </row>
    <row r="701" spans="1:14" s="21" customFormat="1" x14ac:dyDescent="0.2">
      <c r="A701" s="187">
        <v>43542</v>
      </c>
      <c r="B701" s="32" t="s">
        <v>64</v>
      </c>
      <c r="C701" s="32" t="s">
        <v>64</v>
      </c>
      <c r="D701" s="30" t="s">
        <v>259</v>
      </c>
      <c r="E701" s="30" t="s">
        <v>114</v>
      </c>
      <c r="F701" s="30" t="s">
        <v>204</v>
      </c>
      <c r="G701" s="30" t="str">
        <f>VLOOKUP(Repository_table[[#This Row],[Country of Destination]],$T$11:$U$45,2,)</f>
        <v>Europe and Central Asia</v>
      </c>
      <c r="H701" s="30" t="s">
        <v>296</v>
      </c>
      <c r="I701" s="30" t="s">
        <v>278</v>
      </c>
      <c r="J701" s="36">
        <v>3280540</v>
      </c>
      <c r="K701" s="56">
        <v>6.28</v>
      </c>
      <c r="L701" s="188" t="s">
        <v>112</v>
      </c>
      <c r="N701" s="151"/>
    </row>
    <row r="702" spans="1:14" s="21" customFormat="1" ht="15.75" customHeight="1" x14ac:dyDescent="0.2">
      <c r="A702" s="187">
        <v>43543</v>
      </c>
      <c r="B702" s="32" t="s">
        <v>200</v>
      </c>
      <c r="C702" s="32" t="s">
        <v>219</v>
      </c>
      <c r="D702" s="30" t="s">
        <v>269</v>
      </c>
      <c r="E702" s="30" t="s">
        <v>114</v>
      </c>
      <c r="F702" s="30" t="s">
        <v>86</v>
      </c>
      <c r="G702" s="30" t="str">
        <f>VLOOKUP(Repository_table[[#This Row],[Country of Destination]],$T$11:$U$45,2,)</f>
        <v>East Asia and Pacific</v>
      </c>
      <c r="H702" s="30" t="s">
        <v>233</v>
      </c>
      <c r="I702" s="30" t="s">
        <v>270</v>
      </c>
      <c r="J702" s="36">
        <v>3396770</v>
      </c>
      <c r="K702" s="56">
        <v>7.56</v>
      </c>
      <c r="L702" s="188" t="s">
        <v>112</v>
      </c>
      <c r="N702" s="151"/>
    </row>
    <row r="703" spans="1:14" s="21" customFormat="1" ht="15.75" customHeight="1" x14ac:dyDescent="0.2">
      <c r="A703" s="187">
        <v>43543</v>
      </c>
      <c r="B703" s="32" t="s">
        <v>64</v>
      </c>
      <c r="C703" s="32" t="s">
        <v>64</v>
      </c>
      <c r="D703" s="30" t="s">
        <v>259</v>
      </c>
      <c r="E703" s="30" t="s">
        <v>114</v>
      </c>
      <c r="F703" s="30" t="s">
        <v>295</v>
      </c>
      <c r="G703" s="30" t="str">
        <f>VLOOKUP(Repository_table[[#This Row],[Country of Destination]],$T$11:$U$45,2,)</f>
        <v>Europe and Central Asia</v>
      </c>
      <c r="H703" s="30" t="s">
        <v>214</v>
      </c>
      <c r="I703" s="30" t="s">
        <v>278</v>
      </c>
      <c r="J703" s="36">
        <v>3700892</v>
      </c>
      <c r="K703" s="56">
        <v>3.28</v>
      </c>
      <c r="L703" s="188"/>
      <c r="N703" s="151"/>
    </row>
    <row r="704" spans="1:14" s="21" customFormat="1" ht="15.75" customHeight="1" x14ac:dyDescent="0.2">
      <c r="A704" s="187">
        <v>43544</v>
      </c>
      <c r="B704" s="32" t="s">
        <v>64</v>
      </c>
      <c r="C704" s="32" t="s">
        <v>64</v>
      </c>
      <c r="D704" s="30" t="s">
        <v>258</v>
      </c>
      <c r="E704" s="30" t="s">
        <v>114</v>
      </c>
      <c r="F704" s="30" t="s">
        <v>81</v>
      </c>
      <c r="G704" s="30" t="str">
        <f>VLOOKUP(Repository_table[[#This Row],[Country of Destination]],$T$11:$U$45,2,)</f>
        <v>Latin America and the Caribbean</v>
      </c>
      <c r="H704" s="30" t="s">
        <v>329</v>
      </c>
      <c r="I704" s="30" t="s">
        <v>278</v>
      </c>
      <c r="J704" s="36">
        <v>3653208</v>
      </c>
      <c r="K704" s="56">
        <v>3.28</v>
      </c>
      <c r="L704" s="188"/>
      <c r="N704" s="151"/>
    </row>
    <row r="705" spans="1:14" s="21" customFormat="1" ht="15.75" customHeight="1" x14ac:dyDescent="0.2">
      <c r="A705" s="187">
        <v>43545</v>
      </c>
      <c r="B705" s="32" t="s">
        <v>200</v>
      </c>
      <c r="C705" s="32" t="s">
        <v>218</v>
      </c>
      <c r="D705" s="30" t="s">
        <v>269</v>
      </c>
      <c r="E705" s="30" t="s">
        <v>114</v>
      </c>
      <c r="F705" s="30" t="s">
        <v>389</v>
      </c>
      <c r="G705" s="30" t="str">
        <f>VLOOKUP(Repository_table[[#This Row],[Country of Destination]],$T$11:$U$45,2,)</f>
        <v>Europe and Central Asia</v>
      </c>
      <c r="H705" s="30" t="s">
        <v>188</v>
      </c>
      <c r="I705" s="30" t="s">
        <v>270</v>
      </c>
      <c r="J705" s="36">
        <v>3390310</v>
      </c>
      <c r="K705" s="56">
        <v>6.47</v>
      </c>
      <c r="L705" s="188" t="s">
        <v>112</v>
      </c>
      <c r="N705" s="151"/>
    </row>
    <row r="706" spans="1:14" s="21" customFormat="1" ht="15.75" customHeight="1" x14ac:dyDescent="0.2">
      <c r="A706" s="187">
        <v>43545</v>
      </c>
      <c r="B706" s="32" t="s">
        <v>64</v>
      </c>
      <c r="C706" s="32" t="s">
        <v>64</v>
      </c>
      <c r="D706" s="30" t="s">
        <v>273</v>
      </c>
      <c r="E706" s="30" t="s">
        <v>201</v>
      </c>
      <c r="F706" s="30" t="s">
        <v>204</v>
      </c>
      <c r="G706" s="30" t="str">
        <f>VLOOKUP(Repository_table[[#This Row],[Country of Destination]],$T$11:$U$45,2,)</f>
        <v>Europe and Central Asia</v>
      </c>
      <c r="H706" s="30" t="s">
        <v>116</v>
      </c>
      <c r="I706" s="30" t="s">
        <v>278</v>
      </c>
      <c r="J706" s="36">
        <v>3666133</v>
      </c>
      <c r="K706" s="56">
        <v>3.67</v>
      </c>
      <c r="L706" s="188" t="s">
        <v>75</v>
      </c>
      <c r="N706" s="151"/>
    </row>
    <row r="707" spans="1:14" s="21" customFormat="1" ht="15.75" customHeight="1" x14ac:dyDescent="0.2">
      <c r="A707" s="187">
        <v>43546</v>
      </c>
      <c r="B707" s="32" t="s">
        <v>64</v>
      </c>
      <c r="C707" s="32" t="s">
        <v>64</v>
      </c>
      <c r="D707" s="30" t="s">
        <v>259</v>
      </c>
      <c r="E707" s="30" t="s">
        <v>114</v>
      </c>
      <c r="F707" s="30" t="s">
        <v>72</v>
      </c>
      <c r="G707" s="30" t="str">
        <f>VLOOKUP(Repository_table[[#This Row],[Country of Destination]],$T$11:$U$45,2,)</f>
        <v>South Asia</v>
      </c>
      <c r="H707" s="30" t="s">
        <v>237</v>
      </c>
      <c r="I707" s="30" t="s">
        <v>278</v>
      </c>
      <c r="J707" s="36">
        <v>3633630</v>
      </c>
      <c r="K707" s="56">
        <v>3.28</v>
      </c>
      <c r="L707" s="188"/>
      <c r="N707" s="151"/>
    </row>
    <row r="708" spans="1:14" s="21" customFormat="1" ht="15.75" customHeight="1" x14ac:dyDescent="0.2">
      <c r="A708" s="187">
        <v>43547</v>
      </c>
      <c r="B708" s="32" t="s">
        <v>64</v>
      </c>
      <c r="C708" s="32" t="s">
        <v>64</v>
      </c>
      <c r="D708" s="30" t="s">
        <v>259</v>
      </c>
      <c r="E708" s="30" t="s">
        <v>114</v>
      </c>
      <c r="F708" s="30" t="s">
        <v>131</v>
      </c>
      <c r="G708" s="30" t="str">
        <f>VLOOKUP(Repository_table[[#This Row],[Country of Destination]],$T$11:$U$45,2,)</f>
        <v>Europe and Central Asia</v>
      </c>
      <c r="H708" s="30" t="s">
        <v>180</v>
      </c>
      <c r="I708" s="30" t="s">
        <v>278</v>
      </c>
      <c r="J708" s="36">
        <v>3669290</v>
      </c>
      <c r="K708" s="56">
        <v>4.96</v>
      </c>
      <c r="L708" s="188" t="s">
        <v>112</v>
      </c>
      <c r="N708" s="151"/>
    </row>
    <row r="709" spans="1:14" s="21" customFormat="1" ht="25.5" x14ac:dyDescent="0.2">
      <c r="A709" s="187">
        <v>43548</v>
      </c>
      <c r="B709" s="32" t="s">
        <v>311</v>
      </c>
      <c r="C709" s="32" t="s">
        <v>312</v>
      </c>
      <c r="D709" s="30" t="s">
        <v>310</v>
      </c>
      <c r="E709" s="30" t="s">
        <v>201</v>
      </c>
      <c r="F709" s="30" t="s">
        <v>211</v>
      </c>
      <c r="G709" s="30" t="str">
        <f>VLOOKUP(Repository_table[[#This Row],[Country of Destination]],$T$11:$U$45,2,)</f>
        <v>Europe and Central Asia</v>
      </c>
      <c r="H709" s="30" t="s">
        <v>391</v>
      </c>
      <c r="I709" s="30" t="s">
        <v>315</v>
      </c>
      <c r="J709" s="36">
        <v>3714940</v>
      </c>
      <c r="K709" s="56">
        <v>3.66</v>
      </c>
      <c r="L709" s="188" t="s">
        <v>392</v>
      </c>
      <c r="N709" s="151"/>
    </row>
    <row r="710" spans="1:14" s="21" customFormat="1" x14ac:dyDescent="0.2">
      <c r="A710" s="187">
        <v>43548</v>
      </c>
      <c r="B710" s="32" t="s">
        <v>64</v>
      </c>
      <c r="C710" s="32" t="s">
        <v>64</v>
      </c>
      <c r="D710" s="30" t="s">
        <v>273</v>
      </c>
      <c r="E710" s="30" t="s">
        <v>201</v>
      </c>
      <c r="F710" s="30" t="s">
        <v>260</v>
      </c>
      <c r="G710" s="30" t="str">
        <f>VLOOKUP(Repository_table[[#This Row],[Country of Destination]],$T$11:$U$45,2,)</f>
        <v>Europe and Central Asia</v>
      </c>
      <c r="H710" s="30" t="s">
        <v>170</v>
      </c>
      <c r="I710" s="30" t="s">
        <v>278</v>
      </c>
      <c r="J710" s="36">
        <v>3411020</v>
      </c>
      <c r="K710" s="56">
        <v>3.79</v>
      </c>
      <c r="L710" s="188" t="s">
        <v>75</v>
      </c>
      <c r="N710" s="151"/>
    </row>
    <row r="711" spans="1:14" s="21" customFormat="1" ht="15.75" customHeight="1" x14ac:dyDescent="0.2">
      <c r="A711" s="187">
        <v>43551</v>
      </c>
      <c r="B711" s="32" t="s">
        <v>64</v>
      </c>
      <c r="C711" s="32" t="s">
        <v>64</v>
      </c>
      <c r="D711" s="30" t="s">
        <v>258</v>
      </c>
      <c r="E711" s="30" t="s">
        <v>114</v>
      </c>
      <c r="F711" s="30" t="s">
        <v>120</v>
      </c>
      <c r="G711" s="30" t="str">
        <f>VLOOKUP(Repository_table[[#This Row],[Country of Destination]],$T$11:$U$45,2,)</f>
        <v>East Asia and Pacific</v>
      </c>
      <c r="H711" s="30" t="s">
        <v>262</v>
      </c>
      <c r="I711" s="30" t="s">
        <v>278</v>
      </c>
      <c r="J711" s="36">
        <v>3699063</v>
      </c>
      <c r="K711" s="56">
        <v>3.28</v>
      </c>
      <c r="L711" s="188"/>
      <c r="N711" s="151"/>
    </row>
    <row r="712" spans="1:14" s="21" customFormat="1" ht="15.75" customHeight="1" x14ac:dyDescent="0.2">
      <c r="A712" s="187">
        <v>43552</v>
      </c>
      <c r="B712" s="32" t="s">
        <v>200</v>
      </c>
      <c r="C712" s="32" t="s">
        <v>219</v>
      </c>
      <c r="D712" s="30" t="s">
        <v>275</v>
      </c>
      <c r="E712" s="30" t="s">
        <v>114</v>
      </c>
      <c r="F712" s="30" t="s">
        <v>193</v>
      </c>
      <c r="G712" s="30" t="str">
        <f>VLOOKUP(Repository_table[[#This Row],[Country of Destination]],$T$11:$U$45,2,)</f>
        <v>Latin America and the Caribbean</v>
      </c>
      <c r="H712" s="30" t="s">
        <v>133</v>
      </c>
      <c r="I712" s="30" t="s">
        <v>270</v>
      </c>
      <c r="J712" s="36">
        <v>3191446</v>
      </c>
      <c r="K712" s="56">
        <v>7.82</v>
      </c>
      <c r="L712" s="188" t="s">
        <v>112</v>
      </c>
      <c r="N712" s="151"/>
    </row>
    <row r="713" spans="1:14" s="21" customFormat="1" ht="15.75" customHeight="1" x14ac:dyDescent="0.2">
      <c r="A713" s="187">
        <v>43553</v>
      </c>
      <c r="B713" s="32" t="s">
        <v>311</v>
      </c>
      <c r="C713" s="32" t="s">
        <v>312</v>
      </c>
      <c r="D713" s="30" t="s">
        <v>310</v>
      </c>
      <c r="E713" s="30" t="s">
        <v>201</v>
      </c>
      <c r="F713" s="30" t="s">
        <v>72</v>
      </c>
      <c r="G713" s="30" t="str">
        <f>VLOOKUP(Repository_table[[#This Row],[Country of Destination]],$T$11:$U$45,2,)</f>
        <v>South Asia</v>
      </c>
      <c r="H713" s="30" t="s">
        <v>290</v>
      </c>
      <c r="I713" s="30" t="s">
        <v>315</v>
      </c>
      <c r="J713" s="36">
        <v>3812326</v>
      </c>
      <c r="K713" s="56">
        <v>3.78</v>
      </c>
      <c r="L713" s="188" t="s">
        <v>392</v>
      </c>
      <c r="N713" s="151"/>
    </row>
    <row r="714" spans="1:14" s="21" customFormat="1" x14ac:dyDescent="0.2">
      <c r="A714" s="187">
        <v>43553</v>
      </c>
      <c r="B714" s="32" t="s">
        <v>64</v>
      </c>
      <c r="C714" s="32" t="s">
        <v>64</v>
      </c>
      <c r="D714" s="30" t="s">
        <v>259</v>
      </c>
      <c r="E714" s="30" t="s">
        <v>114</v>
      </c>
      <c r="F714" s="30" t="s">
        <v>204</v>
      </c>
      <c r="G714" s="30" t="str">
        <f>VLOOKUP(Repository_table[[#This Row],[Country of Destination]],$T$11:$U$45,2,)</f>
        <v>Europe and Central Asia</v>
      </c>
      <c r="H714" s="30" t="s">
        <v>117</v>
      </c>
      <c r="I714" s="30" t="s">
        <v>278</v>
      </c>
      <c r="J714" s="36">
        <v>3682190</v>
      </c>
      <c r="K714" s="56">
        <v>6.28</v>
      </c>
      <c r="L714" s="188" t="s">
        <v>112</v>
      </c>
      <c r="N714" s="151"/>
    </row>
    <row r="715" spans="1:14" s="21" customFormat="1" ht="15.75" customHeight="1" x14ac:dyDescent="0.2">
      <c r="A715" s="187">
        <v>43554</v>
      </c>
      <c r="B715" s="32" t="s">
        <v>64</v>
      </c>
      <c r="C715" s="32" t="s">
        <v>64</v>
      </c>
      <c r="D715" s="30" t="s">
        <v>258</v>
      </c>
      <c r="E715" s="30" t="s">
        <v>114</v>
      </c>
      <c r="F715" s="30" t="s">
        <v>118</v>
      </c>
      <c r="G715" s="30" t="str">
        <f>VLOOKUP(Repository_table[[#This Row],[Country of Destination]],$T$11:$U$45,2,)</f>
        <v>Latin America and the Caribbean</v>
      </c>
      <c r="H715" s="30" t="s">
        <v>238</v>
      </c>
      <c r="I715" s="30" t="s">
        <v>278</v>
      </c>
      <c r="J715" s="36">
        <v>3079564</v>
      </c>
      <c r="K715" s="56">
        <v>3.28</v>
      </c>
      <c r="L715" s="188"/>
      <c r="N715" s="151"/>
    </row>
    <row r="716" spans="1:14" s="21" customFormat="1" ht="15.75" customHeight="1" x14ac:dyDescent="0.2">
      <c r="A716" s="187">
        <v>43556</v>
      </c>
      <c r="B716" s="32" t="s">
        <v>200</v>
      </c>
      <c r="C716" s="32" t="s">
        <v>218</v>
      </c>
      <c r="D716" s="30" t="s">
        <v>269</v>
      </c>
      <c r="E716" s="30" t="s">
        <v>114</v>
      </c>
      <c r="F716" s="30" t="s">
        <v>184</v>
      </c>
      <c r="G716" s="30" t="str">
        <f>VLOOKUP(Repository_table[[#This Row],[Country of Destination]],$T$11:$U$45,2,)</f>
        <v>Latin America and the Caribbean</v>
      </c>
      <c r="H716" s="30" t="s">
        <v>398</v>
      </c>
      <c r="I716" s="30" t="s">
        <v>270</v>
      </c>
      <c r="J716" s="36">
        <v>233749</v>
      </c>
      <c r="K716" s="56">
        <v>6.49</v>
      </c>
      <c r="L716" s="188" t="s">
        <v>227</v>
      </c>
      <c r="N716" s="151"/>
    </row>
    <row r="717" spans="1:14" s="21" customFormat="1" ht="15.75" customHeight="1" x14ac:dyDescent="0.2">
      <c r="A717" s="187">
        <v>43556</v>
      </c>
      <c r="B717" s="32" t="s">
        <v>200</v>
      </c>
      <c r="C717" s="32" t="s">
        <v>218</v>
      </c>
      <c r="D717" s="30" t="s">
        <v>269</v>
      </c>
      <c r="E717" s="30" t="s">
        <v>114</v>
      </c>
      <c r="F717" s="30" t="s">
        <v>211</v>
      </c>
      <c r="G717" s="30" t="str">
        <f>VLOOKUP(Repository_table[[#This Row],[Country of Destination]],$T$11:$U$45,2,)</f>
        <v>Europe and Central Asia</v>
      </c>
      <c r="H717" s="30" t="s">
        <v>398</v>
      </c>
      <c r="I717" s="30" t="s">
        <v>270</v>
      </c>
      <c r="J717" s="36">
        <v>3153911</v>
      </c>
      <c r="K717" s="56">
        <v>6.5</v>
      </c>
      <c r="L717" s="188" t="s">
        <v>227</v>
      </c>
      <c r="N717" s="151"/>
    </row>
    <row r="718" spans="1:14" s="21" customFormat="1" ht="15.75" customHeight="1" x14ac:dyDescent="0.2">
      <c r="A718" s="187">
        <v>43556</v>
      </c>
      <c r="B718" s="32" t="s">
        <v>64</v>
      </c>
      <c r="C718" s="32" t="s">
        <v>64</v>
      </c>
      <c r="D718" s="30" t="s">
        <v>273</v>
      </c>
      <c r="E718" s="30" t="s">
        <v>201</v>
      </c>
      <c r="F718" s="30" t="s">
        <v>72</v>
      </c>
      <c r="G718" s="30" t="str">
        <f>VLOOKUP(Repository_table[[#This Row],[Country of Destination]],$T$11:$U$45,2,)</f>
        <v>South Asia</v>
      </c>
      <c r="H718" s="30" t="s">
        <v>281</v>
      </c>
      <c r="I718" s="30" t="s">
        <v>278</v>
      </c>
      <c r="J718" s="36">
        <v>3108482</v>
      </c>
      <c r="K718" s="56">
        <v>3.62</v>
      </c>
      <c r="L718" s="188" t="s">
        <v>75</v>
      </c>
      <c r="N718" s="151"/>
    </row>
    <row r="719" spans="1:14" s="21" customFormat="1" ht="25.5" x14ac:dyDescent="0.2">
      <c r="A719" s="187">
        <v>43557</v>
      </c>
      <c r="B719" s="32" t="s">
        <v>311</v>
      </c>
      <c r="C719" s="32" t="s">
        <v>312</v>
      </c>
      <c r="D719" s="30" t="s">
        <v>310</v>
      </c>
      <c r="E719" s="30" t="s">
        <v>201</v>
      </c>
      <c r="F719" s="30" t="s">
        <v>211</v>
      </c>
      <c r="G719" s="30" t="str">
        <f>VLOOKUP(Repository_table[[#This Row],[Country of Destination]],$T$11:$U$45,2,)</f>
        <v>Europe and Central Asia</v>
      </c>
      <c r="H719" s="30" t="s">
        <v>325</v>
      </c>
      <c r="I719" s="30" t="s">
        <v>315</v>
      </c>
      <c r="J719" s="36">
        <v>3199019</v>
      </c>
      <c r="K719" s="56">
        <v>3.67</v>
      </c>
      <c r="L719" s="188" t="s">
        <v>75</v>
      </c>
      <c r="N719" s="151"/>
    </row>
    <row r="720" spans="1:14" s="21" customFormat="1" x14ac:dyDescent="0.2">
      <c r="A720" s="187">
        <v>43557</v>
      </c>
      <c r="B720" s="32" t="s">
        <v>64</v>
      </c>
      <c r="C720" s="32" t="s">
        <v>64</v>
      </c>
      <c r="D720" s="30" t="s">
        <v>259</v>
      </c>
      <c r="E720" s="30" t="s">
        <v>114</v>
      </c>
      <c r="F720" s="30" t="s">
        <v>248</v>
      </c>
      <c r="G720" s="30" t="str">
        <f>VLOOKUP(Repository_table[[#This Row],[Country of Destination]],$T$11:$U$45,2,)</f>
        <v>Europe and Central Asia</v>
      </c>
      <c r="H720" s="30" t="s">
        <v>380</v>
      </c>
      <c r="I720" s="30" t="s">
        <v>278</v>
      </c>
      <c r="J720" s="36">
        <v>3447971</v>
      </c>
      <c r="K720" s="56">
        <v>3.12</v>
      </c>
      <c r="L720" s="188"/>
      <c r="N720" s="151"/>
    </row>
    <row r="721" spans="1:14" s="21" customFormat="1" ht="15.75" customHeight="1" x14ac:dyDescent="0.2">
      <c r="A721" s="187">
        <v>43558</v>
      </c>
      <c r="B721" s="32" t="s">
        <v>64</v>
      </c>
      <c r="C721" s="32" t="s">
        <v>64</v>
      </c>
      <c r="D721" s="30" t="s">
        <v>258</v>
      </c>
      <c r="E721" s="30" t="s">
        <v>114</v>
      </c>
      <c r="F721" s="30" t="s">
        <v>120</v>
      </c>
      <c r="G721" s="30" t="str">
        <f>VLOOKUP(Repository_table[[#This Row],[Country of Destination]],$T$11:$U$45,2,)</f>
        <v>East Asia and Pacific</v>
      </c>
      <c r="H721" s="30" t="s">
        <v>250</v>
      </c>
      <c r="I721" s="30" t="s">
        <v>278</v>
      </c>
      <c r="J721" s="36">
        <v>3281574</v>
      </c>
      <c r="K721" s="56">
        <v>6.12</v>
      </c>
      <c r="L721" s="188" t="s">
        <v>112</v>
      </c>
      <c r="N721" s="151"/>
    </row>
    <row r="722" spans="1:14" s="21" customFormat="1" ht="15.75" customHeight="1" x14ac:dyDescent="0.2">
      <c r="A722" s="187">
        <v>43559</v>
      </c>
      <c r="B722" s="32" t="s">
        <v>64</v>
      </c>
      <c r="C722" s="32" t="s">
        <v>64</v>
      </c>
      <c r="D722" s="30" t="s">
        <v>258</v>
      </c>
      <c r="E722" s="30" t="s">
        <v>114</v>
      </c>
      <c r="F722" s="30" t="s">
        <v>164</v>
      </c>
      <c r="G722" s="30" t="str">
        <f>VLOOKUP(Repository_table[[#This Row],[Country of Destination]],$T$11:$U$45,2,)</f>
        <v>Middle East and North Africa</v>
      </c>
      <c r="H722" s="30" t="s">
        <v>121</v>
      </c>
      <c r="I722" s="30" t="s">
        <v>278</v>
      </c>
      <c r="J722" s="36">
        <v>3621755</v>
      </c>
      <c r="K722" s="56">
        <v>3.12</v>
      </c>
      <c r="L722" s="188"/>
      <c r="N722" s="151"/>
    </row>
    <row r="723" spans="1:14" s="21" customFormat="1" ht="25.5" x14ac:dyDescent="0.2">
      <c r="A723" s="187">
        <v>43560</v>
      </c>
      <c r="B723" s="32" t="s">
        <v>311</v>
      </c>
      <c r="C723" s="32" t="s">
        <v>312</v>
      </c>
      <c r="D723" s="30" t="s">
        <v>310</v>
      </c>
      <c r="E723" s="30" t="s">
        <v>201</v>
      </c>
      <c r="F723" s="30" t="s">
        <v>211</v>
      </c>
      <c r="G723" s="30" t="str">
        <f>VLOOKUP(Repository_table[[#This Row],[Country of Destination]],$T$11:$U$45,2,)</f>
        <v>Europe and Central Asia</v>
      </c>
      <c r="H723" s="30" t="s">
        <v>246</v>
      </c>
      <c r="I723" s="30" t="s">
        <v>315</v>
      </c>
      <c r="J723" s="36">
        <v>2955076</v>
      </c>
      <c r="K723" s="56">
        <v>4.0599999999999996</v>
      </c>
      <c r="L723" s="188" t="s">
        <v>75</v>
      </c>
      <c r="N723" s="151"/>
    </row>
    <row r="724" spans="1:14" s="21" customFormat="1" ht="15.75" customHeight="1" x14ac:dyDescent="0.2">
      <c r="A724" s="187">
        <v>43562</v>
      </c>
      <c r="B724" s="32" t="s">
        <v>200</v>
      </c>
      <c r="C724" s="32" t="s">
        <v>219</v>
      </c>
      <c r="D724" s="30" t="s">
        <v>269</v>
      </c>
      <c r="E724" s="30" t="s">
        <v>114</v>
      </c>
      <c r="F724" s="30" t="s">
        <v>86</v>
      </c>
      <c r="G724" s="30" t="str">
        <f>VLOOKUP(Repository_table[[#This Row],[Country of Destination]],$T$11:$U$45,2,)</f>
        <v>East Asia and Pacific</v>
      </c>
      <c r="H724" s="30" t="s">
        <v>125</v>
      </c>
      <c r="I724" s="30" t="s">
        <v>270</v>
      </c>
      <c r="J724" s="36">
        <v>3416319</v>
      </c>
      <c r="K724" s="56">
        <v>7.49</v>
      </c>
      <c r="L724" s="188" t="s">
        <v>112</v>
      </c>
      <c r="N724" s="151"/>
    </row>
    <row r="725" spans="1:14" s="21" customFormat="1" ht="15.75" customHeight="1" x14ac:dyDescent="0.2">
      <c r="A725" s="187">
        <v>43562</v>
      </c>
      <c r="B725" s="32" t="s">
        <v>64</v>
      </c>
      <c r="C725" s="32" t="s">
        <v>64</v>
      </c>
      <c r="D725" s="30" t="s">
        <v>273</v>
      </c>
      <c r="E725" s="30" t="s">
        <v>201</v>
      </c>
      <c r="F725" s="30" t="s">
        <v>247</v>
      </c>
      <c r="G725" s="30" t="str">
        <f>VLOOKUP(Repository_table[[#This Row],[Country of Destination]],$T$11:$U$45,2,)</f>
        <v>Europe and Central Asia</v>
      </c>
      <c r="H725" s="30" t="s">
        <v>293</v>
      </c>
      <c r="I725" s="30" t="s">
        <v>278</v>
      </c>
      <c r="J725" s="36">
        <v>412820</v>
      </c>
      <c r="K725" s="56">
        <v>3.62</v>
      </c>
      <c r="L725" s="188" t="s">
        <v>257</v>
      </c>
      <c r="N725" s="151"/>
    </row>
    <row r="726" spans="1:14" s="21" customFormat="1" ht="15.75" customHeight="1" x14ac:dyDescent="0.2">
      <c r="A726" s="187">
        <v>43562</v>
      </c>
      <c r="B726" s="32" t="s">
        <v>64</v>
      </c>
      <c r="C726" s="32" t="s">
        <v>64</v>
      </c>
      <c r="D726" s="30" t="s">
        <v>273</v>
      </c>
      <c r="E726" s="30" t="s">
        <v>201</v>
      </c>
      <c r="F726" s="30" t="s">
        <v>115</v>
      </c>
      <c r="G726" s="30" t="str">
        <f>VLOOKUP(Repository_table[[#This Row],[Country of Destination]],$T$11:$U$45,2,)</f>
        <v>Europe and Central Asia</v>
      </c>
      <c r="H726" s="30" t="s">
        <v>293</v>
      </c>
      <c r="I726" s="30" t="s">
        <v>278</v>
      </c>
      <c r="J726" s="36">
        <v>2968781</v>
      </c>
      <c r="K726" s="56">
        <v>3.62</v>
      </c>
      <c r="L726" s="188" t="s">
        <v>257</v>
      </c>
      <c r="N726" s="151"/>
    </row>
    <row r="727" spans="1:14" s="21" customFormat="1" ht="15.75" customHeight="1" x14ac:dyDescent="0.2">
      <c r="A727" s="187">
        <v>43563</v>
      </c>
      <c r="B727" s="32" t="s">
        <v>200</v>
      </c>
      <c r="C727" s="32" t="s">
        <v>218</v>
      </c>
      <c r="D727" s="30" t="s">
        <v>269</v>
      </c>
      <c r="E727" s="30" t="s">
        <v>114</v>
      </c>
      <c r="F727" s="30" t="s">
        <v>204</v>
      </c>
      <c r="G727" s="30" t="str">
        <f>VLOOKUP(Repository_table[[#This Row],[Country of Destination]],$T$11:$U$45,2,)</f>
        <v>Europe and Central Asia</v>
      </c>
      <c r="H727" s="30" t="s">
        <v>150</v>
      </c>
      <c r="I727" s="30" t="s">
        <v>270</v>
      </c>
      <c r="J727" s="36">
        <v>3380759</v>
      </c>
      <c r="K727" s="56">
        <v>6.38</v>
      </c>
      <c r="L727" s="188" t="s">
        <v>112</v>
      </c>
      <c r="N727" s="151"/>
    </row>
    <row r="728" spans="1:14" s="21" customFormat="1" ht="15.75" customHeight="1" x14ac:dyDescent="0.2">
      <c r="A728" s="187">
        <v>43563</v>
      </c>
      <c r="B728" s="32" t="s">
        <v>64</v>
      </c>
      <c r="C728" s="32" t="s">
        <v>64</v>
      </c>
      <c r="D728" s="30" t="s">
        <v>258</v>
      </c>
      <c r="E728" s="30" t="s">
        <v>114</v>
      </c>
      <c r="F728" s="30" t="s">
        <v>81</v>
      </c>
      <c r="G728" s="30" t="str">
        <f>VLOOKUP(Repository_table[[#This Row],[Country of Destination]],$T$11:$U$45,2,)</f>
        <v>Latin America and the Caribbean</v>
      </c>
      <c r="H728" s="30" t="s">
        <v>388</v>
      </c>
      <c r="I728" s="30" t="s">
        <v>278</v>
      </c>
      <c r="J728" s="36">
        <v>3279652</v>
      </c>
      <c r="K728" s="56">
        <v>6.12</v>
      </c>
      <c r="L728" s="188" t="s">
        <v>112</v>
      </c>
      <c r="N728" s="151"/>
    </row>
    <row r="729" spans="1:14" s="21" customFormat="1" ht="15.75" customHeight="1" x14ac:dyDescent="0.2">
      <c r="A729" s="187">
        <v>43565</v>
      </c>
      <c r="B729" s="32" t="s">
        <v>64</v>
      </c>
      <c r="C729" s="32" t="s">
        <v>64</v>
      </c>
      <c r="D729" s="30" t="s">
        <v>259</v>
      </c>
      <c r="E729" s="30" t="s">
        <v>114</v>
      </c>
      <c r="F729" s="30" t="s">
        <v>383</v>
      </c>
      <c r="G729" s="30" t="str">
        <f>VLOOKUP(Repository_table[[#This Row],[Country of Destination]],$T$11:$U$45,2,)</f>
        <v>East Asia and Pacific</v>
      </c>
      <c r="H729" s="30" t="s">
        <v>235</v>
      </c>
      <c r="I729" s="30" t="s">
        <v>278</v>
      </c>
      <c r="J729" s="36">
        <v>2924760</v>
      </c>
      <c r="K729" s="56">
        <v>3.12</v>
      </c>
      <c r="L729" s="188"/>
      <c r="N729" s="151"/>
    </row>
    <row r="730" spans="1:14" s="21" customFormat="1" ht="25.5" x14ac:dyDescent="0.2">
      <c r="A730" s="187">
        <v>43567</v>
      </c>
      <c r="B730" s="32" t="s">
        <v>311</v>
      </c>
      <c r="C730" s="32" t="s">
        <v>312</v>
      </c>
      <c r="D730" s="30" t="s">
        <v>310</v>
      </c>
      <c r="E730" s="30" t="s">
        <v>201</v>
      </c>
      <c r="F730" s="30" t="s">
        <v>204</v>
      </c>
      <c r="G730" s="30" t="str">
        <f>VLOOKUP(Repository_table[[#This Row],[Country of Destination]],$T$11:$U$45,2,)</f>
        <v>Europe and Central Asia</v>
      </c>
      <c r="H730" s="30" t="s">
        <v>390</v>
      </c>
      <c r="I730" s="30" t="s">
        <v>315</v>
      </c>
      <c r="J730" s="36">
        <v>3311703</v>
      </c>
      <c r="K730" s="56">
        <v>3.62</v>
      </c>
      <c r="L730" s="188" t="s">
        <v>75</v>
      </c>
      <c r="N730" s="151"/>
    </row>
    <row r="731" spans="1:14" s="21" customFormat="1" x14ac:dyDescent="0.2">
      <c r="A731" s="187">
        <v>43567</v>
      </c>
      <c r="B731" s="32" t="s">
        <v>64</v>
      </c>
      <c r="C731" s="32" t="s">
        <v>64</v>
      </c>
      <c r="D731" s="30" t="s">
        <v>273</v>
      </c>
      <c r="E731" s="30" t="s">
        <v>201</v>
      </c>
      <c r="F731" s="30" t="s">
        <v>204</v>
      </c>
      <c r="G731" s="30" t="str">
        <f>VLOOKUP(Repository_table[[#This Row],[Country of Destination]],$T$11:$U$45,2,)</f>
        <v>Europe and Central Asia</v>
      </c>
      <c r="H731" s="30" t="s">
        <v>314</v>
      </c>
      <c r="I731" s="30" t="s">
        <v>278</v>
      </c>
      <c r="J731" s="36">
        <v>3690627</v>
      </c>
      <c r="K731" s="56">
        <v>3.88</v>
      </c>
      <c r="L731" s="188" t="s">
        <v>75</v>
      </c>
      <c r="N731" s="151"/>
    </row>
    <row r="732" spans="1:14" s="21" customFormat="1" ht="15.75" customHeight="1" x14ac:dyDescent="0.2">
      <c r="A732" s="187">
        <v>43568</v>
      </c>
      <c r="B732" s="32" t="s">
        <v>64</v>
      </c>
      <c r="C732" s="32" t="s">
        <v>64</v>
      </c>
      <c r="D732" s="30" t="s">
        <v>258</v>
      </c>
      <c r="E732" s="30" t="s">
        <v>114</v>
      </c>
      <c r="F732" s="30" t="s">
        <v>120</v>
      </c>
      <c r="G732" s="30" t="str">
        <f>VLOOKUP(Repository_table[[#This Row],[Country of Destination]],$T$11:$U$45,2,)</f>
        <v>East Asia and Pacific</v>
      </c>
      <c r="H732" s="30" t="s">
        <v>261</v>
      </c>
      <c r="I732" s="30" t="s">
        <v>278</v>
      </c>
      <c r="J732" s="36">
        <v>3082903</v>
      </c>
      <c r="K732" s="56">
        <v>3.12</v>
      </c>
      <c r="L732" s="188"/>
      <c r="N732" s="151"/>
    </row>
    <row r="733" spans="1:14" s="21" customFormat="1" ht="15.75" customHeight="1" x14ac:dyDescent="0.2">
      <c r="A733" s="187">
        <v>43569</v>
      </c>
      <c r="B733" s="32" t="s">
        <v>64</v>
      </c>
      <c r="C733" s="32" t="s">
        <v>64</v>
      </c>
      <c r="D733" s="30" t="s">
        <v>258</v>
      </c>
      <c r="E733" s="30" t="s">
        <v>114</v>
      </c>
      <c r="F733" s="30" t="s">
        <v>302</v>
      </c>
      <c r="G733" s="30" t="str">
        <f>VLOOKUP(Repository_table[[#This Row],[Country of Destination]],$T$11:$U$45,2,)</f>
        <v>East Asia and Pacific</v>
      </c>
      <c r="H733" s="30" t="s">
        <v>271</v>
      </c>
      <c r="I733" s="30" t="s">
        <v>278</v>
      </c>
      <c r="J733" s="36">
        <v>320342</v>
      </c>
      <c r="K733" s="56">
        <v>6.12</v>
      </c>
      <c r="L733" s="188" t="s">
        <v>227</v>
      </c>
      <c r="N733" s="151"/>
    </row>
    <row r="734" spans="1:14" s="21" customFormat="1" ht="15.75" customHeight="1" x14ac:dyDescent="0.2">
      <c r="A734" s="187">
        <v>43569</v>
      </c>
      <c r="B734" s="32" t="s">
        <v>64</v>
      </c>
      <c r="C734" s="32" t="s">
        <v>64</v>
      </c>
      <c r="D734" s="30" t="s">
        <v>258</v>
      </c>
      <c r="E734" s="30" t="s">
        <v>114</v>
      </c>
      <c r="F734" s="30" t="s">
        <v>120</v>
      </c>
      <c r="G734" s="30" t="str">
        <f>VLOOKUP(Repository_table[[#This Row],[Country of Destination]],$T$11:$U$45,2,)</f>
        <v>East Asia and Pacific</v>
      </c>
      <c r="H734" s="30" t="s">
        <v>271</v>
      </c>
      <c r="I734" s="30" t="s">
        <v>278</v>
      </c>
      <c r="J734" s="36">
        <v>2956944</v>
      </c>
      <c r="K734" s="56">
        <v>6.12</v>
      </c>
      <c r="L734" s="188" t="s">
        <v>227</v>
      </c>
      <c r="N734" s="151"/>
    </row>
    <row r="735" spans="1:14" s="21" customFormat="1" ht="25.5" x14ac:dyDescent="0.2">
      <c r="A735" s="187">
        <v>43570</v>
      </c>
      <c r="B735" s="32" t="s">
        <v>311</v>
      </c>
      <c r="C735" s="32" t="s">
        <v>312</v>
      </c>
      <c r="D735" s="30" t="s">
        <v>310</v>
      </c>
      <c r="E735" s="30" t="s">
        <v>201</v>
      </c>
      <c r="F735" s="30" t="s">
        <v>211</v>
      </c>
      <c r="G735" s="30" t="str">
        <f>VLOOKUP(Repository_table[[#This Row],[Country of Destination]],$T$11:$U$45,2,)</f>
        <v>Europe and Central Asia</v>
      </c>
      <c r="H735" s="30" t="s">
        <v>85</v>
      </c>
      <c r="I735" s="30" t="s">
        <v>315</v>
      </c>
      <c r="J735" s="36">
        <v>3702261</v>
      </c>
      <c r="K735" s="56">
        <v>4.6500000000000004</v>
      </c>
      <c r="L735" s="188" t="s">
        <v>75</v>
      </c>
      <c r="N735" s="151"/>
    </row>
    <row r="736" spans="1:14" s="21" customFormat="1" x14ac:dyDescent="0.2">
      <c r="A736" s="187">
        <v>43570</v>
      </c>
      <c r="B736" s="32" t="s">
        <v>64</v>
      </c>
      <c r="C736" s="32" t="s">
        <v>64</v>
      </c>
      <c r="D736" s="30" t="s">
        <v>259</v>
      </c>
      <c r="E736" s="30" t="s">
        <v>114</v>
      </c>
      <c r="F736" s="30" t="s">
        <v>72</v>
      </c>
      <c r="G736" s="30" t="str">
        <f>VLOOKUP(Repository_table[[#This Row],[Country of Destination]],$T$11:$U$45,2,)</f>
        <v>South Asia</v>
      </c>
      <c r="H736" s="30" t="s">
        <v>253</v>
      </c>
      <c r="I736" s="30" t="s">
        <v>278</v>
      </c>
      <c r="J736" s="36">
        <v>3633674</v>
      </c>
      <c r="K736" s="56">
        <v>3.12</v>
      </c>
      <c r="L736" s="188"/>
      <c r="N736" s="151"/>
    </row>
    <row r="737" spans="1:14" s="21" customFormat="1" ht="15.75" customHeight="1" x14ac:dyDescent="0.2">
      <c r="A737" s="187">
        <v>43571</v>
      </c>
      <c r="B737" s="32" t="s">
        <v>64</v>
      </c>
      <c r="C737" s="32" t="s">
        <v>64</v>
      </c>
      <c r="D737" s="30" t="s">
        <v>259</v>
      </c>
      <c r="E737" s="30" t="s">
        <v>114</v>
      </c>
      <c r="F737" s="30" t="s">
        <v>204</v>
      </c>
      <c r="G737" s="30" t="str">
        <f>VLOOKUP(Repository_table[[#This Row],[Country of Destination]],$T$11:$U$45,2,)</f>
        <v>Europe and Central Asia</v>
      </c>
      <c r="H737" s="30" t="s">
        <v>244</v>
      </c>
      <c r="I737" s="30" t="s">
        <v>278</v>
      </c>
      <c r="J737" s="36">
        <v>3318405</v>
      </c>
      <c r="K737" s="56">
        <v>3.12</v>
      </c>
      <c r="L737" s="188"/>
      <c r="N737" s="151"/>
    </row>
    <row r="738" spans="1:14" s="21" customFormat="1" ht="15.75" customHeight="1" x14ac:dyDescent="0.2">
      <c r="A738" s="187">
        <v>43572</v>
      </c>
      <c r="B738" s="32" t="s">
        <v>200</v>
      </c>
      <c r="C738" s="32" t="s">
        <v>219</v>
      </c>
      <c r="D738" s="30" t="s">
        <v>269</v>
      </c>
      <c r="E738" s="30" t="s">
        <v>114</v>
      </c>
      <c r="F738" s="30" t="s">
        <v>86</v>
      </c>
      <c r="G738" s="30" t="str">
        <f>VLOOKUP(Repository_table[[#This Row],[Country of Destination]],$T$11:$U$45,2,)</f>
        <v>East Asia and Pacific</v>
      </c>
      <c r="H738" s="30" t="s">
        <v>308</v>
      </c>
      <c r="I738" s="30" t="s">
        <v>270</v>
      </c>
      <c r="J738" s="36">
        <v>3483836</v>
      </c>
      <c r="K738" s="56">
        <v>7.49</v>
      </c>
      <c r="L738" s="188" t="s">
        <v>112</v>
      </c>
      <c r="N738" s="151"/>
    </row>
    <row r="739" spans="1:14" s="21" customFormat="1" ht="15.75" customHeight="1" x14ac:dyDescent="0.2">
      <c r="A739" s="187">
        <v>43573</v>
      </c>
      <c r="B739" s="32" t="s">
        <v>64</v>
      </c>
      <c r="C739" s="32" t="s">
        <v>64</v>
      </c>
      <c r="D739" s="30" t="s">
        <v>259</v>
      </c>
      <c r="E739" s="30" t="s">
        <v>114</v>
      </c>
      <c r="F739" s="30" t="s">
        <v>248</v>
      </c>
      <c r="G739" s="30" t="str">
        <f>VLOOKUP(Repository_table[[#This Row],[Country of Destination]],$T$11:$U$45,2,)</f>
        <v>Europe and Central Asia</v>
      </c>
      <c r="H739" s="30" t="s">
        <v>296</v>
      </c>
      <c r="I739" s="30" t="s">
        <v>278</v>
      </c>
      <c r="J739" s="36">
        <v>3273999</v>
      </c>
      <c r="K739" s="56">
        <v>6.12</v>
      </c>
      <c r="L739" s="188" t="s">
        <v>112</v>
      </c>
      <c r="N739" s="151"/>
    </row>
    <row r="740" spans="1:14" s="21" customFormat="1" ht="15.75" customHeight="1" x14ac:dyDescent="0.2">
      <c r="A740" s="187">
        <v>43574</v>
      </c>
      <c r="B740" s="32" t="s">
        <v>64</v>
      </c>
      <c r="C740" s="32" t="s">
        <v>64</v>
      </c>
      <c r="D740" s="30" t="s">
        <v>259</v>
      </c>
      <c r="E740" s="30" t="s">
        <v>114</v>
      </c>
      <c r="F740" s="30" t="s">
        <v>345</v>
      </c>
      <c r="G740" s="30" t="str">
        <f>VLOOKUP(Repository_table[[#This Row],[Country of Destination]],$T$11:$U$45,2,)</f>
        <v>Middle East and North Africa</v>
      </c>
      <c r="H740" s="30" t="s">
        <v>187</v>
      </c>
      <c r="I740" s="30" t="s">
        <v>278</v>
      </c>
      <c r="J740" s="36">
        <v>3274905</v>
      </c>
      <c r="K740" s="56">
        <v>3.12</v>
      </c>
      <c r="L740" s="188"/>
      <c r="N740" s="151"/>
    </row>
    <row r="741" spans="1:14" s="21" customFormat="1" ht="25.5" x14ac:dyDescent="0.2">
      <c r="A741" s="187">
        <v>43576</v>
      </c>
      <c r="B741" s="32" t="s">
        <v>311</v>
      </c>
      <c r="C741" s="32" t="s">
        <v>312</v>
      </c>
      <c r="D741" s="30" t="s">
        <v>310</v>
      </c>
      <c r="E741" s="30" t="s">
        <v>201</v>
      </c>
      <c r="F741" s="30" t="s">
        <v>86</v>
      </c>
      <c r="G741" s="30" t="str">
        <f>VLOOKUP(Repository_table[[#This Row],[Country of Destination]],$T$11:$U$45,2,)</f>
        <v>East Asia and Pacific</v>
      </c>
      <c r="H741" s="30" t="s">
        <v>116</v>
      </c>
      <c r="I741" s="30" t="s">
        <v>315</v>
      </c>
      <c r="J741" s="36">
        <v>3699644</v>
      </c>
      <c r="K741" s="56">
        <v>3.62</v>
      </c>
      <c r="L741" s="188" t="s">
        <v>75</v>
      </c>
      <c r="N741" s="151"/>
    </row>
    <row r="742" spans="1:14" s="21" customFormat="1" ht="15.75" customHeight="1" x14ac:dyDescent="0.2">
      <c r="A742" s="187">
        <v>43576</v>
      </c>
      <c r="B742" s="32" t="s">
        <v>64</v>
      </c>
      <c r="C742" s="32" t="s">
        <v>64</v>
      </c>
      <c r="D742" s="30" t="s">
        <v>258</v>
      </c>
      <c r="E742" s="30" t="s">
        <v>114</v>
      </c>
      <c r="F742" s="30" t="s">
        <v>81</v>
      </c>
      <c r="G742" s="30" t="str">
        <f>VLOOKUP(Repository_table[[#This Row],[Country of Destination]],$T$11:$U$45,2,)</f>
        <v>Latin America and the Caribbean</v>
      </c>
      <c r="H742" s="30" t="s">
        <v>395</v>
      </c>
      <c r="I742" s="30" t="s">
        <v>278</v>
      </c>
      <c r="J742" s="36">
        <v>3464103</v>
      </c>
      <c r="K742" s="56">
        <v>3.12</v>
      </c>
      <c r="L742" s="188"/>
      <c r="N742" s="151"/>
    </row>
    <row r="743" spans="1:14" s="21" customFormat="1" x14ac:dyDescent="0.2">
      <c r="A743" s="187">
        <v>43576</v>
      </c>
      <c r="B743" s="32" t="s">
        <v>64</v>
      </c>
      <c r="C743" s="32" t="s">
        <v>64</v>
      </c>
      <c r="D743" s="30" t="s">
        <v>273</v>
      </c>
      <c r="E743" s="30" t="s">
        <v>201</v>
      </c>
      <c r="F743" s="30" t="s">
        <v>74</v>
      </c>
      <c r="G743" s="30" t="str">
        <f>VLOOKUP(Repository_table[[#This Row],[Country of Destination]],$T$11:$U$45,2,)</f>
        <v>Europe and Central Asia</v>
      </c>
      <c r="H743" s="30" t="s">
        <v>188</v>
      </c>
      <c r="I743" s="30" t="s">
        <v>278</v>
      </c>
      <c r="J743" s="36">
        <v>3489399</v>
      </c>
      <c r="K743" s="56">
        <v>3.52</v>
      </c>
      <c r="L743" s="188" t="s">
        <v>75</v>
      </c>
      <c r="N743" s="151"/>
    </row>
    <row r="744" spans="1:14" s="21" customFormat="1" ht="15.75" customHeight="1" x14ac:dyDescent="0.2">
      <c r="A744" s="187">
        <v>43577</v>
      </c>
      <c r="B744" s="32" t="s">
        <v>200</v>
      </c>
      <c r="C744" s="32" t="s">
        <v>218</v>
      </c>
      <c r="D744" s="30" t="s">
        <v>269</v>
      </c>
      <c r="E744" s="30" t="s">
        <v>114</v>
      </c>
      <c r="F744" s="30" t="s">
        <v>86</v>
      </c>
      <c r="G744" s="30" t="str">
        <f>VLOOKUP(Repository_table[[#This Row],[Country of Destination]],$T$11:$U$45,2,)</f>
        <v>East Asia and Pacific</v>
      </c>
      <c r="H744" s="30" t="s">
        <v>397</v>
      </c>
      <c r="I744" s="30" t="s">
        <v>270</v>
      </c>
      <c r="J744" s="36">
        <v>3410473</v>
      </c>
      <c r="K744" s="56">
        <v>6.34</v>
      </c>
      <c r="L744" s="188" t="s">
        <v>112</v>
      </c>
      <c r="N744" s="151"/>
    </row>
    <row r="745" spans="1:14" s="21" customFormat="1" ht="15.75" customHeight="1" x14ac:dyDescent="0.2">
      <c r="A745" s="187">
        <v>43577</v>
      </c>
      <c r="B745" s="32" t="s">
        <v>64</v>
      </c>
      <c r="C745" s="32" t="s">
        <v>64</v>
      </c>
      <c r="D745" s="30" t="s">
        <v>273</v>
      </c>
      <c r="E745" s="30" t="s">
        <v>201</v>
      </c>
      <c r="F745" s="30" t="s">
        <v>204</v>
      </c>
      <c r="G745" s="30" t="str">
        <f>VLOOKUP(Repository_table[[#This Row],[Country of Destination]],$T$11:$U$45,2,)</f>
        <v>Europe and Central Asia</v>
      </c>
      <c r="H745" s="30" t="s">
        <v>168</v>
      </c>
      <c r="I745" s="30" t="s">
        <v>278</v>
      </c>
      <c r="J745" s="36">
        <v>3390812</v>
      </c>
      <c r="K745" s="56">
        <v>3.51</v>
      </c>
      <c r="L745" s="188" t="s">
        <v>75</v>
      </c>
      <c r="N745" s="151"/>
    </row>
    <row r="746" spans="1:14" s="21" customFormat="1" ht="15.75" customHeight="1" x14ac:dyDescent="0.2">
      <c r="A746" s="187">
        <v>43579</v>
      </c>
      <c r="B746" s="32" t="s">
        <v>64</v>
      </c>
      <c r="C746" s="32" t="s">
        <v>64</v>
      </c>
      <c r="D746" s="30" t="s">
        <v>258</v>
      </c>
      <c r="E746" s="30" t="s">
        <v>114</v>
      </c>
      <c r="F746" s="30" t="s">
        <v>118</v>
      </c>
      <c r="G746" s="30" t="str">
        <f>VLOOKUP(Repository_table[[#This Row],[Country of Destination]],$T$11:$U$45,2,)</f>
        <v>Latin America and the Caribbean</v>
      </c>
      <c r="H746" s="30" t="s">
        <v>175</v>
      </c>
      <c r="I746" s="30" t="s">
        <v>278</v>
      </c>
      <c r="J746" s="36">
        <v>2924988</v>
      </c>
      <c r="K746" s="56">
        <v>6.12</v>
      </c>
      <c r="L746" s="188" t="s">
        <v>112</v>
      </c>
      <c r="N746" s="151"/>
    </row>
    <row r="747" spans="1:14" s="21" customFormat="1" ht="15.75" customHeight="1" x14ac:dyDescent="0.2">
      <c r="A747" s="187">
        <v>43580</v>
      </c>
      <c r="B747" s="32" t="s">
        <v>64</v>
      </c>
      <c r="C747" s="32" t="s">
        <v>64</v>
      </c>
      <c r="D747" s="30" t="s">
        <v>258</v>
      </c>
      <c r="E747" s="30" t="s">
        <v>114</v>
      </c>
      <c r="F747" s="30" t="s">
        <v>118</v>
      </c>
      <c r="G747" s="30" t="str">
        <f>VLOOKUP(Repository_table[[#This Row],[Country of Destination]],$T$11:$U$45,2,)</f>
        <v>Latin America and the Caribbean</v>
      </c>
      <c r="H747" s="30" t="s">
        <v>286</v>
      </c>
      <c r="I747" s="30" t="s">
        <v>278</v>
      </c>
      <c r="J747" s="36">
        <v>3324872</v>
      </c>
      <c r="K747" s="56">
        <v>3.12</v>
      </c>
      <c r="L747" s="188"/>
      <c r="N747" s="151"/>
    </row>
    <row r="748" spans="1:14" s="21" customFormat="1" ht="15.75" customHeight="1" x14ac:dyDescent="0.2">
      <c r="A748" s="187">
        <v>43581</v>
      </c>
      <c r="B748" s="32" t="s">
        <v>64</v>
      </c>
      <c r="C748" s="32" t="s">
        <v>64</v>
      </c>
      <c r="D748" s="30" t="s">
        <v>273</v>
      </c>
      <c r="E748" s="30" t="s">
        <v>201</v>
      </c>
      <c r="F748" s="30" t="s">
        <v>383</v>
      </c>
      <c r="G748" s="30" t="str">
        <f>VLOOKUP(Repository_table[[#This Row],[Country of Destination]],$T$11:$U$45,2,)</f>
        <v>East Asia and Pacific</v>
      </c>
      <c r="H748" s="30" t="s">
        <v>251</v>
      </c>
      <c r="I748" s="30" t="s">
        <v>278</v>
      </c>
      <c r="J748" s="36">
        <v>3424068</v>
      </c>
      <c r="K748" s="56">
        <v>4.8899999999999997</v>
      </c>
      <c r="L748" s="188" t="s">
        <v>75</v>
      </c>
      <c r="N748" s="151"/>
    </row>
    <row r="749" spans="1:14" s="21" customFormat="1" ht="15.75" customHeight="1" x14ac:dyDescent="0.2">
      <c r="A749" s="187">
        <v>43582</v>
      </c>
      <c r="B749" s="32" t="s">
        <v>64</v>
      </c>
      <c r="C749" s="32" t="s">
        <v>64</v>
      </c>
      <c r="D749" s="30" t="s">
        <v>273</v>
      </c>
      <c r="E749" s="30" t="s">
        <v>201</v>
      </c>
      <c r="F749" s="30" t="s">
        <v>81</v>
      </c>
      <c r="G749" s="30" t="str">
        <f>VLOOKUP(Repository_table[[#This Row],[Country of Destination]],$T$11:$U$45,2,)</f>
        <v>Latin America and the Caribbean</v>
      </c>
      <c r="H749" s="30" t="s">
        <v>396</v>
      </c>
      <c r="I749" s="30" t="s">
        <v>278</v>
      </c>
      <c r="J749" s="36">
        <v>3662243</v>
      </c>
      <c r="K749" s="56">
        <v>4.34</v>
      </c>
      <c r="L749" s="188" t="s">
        <v>75</v>
      </c>
      <c r="N749" s="151"/>
    </row>
    <row r="750" spans="1:14" s="21" customFormat="1" ht="15.75" customHeight="1" x14ac:dyDescent="0.2">
      <c r="A750" s="187">
        <v>43583</v>
      </c>
      <c r="B750" s="32" t="s">
        <v>200</v>
      </c>
      <c r="C750" s="32" t="s">
        <v>218</v>
      </c>
      <c r="D750" s="30" t="s">
        <v>269</v>
      </c>
      <c r="E750" s="30" t="s">
        <v>114</v>
      </c>
      <c r="F750" s="30" t="s">
        <v>185</v>
      </c>
      <c r="G750" s="30" t="str">
        <f>VLOOKUP(Repository_table[[#This Row],[Country of Destination]],$T$11:$U$45,2,)</f>
        <v>Latin America and the Caribbean</v>
      </c>
      <c r="H750" s="30" t="s">
        <v>398</v>
      </c>
      <c r="I750" s="30" t="s">
        <v>270</v>
      </c>
      <c r="J750" s="36">
        <v>2193709</v>
      </c>
      <c r="K750" s="56">
        <v>6.34</v>
      </c>
      <c r="L750" s="188" t="s">
        <v>227</v>
      </c>
      <c r="N750" s="151"/>
    </row>
    <row r="751" spans="1:14" s="21" customFormat="1" ht="15.75" customHeight="1" x14ac:dyDescent="0.2">
      <c r="A751" s="187">
        <v>43583</v>
      </c>
      <c r="B751" s="32" t="s">
        <v>200</v>
      </c>
      <c r="C751" s="32" t="s">
        <v>218</v>
      </c>
      <c r="D751" s="30" t="s">
        <v>269</v>
      </c>
      <c r="E751" s="30" t="s">
        <v>114</v>
      </c>
      <c r="F751" s="30" t="s">
        <v>184</v>
      </c>
      <c r="G751" s="30" t="str">
        <f>VLOOKUP(Repository_table[[#This Row],[Country of Destination]],$T$11:$U$45,2,)</f>
        <v>Latin America and the Caribbean</v>
      </c>
      <c r="H751" s="30" t="s">
        <v>398</v>
      </c>
      <c r="I751" s="30" t="s">
        <v>270</v>
      </c>
      <c r="J751" s="36">
        <v>967576</v>
      </c>
      <c r="K751" s="56">
        <v>6.34</v>
      </c>
      <c r="L751" s="188" t="s">
        <v>227</v>
      </c>
      <c r="N751" s="151"/>
    </row>
    <row r="752" spans="1:14" s="21" customFormat="1" ht="15.75" customHeight="1" x14ac:dyDescent="0.2">
      <c r="A752" s="187">
        <v>43583</v>
      </c>
      <c r="B752" s="32" t="s">
        <v>64</v>
      </c>
      <c r="C752" s="32" t="s">
        <v>64</v>
      </c>
      <c r="D752" s="30" t="s">
        <v>259</v>
      </c>
      <c r="E752" s="30" t="s">
        <v>114</v>
      </c>
      <c r="F752" s="30" t="s">
        <v>345</v>
      </c>
      <c r="G752" s="30" t="str">
        <f>VLOOKUP(Repository_table[[#This Row],[Country of Destination]],$T$11:$U$45,2,)</f>
        <v>Middle East and North Africa</v>
      </c>
      <c r="H752" s="30" t="s">
        <v>279</v>
      </c>
      <c r="I752" s="30" t="s">
        <v>278</v>
      </c>
      <c r="J752" s="36">
        <v>3512460</v>
      </c>
      <c r="K752" s="56">
        <v>3.12</v>
      </c>
      <c r="L752" s="188"/>
      <c r="N752" s="151"/>
    </row>
    <row r="753" spans="1:14" s="21" customFormat="1" ht="15.75" customHeight="1" x14ac:dyDescent="0.2">
      <c r="A753" s="187">
        <v>43583</v>
      </c>
      <c r="B753" s="32" t="s">
        <v>64</v>
      </c>
      <c r="C753" s="32" t="s">
        <v>64</v>
      </c>
      <c r="D753" s="30" t="s">
        <v>258</v>
      </c>
      <c r="E753" s="30" t="s">
        <v>114</v>
      </c>
      <c r="F753" s="30" t="s">
        <v>120</v>
      </c>
      <c r="G753" s="30" t="str">
        <f>VLOOKUP(Repository_table[[#This Row],[Country of Destination]],$T$11:$U$45,2,)</f>
        <v>East Asia and Pacific</v>
      </c>
      <c r="H753" s="30" t="s">
        <v>174</v>
      </c>
      <c r="I753" s="30" t="s">
        <v>278</v>
      </c>
      <c r="J753" s="36">
        <v>3678489</v>
      </c>
      <c r="K753" s="56">
        <v>3.12</v>
      </c>
      <c r="L753" s="188"/>
      <c r="N753" s="151"/>
    </row>
    <row r="754" spans="1:14" s="21" customFormat="1" ht="15.75" customHeight="1" x14ac:dyDescent="0.2">
      <c r="A754" s="187">
        <v>43584</v>
      </c>
      <c r="B754" s="32" t="s">
        <v>64</v>
      </c>
      <c r="C754" s="32" t="s">
        <v>64</v>
      </c>
      <c r="D754" s="30" t="s">
        <v>258</v>
      </c>
      <c r="E754" s="30" t="s">
        <v>114</v>
      </c>
      <c r="F754" s="30" t="s">
        <v>118</v>
      </c>
      <c r="G754" s="30" t="str">
        <f>VLOOKUP(Repository_table[[#This Row],[Country of Destination]],$T$11:$U$45,2,)</f>
        <v>Latin America and the Caribbean</v>
      </c>
      <c r="H754" s="30" t="s">
        <v>239</v>
      </c>
      <c r="I754" s="30" t="s">
        <v>278</v>
      </c>
      <c r="J754" s="36">
        <v>3179434</v>
      </c>
      <c r="K754" s="56">
        <v>3.12</v>
      </c>
      <c r="L754" s="188"/>
      <c r="N754" s="151"/>
    </row>
    <row r="755" spans="1:14" s="21" customFormat="1" ht="25.5" x14ac:dyDescent="0.2">
      <c r="A755" s="187">
        <v>43585</v>
      </c>
      <c r="B755" s="32" t="s">
        <v>311</v>
      </c>
      <c r="C755" s="32" t="s">
        <v>312</v>
      </c>
      <c r="D755" s="30" t="s">
        <v>310</v>
      </c>
      <c r="E755" s="30" t="s">
        <v>201</v>
      </c>
      <c r="F755" s="30" t="s">
        <v>185</v>
      </c>
      <c r="G755" s="30" t="str">
        <f>VLOOKUP(Repository_table[[#This Row],[Country of Destination]],$T$11:$U$45,2,)</f>
        <v>Latin America and the Caribbean</v>
      </c>
      <c r="H755" s="30" t="s">
        <v>399</v>
      </c>
      <c r="I755" s="30" t="s">
        <v>315</v>
      </c>
      <c r="J755" s="36">
        <v>2175657</v>
      </c>
      <c r="K755" s="56">
        <v>4.26</v>
      </c>
      <c r="L755" s="188" t="s">
        <v>75</v>
      </c>
      <c r="N755" s="151"/>
    </row>
    <row r="756" spans="1:14" s="21" customFormat="1" ht="15.75" customHeight="1" x14ac:dyDescent="0.2">
      <c r="A756" s="187">
        <v>43585</v>
      </c>
      <c r="B756" s="32" t="s">
        <v>200</v>
      </c>
      <c r="C756" s="32" t="s">
        <v>219</v>
      </c>
      <c r="D756" s="30" t="s">
        <v>269</v>
      </c>
      <c r="E756" s="30" t="s">
        <v>114</v>
      </c>
      <c r="F756" s="30" t="s">
        <v>295</v>
      </c>
      <c r="G756" s="30" t="str">
        <f>VLOOKUP(Repository_table[[#This Row],[Country of Destination]],$T$11:$U$45,2,)</f>
        <v>Europe and Central Asia</v>
      </c>
      <c r="H756" s="30" t="s">
        <v>130</v>
      </c>
      <c r="I756" s="30" t="s">
        <v>270</v>
      </c>
      <c r="J756" s="36">
        <v>3413695</v>
      </c>
      <c r="K756" s="56">
        <v>7.49</v>
      </c>
      <c r="L756" s="188" t="s">
        <v>112</v>
      </c>
      <c r="N756" s="151"/>
    </row>
    <row r="757" spans="1:14" s="21" customFormat="1" x14ac:dyDescent="0.2">
      <c r="A757" s="187">
        <v>43585</v>
      </c>
      <c r="B757" s="32" t="s">
        <v>64</v>
      </c>
      <c r="C757" s="32" t="s">
        <v>64</v>
      </c>
      <c r="D757" s="30" t="s">
        <v>273</v>
      </c>
      <c r="E757" s="30" t="s">
        <v>201</v>
      </c>
      <c r="F757" s="30" t="s">
        <v>248</v>
      </c>
      <c r="G757" s="30" t="str">
        <f>VLOOKUP(Repository_table[[#This Row],[Country of Destination]],$T$11:$U$45,2,)</f>
        <v>Europe and Central Asia</v>
      </c>
      <c r="H757" s="30" t="s">
        <v>170</v>
      </c>
      <c r="I757" s="30" t="s">
        <v>278</v>
      </c>
      <c r="J757" s="36">
        <v>3416781</v>
      </c>
      <c r="K757" s="56">
        <v>4.71</v>
      </c>
      <c r="L757" s="188" t="s">
        <v>75</v>
      </c>
      <c r="N757" s="151"/>
    </row>
    <row r="758" spans="1:14" s="21" customFormat="1" x14ac:dyDescent="0.2">
      <c r="A758" s="187">
        <v>43586</v>
      </c>
      <c r="B758" s="32" t="s">
        <v>64</v>
      </c>
      <c r="C758" s="32" t="s">
        <v>64</v>
      </c>
      <c r="D758" s="30" t="s">
        <v>259</v>
      </c>
      <c r="E758" s="30" t="s">
        <v>114</v>
      </c>
      <c r="F758" s="30" t="s">
        <v>185</v>
      </c>
      <c r="G758" s="30" t="str">
        <f>VLOOKUP(Repository_table[[#This Row],[Country of Destination]],$T$11:$U$45,2,)</f>
        <v>Latin America and the Caribbean</v>
      </c>
      <c r="H758" s="30" t="s">
        <v>388</v>
      </c>
      <c r="I758" s="30" t="s">
        <v>278</v>
      </c>
      <c r="J758" s="36">
        <v>2315155</v>
      </c>
      <c r="K758" s="56">
        <v>6.12</v>
      </c>
      <c r="L758" s="188" t="s">
        <v>227</v>
      </c>
      <c r="N758" s="151"/>
    </row>
    <row r="759" spans="1:14" s="21" customFormat="1" x14ac:dyDescent="0.2">
      <c r="A759" s="187">
        <v>43586</v>
      </c>
      <c r="B759" s="32" t="s">
        <v>64</v>
      </c>
      <c r="C759" s="32" t="s">
        <v>64</v>
      </c>
      <c r="D759" s="30" t="s">
        <v>259</v>
      </c>
      <c r="E759" s="30" t="s">
        <v>114</v>
      </c>
      <c r="F759" s="30" t="s">
        <v>184</v>
      </c>
      <c r="G759" s="30" t="str">
        <f>VLOOKUP(Repository_table[[#This Row],[Country of Destination]],$T$11:$U$45,2,)</f>
        <v>Latin America and the Caribbean</v>
      </c>
      <c r="H759" s="30" t="s">
        <v>388</v>
      </c>
      <c r="I759" s="30" t="s">
        <v>278</v>
      </c>
      <c r="J759" s="36">
        <v>960108</v>
      </c>
      <c r="K759" s="56">
        <v>6.12</v>
      </c>
      <c r="L759" s="188" t="s">
        <v>227</v>
      </c>
      <c r="N759" s="151"/>
    </row>
    <row r="760" spans="1:14" s="21" customFormat="1" x14ac:dyDescent="0.2">
      <c r="A760" s="187">
        <v>43587</v>
      </c>
      <c r="B760" s="32" t="s">
        <v>64</v>
      </c>
      <c r="C760" s="32" t="s">
        <v>64</v>
      </c>
      <c r="D760" s="30" t="s">
        <v>259</v>
      </c>
      <c r="E760" s="30" t="s">
        <v>114</v>
      </c>
      <c r="F760" s="30" t="s">
        <v>184</v>
      </c>
      <c r="G760" s="30" t="str">
        <f>VLOOKUP(Repository_table[[#This Row],[Country of Destination]],$T$11:$U$45,2,)</f>
        <v>Latin America and the Caribbean</v>
      </c>
      <c r="H760" s="30" t="s">
        <v>91</v>
      </c>
      <c r="I760" s="30" t="s">
        <v>278</v>
      </c>
      <c r="J760" s="36">
        <v>671506</v>
      </c>
      <c r="K760" s="56">
        <v>2.95</v>
      </c>
      <c r="L760" s="188" t="s">
        <v>60</v>
      </c>
      <c r="N760" s="151"/>
    </row>
    <row r="761" spans="1:14" s="21" customFormat="1" x14ac:dyDescent="0.2">
      <c r="A761" s="187">
        <v>43587</v>
      </c>
      <c r="B761" s="32" t="s">
        <v>64</v>
      </c>
      <c r="C761" s="32" t="s">
        <v>64</v>
      </c>
      <c r="D761" s="30" t="s">
        <v>259</v>
      </c>
      <c r="E761" s="30" t="s">
        <v>114</v>
      </c>
      <c r="F761" s="30" t="s">
        <v>285</v>
      </c>
      <c r="G761" s="30" t="str">
        <f>VLOOKUP(Repository_table[[#This Row],[Country of Destination]],$T$11:$U$45,2,)</f>
        <v>Latin America and the Caribbean</v>
      </c>
      <c r="H761" s="30" t="s">
        <v>91</v>
      </c>
      <c r="I761" s="30" t="s">
        <v>278</v>
      </c>
      <c r="J761" s="36">
        <v>2890457</v>
      </c>
      <c r="K761" s="56">
        <v>2.95</v>
      </c>
      <c r="L761" s="188" t="s">
        <v>60</v>
      </c>
      <c r="N761" s="151"/>
    </row>
    <row r="762" spans="1:14" s="21" customFormat="1" x14ac:dyDescent="0.2">
      <c r="A762" s="187">
        <v>43588</v>
      </c>
      <c r="B762" s="32" t="s">
        <v>64</v>
      </c>
      <c r="C762" s="32" t="s">
        <v>64</v>
      </c>
      <c r="D762" s="30" t="s">
        <v>259</v>
      </c>
      <c r="E762" s="30" t="s">
        <v>114</v>
      </c>
      <c r="F762" s="30" t="s">
        <v>248</v>
      </c>
      <c r="G762" s="30" t="str">
        <f>VLOOKUP(Repository_table[[#This Row],[Country of Destination]],$T$11:$U$45,2,)</f>
        <v>Europe and Central Asia</v>
      </c>
      <c r="H762" s="30" t="s">
        <v>305</v>
      </c>
      <c r="I762" s="30" t="s">
        <v>278</v>
      </c>
      <c r="J762" s="36">
        <v>3209415</v>
      </c>
      <c r="K762" s="56">
        <v>2.95</v>
      </c>
      <c r="L762" s="188"/>
      <c r="N762" s="151"/>
    </row>
    <row r="763" spans="1:14" s="21" customFormat="1" x14ac:dyDescent="0.2">
      <c r="A763" s="187">
        <v>43589</v>
      </c>
      <c r="B763" s="32" t="s">
        <v>64</v>
      </c>
      <c r="C763" s="32" t="s">
        <v>64</v>
      </c>
      <c r="D763" s="30" t="s">
        <v>258</v>
      </c>
      <c r="E763" s="30" t="s">
        <v>114</v>
      </c>
      <c r="F763" s="30" t="s">
        <v>120</v>
      </c>
      <c r="G763" s="30" t="str">
        <f>VLOOKUP(Repository_table[[#This Row],[Country of Destination]],$T$11:$U$45,2,)</f>
        <v>East Asia and Pacific</v>
      </c>
      <c r="H763" s="30" t="s">
        <v>358</v>
      </c>
      <c r="I763" s="30" t="s">
        <v>278</v>
      </c>
      <c r="J763" s="36">
        <v>3306393</v>
      </c>
      <c r="K763" s="56">
        <v>3.24</v>
      </c>
      <c r="L763" s="188"/>
      <c r="N763" s="151"/>
    </row>
    <row r="764" spans="1:14" s="21" customFormat="1" x14ac:dyDescent="0.2">
      <c r="A764" s="187">
        <v>43590</v>
      </c>
      <c r="B764" s="32" t="s">
        <v>64</v>
      </c>
      <c r="C764" s="32" t="s">
        <v>64</v>
      </c>
      <c r="D764" s="30" t="s">
        <v>258</v>
      </c>
      <c r="E764" s="30" t="s">
        <v>114</v>
      </c>
      <c r="F764" s="30" t="s">
        <v>164</v>
      </c>
      <c r="G764" s="30" t="str">
        <f>VLOOKUP(Repository_table[[#This Row],[Country of Destination]],$T$11:$U$45,2,)</f>
        <v>Middle East and North Africa</v>
      </c>
      <c r="H764" s="30" t="s">
        <v>238</v>
      </c>
      <c r="I764" s="30" t="s">
        <v>278</v>
      </c>
      <c r="J764" s="36">
        <v>3665446</v>
      </c>
      <c r="K764" s="56">
        <v>2.95</v>
      </c>
      <c r="L764" s="188"/>
      <c r="N764" s="151"/>
    </row>
    <row r="765" spans="1:14" s="21" customFormat="1" x14ac:dyDescent="0.2">
      <c r="A765" s="187">
        <v>43591</v>
      </c>
      <c r="B765" s="32" t="s">
        <v>64</v>
      </c>
      <c r="C765" s="32" t="s">
        <v>64</v>
      </c>
      <c r="D765" s="30" t="s">
        <v>259</v>
      </c>
      <c r="E765" s="30" t="s">
        <v>114</v>
      </c>
      <c r="F765" s="30" t="s">
        <v>184</v>
      </c>
      <c r="G765" s="30" t="str">
        <f>VLOOKUP(Repository_table[[#This Row],[Country of Destination]],$T$11:$U$45,2,)</f>
        <v>Latin America and the Caribbean</v>
      </c>
      <c r="H765" s="30" t="s">
        <v>186</v>
      </c>
      <c r="I765" s="30" t="s">
        <v>278</v>
      </c>
      <c r="J765" s="36">
        <v>3272987</v>
      </c>
      <c r="K765" s="56">
        <v>5.95</v>
      </c>
      <c r="L765" s="188" t="s">
        <v>112</v>
      </c>
      <c r="N765" s="151"/>
    </row>
    <row r="766" spans="1:14" s="21" customFormat="1" x14ac:dyDescent="0.2">
      <c r="A766" s="187">
        <v>43592</v>
      </c>
      <c r="B766" s="32" t="s">
        <v>64</v>
      </c>
      <c r="C766" s="32" t="s">
        <v>64</v>
      </c>
      <c r="D766" s="30" t="s">
        <v>258</v>
      </c>
      <c r="E766" s="30" t="s">
        <v>114</v>
      </c>
      <c r="F766" s="30" t="s">
        <v>81</v>
      </c>
      <c r="G766" s="30" t="str">
        <f>VLOOKUP(Repository_table[[#This Row],[Country of Destination]],$T$11:$U$45,2,)</f>
        <v>Latin America and the Caribbean</v>
      </c>
      <c r="H766" s="30" t="s">
        <v>407</v>
      </c>
      <c r="I766" s="30" t="s">
        <v>278</v>
      </c>
      <c r="J766" s="36">
        <v>3321371</v>
      </c>
      <c r="K766" s="56">
        <v>4.28</v>
      </c>
      <c r="L766" s="188"/>
      <c r="N766" s="151"/>
    </row>
    <row r="767" spans="1:14" s="21" customFormat="1" ht="25.5" x14ac:dyDescent="0.2">
      <c r="A767" s="187">
        <v>43593</v>
      </c>
      <c r="B767" s="32" t="s">
        <v>311</v>
      </c>
      <c r="C767" s="32" t="s">
        <v>312</v>
      </c>
      <c r="D767" s="30" t="s">
        <v>310</v>
      </c>
      <c r="E767" s="30" t="s">
        <v>201</v>
      </c>
      <c r="F767" s="30" t="s">
        <v>260</v>
      </c>
      <c r="G767" s="30" t="str">
        <f>VLOOKUP(Repository_table[[#This Row],[Country of Destination]],$T$11:$U$45,2,)</f>
        <v>Europe and Central Asia</v>
      </c>
      <c r="H767" s="30" t="s">
        <v>325</v>
      </c>
      <c r="I767" s="30" t="s">
        <v>315</v>
      </c>
      <c r="J767" s="36">
        <v>3306419</v>
      </c>
      <c r="K767" s="56">
        <v>4.13</v>
      </c>
      <c r="L767" s="188"/>
      <c r="N767" s="151"/>
    </row>
    <row r="768" spans="1:14" s="21" customFormat="1" x14ac:dyDescent="0.2">
      <c r="A768" s="187">
        <v>43593</v>
      </c>
      <c r="B768" s="32" t="s">
        <v>64</v>
      </c>
      <c r="C768" s="32" t="s">
        <v>64</v>
      </c>
      <c r="D768" s="30" t="s">
        <v>258</v>
      </c>
      <c r="E768" s="30" t="s">
        <v>114</v>
      </c>
      <c r="F768" s="30" t="s">
        <v>120</v>
      </c>
      <c r="G768" s="30" t="str">
        <f>VLOOKUP(Repository_table[[#This Row],[Country of Destination]],$T$11:$U$45,2,)</f>
        <v>East Asia and Pacific</v>
      </c>
      <c r="H768" s="30" t="s">
        <v>391</v>
      </c>
      <c r="I768" s="30" t="s">
        <v>278</v>
      </c>
      <c r="J768" s="36">
        <v>3709093</v>
      </c>
      <c r="K768" s="56">
        <v>2.95</v>
      </c>
      <c r="L768" s="188"/>
      <c r="N768" s="151"/>
    </row>
    <row r="769" spans="1:14" s="21" customFormat="1" x14ac:dyDescent="0.2">
      <c r="A769" s="187">
        <v>43594</v>
      </c>
      <c r="B769" s="32" t="s">
        <v>200</v>
      </c>
      <c r="C769" s="32" t="s">
        <v>218</v>
      </c>
      <c r="D769" s="30" t="s">
        <v>269</v>
      </c>
      <c r="E769" s="30" t="s">
        <v>114</v>
      </c>
      <c r="F769" s="30" t="s">
        <v>248</v>
      </c>
      <c r="G769" s="30" t="str">
        <f>VLOOKUP(Repository_table[[#This Row],[Country of Destination]],$T$11:$U$45,2,)</f>
        <v>Europe and Central Asia</v>
      </c>
      <c r="H769" s="30" t="s">
        <v>411</v>
      </c>
      <c r="I769" s="30" t="s">
        <v>270</v>
      </c>
      <c r="J769" s="36">
        <v>3359977</v>
      </c>
      <c r="K769" s="56">
        <v>6.24</v>
      </c>
      <c r="L769" s="188" t="s">
        <v>112</v>
      </c>
      <c r="N769" s="151"/>
    </row>
    <row r="770" spans="1:14" s="21" customFormat="1" x14ac:dyDescent="0.2">
      <c r="A770" s="187">
        <v>43594</v>
      </c>
      <c r="B770" s="32" t="s">
        <v>64</v>
      </c>
      <c r="C770" s="32" t="s">
        <v>64</v>
      </c>
      <c r="D770" s="30" t="s">
        <v>259</v>
      </c>
      <c r="E770" s="30" t="s">
        <v>114</v>
      </c>
      <c r="F770" s="30" t="s">
        <v>232</v>
      </c>
      <c r="G770" s="30" t="str">
        <f>VLOOKUP(Repository_table[[#This Row],[Country of Destination]],$T$11:$U$45,2,)</f>
        <v>Middle East and North Africa</v>
      </c>
      <c r="H770" s="30" t="s">
        <v>117</v>
      </c>
      <c r="I770" s="30" t="s">
        <v>278</v>
      </c>
      <c r="J770" s="36">
        <v>3502012</v>
      </c>
      <c r="K770" s="56">
        <v>3.79</v>
      </c>
      <c r="L770" s="188"/>
      <c r="N770" s="151"/>
    </row>
    <row r="771" spans="1:14" s="21" customFormat="1" x14ac:dyDescent="0.2">
      <c r="A771" s="187">
        <v>43595</v>
      </c>
      <c r="B771" s="32" t="s">
        <v>64</v>
      </c>
      <c r="C771" s="32" t="s">
        <v>64</v>
      </c>
      <c r="D771" s="30" t="s">
        <v>258</v>
      </c>
      <c r="E771" s="30" t="s">
        <v>114</v>
      </c>
      <c r="F771" s="30" t="s">
        <v>302</v>
      </c>
      <c r="G771" s="30" t="str">
        <f>VLOOKUP(Repository_table[[#This Row],[Country of Destination]],$T$11:$U$45,2,)</f>
        <v>East Asia and Pacific</v>
      </c>
      <c r="H771" s="30" t="s">
        <v>177</v>
      </c>
      <c r="I771" s="30" t="s">
        <v>278</v>
      </c>
      <c r="J771" s="36">
        <v>3397055</v>
      </c>
      <c r="K771" s="56">
        <v>2.95</v>
      </c>
      <c r="L771" s="188"/>
      <c r="N771" s="151"/>
    </row>
    <row r="772" spans="1:14" s="21" customFormat="1" ht="25.5" x14ac:dyDescent="0.2">
      <c r="A772" s="187">
        <v>43597</v>
      </c>
      <c r="B772" s="32" t="s">
        <v>311</v>
      </c>
      <c r="C772" s="32" t="s">
        <v>312</v>
      </c>
      <c r="D772" s="30" t="s">
        <v>310</v>
      </c>
      <c r="E772" s="30" t="s">
        <v>201</v>
      </c>
      <c r="F772" s="30" t="s">
        <v>313</v>
      </c>
      <c r="G772" s="30" t="str">
        <f>VLOOKUP(Repository_table[[#This Row],[Country of Destination]],$T$11:$U$45,2,)</f>
        <v>Europe and Central Asia</v>
      </c>
      <c r="H772" s="30" t="s">
        <v>314</v>
      </c>
      <c r="I772" s="30" t="s">
        <v>315</v>
      </c>
      <c r="J772" s="36">
        <v>3496973</v>
      </c>
      <c r="K772" s="56">
        <v>3.82</v>
      </c>
      <c r="L772" s="188"/>
      <c r="N772" s="151"/>
    </row>
    <row r="773" spans="1:14" s="21" customFormat="1" x14ac:dyDescent="0.2">
      <c r="A773" s="187">
        <v>43597</v>
      </c>
      <c r="B773" s="32" t="s">
        <v>64</v>
      </c>
      <c r="C773" s="32" t="s">
        <v>64</v>
      </c>
      <c r="D773" s="30" t="s">
        <v>258</v>
      </c>
      <c r="E773" s="30" t="s">
        <v>114</v>
      </c>
      <c r="F773" s="30" t="s">
        <v>118</v>
      </c>
      <c r="G773" s="30" t="str">
        <f>VLOOKUP(Repository_table[[#This Row],[Country of Destination]],$T$11:$U$45,2,)</f>
        <v>Latin America and the Caribbean</v>
      </c>
      <c r="H773" s="30" t="s">
        <v>183</v>
      </c>
      <c r="I773" s="30" t="s">
        <v>278</v>
      </c>
      <c r="J773" s="36">
        <v>2837190</v>
      </c>
      <c r="K773" s="56">
        <v>2.95</v>
      </c>
      <c r="L773" s="188"/>
      <c r="N773" s="151"/>
    </row>
    <row r="774" spans="1:14" s="21" customFormat="1" x14ac:dyDescent="0.2">
      <c r="A774" s="187">
        <v>43598</v>
      </c>
      <c r="B774" s="32" t="s">
        <v>200</v>
      </c>
      <c r="C774" s="32" t="s">
        <v>219</v>
      </c>
      <c r="D774" s="30" t="s">
        <v>269</v>
      </c>
      <c r="E774" s="30" t="s">
        <v>114</v>
      </c>
      <c r="F774" s="30" t="s">
        <v>86</v>
      </c>
      <c r="G774" s="30" t="str">
        <f>VLOOKUP(Repository_table[[#This Row],[Country of Destination]],$T$11:$U$45,2,)</f>
        <v>East Asia and Pacific</v>
      </c>
      <c r="H774" s="30" t="s">
        <v>221</v>
      </c>
      <c r="I774" s="30" t="s">
        <v>270</v>
      </c>
      <c r="J774" s="36">
        <v>3745430</v>
      </c>
      <c r="K774" s="56">
        <v>7.82</v>
      </c>
      <c r="L774" s="188" t="s">
        <v>112</v>
      </c>
      <c r="N774" s="151"/>
    </row>
    <row r="775" spans="1:14" s="21" customFormat="1" x14ac:dyDescent="0.2">
      <c r="A775" s="187">
        <v>43598</v>
      </c>
      <c r="B775" s="32" t="s">
        <v>64</v>
      </c>
      <c r="C775" s="32" t="s">
        <v>64</v>
      </c>
      <c r="D775" s="30" t="s">
        <v>258</v>
      </c>
      <c r="E775" s="30" t="s">
        <v>114</v>
      </c>
      <c r="F775" s="30" t="s">
        <v>81</v>
      </c>
      <c r="G775" s="30" t="str">
        <f>VLOOKUP(Repository_table[[#This Row],[Country of Destination]],$T$11:$U$45,2,)</f>
        <v>Latin America and the Caribbean</v>
      </c>
      <c r="H775" s="30" t="s">
        <v>194</v>
      </c>
      <c r="I775" s="30" t="s">
        <v>278</v>
      </c>
      <c r="J775" s="36">
        <v>3024441</v>
      </c>
      <c r="K775" s="56">
        <v>2.95</v>
      </c>
      <c r="L775" s="188"/>
      <c r="N775" s="151"/>
    </row>
    <row r="776" spans="1:14" s="21" customFormat="1" x14ac:dyDescent="0.2">
      <c r="A776" s="187">
        <v>43598</v>
      </c>
      <c r="B776" s="32" t="s">
        <v>64</v>
      </c>
      <c r="C776" s="32" t="s">
        <v>64</v>
      </c>
      <c r="D776" s="30" t="s">
        <v>258</v>
      </c>
      <c r="E776" s="30" t="s">
        <v>114</v>
      </c>
      <c r="F776" s="30" t="s">
        <v>120</v>
      </c>
      <c r="G776" s="30" t="str">
        <f>VLOOKUP(Repository_table[[#This Row],[Country of Destination]],$T$11:$U$45,2,)</f>
        <v>East Asia and Pacific</v>
      </c>
      <c r="H776" s="30" t="s">
        <v>167</v>
      </c>
      <c r="I776" s="30" t="s">
        <v>278</v>
      </c>
      <c r="J776" s="36">
        <v>3687886</v>
      </c>
      <c r="K776" s="56">
        <v>2.95</v>
      </c>
      <c r="L776" s="188"/>
      <c r="N776" s="151"/>
    </row>
    <row r="777" spans="1:14" s="21" customFormat="1" x14ac:dyDescent="0.2">
      <c r="A777" s="187">
        <v>43599</v>
      </c>
      <c r="B777" s="32" t="s">
        <v>64</v>
      </c>
      <c r="C777" s="32" t="s">
        <v>64</v>
      </c>
      <c r="D777" s="30" t="s">
        <v>258</v>
      </c>
      <c r="E777" s="30" t="s">
        <v>114</v>
      </c>
      <c r="F777" s="30" t="s">
        <v>81</v>
      </c>
      <c r="G777" s="30" t="str">
        <f>VLOOKUP(Repository_table[[#This Row],[Country of Destination]],$T$11:$U$45,2,)</f>
        <v>Latin America and the Caribbean</v>
      </c>
      <c r="H777" s="30" t="s">
        <v>409</v>
      </c>
      <c r="I777" s="30" t="s">
        <v>278</v>
      </c>
      <c r="J777" s="36">
        <v>3643443</v>
      </c>
      <c r="K777" s="56">
        <v>2.95</v>
      </c>
      <c r="L777" s="188"/>
      <c r="N777" s="151"/>
    </row>
    <row r="778" spans="1:14" s="21" customFormat="1" ht="25.5" x14ac:dyDescent="0.2">
      <c r="A778" s="187">
        <v>43600</v>
      </c>
      <c r="B778" s="32" t="s">
        <v>311</v>
      </c>
      <c r="C778" s="32" t="s">
        <v>312</v>
      </c>
      <c r="D778" s="30" t="s">
        <v>310</v>
      </c>
      <c r="E778" s="30" t="s">
        <v>201</v>
      </c>
      <c r="F778" s="30" t="s">
        <v>185</v>
      </c>
      <c r="G778" s="30" t="str">
        <f>VLOOKUP(Repository_table[[#This Row],[Country of Destination]],$T$11:$U$45,2,)</f>
        <v>Latin America and the Caribbean</v>
      </c>
      <c r="H778" s="30" t="s">
        <v>246</v>
      </c>
      <c r="I778" s="30" t="s">
        <v>315</v>
      </c>
      <c r="J778" s="36">
        <v>2080222</v>
      </c>
      <c r="K778" s="56">
        <v>4.51</v>
      </c>
      <c r="L778" s="188"/>
      <c r="N778" s="151"/>
    </row>
    <row r="779" spans="1:14" s="21" customFormat="1" x14ac:dyDescent="0.2">
      <c r="A779" s="187">
        <v>43600</v>
      </c>
      <c r="B779" s="32" t="s">
        <v>64</v>
      </c>
      <c r="C779" s="32" t="s">
        <v>64</v>
      </c>
      <c r="D779" s="30" t="s">
        <v>258</v>
      </c>
      <c r="E779" s="30" t="s">
        <v>114</v>
      </c>
      <c r="F779" s="30" t="s">
        <v>120</v>
      </c>
      <c r="G779" s="30" t="str">
        <f>VLOOKUP(Repository_table[[#This Row],[Country of Destination]],$T$11:$U$45,2,)</f>
        <v>East Asia and Pacific</v>
      </c>
      <c r="H779" s="30" t="s">
        <v>195</v>
      </c>
      <c r="I779" s="30" t="s">
        <v>278</v>
      </c>
      <c r="J779" s="36">
        <v>3685780</v>
      </c>
      <c r="K779" s="56">
        <v>2.95</v>
      </c>
      <c r="L779" s="188"/>
      <c r="N779" s="151"/>
    </row>
    <row r="780" spans="1:14" s="21" customFormat="1" x14ac:dyDescent="0.2">
      <c r="A780" s="187">
        <v>43601</v>
      </c>
      <c r="B780" s="32" t="s">
        <v>64</v>
      </c>
      <c r="C780" s="32" t="s">
        <v>64</v>
      </c>
      <c r="D780" s="30" t="s">
        <v>258</v>
      </c>
      <c r="E780" s="30" t="s">
        <v>114</v>
      </c>
      <c r="F780" s="30" t="s">
        <v>81</v>
      </c>
      <c r="G780" s="30" t="str">
        <f>VLOOKUP(Repository_table[[#This Row],[Country of Destination]],$T$11:$U$45,2,)</f>
        <v>Latin America and the Caribbean</v>
      </c>
      <c r="H780" s="30" t="s">
        <v>410</v>
      </c>
      <c r="I780" s="30" t="s">
        <v>278</v>
      </c>
      <c r="J780" s="36">
        <v>2922575</v>
      </c>
      <c r="K780" s="56">
        <v>5.95</v>
      </c>
      <c r="L780" s="188" t="s">
        <v>112</v>
      </c>
      <c r="N780" s="151"/>
    </row>
    <row r="781" spans="1:14" s="21" customFormat="1" x14ac:dyDescent="0.2">
      <c r="A781" s="187">
        <v>43602</v>
      </c>
      <c r="B781" s="32" t="s">
        <v>64</v>
      </c>
      <c r="C781" s="32" t="s">
        <v>64</v>
      </c>
      <c r="D781" s="30" t="s">
        <v>259</v>
      </c>
      <c r="E781" s="30" t="s">
        <v>114</v>
      </c>
      <c r="F781" s="30" t="s">
        <v>248</v>
      </c>
      <c r="G781" s="30" t="str">
        <f>VLOOKUP(Repository_table[[#This Row],[Country of Destination]],$T$11:$U$45,2,)</f>
        <v>Europe and Central Asia</v>
      </c>
      <c r="H781" s="30" t="s">
        <v>244</v>
      </c>
      <c r="I781" s="30" t="s">
        <v>278</v>
      </c>
      <c r="J781" s="36">
        <v>3271614</v>
      </c>
      <c r="K781" s="56">
        <v>5.95</v>
      </c>
      <c r="L781" s="188" t="s">
        <v>112</v>
      </c>
      <c r="N781" s="151"/>
    </row>
    <row r="782" spans="1:14" s="21" customFormat="1" x14ac:dyDescent="0.2">
      <c r="A782" s="187">
        <v>43603</v>
      </c>
      <c r="B782" s="32" t="s">
        <v>200</v>
      </c>
      <c r="C782" s="32" t="s">
        <v>218</v>
      </c>
      <c r="D782" s="30" t="s">
        <v>269</v>
      </c>
      <c r="E782" s="30" t="s">
        <v>114</v>
      </c>
      <c r="F782" s="30" t="s">
        <v>72</v>
      </c>
      <c r="G782" s="30" t="str">
        <f>VLOOKUP(Repository_table[[#This Row],[Country of Destination]],$T$11:$U$45,2,)</f>
        <v>South Asia</v>
      </c>
      <c r="H782" s="30" t="s">
        <v>188</v>
      </c>
      <c r="I782" s="30" t="s">
        <v>270</v>
      </c>
      <c r="J782" s="36">
        <v>3211955</v>
      </c>
      <c r="K782" s="56">
        <v>6.18</v>
      </c>
      <c r="L782" s="188" t="s">
        <v>112</v>
      </c>
      <c r="N782" s="151"/>
    </row>
    <row r="783" spans="1:14" s="21" customFormat="1" x14ac:dyDescent="0.2">
      <c r="A783" s="187">
        <v>43603</v>
      </c>
      <c r="B783" s="32" t="s">
        <v>64</v>
      </c>
      <c r="C783" s="32" t="s">
        <v>64</v>
      </c>
      <c r="D783" s="30" t="s">
        <v>259</v>
      </c>
      <c r="E783" s="30" t="s">
        <v>114</v>
      </c>
      <c r="F783" s="30" t="s">
        <v>211</v>
      </c>
      <c r="G783" s="30" t="str">
        <f>VLOOKUP(Repository_table[[#This Row],[Country of Destination]],$T$11:$U$45,2,)</f>
        <v>Europe and Central Asia</v>
      </c>
      <c r="H783" s="30" t="s">
        <v>85</v>
      </c>
      <c r="I783" s="30" t="s">
        <v>278</v>
      </c>
      <c r="J783" s="36">
        <v>3581195</v>
      </c>
      <c r="K783" s="56">
        <v>4.95</v>
      </c>
      <c r="L783" s="188" t="s">
        <v>112</v>
      </c>
      <c r="N783" s="151"/>
    </row>
    <row r="784" spans="1:14" s="21" customFormat="1" x14ac:dyDescent="0.2">
      <c r="A784" s="187">
        <v>43604</v>
      </c>
      <c r="B784" s="32" t="s">
        <v>64</v>
      </c>
      <c r="C784" s="32" t="s">
        <v>64</v>
      </c>
      <c r="D784" s="30" t="s">
        <v>258</v>
      </c>
      <c r="E784" s="30" t="s">
        <v>114</v>
      </c>
      <c r="F784" s="30" t="s">
        <v>164</v>
      </c>
      <c r="G784" s="30" t="str">
        <f>VLOOKUP(Repository_table[[#This Row],[Country of Destination]],$T$11:$U$45,2,)</f>
        <v>Middle East and North Africa</v>
      </c>
      <c r="H784" s="30" t="s">
        <v>324</v>
      </c>
      <c r="I784" s="30" t="s">
        <v>278</v>
      </c>
      <c r="J784" s="36">
        <v>3666559</v>
      </c>
      <c r="K784" s="56">
        <v>2.95</v>
      </c>
      <c r="L784" s="188"/>
      <c r="N784" s="151"/>
    </row>
    <row r="785" spans="1:14" s="21" customFormat="1" ht="25.5" x14ac:dyDescent="0.2">
      <c r="A785" s="187">
        <v>43605</v>
      </c>
      <c r="B785" s="32" t="s">
        <v>311</v>
      </c>
      <c r="C785" s="32" t="s">
        <v>312</v>
      </c>
      <c r="D785" s="30" t="s">
        <v>310</v>
      </c>
      <c r="E785" s="30" t="s">
        <v>201</v>
      </c>
      <c r="F785" s="30" t="s">
        <v>185</v>
      </c>
      <c r="G785" s="30" t="str">
        <f>VLOOKUP(Repository_table[[#This Row],[Country of Destination]],$T$11:$U$45,2,)</f>
        <v>Latin America and the Caribbean</v>
      </c>
      <c r="H785" s="30" t="s">
        <v>222</v>
      </c>
      <c r="I785" s="30" t="s">
        <v>315</v>
      </c>
      <c r="J785" s="36">
        <v>2141827</v>
      </c>
      <c r="K785" s="56">
        <v>4.3099999999999996</v>
      </c>
      <c r="L785" s="188" t="s">
        <v>60</v>
      </c>
      <c r="N785" s="151"/>
    </row>
    <row r="786" spans="1:14" s="21" customFormat="1" ht="25.5" x14ac:dyDescent="0.2">
      <c r="A786" s="187">
        <v>43605</v>
      </c>
      <c r="B786" s="32" t="s">
        <v>311</v>
      </c>
      <c r="C786" s="32" t="s">
        <v>312</v>
      </c>
      <c r="D786" s="30" t="s">
        <v>310</v>
      </c>
      <c r="E786" s="30" t="s">
        <v>201</v>
      </c>
      <c r="F786" s="30" t="s">
        <v>248</v>
      </c>
      <c r="G786" s="30" t="str">
        <f>VLOOKUP(Repository_table[[#This Row],[Country of Destination]],$T$11:$U$45,2,)</f>
        <v>Europe and Central Asia</v>
      </c>
      <c r="H786" s="30" t="s">
        <v>222</v>
      </c>
      <c r="I786" s="30" t="s">
        <v>315</v>
      </c>
      <c r="J786" s="36">
        <v>774376</v>
      </c>
      <c r="K786" s="56">
        <v>4.3099999999999996</v>
      </c>
      <c r="L786" s="188" t="s">
        <v>60</v>
      </c>
      <c r="N786" s="151"/>
    </row>
    <row r="787" spans="1:14" s="21" customFormat="1" x14ac:dyDescent="0.2">
      <c r="A787" s="187">
        <v>43605</v>
      </c>
      <c r="B787" s="32" t="s">
        <v>64</v>
      </c>
      <c r="C787" s="32" t="s">
        <v>64</v>
      </c>
      <c r="D787" s="30" t="s">
        <v>259</v>
      </c>
      <c r="E787" s="30" t="s">
        <v>114</v>
      </c>
      <c r="F787" s="30" t="s">
        <v>204</v>
      </c>
      <c r="G787" s="30" t="str">
        <f>VLOOKUP(Repository_table[[#This Row],[Country of Destination]],$T$11:$U$45,2,)</f>
        <v>Europe and Central Asia</v>
      </c>
      <c r="H787" s="30" t="s">
        <v>144</v>
      </c>
      <c r="I787" s="30" t="s">
        <v>278</v>
      </c>
      <c r="J787" s="36">
        <v>3411235</v>
      </c>
      <c r="K787" s="56">
        <v>4.95</v>
      </c>
      <c r="L787" s="188" t="s">
        <v>112</v>
      </c>
      <c r="N787" s="151"/>
    </row>
    <row r="788" spans="1:14" s="21" customFormat="1" x14ac:dyDescent="0.2">
      <c r="A788" s="187">
        <v>43605</v>
      </c>
      <c r="B788" s="32" t="s">
        <v>64</v>
      </c>
      <c r="C788" s="32" t="s">
        <v>64</v>
      </c>
      <c r="D788" s="30" t="s">
        <v>258</v>
      </c>
      <c r="E788" s="30" t="s">
        <v>114</v>
      </c>
      <c r="F788" s="30" t="s">
        <v>81</v>
      </c>
      <c r="G788" s="30" t="str">
        <f>VLOOKUP(Repository_table[[#This Row],[Country of Destination]],$T$11:$U$45,2,)</f>
        <v>Latin America and the Caribbean</v>
      </c>
      <c r="H788" s="30" t="s">
        <v>213</v>
      </c>
      <c r="I788" s="30" t="s">
        <v>278</v>
      </c>
      <c r="J788" s="36">
        <v>3656370</v>
      </c>
      <c r="K788" s="56">
        <v>2.95</v>
      </c>
      <c r="L788" s="188"/>
      <c r="N788" s="151"/>
    </row>
    <row r="789" spans="1:14" s="21" customFormat="1" x14ac:dyDescent="0.2">
      <c r="A789" s="187">
        <v>43607</v>
      </c>
      <c r="B789" s="32" t="s">
        <v>64</v>
      </c>
      <c r="C789" s="32" t="s">
        <v>64</v>
      </c>
      <c r="D789" s="30" t="s">
        <v>259</v>
      </c>
      <c r="E789" s="30" t="s">
        <v>114</v>
      </c>
      <c r="F789" s="30" t="s">
        <v>260</v>
      </c>
      <c r="G789" s="30" t="str">
        <f>VLOOKUP(Repository_table[[#This Row],[Country of Destination]],$T$11:$U$45,2,)</f>
        <v>Europe and Central Asia</v>
      </c>
      <c r="H789" s="30" t="s">
        <v>390</v>
      </c>
      <c r="I789" s="30" t="s">
        <v>278</v>
      </c>
      <c r="J789" s="36">
        <v>3253115</v>
      </c>
      <c r="K789" s="56">
        <v>4.3499999999999996</v>
      </c>
      <c r="L789" s="188" t="s">
        <v>112</v>
      </c>
      <c r="N789" s="151"/>
    </row>
    <row r="790" spans="1:14" s="21" customFormat="1" ht="25.5" x14ac:dyDescent="0.2">
      <c r="A790" s="187">
        <v>43608</v>
      </c>
      <c r="B790" s="32" t="s">
        <v>311</v>
      </c>
      <c r="C790" s="32" t="s">
        <v>312</v>
      </c>
      <c r="D790" s="30" t="s">
        <v>310</v>
      </c>
      <c r="E790" s="30" t="s">
        <v>201</v>
      </c>
      <c r="F790" s="30" t="s">
        <v>185</v>
      </c>
      <c r="G790" s="30" t="str">
        <f>VLOOKUP(Repository_table[[#This Row],[Country of Destination]],$T$11:$U$45,2,)</f>
        <v>Latin America and the Caribbean</v>
      </c>
      <c r="H790" s="30" t="s">
        <v>293</v>
      </c>
      <c r="I790" s="30" t="s">
        <v>315</v>
      </c>
      <c r="J790" s="36">
        <v>2200279</v>
      </c>
      <c r="K790" s="56">
        <v>4.28</v>
      </c>
      <c r="L790" s="188"/>
      <c r="N790" s="151"/>
    </row>
    <row r="791" spans="1:14" s="21" customFormat="1" x14ac:dyDescent="0.2">
      <c r="A791" s="187">
        <v>43608</v>
      </c>
      <c r="B791" s="32" t="s">
        <v>200</v>
      </c>
      <c r="C791" s="32" t="s">
        <v>219</v>
      </c>
      <c r="D791" s="30" t="s">
        <v>269</v>
      </c>
      <c r="E791" s="30" t="s">
        <v>114</v>
      </c>
      <c r="F791" s="30" t="s">
        <v>86</v>
      </c>
      <c r="G791" s="30" t="str">
        <f>VLOOKUP(Repository_table[[#This Row],[Country of Destination]],$T$11:$U$45,2,)</f>
        <v>East Asia and Pacific</v>
      </c>
      <c r="H791" s="30" t="s">
        <v>233</v>
      </c>
      <c r="I791" s="30" t="s">
        <v>270</v>
      </c>
      <c r="J791" s="36">
        <v>3403677</v>
      </c>
      <c r="K791" s="56">
        <v>7.44</v>
      </c>
      <c r="L791" s="188" t="s">
        <v>112</v>
      </c>
      <c r="N791" s="151"/>
    </row>
    <row r="792" spans="1:14" s="21" customFormat="1" x14ac:dyDescent="0.2">
      <c r="A792" s="187">
        <v>43608</v>
      </c>
      <c r="B792" s="32" t="s">
        <v>64</v>
      </c>
      <c r="C792" s="32" t="s">
        <v>64</v>
      </c>
      <c r="D792" s="30" t="s">
        <v>258</v>
      </c>
      <c r="E792" s="30" t="s">
        <v>114</v>
      </c>
      <c r="F792" s="30" t="s">
        <v>81</v>
      </c>
      <c r="G792" s="30" t="str">
        <f>VLOOKUP(Repository_table[[#This Row],[Country of Destination]],$T$11:$U$45,2,)</f>
        <v>Latin America and the Caribbean</v>
      </c>
      <c r="H792" s="30" t="s">
        <v>395</v>
      </c>
      <c r="I792" s="30" t="s">
        <v>278</v>
      </c>
      <c r="J792" s="36">
        <v>3675455</v>
      </c>
      <c r="K792" s="56">
        <v>2.95</v>
      </c>
      <c r="L792" s="188"/>
      <c r="N792" s="151"/>
    </row>
    <row r="793" spans="1:14" s="21" customFormat="1" x14ac:dyDescent="0.2">
      <c r="A793" s="187">
        <v>43609</v>
      </c>
      <c r="B793" s="32" t="s">
        <v>64</v>
      </c>
      <c r="C793" s="32" t="s">
        <v>64</v>
      </c>
      <c r="D793" s="30" t="s">
        <v>259</v>
      </c>
      <c r="E793" s="30" t="s">
        <v>114</v>
      </c>
      <c r="F793" s="30" t="s">
        <v>248</v>
      </c>
      <c r="G793" s="30" t="str">
        <f>VLOOKUP(Repository_table[[#This Row],[Country of Destination]],$T$11:$U$45,2,)</f>
        <v>Europe and Central Asia</v>
      </c>
      <c r="H793" s="30" t="s">
        <v>290</v>
      </c>
      <c r="I793" s="30" t="s">
        <v>278</v>
      </c>
      <c r="J793" s="36">
        <v>3710035</v>
      </c>
      <c r="K793" s="56">
        <v>4.9400000000000004</v>
      </c>
      <c r="L793" s="188" t="s">
        <v>112</v>
      </c>
      <c r="N793" s="151"/>
    </row>
    <row r="794" spans="1:14" s="21" customFormat="1" x14ac:dyDescent="0.2">
      <c r="A794" s="187">
        <v>43610</v>
      </c>
      <c r="B794" s="32" t="s">
        <v>64</v>
      </c>
      <c r="C794" s="32" t="s">
        <v>64</v>
      </c>
      <c r="D794" s="30" t="s">
        <v>259</v>
      </c>
      <c r="E794" s="30" t="s">
        <v>114</v>
      </c>
      <c r="F794" s="30" t="s">
        <v>211</v>
      </c>
      <c r="G794" s="30" t="str">
        <f>VLOOKUP(Repository_table[[#This Row],[Country of Destination]],$T$11:$U$45,2,)</f>
        <v>Europe and Central Asia</v>
      </c>
      <c r="H794" s="30" t="s">
        <v>396</v>
      </c>
      <c r="I794" s="30" t="s">
        <v>278</v>
      </c>
      <c r="J794" s="36">
        <v>3687433</v>
      </c>
      <c r="K794" s="56">
        <v>4.2300000000000004</v>
      </c>
      <c r="L794" s="188" t="s">
        <v>112</v>
      </c>
      <c r="N794" s="151"/>
    </row>
    <row r="795" spans="1:14" s="21" customFormat="1" x14ac:dyDescent="0.2">
      <c r="A795" s="187">
        <v>43611</v>
      </c>
      <c r="B795" s="32" t="s">
        <v>64</v>
      </c>
      <c r="C795" s="32" t="s">
        <v>64</v>
      </c>
      <c r="D795" s="30" t="s">
        <v>259</v>
      </c>
      <c r="E795" s="30" t="s">
        <v>114</v>
      </c>
      <c r="F795" s="30" t="s">
        <v>72</v>
      </c>
      <c r="G795" s="30" t="str">
        <f>VLOOKUP(Repository_table[[#This Row],[Country of Destination]],$T$11:$U$45,2,)</f>
        <v>South Asia</v>
      </c>
      <c r="H795" s="30" t="s">
        <v>408</v>
      </c>
      <c r="I795" s="30" t="s">
        <v>278</v>
      </c>
      <c r="J795" s="36">
        <v>3385369</v>
      </c>
      <c r="K795" s="56">
        <v>4.03</v>
      </c>
      <c r="L795" s="188" t="s">
        <v>112</v>
      </c>
      <c r="N795" s="151"/>
    </row>
    <row r="796" spans="1:14" s="21" customFormat="1" x14ac:dyDescent="0.2">
      <c r="A796" s="187">
        <v>43612</v>
      </c>
      <c r="B796" s="32" t="s">
        <v>64</v>
      </c>
      <c r="C796" s="32" t="s">
        <v>64</v>
      </c>
      <c r="D796" s="30" t="s">
        <v>258</v>
      </c>
      <c r="E796" s="30" t="s">
        <v>114</v>
      </c>
      <c r="F796" s="30" t="s">
        <v>120</v>
      </c>
      <c r="G796" s="30" t="str">
        <f>VLOOKUP(Repository_table[[#This Row],[Country of Destination]],$T$11:$U$45,2,)</f>
        <v>East Asia and Pacific</v>
      </c>
      <c r="H796" s="30" t="s">
        <v>262</v>
      </c>
      <c r="I796" s="30" t="s">
        <v>278</v>
      </c>
      <c r="J796" s="36">
        <v>3680106</v>
      </c>
      <c r="K796" s="56">
        <v>2.95</v>
      </c>
      <c r="L796" s="188"/>
      <c r="N796" s="151"/>
    </row>
    <row r="797" spans="1:14" s="21" customFormat="1" ht="25.5" x14ac:dyDescent="0.2">
      <c r="A797" s="187">
        <v>43613</v>
      </c>
      <c r="B797" s="32" t="s">
        <v>311</v>
      </c>
      <c r="C797" s="32" t="s">
        <v>312</v>
      </c>
      <c r="D797" s="30" t="s">
        <v>310</v>
      </c>
      <c r="E797" s="30" t="s">
        <v>201</v>
      </c>
      <c r="F797" s="30" t="s">
        <v>211</v>
      </c>
      <c r="G797" s="30" t="str">
        <f>VLOOKUP(Repository_table[[#This Row],[Country of Destination]],$T$11:$U$45,2,)</f>
        <v>Europe and Central Asia</v>
      </c>
      <c r="H797" s="30" t="s">
        <v>359</v>
      </c>
      <c r="I797" s="30" t="s">
        <v>315</v>
      </c>
      <c r="J797" s="36">
        <v>3465156</v>
      </c>
      <c r="K797" s="56">
        <v>3.45</v>
      </c>
      <c r="L797" s="188"/>
      <c r="N797" s="151"/>
    </row>
    <row r="798" spans="1:14" s="21" customFormat="1" x14ac:dyDescent="0.2">
      <c r="A798" s="187">
        <v>43613</v>
      </c>
      <c r="B798" s="32" t="s">
        <v>64</v>
      </c>
      <c r="C798" s="32" t="s">
        <v>64</v>
      </c>
      <c r="D798" s="30" t="s">
        <v>258</v>
      </c>
      <c r="E798" s="30" t="s">
        <v>114</v>
      </c>
      <c r="F798" s="30" t="s">
        <v>118</v>
      </c>
      <c r="G798" s="30" t="str">
        <f>VLOOKUP(Repository_table[[#This Row],[Country of Destination]],$T$11:$U$45,2,)</f>
        <v>Latin America and the Caribbean</v>
      </c>
      <c r="H798" s="30" t="s">
        <v>409</v>
      </c>
      <c r="I798" s="30" t="s">
        <v>278</v>
      </c>
      <c r="J798" s="36">
        <v>3350877</v>
      </c>
      <c r="K798" s="56">
        <v>2.95</v>
      </c>
      <c r="L798" s="188"/>
      <c r="N798" s="151"/>
    </row>
    <row r="799" spans="1:14" s="21" customFormat="1" x14ac:dyDescent="0.2">
      <c r="A799" s="187">
        <v>43614</v>
      </c>
      <c r="B799" s="32" t="s">
        <v>200</v>
      </c>
      <c r="C799" s="32" t="s">
        <v>218</v>
      </c>
      <c r="D799" s="30" t="s">
        <v>269</v>
      </c>
      <c r="E799" s="30" t="s">
        <v>114</v>
      </c>
      <c r="F799" s="30" t="s">
        <v>347</v>
      </c>
      <c r="G799" s="30" t="str">
        <f>VLOOKUP(Repository_table[[#This Row],[Country of Destination]],$T$11:$U$45,2,)</f>
        <v>East Asia and Pacific</v>
      </c>
      <c r="H799" s="30" t="s">
        <v>412</v>
      </c>
      <c r="I799" s="30" t="s">
        <v>270</v>
      </c>
      <c r="J799" s="36">
        <v>3401035</v>
      </c>
      <c r="K799" s="56">
        <v>6.18</v>
      </c>
      <c r="L799" s="188" t="s">
        <v>112</v>
      </c>
      <c r="N799" s="151"/>
    </row>
    <row r="800" spans="1:14" s="21" customFormat="1" x14ac:dyDescent="0.2">
      <c r="A800" s="187">
        <v>43614</v>
      </c>
      <c r="B800" s="32" t="s">
        <v>64</v>
      </c>
      <c r="C800" s="32" t="s">
        <v>64</v>
      </c>
      <c r="D800" s="30" t="s">
        <v>259</v>
      </c>
      <c r="E800" s="30" t="s">
        <v>114</v>
      </c>
      <c r="F800" s="30" t="s">
        <v>383</v>
      </c>
      <c r="G800" s="30" t="str">
        <f>VLOOKUP(Repository_table[[#This Row],[Country of Destination]],$T$11:$U$45,2,)</f>
        <v>East Asia and Pacific</v>
      </c>
      <c r="H800" s="30" t="s">
        <v>407</v>
      </c>
      <c r="I800" s="30" t="s">
        <v>278</v>
      </c>
      <c r="J800" s="36">
        <v>3309244</v>
      </c>
      <c r="K800" s="56">
        <v>4.21</v>
      </c>
      <c r="L800" s="188" t="s">
        <v>112</v>
      </c>
      <c r="N800" s="151"/>
    </row>
    <row r="801" spans="1:14" s="21" customFormat="1" x14ac:dyDescent="0.2">
      <c r="A801" s="187">
        <v>43615</v>
      </c>
      <c r="B801" s="32" t="s">
        <v>64</v>
      </c>
      <c r="C801" s="32" t="s">
        <v>64</v>
      </c>
      <c r="D801" s="30" t="s">
        <v>259</v>
      </c>
      <c r="E801" s="30" t="s">
        <v>114</v>
      </c>
      <c r="F801" s="30" t="s">
        <v>72</v>
      </c>
      <c r="G801" s="30" t="str">
        <f>VLOOKUP(Repository_table[[#This Row],[Country of Destination]],$T$11:$U$45,2,)</f>
        <v>South Asia</v>
      </c>
      <c r="H801" s="30" t="s">
        <v>237</v>
      </c>
      <c r="I801" s="30" t="s">
        <v>278</v>
      </c>
      <c r="J801" s="36">
        <v>3657454</v>
      </c>
      <c r="K801" s="56">
        <v>2.95</v>
      </c>
      <c r="L801" s="188"/>
      <c r="N801" s="151"/>
    </row>
    <row r="802" spans="1:14" s="21" customFormat="1" x14ac:dyDescent="0.2">
      <c r="A802" s="187">
        <v>43616</v>
      </c>
      <c r="B802" s="32" t="s">
        <v>414</v>
      </c>
      <c r="C802" s="32" t="s">
        <v>414</v>
      </c>
      <c r="D802" s="30" t="s">
        <v>413</v>
      </c>
      <c r="E802" s="30" t="s">
        <v>201</v>
      </c>
      <c r="F802" s="30" t="s">
        <v>204</v>
      </c>
      <c r="G802" s="30" t="str">
        <f>VLOOKUP(Repository_table[[#This Row],[Country of Destination]],$T$11:$U$45,2,)</f>
        <v>Europe and Central Asia</v>
      </c>
      <c r="H802" s="30" t="s">
        <v>416</v>
      </c>
      <c r="I802" s="30" t="s">
        <v>415</v>
      </c>
      <c r="J802" s="36">
        <v>3209925</v>
      </c>
      <c r="K802" s="56">
        <v>7.11</v>
      </c>
      <c r="L802" s="188" t="s">
        <v>417</v>
      </c>
      <c r="N802" s="151"/>
    </row>
    <row r="803" spans="1:14" s="21" customFormat="1" x14ac:dyDescent="0.2">
      <c r="A803" s="187">
        <v>43616</v>
      </c>
      <c r="B803" s="32" t="s">
        <v>64</v>
      </c>
      <c r="C803" s="32" t="s">
        <v>64</v>
      </c>
      <c r="D803" s="30" t="s">
        <v>259</v>
      </c>
      <c r="E803" s="30" t="s">
        <v>114</v>
      </c>
      <c r="F803" s="30" t="s">
        <v>72</v>
      </c>
      <c r="G803" s="30" t="str">
        <f>VLOOKUP(Repository_table[[#This Row],[Country of Destination]],$T$11:$U$45,2,)</f>
        <v>South Asia</v>
      </c>
      <c r="H803" s="30" t="s">
        <v>214</v>
      </c>
      <c r="I803" s="30" t="s">
        <v>278</v>
      </c>
      <c r="J803" s="36">
        <v>3687042</v>
      </c>
      <c r="K803" s="56">
        <v>2.95</v>
      </c>
      <c r="L803" s="188"/>
      <c r="N803" s="151"/>
    </row>
    <row r="804" spans="1:14" s="21" customFormat="1" x14ac:dyDescent="0.2">
      <c r="A804" s="187">
        <v>43617</v>
      </c>
      <c r="B804" s="190" t="s">
        <v>64</v>
      </c>
      <c r="C804" s="190" t="s">
        <v>64</v>
      </c>
      <c r="D804" s="191" t="s">
        <v>259</v>
      </c>
      <c r="E804" s="191" t="s">
        <v>114</v>
      </c>
      <c r="F804" s="191" t="s">
        <v>185</v>
      </c>
      <c r="G804" s="192" t="str">
        <f>VLOOKUP(Repository_table[[#This Row],[Country of Destination]],$T$11:$U$45,2,)</f>
        <v>Latin America and the Caribbean</v>
      </c>
      <c r="H804" s="191" t="s">
        <v>328</v>
      </c>
      <c r="I804" s="191" t="s">
        <v>278</v>
      </c>
      <c r="J804" s="193">
        <v>2310429</v>
      </c>
      <c r="K804" s="56">
        <v>5.95</v>
      </c>
      <c r="L804" s="188" t="s">
        <v>227</v>
      </c>
      <c r="N804" s="151"/>
    </row>
    <row r="805" spans="1:14" s="21" customFormat="1" x14ac:dyDescent="0.2">
      <c r="A805" s="187">
        <v>43617</v>
      </c>
      <c r="B805" s="190" t="s">
        <v>64</v>
      </c>
      <c r="C805" s="190" t="s">
        <v>64</v>
      </c>
      <c r="D805" s="191" t="s">
        <v>259</v>
      </c>
      <c r="E805" s="191" t="s">
        <v>114</v>
      </c>
      <c r="F805" s="191" t="s">
        <v>184</v>
      </c>
      <c r="G805" s="192" t="str">
        <f>VLOOKUP(Repository_table[[#This Row],[Country of Destination]],$T$11:$U$45,2,)</f>
        <v>Latin America and the Caribbean</v>
      </c>
      <c r="H805" s="191" t="s">
        <v>328</v>
      </c>
      <c r="I805" s="191" t="s">
        <v>278</v>
      </c>
      <c r="J805" s="193">
        <v>955932</v>
      </c>
      <c r="K805" s="56">
        <v>5.95</v>
      </c>
      <c r="L805" s="188" t="s">
        <v>227</v>
      </c>
      <c r="N805" s="151"/>
    </row>
    <row r="806" spans="1:14" s="21" customFormat="1" x14ac:dyDescent="0.2">
      <c r="A806" s="187">
        <v>43618</v>
      </c>
      <c r="B806" s="190" t="s">
        <v>200</v>
      </c>
      <c r="C806" s="32" t="s">
        <v>219</v>
      </c>
      <c r="D806" s="191" t="s">
        <v>275</v>
      </c>
      <c r="E806" s="191" t="s">
        <v>114</v>
      </c>
      <c r="F806" s="191" t="s">
        <v>193</v>
      </c>
      <c r="G806" s="192" t="str">
        <f>VLOOKUP(Repository_table[[#This Row],[Country of Destination]],$T$11:$U$45,2,)</f>
        <v>Latin America and the Caribbean</v>
      </c>
      <c r="H806" s="191" t="s">
        <v>375</v>
      </c>
      <c r="I806" s="191" t="s">
        <v>270</v>
      </c>
      <c r="J806" s="193">
        <v>3282165</v>
      </c>
      <c r="K806" s="56">
        <v>7.82</v>
      </c>
      <c r="L806" s="188" t="s">
        <v>112</v>
      </c>
      <c r="N806" s="151"/>
    </row>
    <row r="807" spans="1:14" s="21" customFormat="1" x14ac:dyDescent="0.2">
      <c r="A807" s="187">
        <v>43618</v>
      </c>
      <c r="B807" s="190" t="s">
        <v>64</v>
      </c>
      <c r="C807" s="190" t="s">
        <v>64</v>
      </c>
      <c r="D807" s="191" t="s">
        <v>258</v>
      </c>
      <c r="E807" s="191" t="s">
        <v>114</v>
      </c>
      <c r="F807" s="191" t="s">
        <v>118</v>
      </c>
      <c r="G807" s="192" t="str">
        <f>VLOOKUP(Repository_table[[#This Row],[Country of Destination]],$T$11:$U$45,2,)</f>
        <v>Latin America and the Caribbean</v>
      </c>
      <c r="H807" s="191" t="s">
        <v>171</v>
      </c>
      <c r="I807" s="191" t="s">
        <v>278</v>
      </c>
      <c r="J807" s="193">
        <v>3412173</v>
      </c>
      <c r="K807" s="56">
        <v>3.03</v>
      </c>
      <c r="L807" s="188"/>
      <c r="N807" s="151"/>
    </row>
    <row r="808" spans="1:14" s="21" customFormat="1" x14ac:dyDescent="0.2">
      <c r="A808" s="187">
        <v>43619</v>
      </c>
      <c r="B808" s="190" t="s">
        <v>64</v>
      </c>
      <c r="C808" s="190" t="s">
        <v>64</v>
      </c>
      <c r="D808" s="191" t="s">
        <v>258</v>
      </c>
      <c r="E808" s="191" t="s">
        <v>114</v>
      </c>
      <c r="F808" s="191" t="s">
        <v>120</v>
      </c>
      <c r="G808" s="192" t="str">
        <f>VLOOKUP(Repository_table[[#This Row],[Country of Destination]],$T$11:$U$45,2,)</f>
        <v>East Asia and Pacific</v>
      </c>
      <c r="H808" s="191" t="s">
        <v>216</v>
      </c>
      <c r="I808" s="191" t="s">
        <v>278</v>
      </c>
      <c r="J808" s="193">
        <v>3422293</v>
      </c>
      <c r="K808" s="56">
        <v>3.09</v>
      </c>
      <c r="L808" s="188"/>
      <c r="N808" s="151"/>
    </row>
    <row r="809" spans="1:14" s="21" customFormat="1" x14ac:dyDescent="0.2">
      <c r="A809" s="187">
        <v>43620</v>
      </c>
      <c r="B809" s="190" t="s">
        <v>64</v>
      </c>
      <c r="C809" s="190" t="s">
        <v>64</v>
      </c>
      <c r="D809" s="191" t="s">
        <v>258</v>
      </c>
      <c r="E809" s="191" t="s">
        <v>114</v>
      </c>
      <c r="F809" s="191" t="s">
        <v>81</v>
      </c>
      <c r="G809" s="192" t="str">
        <f>VLOOKUP(Repository_table[[#This Row],[Country of Destination]],$T$11:$U$45,2,)</f>
        <v>Latin America and the Caribbean</v>
      </c>
      <c r="H809" s="191" t="s">
        <v>411</v>
      </c>
      <c r="I809" s="191" t="s">
        <v>278</v>
      </c>
      <c r="J809" s="193">
        <v>3591632</v>
      </c>
      <c r="K809" s="56">
        <v>5.03</v>
      </c>
      <c r="L809" s="188"/>
      <c r="N809" s="151"/>
    </row>
    <row r="810" spans="1:14" s="21" customFormat="1" x14ac:dyDescent="0.2">
      <c r="A810" s="187">
        <v>43621</v>
      </c>
      <c r="B810" s="190" t="s">
        <v>64</v>
      </c>
      <c r="C810" s="190" t="s">
        <v>64</v>
      </c>
      <c r="D810" s="191" t="s">
        <v>427</v>
      </c>
      <c r="E810" s="191" t="s">
        <v>114</v>
      </c>
      <c r="F810" s="191" t="s">
        <v>164</v>
      </c>
      <c r="G810" s="192" t="str">
        <f>VLOOKUP(Repository_table[[#This Row],[Country of Destination]],$T$11:$U$45,2,)</f>
        <v>Middle East and North Africa</v>
      </c>
      <c r="H810" s="191" t="s">
        <v>395</v>
      </c>
      <c r="I810" s="191" t="s">
        <v>278</v>
      </c>
      <c r="J810" s="193">
        <v>3664184</v>
      </c>
      <c r="K810" s="56">
        <v>3.03</v>
      </c>
      <c r="L810" s="188"/>
      <c r="N810" s="151"/>
    </row>
    <row r="811" spans="1:14" s="21" customFormat="1" x14ac:dyDescent="0.2">
      <c r="A811" s="187">
        <v>43622</v>
      </c>
      <c r="B811" s="190" t="s">
        <v>64</v>
      </c>
      <c r="C811" s="190" t="s">
        <v>64</v>
      </c>
      <c r="D811" s="191" t="s">
        <v>259</v>
      </c>
      <c r="E811" s="191" t="s">
        <v>114</v>
      </c>
      <c r="F811" s="191" t="s">
        <v>345</v>
      </c>
      <c r="G811" s="192" t="str">
        <f>VLOOKUP(Repository_table[[#This Row],[Country of Destination]],$T$11:$U$45,2,)</f>
        <v>Middle East and North Africa</v>
      </c>
      <c r="H811" s="191" t="s">
        <v>288</v>
      </c>
      <c r="I811" s="191" t="s">
        <v>278</v>
      </c>
      <c r="J811" s="193">
        <v>3459257</v>
      </c>
      <c r="K811" s="56">
        <v>3.2</v>
      </c>
      <c r="L811" s="188"/>
      <c r="N811" s="151"/>
    </row>
    <row r="812" spans="1:14" s="21" customFormat="1" x14ac:dyDescent="0.2">
      <c r="A812" s="187">
        <v>43623</v>
      </c>
      <c r="B812" s="190" t="s">
        <v>200</v>
      </c>
      <c r="C812" s="190" t="s">
        <v>218</v>
      </c>
      <c r="D812" s="191" t="s">
        <v>269</v>
      </c>
      <c r="E812" s="191" t="s">
        <v>114</v>
      </c>
      <c r="F812" s="191" t="s">
        <v>248</v>
      </c>
      <c r="G812" s="192" t="str">
        <f>VLOOKUP(Repository_table[[#This Row],[Country of Destination]],$T$11:$U$45,2,)</f>
        <v>Europe and Central Asia</v>
      </c>
      <c r="H812" s="191" t="s">
        <v>150</v>
      </c>
      <c r="I812" s="191" t="s">
        <v>270</v>
      </c>
      <c r="J812" s="193">
        <v>3373688</v>
      </c>
      <c r="K812" s="56">
        <v>6.22</v>
      </c>
      <c r="L812" s="188" t="s">
        <v>112</v>
      </c>
      <c r="N812" s="151"/>
    </row>
    <row r="813" spans="1:14" s="21" customFormat="1" x14ac:dyDescent="0.2">
      <c r="A813" s="187">
        <v>43623</v>
      </c>
      <c r="B813" s="190" t="s">
        <v>64</v>
      </c>
      <c r="C813" s="190" t="s">
        <v>64</v>
      </c>
      <c r="D813" s="191" t="s">
        <v>259</v>
      </c>
      <c r="E813" s="191" t="s">
        <v>114</v>
      </c>
      <c r="F813" s="191" t="s">
        <v>248</v>
      </c>
      <c r="G813" s="192" t="str">
        <f>VLOOKUP(Repository_table[[#This Row],[Country of Destination]],$T$11:$U$45,2,)</f>
        <v>Europe and Central Asia</v>
      </c>
      <c r="H813" s="191" t="s">
        <v>432</v>
      </c>
      <c r="I813" s="191" t="s">
        <v>278</v>
      </c>
      <c r="J813" s="193">
        <v>3261612</v>
      </c>
      <c r="K813" s="56">
        <v>6.03</v>
      </c>
      <c r="L813" s="188" t="s">
        <v>112</v>
      </c>
      <c r="N813" s="151"/>
    </row>
    <row r="814" spans="1:14" s="21" customFormat="1" ht="25.5" x14ac:dyDescent="0.2">
      <c r="A814" s="187">
        <v>43624</v>
      </c>
      <c r="B814" s="190" t="s">
        <v>311</v>
      </c>
      <c r="C814" s="190" t="s">
        <v>312</v>
      </c>
      <c r="D814" s="191" t="s">
        <v>430</v>
      </c>
      <c r="E814" s="191" t="s">
        <v>114</v>
      </c>
      <c r="F814" s="191" t="s">
        <v>248</v>
      </c>
      <c r="G814" s="192" t="str">
        <f>VLOOKUP(Repository_table[[#This Row],[Country of Destination]],$T$11:$U$45,2,)</f>
        <v>Europe and Central Asia</v>
      </c>
      <c r="H814" s="191" t="s">
        <v>291</v>
      </c>
      <c r="I814" s="191" t="s">
        <v>315</v>
      </c>
      <c r="J814" s="193">
        <v>3290556</v>
      </c>
      <c r="K814" s="56">
        <v>3.03</v>
      </c>
      <c r="L814" s="188"/>
      <c r="N814" s="151"/>
    </row>
    <row r="815" spans="1:14" s="21" customFormat="1" x14ac:dyDescent="0.2">
      <c r="A815" s="187">
        <v>43624</v>
      </c>
      <c r="B815" s="190" t="s">
        <v>64</v>
      </c>
      <c r="C815" s="190" t="s">
        <v>64</v>
      </c>
      <c r="D815" s="191" t="s">
        <v>259</v>
      </c>
      <c r="E815" s="191" t="s">
        <v>114</v>
      </c>
      <c r="F815" s="191" t="s">
        <v>86</v>
      </c>
      <c r="G815" s="192" t="str">
        <f>VLOOKUP(Repository_table[[#This Row],[Country of Destination]],$T$11:$U$45,2,)</f>
        <v>East Asia and Pacific</v>
      </c>
      <c r="H815" s="191" t="s">
        <v>264</v>
      </c>
      <c r="I815" s="191" t="s">
        <v>278</v>
      </c>
      <c r="J815" s="193">
        <v>3791893</v>
      </c>
      <c r="K815" s="56">
        <v>3.03</v>
      </c>
      <c r="L815" s="188"/>
      <c r="N815" s="151"/>
    </row>
    <row r="816" spans="1:14" s="21" customFormat="1" ht="25.5" x14ac:dyDescent="0.2">
      <c r="A816" s="187">
        <v>43626</v>
      </c>
      <c r="B816" s="190" t="s">
        <v>311</v>
      </c>
      <c r="C816" s="190" t="s">
        <v>312</v>
      </c>
      <c r="D816" s="191" t="s">
        <v>430</v>
      </c>
      <c r="E816" s="191" t="s">
        <v>114</v>
      </c>
      <c r="F816" s="191" t="s">
        <v>185</v>
      </c>
      <c r="G816" s="192" t="str">
        <f>VLOOKUP(Repository_table[[#This Row],[Country of Destination]],$T$11:$U$45,2,)</f>
        <v>Latin America and the Caribbean</v>
      </c>
      <c r="H816" s="191" t="s">
        <v>125</v>
      </c>
      <c r="I816" s="191" t="s">
        <v>315</v>
      </c>
      <c r="J816" s="193">
        <v>2239438</v>
      </c>
      <c r="K816" s="56">
        <v>3.71</v>
      </c>
      <c r="L816" s="188"/>
      <c r="N816" s="151"/>
    </row>
    <row r="817" spans="1:14" s="21" customFormat="1" x14ac:dyDescent="0.2">
      <c r="A817" s="187">
        <v>43626</v>
      </c>
      <c r="B817" s="190" t="s">
        <v>64</v>
      </c>
      <c r="C817" s="190" t="s">
        <v>64</v>
      </c>
      <c r="D817" s="191" t="s">
        <v>259</v>
      </c>
      <c r="E817" s="191" t="s">
        <v>114</v>
      </c>
      <c r="F817" s="191" t="s">
        <v>260</v>
      </c>
      <c r="G817" s="192" t="str">
        <f>VLOOKUP(Repository_table[[#This Row],[Country of Destination]],$T$11:$U$45,2,)</f>
        <v>Europe and Central Asia</v>
      </c>
      <c r="H817" s="191" t="s">
        <v>194</v>
      </c>
      <c r="I817" s="191" t="s">
        <v>278</v>
      </c>
      <c r="J817" s="193">
        <v>3072325</v>
      </c>
      <c r="K817" s="56">
        <v>3.03</v>
      </c>
      <c r="L817" s="188"/>
      <c r="N817" s="151"/>
    </row>
    <row r="818" spans="1:14" s="21" customFormat="1" x14ac:dyDescent="0.2">
      <c r="A818" s="187">
        <v>43627</v>
      </c>
      <c r="B818" s="190" t="s">
        <v>64</v>
      </c>
      <c r="C818" s="190" t="s">
        <v>64</v>
      </c>
      <c r="D818" s="191" t="s">
        <v>258</v>
      </c>
      <c r="E818" s="191" t="s">
        <v>114</v>
      </c>
      <c r="F818" s="191" t="s">
        <v>118</v>
      </c>
      <c r="G818" s="192" t="str">
        <f>VLOOKUP(Repository_table[[#This Row],[Country of Destination]],$T$11:$U$45,2,)</f>
        <v>Latin America and the Caribbean</v>
      </c>
      <c r="H818" s="191" t="s">
        <v>410</v>
      </c>
      <c r="I818" s="191" t="s">
        <v>278</v>
      </c>
      <c r="J818" s="193">
        <v>2915203</v>
      </c>
      <c r="K818" s="56">
        <v>6.03</v>
      </c>
      <c r="L818" s="188" t="s">
        <v>112</v>
      </c>
      <c r="N818" s="151"/>
    </row>
    <row r="819" spans="1:14" s="21" customFormat="1" x14ac:dyDescent="0.2">
      <c r="A819" s="187">
        <v>43627</v>
      </c>
      <c r="B819" s="190" t="s">
        <v>64</v>
      </c>
      <c r="C819" s="190" t="s">
        <v>64</v>
      </c>
      <c r="D819" s="191" t="s">
        <v>427</v>
      </c>
      <c r="E819" s="191" t="s">
        <v>114</v>
      </c>
      <c r="F819" s="191" t="s">
        <v>120</v>
      </c>
      <c r="G819" s="192" t="str">
        <f>VLOOKUP(Repository_table[[#This Row],[Country of Destination]],$T$11:$U$45,2,)</f>
        <v>East Asia and Pacific</v>
      </c>
      <c r="H819" s="191" t="s">
        <v>398</v>
      </c>
      <c r="I819" s="191" t="s">
        <v>278</v>
      </c>
      <c r="J819" s="193">
        <v>3665151</v>
      </c>
      <c r="K819" s="56">
        <v>4.62</v>
      </c>
      <c r="L819" s="188" t="s">
        <v>112</v>
      </c>
      <c r="N819" s="151"/>
    </row>
    <row r="820" spans="1:14" s="21" customFormat="1" x14ac:dyDescent="0.2">
      <c r="A820" s="187">
        <v>43628</v>
      </c>
      <c r="B820" s="190" t="s">
        <v>200</v>
      </c>
      <c r="C820" s="190" t="s">
        <v>219</v>
      </c>
      <c r="D820" s="191" t="s">
        <v>269</v>
      </c>
      <c r="E820" s="191" t="s">
        <v>114</v>
      </c>
      <c r="F820" s="191" t="s">
        <v>86</v>
      </c>
      <c r="G820" s="192" t="str">
        <f>VLOOKUP(Repository_table[[#This Row],[Country of Destination]],$T$11:$U$45,2,)</f>
        <v>East Asia and Pacific</v>
      </c>
      <c r="H820" s="191" t="s">
        <v>428</v>
      </c>
      <c r="I820" s="191" t="s">
        <v>270</v>
      </c>
      <c r="J820" s="193">
        <v>3474196</v>
      </c>
      <c r="K820" s="56">
        <v>7.46</v>
      </c>
      <c r="L820" s="188" t="s">
        <v>112</v>
      </c>
      <c r="N820" s="151"/>
    </row>
    <row r="821" spans="1:14" s="21" customFormat="1" x14ac:dyDescent="0.2">
      <c r="A821" s="187">
        <v>43629</v>
      </c>
      <c r="B821" s="190" t="s">
        <v>64</v>
      </c>
      <c r="C821" s="190" t="s">
        <v>64</v>
      </c>
      <c r="D821" s="191" t="s">
        <v>258</v>
      </c>
      <c r="E821" s="191" t="s">
        <v>114</v>
      </c>
      <c r="F821" s="191" t="s">
        <v>81</v>
      </c>
      <c r="G821" s="192" t="str">
        <f>VLOOKUP(Repository_table[[#This Row],[Country of Destination]],$T$11:$U$45,2,)</f>
        <v>Latin America and the Caribbean</v>
      </c>
      <c r="H821" s="191" t="s">
        <v>170</v>
      </c>
      <c r="I821" s="191" t="s">
        <v>278</v>
      </c>
      <c r="J821" s="193">
        <v>3413230</v>
      </c>
      <c r="K821" s="56">
        <v>5.03</v>
      </c>
      <c r="L821" s="188" t="s">
        <v>112</v>
      </c>
      <c r="N821" s="151"/>
    </row>
    <row r="822" spans="1:14" s="21" customFormat="1" x14ac:dyDescent="0.2">
      <c r="A822" s="187">
        <v>43629</v>
      </c>
      <c r="B822" s="190" t="s">
        <v>64</v>
      </c>
      <c r="C822" s="190" t="s">
        <v>64</v>
      </c>
      <c r="D822" s="191" t="s">
        <v>258</v>
      </c>
      <c r="E822" s="191" t="s">
        <v>114</v>
      </c>
      <c r="F822" s="191" t="s">
        <v>120</v>
      </c>
      <c r="G822" s="192" t="str">
        <f>VLOOKUP(Repository_table[[#This Row],[Country of Destination]],$T$11:$U$45,2,)</f>
        <v>East Asia and Pacific</v>
      </c>
      <c r="H822" s="191" t="s">
        <v>261</v>
      </c>
      <c r="I822" s="191" t="s">
        <v>278</v>
      </c>
      <c r="J822" s="193">
        <v>3070120</v>
      </c>
      <c r="K822" s="56">
        <v>3.03</v>
      </c>
      <c r="L822" s="188"/>
      <c r="N822" s="151"/>
    </row>
    <row r="823" spans="1:14" s="21" customFormat="1" ht="25.5" x14ac:dyDescent="0.2">
      <c r="A823" s="187">
        <v>43630</v>
      </c>
      <c r="B823" s="190" t="s">
        <v>311</v>
      </c>
      <c r="C823" s="190" t="s">
        <v>312</v>
      </c>
      <c r="D823" s="191" t="s">
        <v>430</v>
      </c>
      <c r="E823" s="191" t="s">
        <v>114</v>
      </c>
      <c r="F823" s="191" t="s">
        <v>185</v>
      </c>
      <c r="G823" s="192" t="str">
        <f>VLOOKUP(Repository_table[[#This Row],[Country of Destination]],$T$11:$U$45,2,)</f>
        <v>Latin America and the Caribbean</v>
      </c>
      <c r="H823" s="191" t="s">
        <v>186</v>
      </c>
      <c r="I823" s="191" t="s">
        <v>315</v>
      </c>
      <c r="J823" s="193">
        <v>2178218</v>
      </c>
      <c r="K823" s="56">
        <v>3.03</v>
      </c>
      <c r="L823" s="188" t="s">
        <v>60</v>
      </c>
      <c r="N823" s="151"/>
    </row>
    <row r="824" spans="1:14" s="21" customFormat="1" ht="25.5" x14ac:dyDescent="0.2">
      <c r="A824" s="187">
        <v>43630</v>
      </c>
      <c r="B824" s="190" t="s">
        <v>311</v>
      </c>
      <c r="C824" s="190" t="s">
        <v>312</v>
      </c>
      <c r="D824" s="191" t="s">
        <v>430</v>
      </c>
      <c r="E824" s="191" t="s">
        <v>114</v>
      </c>
      <c r="F824" s="191" t="s">
        <v>184</v>
      </c>
      <c r="G824" s="192" t="str">
        <f>VLOOKUP(Repository_table[[#This Row],[Country of Destination]],$T$11:$U$45,2,)</f>
        <v>Latin America and the Caribbean</v>
      </c>
      <c r="H824" s="191" t="s">
        <v>186</v>
      </c>
      <c r="I824" s="191" t="s">
        <v>315</v>
      </c>
      <c r="J824" s="193">
        <v>1208094</v>
      </c>
      <c r="K824" s="56">
        <v>3.03</v>
      </c>
      <c r="L824" s="188" t="s">
        <v>60</v>
      </c>
      <c r="N824" s="151"/>
    </row>
    <row r="825" spans="1:14" s="21" customFormat="1" x14ac:dyDescent="0.2">
      <c r="A825" s="187">
        <v>43631</v>
      </c>
      <c r="B825" s="190" t="s">
        <v>64</v>
      </c>
      <c r="C825" s="190" t="s">
        <v>64</v>
      </c>
      <c r="D825" s="191" t="s">
        <v>259</v>
      </c>
      <c r="E825" s="191" t="s">
        <v>114</v>
      </c>
      <c r="F825" s="191" t="s">
        <v>86</v>
      </c>
      <c r="G825" s="192" t="str">
        <f>VLOOKUP(Repository_table[[#This Row],[Country of Destination]],$T$11:$U$45,2,)</f>
        <v>East Asia and Pacific</v>
      </c>
      <c r="H825" s="191" t="s">
        <v>91</v>
      </c>
      <c r="I825" s="191" t="s">
        <v>278</v>
      </c>
      <c r="J825" s="193">
        <v>3532541</v>
      </c>
      <c r="K825" s="56">
        <v>3.03</v>
      </c>
      <c r="L825" s="188"/>
      <c r="N825" s="151"/>
    </row>
    <row r="826" spans="1:14" s="21" customFormat="1" x14ac:dyDescent="0.2">
      <c r="A826" s="187">
        <v>43632</v>
      </c>
      <c r="B826" s="190" t="s">
        <v>64</v>
      </c>
      <c r="C826" s="190" t="s">
        <v>64</v>
      </c>
      <c r="D826" s="191" t="s">
        <v>258</v>
      </c>
      <c r="E826" s="191" t="s">
        <v>114</v>
      </c>
      <c r="F826" s="191" t="s">
        <v>164</v>
      </c>
      <c r="G826" s="192" t="str">
        <f>VLOOKUP(Repository_table[[#This Row],[Country of Destination]],$T$11:$U$45,2,)</f>
        <v>Middle East and North Africa</v>
      </c>
      <c r="H826" s="191" t="s">
        <v>329</v>
      </c>
      <c r="I826" s="191" t="s">
        <v>278</v>
      </c>
      <c r="J826" s="193">
        <v>3677606</v>
      </c>
      <c r="K826" s="56">
        <v>3.03</v>
      </c>
      <c r="L826" s="188"/>
      <c r="N826" s="151"/>
    </row>
    <row r="827" spans="1:14" s="21" customFormat="1" x14ac:dyDescent="0.2">
      <c r="A827" s="187">
        <v>43633</v>
      </c>
      <c r="B827" s="190" t="s">
        <v>64</v>
      </c>
      <c r="C827" s="190" t="s">
        <v>64</v>
      </c>
      <c r="D827" s="191" t="s">
        <v>258</v>
      </c>
      <c r="E827" s="191" t="s">
        <v>114</v>
      </c>
      <c r="F827" s="191" t="s">
        <v>81</v>
      </c>
      <c r="G827" s="192" t="str">
        <f>VLOOKUP(Repository_table[[#This Row],[Country of Destination]],$T$11:$U$45,2,)</f>
        <v>Latin America and the Caribbean</v>
      </c>
      <c r="H827" s="191" t="s">
        <v>266</v>
      </c>
      <c r="I827" s="191" t="s">
        <v>278</v>
      </c>
      <c r="J827" s="193">
        <v>3538818</v>
      </c>
      <c r="K827" s="56">
        <v>3.03</v>
      </c>
      <c r="L827" s="188"/>
      <c r="N827" s="151"/>
    </row>
    <row r="828" spans="1:14" s="21" customFormat="1" ht="25.5" x14ac:dyDescent="0.2">
      <c r="A828" s="187">
        <v>43634</v>
      </c>
      <c r="B828" s="190" t="s">
        <v>311</v>
      </c>
      <c r="C828" s="190" t="s">
        <v>312</v>
      </c>
      <c r="D828" s="191" t="s">
        <v>431</v>
      </c>
      <c r="E828" s="191" t="s">
        <v>114</v>
      </c>
      <c r="F828" s="191" t="s">
        <v>120</v>
      </c>
      <c r="G828" s="192" t="str">
        <f>VLOOKUP(Repository_table[[#This Row],[Country of Destination]],$T$11:$U$45,2,)</f>
        <v>East Asia and Pacific</v>
      </c>
      <c r="H828" s="191" t="s">
        <v>151</v>
      </c>
      <c r="I828" s="191" t="s">
        <v>315</v>
      </c>
      <c r="J828" s="193">
        <v>3381176</v>
      </c>
      <c r="K828" s="56">
        <v>3.53</v>
      </c>
      <c r="L828" s="188"/>
      <c r="N828" s="151"/>
    </row>
    <row r="829" spans="1:14" s="21" customFormat="1" x14ac:dyDescent="0.2">
      <c r="A829" s="187">
        <v>43634</v>
      </c>
      <c r="B829" s="190" t="s">
        <v>200</v>
      </c>
      <c r="C829" s="190" t="s">
        <v>218</v>
      </c>
      <c r="D829" s="191" t="s">
        <v>269</v>
      </c>
      <c r="E829" s="191" t="s">
        <v>114</v>
      </c>
      <c r="F829" s="191" t="s">
        <v>185</v>
      </c>
      <c r="G829" s="192" t="str">
        <f>VLOOKUP(Repository_table[[#This Row],[Country of Destination]],$T$11:$U$45,2,)</f>
        <v>Latin America and the Caribbean</v>
      </c>
      <c r="H829" s="191" t="s">
        <v>429</v>
      </c>
      <c r="I829" s="191" t="s">
        <v>270</v>
      </c>
      <c r="J829" s="193">
        <v>2212510</v>
      </c>
      <c r="K829" s="56">
        <v>6.25</v>
      </c>
      <c r="L829" s="188" t="s">
        <v>227</v>
      </c>
      <c r="N829" s="151"/>
    </row>
    <row r="830" spans="1:14" s="21" customFormat="1" x14ac:dyDescent="0.2">
      <c r="A830" s="187">
        <v>43634</v>
      </c>
      <c r="B830" s="190" t="s">
        <v>200</v>
      </c>
      <c r="C830" s="190" t="s">
        <v>218</v>
      </c>
      <c r="D830" s="191" t="s">
        <v>269</v>
      </c>
      <c r="E830" s="191" t="s">
        <v>114</v>
      </c>
      <c r="F830" s="191" t="s">
        <v>184</v>
      </c>
      <c r="G830" s="192" t="str">
        <f>VLOOKUP(Repository_table[[#This Row],[Country of Destination]],$T$11:$U$45,2,)</f>
        <v>Latin America and the Caribbean</v>
      </c>
      <c r="H830" s="191" t="s">
        <v>429</v>
      </c>
      <c r="I830" s="191" t="s">
        <v>270</v>
      </c>
      <c r="J830" s="193">
        <v>1191352</v>
      </c>
      <c r="K830" s="56">
        <v>6.25</v>
      </c>
      <c r="L830" s="188" t="s">
        <v>227</v>
      </c>
      <c r="N830" s="151"/>
    </row>
    <row r="831" spans="1:14" s="21" customFormat="1" x14ac:dyDescent="0.2">
      <c r="A831" s="187">
        <v>43634</v>
      </c>
      <c r="B831" s="190" t="s">
        <v>64</v>
      </c>
      <c r="C831" s="190" t="s">
        <v>64</v>
      </c>
      <c r="D831" s="191" t="s">
        <v>258</v>
      </c>
      <c r="E831" s="191" t="s">
        <v>114</v>
      </c>
      <c r="F831" s="191" t="s">
        <v>81</v>
      </c>
      <c r="G831" s="192" t="str">
        <f>VLOOKUP(Repository_table[[#This Row],[Country of Destination]],$T$11:$U$45,2,)</f>
        <v>Latin America and the Caribbean</v>
      </c>
      <c r="H831" s="191" t="s">
        <v>388</v>
      </c>
      <c r="I831" s="191" t="s">
        <v>278</v>
      </c>
      <c r="J831" s="193">
        <v>3254557</v>
      </c>
      <c r="K831" s="56">
        <v>6.03</v>
      </c>
      <c r="L831" s="188" t="s">
        <v>112</v>
      </c>
      <c r="N831" s="151"/>
    </row>
    <row r="832" spans="1:14" s="21" customFormat="1" x14ac:dyDescent="0.2">
      <c r="A832" s="187">
        <v>43634</v>
      </c>
      <c r="B832" s="190" t="s">
        <v>64</v>
      </c>
      <c r="C832" s="190" t="s">
        <v>64</v>
      </c>
      <c r="D832" s="191" t="s">
        <v>427</v>
      </c>
      <c r="E832" s="191" t="s">
        <v>114</v>
      </c>
      <c r="F832" s="191" t="s">
        <v>248</v>
      </c>
      <c r="G832" s="192" t="str">
        <f>VLOOKUP(Repository_table[[#This Row],[Country of Destination]],$T$11:$U$45,2,)</f>
        <v>Europe and Central Asia</v>
      </c>
      <c r="H832" s="191" t="s">
        <v>314</v>
      </c>
      <c r="I832" s="191" t="s">
        <v>278</v>
      </c>
      <c r="J832" s="193">
        <v>3579952</v>
      </c>
      <c r="K832" s="56">
        <v>3.53</v>
      </c>
      <c r="L832" s="188" t="s">
        <v>112</v>
      </c>
      <c r="N832" s="151"/>
    </row>
    <row r="833" spans="1:14" s="21" customFormat="1" x14ac:dyDescent="0.2">
      <c r="A833" s="187">
        <v>43635</v>
      </c>
      <c r="B833" s="190" t="s">
        <v>64</v>
      </c>
      <c r="C833" s="190" t="s">
        <v>64</v>
      </c>
      <c r="D833" s="191" t="s">
        <v>258</v>
      </c>
      <c r="E833" s="191" t="s">
        <v>114</v>
      </c>
      <c r="F833" s="191" t="s">
        <v>120</v>
      </c>
      <c r="G833" s="192" t="str">
        <f>VLOOKUP(Repository_table[[#This Row],[Country of Destination]],$T$11:$U$45,2,)</f>
        <v>East Asia and Pacific</v>
      </c>
      <c r="H833" s="191" t="s">
        <v>305</v>
      </c>
      <c r="I833" s="191" t="s">
        <v>278</v>
      </c>
      <c r="J833" s="193">
        <v>3185513</v>
      </c>
      <c r="K833" s="56">
        <v>3.03</v>
      </c>
      <c r="L833" s="188"/>
      <c r="N833" s="151"/>
    </row>
    <row r="834" spans="1:14" s="21" customFormat="1" x14ac:dyDescent="0.2">
      <c r="A834" s="187">
        <v>43637</v>
      </c>
      <c r="B834" s="190" t="s">
        <v>64</v>
      </c>
      <c r="C834" s="190" t="s">
        <v>64</v>
      </c>
      <c r="D834" s="191" t="s">
        <v>427</v>
      </c>
      <c r="E834" s="191" t="s">
        <v>114</v>
      </c>
      <c r="F834" s="191" t="s">
        <v>72</v>
      </c>
      <c r="G834" s="192" t="str">
        <f>VLOOKUP(Repository_table[[#This Row],[Country of Destination]],$T$11:$U$45,2,)</f>
        <v>South Asia</v>
      </c>
      <c r="H834" s="191" t="s">
        <v>306</v>
      </c>
      <c r="I834" s="191" t="s">
        <v>278</v>
      </c>
      <c r="J834" s="193">
        <v>3214539</v>
      </c>
      <c r="K834" s="56">
        <v>5.03</v>
      </c>
      <c r="L834" s="188" t="s">
        <v>112</v>
      </c>
      <c r="N834" s="151"/>
    </row>
    <row r="835" spans="1:14" s="21" customFormat="1" x14ac:dyDescent="0.2">
      <c r="A835" s="187">
        <v>43638</v>
      </c>
      <c r="B835" s="190" t="s">
        <v>200</v>
      </c>
      <c r="C835" s="190" t="s">
        <v>219</v>
      </c>
      <c r="D835" s="191" t="s">
        <v>275</v>
      </c>
      <c r="E835" s="191" t="s">
        <v>114</v>
      </c>
      <c r="F835" s="191" t="s">
        <v>302</v>
      </c>
      <c r="G835" s="192" t="str">
        <f>VLOOKUP(Repository_table[[#This Row],[Country of Destination]],$T$11:$U$45,2,)</f>
        <v>East Asia and Pacific</v>
      </c>
      <c r="H835" s="191" t="s">
        <v>308</v>
      </c>
      <c r="I835" s="191" t="s">
        <v>270</v>
      </c>
      <c r="J835" s="193">
        <v>3434636</v>
      </c>
      <c r="K835" s="56">
        <v>7.46</v>
      </c>
      <c r="L835" s="188" t="s">
        <v>112</v>
      </c>
      <c r="N835" s="151"/>
    </row>
    <row r="836" spans="1:14" s="21" customFormat="1" x14ac:dyDescent="0.2">
      <c r="A836" s="187">
        <v>43638</v>
      </c>
      <c r="B836" s="190" t="s">
        <v>64</v>
      </c>
      <c r="C836" s="190" t="s">
        <v>64</v>
      </c>
      <c r="D836" s="191" t="s">
        <v>258</v>
      </c>
      <c r="E836" s="191" t="s">
        <v>114</v>
      </c>
      <c r="F836" s="191" t="s">
        <v>118</v>
      </c>
      <c r="G836" s="192" t="str">
        <f>VLOOKUP(Repository_table[[#This Row],[Country of Destination]],$T$11:$U$45,2,)</f>
        <v>Latin America and the Caribbean</v>
      </c>
      <c r="H836" s="191" t="s">
        <v>183</v>
      </c>
      <c r="I836" s="191" t="s">
        <v>278</v>
      </c>
      <c r="J836" s="193">
        <v>2939738</v>
      </c>
      <c r="K836" s="56">
        <v>3.03</v>
      </c>
      <c r="L836" s="188"/>
      <c r="N836" s="151"/>
    </row>
    <row r="837" spans="1:14" s="21" customFormat="1" ht="25.5" x14ac:dyDescent="0.2">
      <c r="A837" s="187">
        <v>43639</v>
      </c>
      <c r="B837" s="190" t="s">
        <v>311</v>
      </c>
      <c r="C837" s="190" t="s">
        <v>312</v>
      </c>
      <c r="D837" s="191" t="s">
        <v>430</v>
      </c>
      <c r="E837" s="191" t="s">
        <v>114</v>
      </c>
      <c r="F837" s="191" t="s">
        <v>211</v>
      </c>
      <c r="G837" s="192" t="str">
        <f>VLOOKUP(Repository_table[[#This Row],[Country of Destination]],$T$11:$U$45,2,)</f>
        <v>Europe and Central Asia</v>
      </c>
      <c r="H837" s="191" t="s">
        <v>149</v>
      </c>
      <c r="I837" s="191" t="s">
        <v>315</v>
      </c>
      <c r="J837" s="193">
        <v>3310456</v>
      </c>
      <c r="K837" s="56">
        <v>3.03</v>
      </c>
      <c r="L837" s="188"/>
      <c r="N837" s="151"/>
    </row>
    <row r="838" spans="1:14" s="21" customFormat="1" x14ac:dyDescent="0.2">
      <c r="A838" s="187">
        <v>43639</v>
      </c>
      <c r="B838" s="190" t="s">
        <v>64</v>
      </c>
      <c r="C838" s="190" t="s">
        <v>64</v>
      </c>
      <c r="D838" s="191" t="s">
        <v>259</v>
      </c>
      <c r="E838" s="191" t="s">
        <v>114</v>
      </c>
      <c r="F838" s="191" t="s">
        <v>185</v>
      </c>
      <c r="G838" s="192" t="str">
        <f>VLOOKUP(Repository_table[[#This Row],[Country of Destination]],$T$11:$U$45,2,)</f>
        <v>Latin America and the Caribbean</v>
      </c>
      <c r="H838" s="191" t="s">
        <v>176</v>
      </c>
      <c r="I838" s="191" t="s">
        <v>278</v>
      </c>
      <c r="J838" s="193">
        <v>2149012</v>
      </c>
      <c r="K838" s="56">
        <v>6.03</v>
      </c>
      <c r="L838" s="188" t="s">
        <v>227</v>
      </c>
      <c r="N838" s="151"/>
    </row>
    <row r="839" spans="1:14" s="21" customFormat="1" x14ac:dyDescent="0.2">
      <c r="A839" s="187">
        <v>43639</v>
      </c>
      <c r="B839" s="190" t="s">
        <v>64</v>
      </c>
      <c r="C839" s="190" t="s">
        <v>64</v>
      </c>
      <c r="D839" s="191" t="s">
        <v>258</v>
      </c>
      <c r="E839" s="191" t="s">
        <v>114</v>
      </c>
      <c r="F839" s="191" t="s">
        <v>192</v>
      </c>
      <c r="G839" s="192" t="str">
        <f>VLOOKUP(Repository_table[[#This Row],[Country of Destination]],$T$11:$U$45,2,)</f>
        <v>Latin America and the Caribbean</v>
      </c>
      <c r="H839" s="191" t="s">
        <v>176</v>
      </c>
      <c r="I839" s="191" t="s">
        <v>278</v>
      </c>
      <c r="J839" s="193">
        <v>1107685</v>
      </c>
      <c r="K839" s="56">
        <v>6.03</v>
      </c>
      <c r="L839" s="188" t="s">
        <v>227</v>
      </c>
      <c r="N839" s="151"/>
    </row>
    <row r="840" spans="1:14" s="21" customFormat="1" x14ac:dyDescent="0.2">
      <c r="A840" s="187">
        <v>43640</v>
      </c>
      <c r="B840" s="190" t="s">
        <v>64</v>
      </c>
      <c r="C840" s="190" t="s">
        <v>64</v>
      </c>
      <c r="D840" s="191" t="s">
        <v>259</v>
      </c>
      <c r="E840" s="191" t="s">
        <v>114</v>
      </c>
      <c r="F840" s="191" t="s">
        <v>86</v>
      </c>
      <c r="G840" s="192" t="str">
        <f>VLOOKUP(Repository_table[[#This Row],[Country of Destination]],$T$11:$U$45,2,)</f>
        <v>East Asia and Pacific</v>
      </c>
      <c r="H840" s="191" t="s">
        <v>290</v>
      </c>
      <c r="I840" s="191" t="s">
        <v>278</v>
      </c>
      <c r="J840" s="193">
        <v>3783099</v>
      </c>
      <c r="K840" s="56">
        <v>3.24</v>
      </c>
      <c r="L840" s="188"/>
      <c r="N840" s="151"/>
    </row>
    <row r="841" spans="1:14" s="21" customFormat="1" x14ac:dyDescent="0.2">
      <c r="A841" s="187">
        <v>43641</v>
      </c>
      <c r="B841" s="190" t="s">
        <v>64</v>
      </c>
      <c r="C841" s="190" t="s">
        <v>64</v>
      </c>
      <c r="D841" s="191" t="s">
        <v>259</v>
      </c>
      <c r="E841" s="191" t="s">
        <v>114</v>
      </c>
      <c r="F841" s="191" t="s">
        <v>184</v>
      </c>
      <c r="G841" s="192" t="str">
        <f>VLOOKUP(Repository_table[[#This Row],[Country of Destination]],$T$11:$U$45,2,)</f>
        <v>Latin America and the Caribbean</v>
      </c>
      <c r="H841" s="191" t="s">
        <v>399</v>
      </c>
      <c r="I841" s="191" t="s">
        <v>278</v>
      </c>
      <c r="J841" s="193">
        <v>2357254</v>
      </c>
      <c r="K841" s="56">
        <v>5.03</v>
      </c>
      <c r="L841" s="188" t="s">
        <v>112</v>
      </c>
      <c r="N841" s="151"/>
    </row>
    <row r="842" spans="1:14" s="21" customFormat="1" x14ac:dyDescent="0.2">
      <c r="A842" s="187">
        <v>43642</v>
      </c>
      <c r="B842" s="190" t="s">
        <v>414</v>
      </c>
      <c r="C842" s="190" t="s">
        <v>414</v>
      </c>
      <c r="D842" s="191" t="s">
        <v>413</v>
      </c>
      <c r="E842" s="191" t="s">
        <v>201</v>
      </c>
      <c r="F842" s="191" t="s">
        <v>118</v>
      </c>
      <c r="G842" s="192" t="str">
        <f>VLOOKUP(Repository_table[[#This Row],[Country of Destination]],$T$11:$U$45,2,)</f>
        <v>Latin America and the Caribbean</v>
      </c>
      <c r="H842" s="191" t="s">
        <v>339</v>
      </c>
      <c r="I842" s="191" t="s">
        <v>415</v>
      </c>
      <c r="J842" s="193">
        <v>2916942</v>
      </c>
      <c r="K842" s="56">
        <v>6.83</v>
      </c>
      <c r="L842" s="188" t="s">
        <v>417</v>
      </c>
      <c r="N842" s="151"/>
    </row>
    <row r="843" spans="1:14" s="21" customFormat="1" x14ac:dyDescent="0.2">
      <c r="A843" s="187">
        <v>43642</v>
      </c>
      <c r="B843" s="190" t="s">
        <v>64</v>
      </c>
      <c r="C843" s="190" t="s">
        <v>64</v>
      </c>
      <c r="D843" s="191" t="s">
        <v>427</v>
      </c>
      <c r="E843" s="191" t="s">
        <v>114</v>
      </c>
      <c r="F843" s="191" t="s">
        <v>118</v>
      </c>
      <c r="G843" s="192" t="str">
        <f>VLOOKUP(Repository_table[[#This Row],[Country of Destination]],$T$11:$U$45,2,)</f>
        <v>Latin America and the Caribbean</v>
      </c>
      <c r="H843" s="191" t="s">
        <v>286</v>
      </c>
      <c r="I843" s="191" t="s">
        <v>278</v>
      </c>
      <c r="J843" s="193">
        <v>3259810</v>
      </c>
      <c r="K843" s="56">
        <v>6.03</v>
      </c>
      <c r="L843" s="188" t="s">
        <v>112</v>
      </c>
      <c r="N843" s="151"/>
    </row>
    <row r="844" spans="1:14" s="21" customFormat="1" ht="25.5" x14ac:dyDescent="0.2">
      <c r="A844" s="187">
        <v>43643</v>
      </c>
      <c r="B844" s="190" t="s">
        <v>311</v>
      </c>
      <c r="C844" s="190" t="s">
        <v>312</v>
      </c>
      <c r="D844" s="191" t="s">
        <v>430</v>
      </c>
      <c r="E844" s="191" t="s">
        <v>114</v>
      </c>
      <c r="F844" s="191" t="s">
        <v>185</v>
      </c>
      <c r="G844" s="192" t="str">
        <f>VLOOKUP(Repository_table[[#This Row],[Country of Destination]],$T$11:$U$45,2,)</f>
        <v>Latin America and the Caribbean</v>
      </c>
      <c r="H844" s="191" t="s">
        <v>246</v>
      </c>
      <c r="I844" s="191" t="s">
        <v>315</v>
      </c>
      <c r="J844" s="193">
        <v>2030759</v>
      </c>
      <c r="K844" s="56">
        <v>3.7</v>
      </c>
      <c r="L844" s="188"/>
      <c r="N844" s="151"/>
    </row>
    <row r="845" spans="1:14" s="21" customFormat="1" x14ac:dyDescent="0.2">
      <c r="A845" s="187">
        <v>43643</v>
      </c>
      <c r="B845" s="190" t="s">
        <v>64</v>
      </c>
      <c r="C845" s="190" t="s">
        <v>64</v>
      </c>
      <c r="D845" s="191" t="s">
        <v>258</v>
      </c>
      <c r="E845" s="191" t="s">
        <v>114</v>
      </c>
      <c r="F845" s="191" t="s">
        <v>118</v>
      </c>
      <c r="G845" s="192" t="str">
        <f>VLOOKUP(Repository_table[[#This Row],[Country of Destination]],$T$11:$U$45,2,)</f>
        <v>Latin America and the Caribbean</v>
      </c>
      <c r="H845" s="191" t="s">
        <v>279</v>
      </c>
      <c r="I845" s="191" t="s">
        <v>278</v>
      </c>
      <c r="J845" s="193">
        <v>3567790</v>
      </c>
      <c r="K845" s="56">
        <v>3.03</v>
      </c>
      <c r="L845" s="188"/>
      <c r="N845" s="151"/>
    </row>
    <row r="846" spans="1:14" s="21" customFormat="1" x14ac:dyDescent="0.2">
      <c r="A846" s="187">
        <v>43644</v>
      </c>
      <c r="B846" s="190" t="s">
        <v>64</v>
      </c>
      <c r="C846" s="190" t="s">
        <v>64</v>
      </c>
      <c r="D846" s="191" t="s">
        <v>259</v>
      </c>
      <c r="E846" s="191" t="s">
        <v>114</v>
      </c>
      <c r="F846" s="191" t="s">
        <v>74</v>
      </c>
      <c r="G846" s="192" t="str">
        <f>VLOOKUP(Repository_table[[#This Row],[Country of Destination]],$T$11:$U$45,2,)</f>
        <v>Europe and Central Asia</v>
      </c>
      <c r="H846" s="191" t="s">
        <v>171</v>
      </c>
      <c r="I846" s="191" t="s">
        <v>278</v>
      </c>
      <c r="J846" s="193">
        <v>3273269</v>
      </c>
      <c r="K846" s="56">
        <v>3.03</v>
      </c>
      <c r="L846" s="188"/>
      <c r="N846" s="151"/>
    </row>
    <row r="847" spans="1:14" s="21" customFormat="1" ht="25.5" x14ac:dyDescent="0.2">
      <c r="A847" s="187">
        <v>43645</v>
      </c>
      <c r="B847" s="190" t="s">
        <v>311</v>
      </c>
      <c r="C847" s="190" t="s">
        <v>312</v>
      </c>
      <c r="D847" s="191" t="s">
        <v>310</v>
      </c>
      <c r="E847" s="191" t="s">
        <v>201</v>
      </c>
      <c r="F847" s="191" t="s">
        <v>184</v>
      </c>
      <c r="G847" s="192" t="str">
        <f>VLOOKUP(Repository_table[[#This Row],[Country of Destination]],$T$11:$U$45,2,)</f>
        <v>Latin America and the Caribbean</v>
      </c>
      <c r="H847" s="191" t="s">
        <v>168</v>
      </c>
      <c r="I847" s="191" t="s">
        <v>315</v>
      </c>
      <c r="J847" s="193">
        <v>3403590</v>
      </c>
      <c r="K847" s="56">
        <v>3.04</v>
      </c>
      <c r="L847" s="188" t="s">
        <v>392</v>
      </c>
      <c r="N847" s="151"/>
    </row>
    <row r="848" spans="1:14" s="21" customFormat="1" x14ac:dyDescent="0.2">
      <c r="A848" s="187">
        <v>43645</v>
      </c>
      <c r="B848" s="190" t="s">
        <v>200</v>
      </c>
      <c r="C848" s="190" t="s">
        <v>218</v>
      </c>
      <c r="D848" s="191" t="s">
        <v>275</v>
      </c>
      <c r="E848" s="191" t="s">
        <v>114</v>
      </c>
      <c r="F848" s="191" t="s">
        <v>81</v>
      </c>
      <c r="G848" s="192" t="str">
        <f>VLOOKUP(Repository_table[[#This Row],[Country of Destination]],$T$11:$U$45,2,)</f>
        <v>Latin America and the Caribbean</v>
      </c>
      <c r="H848" s="191" t="s">
        <v>432</v>
      </c>
      <c r="I848" s="191" t="s">
        <v>270</v>
      </c>
      <c r="J848" s="193">
        <v>3156916</v>
      </c>
      <c r="K848" s="56">
        <v>6.25</v>
      </c>
      <c r="L848" s="188" t="s">
        <v>112</v>
      </c>
      <c r="N848" s="151"/>
    </row>
    <row r="849" spans="1:14" s="21" customFormat="1" x14ac:dyDescent="0.2">
      <c r="A849" s="187">
        <v>43645</v>
      </c>
      <c r="B849" s="190" t="s">
        <v>64</v>
      </c>
      <c r="C849" s="190" t="s">
        <v>64</v>
      </c>
      <c r="D849" s="191" t="s">
        <v>258</v>
      </c>
      <c r="E849" s="191" t="s">
        <v>114</v>
      </c>
      <c r="F849" s="191" t="s">
        <v>120</v>
      </c>
      <c r="G849" s="192" t="str">
        <f>VLOOKUP(Repository_table[[#This Row],[Country of Destination]],$T$11:$U$45,2,)</f>
        <v>East Asia and Pacific</v>
      </c>
      <c r="H849" s="191" t="s">
        <v>174</v>
      </c>
      <c r="I849" s="191" t="s">
        <v>278</v>
      </c>
      <c r="J849" s="193">
        <v>3677350</v>
      </c>
      <c r="K849" s="56">
        <v>3.03</v>
      </c>
      <c r="L849" s="188"/>
      <c r="N849" s="151"/>
    </row>
    <row r="850" spans="1:14" s="21" customFormat="1" x14ac:dyDescent="0.2">
      <c r="A850" s="187">
        <v>43646</v>
      </c>
      <c r="B850" s="190" t="s">
        <v>64</v>
      </c>
      <c r="C850" s="190" t="s">
        <v>64</v>
      </c>
      <c r="D850" s="191" t="s">
        <v>259</v>
      </c>
      <c r="E850" s="191" t="s">
        <v>114</v>
      </c>
      <c r="F850" s="191" t="s">
        <v>74</v>
      </c>
      <c r="G850" s="192" t="str">
        <f>VLOOKUP(Repository_table[[#This Row],[Country of Destination]],$T$11:$U$45,2,)</f>
        <v>Europe and Central Asia</v>
      </c>
      <c r="H850" s="191" t="s">
        <v>180</v>
      </c>
      <c r="I850" s="191" t="s">
        <v>278</v>
      </c>
      <c r="J850" s="193">
        <v>3635050</v>
      </c>
      <c r="K850" s="56">
        <v>5.03</v>
      </c>
      <c r="L850" s="188" t="s">
        <v>112</v>
      </c>
      <c r="N850" s="151"/>
    </row>
    <row r="851" spans="1:14" s="21" customFormat="1" ht="25.5" x14ac:dyDescent="0.2">
      <c r="A851" s="187">
        <v>43647</v>
      </c>
      <c r="B851" s="190" t="s">
        <v>311</v>
      </c>
      <c r="C851" s="190" t="s">
        <v>312</v>
      </c>
      <c r="D851" s="191" t="s">
        <v>431</v>
      </c>
      <c r="E851" s="191" t="s">
        <v>114</v>
      </c>
      <c r="F851" s="191" t="s">
        <v>164</v>
      </c>
      <c r="G851" s="192" t="str">
        <f>VLOOKUP(Repository_table[[#This Row],[Country of Destination]],$T$11:$U$45,2,)</f>
        <v>Middle East and North Africa</v>
      </c>
      <c r="H851" s="191" t="s">
        <v>266</v>
      </c>
      <c r="I851" s="191" t="s">
        <v>315</v>
      </c>
      <c r="J851" s="193">
        <v>3448559</v>
      </c>
      <c r="K851" s="56"/>
      <c r="L851" s="188"/>
      <c r="N851" s="151"/>
    </row>
    <row r="852" spans="1:14" s="21" customFormat="1" x14ac:dyDescent="0.2">
      <c r="A852" s="187">
        <v>43647</v>
      </c>
      <c r="B852" s="190" t="s">
        <v>64</v>
      </c>
      <c r="C852" s="190" t="s">
        <v>64</v>
      </c>
      <c r="D852" s="191" t="s">
        <v>258</v>
      </c>
      <c r="E852" s="191" t="s">
        <v>114</v>
      </c>
      <c r="F852" s="191" t="s">
        <v>120</v>
      </c>
      <c r="G852" s="192" t="str">
        <f>VLOOKUP(Repository_table[[#This Row],[Country of Destination]],$T$11:$U$45,2,)</f>
        <v>East Asia and Pacific</v>
      </c>
      <c r="H852" s="191" t="s">
        <v>396</v>
      </c>
      <c r="I852" s="191" t="s">
        <v>278</v>
      </c>
      <c r="J852" s="193">
        <v>3683719</v>
      </c>
      <c r="K852" s="56"/>
      <c r="L852" s="188"/>
      <c r="N852" s="151"/>
    </row>
    <row r="853" spans="1:14" s="21" customFormat="1" x14ac:dyDescent="0.2">
      <c r="A853" s="187">
        <v>43648</v>
      </c>
      <c r="B853" s="190" t="s">
        <v>64</v>
      </c>
      <c r="C853" s="190" t="s">
        <v>64</v>
      </c>
      <c r="D853" s="191" t="s">
        <v>259</v>
      </c>
      <c r="E853" s="191" t="s">
        <v>114</v>
      </c>
      <c r="F853" s="191" t="s">
        <v>248</v>
      </c>
      <c r="G853" s="192" t="str">
        <f>VLOOKUP(Repository_table[[#This Row],[Country of Destination]],$T$11:$U$45,2,)</f>
        <v>Europe and Central Asia</v>
      </c>
      <c r="H853" s="191" t="s">
        <v>411</v>
      </c>
      <c r="I853" s="191" t="s">
        <v>278</v>
      </c>
      <c r="J853" s="193">
        <v>3297493</v>
      </c>
      <c r="K853" s="56"/>
      <c r="L853" s="188"/>
      <c r="N853" s="151"/>
    </row>
    <row r="854" spans="1:14" s="21" customFormat="1" ht="25.5" x14ac:dyDescent="0.2">
      <c r="A854" s="187">
        <v>43649</v>
      </c>
      <c r="B854" s="190" t="s">
        <v>311</v>
      </c>
      <c r="C854" s="190" t="s">
        <v>438</v>
      </c>
      <c r="D854" s="191" t="s">
        <v>430</v>
      </c>
      <c r="E854" s="191" t="s">
        <v>114</v>
      </c>
      <c r="F854" s="191" t="s">
        <v>185</v>
      </c>
      <c r="G854" s="192" t="str">
        <f>VLOOKUP(Repository_table[[#This Row],[Country of Destination]],$T$11:$U$45,2,)</f>
        <v>Latin America and the Caribbean</v>
      </c>
      <c r="H854" s="191" t="s">
        <v>359</v>
      </c>
      <c r="I854" s="191" t="s">
        <v>315</v>
      </c>
      <c r="J854" s="193">
        <v>2221385</v>
      </c>
      <c r="K854" s="56"/>
      <c r="L854" s="188"/>
      <c r="N854" s="151"/>
    </row>
    <row r="855" spans="1:14" s="21" customFormat="1" x14ac:dyDescent="0.2">
      <c r="A855" s="187">
        <v>43649</v>
      </c>
      <c r="B855" s="190" t="s">
        <v>64</v>
      </c>
      <c r="C855" s="190" t="s">
        <v>64</v>
      </c>
      <c r="D855" s="191" t="s">
        <v>427</v>
      </c>
      <c r="E855" s="191" t="s">
        <v>114</v>
      </c>
      <c r="F855" s="191" t="s">
        <v>81</v>
      </c>
      <c r="G855" s="192" t="str">
        <f>VLOOKUP(Repository_table[[#This Row],[Country of Destination]],$T$11:$U$45,2,)</f>
        <v>Latin America and the Caribbean</v>
      </c>
      <c r="H855" s="191" t="s">
        <v>142</v>
      </c>
      <c r="I855" s="191" t="s">
        <v>278</v>
      </c>
      <c r="J855" s="193">
        <v>3744944</v>
      </c>
      <c r="K855" s="56"/>
      <c r="L855" s="188"/>
      <c r="N855" s="151"/>
    </row>
    <row r="856" spans="1:14" s="21" customFormat="1" x14ac:dyDescent="0.2">
      <c r="A856" s="187">
        <v>43650</v>
      </c>
      <c r="B856" s="190" t="s">
        <v>64</v>
      </c>
      <c r="C856" s="190" t="s">
        <v>64</v>
      </c>
      <c r="D856" s="191" t="s">
        <v>258</v>
      </c>
      <c r="E856" s="191" t="s">
        <v>114</v>
      </c>
      <c r="F856" s="191" t="s">
        <v>302</v>
      </c>
      <c r="G856" s="192" t="str">
        <f>VLOOKUP(Repository_table[[#This Row],[Country of Destination]],$T$11:$U$45,2,)</f>
        <v>East Asia and Pacific</v>
      </c>
      <c r="H856" s="191" t="s">
        <v>238</v>
      </c>
      <c r="I856" s="191" t="s">
        <v>278</v>
      </c>
      <c r="J856" s="193">
        <v>3570191</v>
      </c>
      <c r="K856" s="56"/>
      <c r="L856" s="188"/>
      <c r="N856" s="151"/>
    </row>
    <row r="857" spans="1:14" s="21" customFormat="1" x14ac:dyDescent="0.2">
      <c r="A857" s="187">
        <v>43651</v>
      </c>
      <c r="B857" s="190" t="s">
        <v>200</v>
      </c>
      <c r="C857" s="190" t="s">
        <v>219</v>
      </c>
      <c r="D857" s="191" t="s">
        <v>269</v>
      </c>
      <c r="E857" s="191" t="s">
        <v>114</v>
      </c>
      <c r="F857" s="191" t="s">
        <v>86</v>
      </c>
      <c r="G857" s="192" t="str">
        <f>VLOOKUP(Repository_table[[#This Row],[Country of Destination]],$T$11:$U$45,2,)</f>
        <v>East Asia and Pacific</v>
      </c>
      <c r="H857" s="191" t="s">
        <v>130</v>
      </c>
      <c r="I857" s="191" t="s">
        <v>270</v>
      </c>
      <c r="J857" s="193">
        <v>3393280</v>
      </c>
      <c r="K857" s="56"/>
      <c r="L857" s="188"/>
      <c r="N857" s="151"/>
    </row>
    <row r="858" spans="1:14" s="21" customFormat="1" x14ac:dyDescent="0.2">
      <c r="A858" s="187">
        <v>43651</v>
      </c>
      <c r="B858" s="190" t="s">
        <v>64</v>
      </c>
      <c r="C858" s="190" t="s">
        <v>64</v>
      </c>
      <c r="D858" s="191" t="s">
        <v>259</v>
      </c>
      <c r="E858" s="191" t="s">
        <v>114</v>
      </c>
      <c r="F858" s="191" t="s">
        <v>86</v>
      </c>
      <c r="G858" s="192" t="str">
        <f>VLOOKUP(Repository_table[[#This Row],[Country of Destination]],$T$11:$U$45,2,)</f>
        <v>East Asia and Pacific</v>
      </c>
      <c r="H858" s="191" t="s">
        <v>213</v>
      </c>
      <c r="I858" s="191" t="s">
        <v>278</v>
      </c>
      <c r="J858" s="193">
        <v>3658092</v>
      </c>
      <c r="K858" s="56"/>
      <c r="L858" s="188"/>
      <c r="N858" s="151"/>
    </row>
    <row r="859" spans="1:14" s="21" customFormat="1" x14ac:dyDescent="0.2">
      <c r="A859" s="187">
        <v>43652</v>
      </c>
      <c r="B859" s="190" t="s">
        <v>64</v>
      </c>
      <c r="C859" s="190" t="s">
        <v>64</v>
      </c>
      <c r="D859" s="191" t="s">
        <v>259</v>
      </c>
      <c r="E859" s="191" t="s">
        <v>114</v>
      </c>
      <c r="F859" s="191" t="s">
        <v>185</v>
      </c>
      <c r="G859" s="192" t="str">
        <f>VLOOKUP(Repository_table[[#This Row],[Country of Destination]],$T$11:$U$45,2,)</f>
        <v>Latin America and the Caribbean</v>
      </c>
      <c r="H859" s="191" t="s">
        <v>293</v>
      </c>
      <c r="I859" s="191" t="s">
        <v>278</v>
      </c>
      <c r="J859" s="193">
        <v>2178698</v>
      </c>
      <c r="K859" s="56"/>
      <c r="L859" s="188"/>
      <c r="N859" s="151"/>
    </row>
    <row r="860" spans="1:14" s="21" customFormat="1" x14ac:dyDescent="0.2">
      <c r="A860" s="187">
        <v>43653</v>
      </c>
      <c r="B860" s="190" t="s">
        <v>414</v>
      </c>
      <c r="C860" s="190" t="s">
        <v>414</v>
      </c>
      <c r="D860" s="191" t="s">
        <v>413</v>
      </c>
      <c r="E860" s="191" t="s">
        <v>201</v>
      </c>
      <c r="F860" s="191" t="s">
        <v>86</v>
      </c>
      <c r="G860" s="192" t="str">
        <f>VLOOKUP(Repository_table[[#This Row],[Country of Destination]],$T$11:$U$45,2,)</f>
        <v>East Asia and Pacific</v>
      </c>
      <c r="H860" s="191" t="s">
        <v>325</v>
      </c>
      <c r="I860" s="191" t="s">
        <v>415</v>
      </c>
      <c r="J860" s="193">
        <v>3310406</v>
      </c>
      <c r="K860" s="56"/>
      <c r="L860" s="188" t="s">
        <v>381</v>
      </c>
      <c r="N860" s="151"/>
    </row>
    <row r="861" spans="1:14" s="21" customFormat="1" x14ac:dyDescent="0.2">
      <c r="A861" s="187">
        <v>43653</v>
      </c>
      <c r="B861" s="190" t="s">
        <v>64</v>
      </c>
      <c r="C861" s="190" t="s">
        <v>64</v>
      </c>
      <c r="D861" s="191" t="s">
        <v>427</v>
      </c>
      <c r="E861" s="191" t="s">
        <v>114</v>
      </c>
      <c r="F861" s="191" t="s">
        <v>81</v>
      </c>
      <c r="G861" s="192" t="str">
        <f>VLOOKUP(Repository_table[[#This Row],[Country of Destination]],$T$11:$U$45,2,)</f>
        <v>Latin America and the Caribbean</v>
      </c>
      <c r="H861" s="191" t="s">
        <v>253</v>
      </c>
      <c r="I861" s="191" t="s">
        <v>278</v>
      </c>
      <c r="J861" s="193">
        <v>3311789</v>
      </c>
      <c r="K861" s="56"/>
      <c r="L861" s="188"/>
      <c r="N861" s="151"/>
    </row>
    <row r="862" spans="1:14" s="21" customFormat="1" x14ac:dyDescent="0.2">
      <c r="A862" s="187">
        <v>43654</v>
      </c>
      <c r="B862" s="190" t="s">
        <v>200</v>
      </c>
      <c r="C862" s="190" t="s">
        <v>218</v>
      </c>
      <c r="D862" s="191" t="s">
        <v>269</v>
      </c>
      <c r="E862" s="191" t="s">
        <v>114</v>
      </c>
      <c r="F862" s="191" t="s">
        <v>72</v>
      </c>
      <c r="G862" s="192" t="str">
        <f>VLOOKUP(Repository_table[[#This Row],[Country of Destination]],$T$11:$U$45,2,)</f>
        <v>South Asia</v>
      </c>
      <c r="H862" s="191" t="s">
        <v>188</v>
      </c>
      <c r="I862" s="191" t="s">
        <v>270</v>
      </c>
      <c r="J862" s="193">
        <v>3484660</v>
      </c>
      <c r="K862" s="56"/>
      <c r="L862" s="188"/>
      <c r="N862" s="151"/>
    </row>
    <row r="863" spans="1:14" s="21" customFormat="1" x14ac:dyDescent="0.2">
      <c r="A863" s="187">
        <v>43654</v>
      </c>
      <c r="B863" s="190" t="s">
        <v>64</v>
      </c>
      <c r="C863" s="190" t="s">
        <v>64</v>
      </c>
      <c r="D863" s="191" t="s">
        <v>258</v>
      </c>
      <c r="E863" s="191" t="s">
        <v>114</v>
      </c>
      <c r="F863" s="191" t="s">
        <v>120</v>
      </c>
      <c r="G863" s="192" t="str">
        <f>VLOOKUP(Repository_table[[#This Row],[Country of Destination]],$T$11:$U$45,2,)</f>
        <v>East Asia and Pacific</v>
      </c>
      <c r="H863" s="191" t="s">
        <v>170</v>
      </c>
      <c r="I863" s="191" t="s">
        <v>278</v>
      </c>
      <c r="J863" s="193">
        <v>3398184</v>
      </c>
      <c r="K863" s="56"/>
      <c r="L863" s="188"/>
      <c r="N863" s="151"/>
    </row>
    <row r="864" spans="1:14" s="21" customFormat="1" ht="25.5" x14ac:dyDescent="0.2">
      <c r="A864" s="187">
        <v>43655</v>
      </c>
      <c r="B864" s="190" t="s">
        <v>311</v>
      </c>
      <c r="C864" s="190" t="s">
        <v>438</v>
      </c>
      <c r="D864" s="191" t="s">
        <v>430</v>
      </c>
      <c r="E864" s="191" t="s">
        <v>114</v>
      </c>
      <c r="F864" s="191" t="s">
        <v>74</v>
      </c>
      <c r="G864" s="192" t="str">
        <f>VLOOKUP(Repository_table[[#This Row],[Country of Destination]],$T$11:$U$45,2,)</f>
        <v>Europe and Central Asia</v>
      </c>
      <c r="H864" s="191" t="s">
        <v>291</v>
      </c>
      <c r="I864" s="191" t="s">
        <v>315</v>
      </c>
      <c r="J864" s="193">
        <v>3663724</v>
      </c>
      <c r="K864" s="56"/>
      <c r="L864" s="188"/>
      <c r="N864" s="151"/>
    </row>
    <row r="865" spans="1:14" s="21" customFormat="1" x14ac:dyDescent="0.2">
      <c r="A865" s="187">
        <v>43655</v>
      </c>
      <c r="B865" s="190" t="s">
        <v>64</v>
      </c>
      <c r="C865" s="190" t="s">
        <v>64</v>
      </c>
      <c r="D865" s="191" t="s">
        <v>258</v>
      </c>
      <c r="E865" s="191" t="s">
        <v>114</v>
      </c>
      <c r="F865" s="191" t="s">
        <v>120</v>
      </c>
      <c r="G865" s="192" t="str">
        <f>VLOOKUP(Repository_table[[#This Row],[Country of Destination]],$T$11:$U$45,2,)</f>
        <v>East Asia and Pacific</v>
      </c>
      <c r="H865" s="191" t="s">
        <v>391</v>
      </c>
      <c r="I865" s="191" t="s">
        <v>278</v>
      </c>
      <c r="J865" s="193">
        <v>3690908</v>
      </c>
      <c r="K865" s="56"/>
      <c r="L865" s="188"/>
      <c r="N865" s="151"/>
    </row>
    <row r="866" spans="1:14" s="21" customFormat="1" x14ac:dyDescent="0.2">
      <c r="A866" s="187">
        <v>43656</v>
      </c>
      <c r="B866" s="190" t="s">
        <v>64</v>
      </c>
      <c r="C866" s="190" t="s">
        <v>64</v>
      </c>
      <c r="D866" s="191" t="s">
        <v>259</v>
      </c>
      <c r="E866" s="191" t="s">
        <v>114</v>
      </c>
      <c r="F866" s="191" t="s">
        <v>260</v>
      </c>
      <c r="G866" s="192" t="str">
        <f>VLOOKUP(Repository_table[[#This Row],[Country of Destination]],$T$11:$U$45,2,)</f>
        <v>Europe and Central Asia</v>
      </c>
      <c r="H866" s="191" t="s">
        <v>328</v>
      </c>
      <c r="I866" s="191" t="s">
        <v>278</v>
      </c>
      <c r="J866" s="193">
        <v>3248800</v>
      </c>
      <c r="K866" s="56"/>
      <c r="L866" s="188"/>
      <c r="N866" s="151"/>
    </row>
    <row r="867" spans="1:14" s="21" customFormat="1" x14ac:dyDescent="0.2">
      <c r="A867" s="187">
        <v>43657</v>
      </c>
      <c r="B867" s="190" t="s">
        <v>64</v>
      </c>
      <c r="C867" s="190" t="s">
        <v>64</v>
      </c>
      <c r="D867" s="191" t="s">
        <v>259</v>
      </c>
      <c r="E867" s="191" t="s">
        <v>114</v>
      </c>
      <c r="F867" s="191" t="s">
        <v>295</v>
      </c>
      <c r="G867" s="192" t="str">
        <f>VLOOKUP(Repository_table[[#This Row],[Country of Destination]],$T$11:$U$45,2,)</f>
        <v>Europe and Central Asia</v>
      </c>
      <c r="H867" s="191" t="s">
        <v>116</v>
      </c>
      <c r="I867" s="191" t="s">
        <v>278</v>
      </c>
      <c r="J867" s="193">
        <v>3694256</v>
      </c>
      <c r="K867" s="56"/>
      <c r="L867" s="188"/>
      <c r="N867" s="151"/>
    </row>
    <row r="868" spans="1:14" s="21" customFormat="1" ht="25.5" x14ac:dyDescent="0.2">
      <c r="A868" s="187">
        <v>43658</v>
      </c>
      <c r="B868" s="190" t="s">
        <v>311</v>
      </c>
      <c r="C868" s="190" t="s">
        <v>312</v>
      </c>
      <c r="D868" s="191" t="s">
        <v>310</v>
      </c>
      <c r="E868" s="191" t="s">
        <v>201</v>
      </c>
      <c r="F868" s="191" t="s">
        <v>81</v>
      </c>
      <c r="G868" s="192" t="str">
        <f>VLOOKUP(Repository_table[[#This Row],[Country of Destination]],$T$11:$U$45,2,)</f>
        <v>Latin America and the Caribbean</v>
      </c>
      <c r="H868" s="191" t="s">
        <v>85</v>
      </c>
      <c r="I868" s="191" t="s">
        <v>315</v>
      </c>
      <c r="J868" s="193">
        <v>3472542</v>
      </c>
      <c r="K868" s="56"/>
      <c r="L868" s="188"/>
      <c r="N868" s="151"/>
    </row>
    <row r="869" spans="1:14" s="21" customFormat="1" ht="25.5" x14ac:dyDescent="0.2">
      <c r="A869" s="187">
        <v>43661</v>
      </c>
      <c r="B869" s="190" t="s">
        <v>311</v>
      </c>
      <c r="C869" s="190" t="s">
        <v>438</v>
      </c>
      <c r="D869" s="191" t="s">
        <v>430</v>
      </c>
      <c r="E869" s="191" t="s">
        <v>114</v>
      </c>
      <c r="F869" s="191" t="s">
        <v>260</v>
      </c>
      <c r="G869" s="192" t="str">
        <f>VLOOKUP(Repository_table[[#This Row],[Country of Destination]],$T$11:$U$45,2,)</f>
        <v>Europe and Central Asia</v>
      </c>
      <c r="H869" s="191" t="s">
        <v>390</v>
      </c>
      <c r="I869" s="191" t="s">
        <v>315</v>
      </c>
      <c r="J869" s="193">
        <v>3274238</v>
      </c>
      <c r="K869" s="56"/>
      <c r="L869" s="188"/>
      <c r="N869" s="151"/>
    </row>
    <row r="870" spans="1:14" s="21" customFormat="1" x14ac:dyDescent="0.2">
      <c r="A870" s="187">
        <v>43661</v>
      </c>
      <c r="B870" s="190" t="s">
        <v>64</v>
      </c>
      <c r="C870" s="190" t="s">
        <v>64</v>
      </c>
      <c r="D870" s="191" t="s">
        <v>258</v>
      </c>
      <c r="E870" s="191" t="s">
        <v>114</v>
      </c>
      <c r="F870" s="191" t="s">
        <v>81</v>
      </c>
      <c r="G870" s="192" t="str">
        <f>VLOOKUP(Repository_table[[#This Row],[Country of Destination]],$T$11:$U$45,2,)</f>
        <v>Latin America and the Caribbean</v>
      </c>
      <c r="H870" s="191" t="s">
        <v>435</v>
      </c>
      <c r="I870" s="191" t="s">
        <v>278</v>
      </c>
      <c r="J870" s="193">
        <v>3627889</v>
      </c>
      <c r="K870" s="56"/>
      <c r="L870" s="188"/>
      <c r="N870" s="151"/>
    </row>
    <row r="871" spans="1:14" s="21" customFormat="1" x14ac:dyDescent="0.2">
      <c r="A871" s="187">
        <v>43661</v>
      </c>
      <c r="B871" s="190" t="s">
        <v>64</v>
      </c>
      <c r="C871" s="190" t="s">
        <v>64</v>
      </c>
      <c r="D871" s="191" t="s">
        <v>258</v>
      </c>
      <c r="E871" s="191" t="s">
        <v>114</v>
      </c>
      <c r="F871" s="191" t="s">
        <v>120</v>
      </c>
      <c r="G871" s="192" t="str">
        <f>VLOOKUP(Repository_table[[#This Row],[Country of Destination]],$T$11:$U$45,2,)</f>
        <v>East Asia and Pacific</v>
      </c>
      <c r="H871" s="191" t="s">
        <v>167</v>
      </c>
      <c r="I871" s="191" t="s">
        <v>278</v>
      </c>
      <c r="J871" s="193">
        <v>3696092</v>
      </c>
      <c r="K871" s="56"/>
      <c r="L871" s="188"/>
      <c r="N871" s="151"/>
    </row>
    <row r="872" spans="1:14" s="21" customFormat="1" x14ac:dyDescent="0.2">
      <c r="A872" s="187">
        <v>43662</v>
      </c>
      <c r="B872" s="190" t="s">
        <v>200</v>
      </c>
      <c r="C872" s="190" t="s">
        <v>219</v>
      </c>
      <c r="D872" s="191" t="s">
        <v>269</v>
      </c>
      <c r="E872" s="191" t="s">
        <v>114</v>
      </c>
      <c r="F872" s="191" t="s">
        <v>86</v>
      </c>
      <c r="G872" s="192" t="str">
        <f>VLOOKUP(Repository_table[[#This Row],[Country of Destination]],$T$11:$U$45,2,)</f>
        <v>East Asia and Pacific</v>
      </c>
      <c r="H872" s="191" t="s">
        <v>221</v>
      </c>
      <c r="I872" s="191" t="s">
        <v>270</v>
      </c>
      <c r="J872" s="193">
        <v>3715303</v>
      </c>
      <c r="K872" s="56"/>
      <c r="L872" s="188"/>
      <c r="N872" s="151"/>
    </row>
    <row r="873" spans="1:14" s="21" customFormat="1" x14ac:dyDescent="0.2">
      <c r="A873" s="187">
        <v>43662</v>
      </c>
      <c r="B873" s="190" t="s">
        <v>64</v>
      </c>
      <c r="C873" s="190" t="s">
        <v>64</v>
      </c>
      <c r="D873" s="191" t="s">
        <v>427</v>
      </c>
      <c r="E873" s="191" t="s">
        <v>114</v>
      </c>
      <c r="F873" s="191" t="s">
        <v>185</v>
      </c>
      <c r="G873" s="192" t="str">
        <f>VLOOKUP(Repository_table[[#This Row],[Country of Destination]],$T$11:$U$45,2,)</f>
        <v>Latin America and the Caribbean</v>
      </c>
      <c r="H873" s="191" t="s">
        <v>235</v>
      </c>
      <c r="I873" s="191" t="s">
        <v>278</v>
      </c>
      <c r="J873" s="193">
        <v>2094682</v>
      </c>
      <c r="K873" s="56"/>
      <c r="L873" s="188" t="s">
        <v>60</v>
      </c>
      <c r="N873" s="151"/>
    </row>
    <row r="874" spans="1:14" s="21" customFormat="1" x14ac:dyDescent="0.2">
      <c r="A874" s="187">
        <v>43662</v>
      </c>
      <c r="B874" s="190" t="s">
        <v>64</v>
      </c>
      <c r="C874" s="190" t="s">
        <v>64</v>
      </c>
      <c r="D874" s="191" t="s">
        <v>427</v>
      </c>
      <c r="E874" s="191" t="s">
        <v>114</v>
      </c>
      <c r="F874" s="191" t="s">
        <v>285</v>
      </c>
      <c r="G874" s="192" t="str">
        <f>VLOOKUP(Repository_table[[#This Row],[Country of Destination]],$T$11:$U$45,2,)</f>
        <v>Latin America and the Caribbean</v>
      </c>
      <c r="H874" s="191" t="s">
        <v>235</v>
      </c>
      <c r="I874" s="191" t="s">
        <v>278</v>
      </c>
      <c r="J874" s="193">
        <v>836664</v>
      </c>
      <c r="K874" s="56"/>
      <c r="L874" s="188" t="s">
        <v>60</v>
      </c>
      <c r="N874" s="151"/>
    </row>
    <row r="875" spans="1:14" s="21" customFormat="1" ht="25.5" x14ac:dyDescent="0.2">
      <c r="A875" s="187">
        <v>43663</v>
      </c>
      <c r="B875" s="190" t="s">
        <v>311</v>
      </c>
      <c r="C875" s="190" t="s">
        <v>438</v>
      </c>
      <c r="D875" s="191" t="s">
        <v>430</v>
      </c>
      <c r="E875" s="191" t="s">
        <v>114</v>
      </c>
      <c r="F875" s="191" t="s">
        <v>260</v>
      </c>
      <c r="G875" s="192" t="str">
        <f>VLOOKUP(Repository_table[[#This Row],[Country of Destination]],$T$11:$U$45,2,)</f>
        <v>Europe and Central Asia</v>
      </c>
      <c r="H875" s="191" t="s">
        <v>240</v>
      </c>
      <c r="I875" s="191" t="s">
        <v>315</v>
      </c>
      <c r="J875" s="193">
        <v>3439584</v>
      </c>
      <c r="K875" s="56"/>
      <c r="L875" s="188"/>
      <c r="N875" s="151"/>
    </row>
    <row r="876" spans="1:14" s="21" customFormat="1" x14ac:dyDescent="0.2">
      <c r="A876" s="187">
        <v>43663</v>
      </c>
      <c r="B876" s="190" t="s">
        <v>64</v>
      </c>
      <c r="C876" s="190" t="s">
        <v>64</v>
      </c>
      <c r="D876" s="191" t="s">
        <v>258</v>
      </c>
      <c r="E876" s="191" t="s">
        <v>114</v>
      </c>
      <c r="F876" s="191" t="s">
        <v>120</v>
      </c>
      <c r="G876" s="192" t="str">
        <f>VLOOKUP(Repository_table[[#This Row],[Country of Destination]],$T$11:$U$45,2,)</f>
        <v>East Asia and Pacific</v>
      </c>
      <c r="H876" s="191" t="s">
        <v>195</v>
      </c>
      <c r="I876" s="191" t="s">
        <v>278</v>
      </c>
      <c r="J876" s="193">
        <v>3685907</v>
      </c>
      <c r="K876" s="56"/>
      <c r="L876" s="188"/>
      <c r="N876" s="151"/>
    </row>
    <row r="877" spans="1:14" s="21" customFormat="1" x14ac:dyDescent="0.2">
      <c r="A877" s="187">
        <v>43664</v>
      </c>
      <c r="B877" s="190" t="s">
        <v>414</v>
      </c>
      <c r="C877" s="190" t="s">
        <v>414</v>
      </c>
      <c r="D877" s="191" t="s">
        <v>413</v>
      </c>
      <c r="E877" s="191" t="s">
        <v>201</v>
      </c>
      <c r="F877" s="191" t="s">
        <v>86</v>
      </c>
      <c r="G877" s="192" t="str">
        <f>VLOOKUP(Repository_table[[#This Row],[Country of Destination]],$T$11:$U$45,2,)</f>
        <v>East Asia and Pacific</v>
      </c>
      <c r="H877" s="191" t="s">
        <v>416</v>
      </c>
      <c r="I877" s="191" t="s">
        <v>415</v>
      </c>
      <c r="J877" s="193">
        <v>3744065</v>
      </c>
      <c r="K877" s="56"/>
      <c r="L877" s="188" t="s">
        <v>381</v>
      </c>
      <c r="N877" s="151"/>
    </row>
    <row r="878" spans="1:14" s="21" customFormat="1" x14ac:dyDescent="0.2">
      <c r="A878" s="187">
        <v>43664</v>
      </c>
      <c r="B878" s="190" t="s">
        <v>64</v>
      </c>
      <c r="C878" s="190" t="s">
        <v>64</v>
      </c>
      <c r="D878" s="191" t="s">
        <v>258</v>
      </c>
      <c r="E878" s="191" t="s">
        <v>114</v>
      </c>
      <c r="F878" s="191" t="s">
        <v>120</v>
      </c>
      <c r="G878" s="192" t="str">
        <f>VLOOKUP(Repository_table[[#This Row],[Country of Destination]],$T$11:$U$45,2,)</f>
        <v>East Asia and Pacific</v>
      </c>
      <c r="H878" s="191" t="s">
        <v>253</v>
      </c>
      <c r="I878" s="191" t="s">
        <v>278</v>
      </c>
      <c r="J878" s="193">
        <v>3625293</v>
      </c>
      <c r="K878" s="56"/>
      <c r="L878" s="188"/>
      <c r="N878" s="151"/>
    </row>
    <row r="879" spans="1:14" s="21" customFormat="1" x14ac:dyDescent="0.2">
      <c r="A879" s="187">
        <v>43665</v>
      </c>
      <c r="B879" s="190" t="s">
        <v>64</v>
      </c>
      <c r="C879" s="190" t="s">
        <v>64</v>
      </c>
      <c r="D879" s="191" t="s">
        <v>259</v>
      </c>
      <c r="E879" s="191" t="s">
        <v>114</v>
      </c>
      <c r="F879" s="191" t="s">
        <v>185</v>
      </c>
      <c r="G879" s="192" t="str">
        <f>VLOOKUP(Repository_table[[#This Row],[Country of Destination]],$T$11:$U$45,2,)</f>
        <v>Latin America and the Caribbean</v>
      </c>
      <c r="H879" s="191" t="s">
        <v>436</v>
      </c>
      <c r="I879" s="191" t="s">
        <v>278</v>
      </c>
      <c r="J879" s="193">
        <v>2264837</v>
      </c>
      <c r="K879" s="56"/>
      <c r="L879" s="188" t="s">
        <v>60</v>
      </c>
      <c r="N879" s="151"/>
    </row>
    <row r="880" spans="1:14" s="21" customFormat="1" x14ac:dyDescent="0.2">
      <c r="A880" s="187">
        <v>43665</v>
      </c>
      <c r="B880" s="190" t="s">
        <v>64</v>
      </c>
      <c r="C880" s="190" t="s">
        <v>64</v>
      </c>
      <c r="D880" s="191" t="s">
        <v>259</v>
      </c>
      <c r="E880" s="191" t="s">
        <v>114</v>
      </c>
      <c r="F880" s="191" t="s">
        <v>184</v>
      </c>
      <c r="G880" s="192" t="str">
        <f>VLOOKUP(Repository_table[[#This Row],[Country of Destination]],$T$11:$U$45,2,)</f>
        <v>Latin America and the Caribbean</v>
      </c>
      <c r="H880" s="191" t="s">
        <v>436</v>
      </c>
      <c r="I880" s="191" t="s">
        <v>278</v>
      </c>
      <c r="J880" s="193">
        <v>983592</v>
      </c>
      <c r="K880" s="56"/>
      <c r="L880" s="188" t="s">
        <v>60</v>
      </c>
      <c r="N880" s="151"/>
    </row>
    <row r="881" spans="1:14" s="21" customFormat="1" x14ac:dyDescent="0.2">
      <c r="A881" s="187">
        <v>43665</v>
      </c>
      <c r="B881" s="190" t="s">
        <v>64</v>
      </c>
      <c r="C881" s="190" t="s">
        <v>64</v>
      </c>
      <c r="D881" s="191" t="s">
        <v>259</v>
      </c>
      <c r="E881" s="191" t="s">
        <v>114</v>
      </c>
      <c r="F881" s="191" t="s">
        <v>74</v>
      </c>
      <c r="G881" s="192" t="str">
        <f>VLOOKUP(Repository_table[[#This Row],[Country of Destination]],$T$11:$U$45,2,)</f>
        <v>Europe and Central Asia</v>
      </c>
      <c r="H881" s="191" t="s">
        <v>194</v>
      </c>
      <c r="I881" s="191" t="s">
        <v>278</v>
      </c>
      <c r="J881" s="193">
        <v>269486</v>
      </c>
      <c r="K881" s="56"/>
      <c r="L881" s="188" t="s">
        <v>60</v>
      </c>
      <c r="N881" s="151"/>
    </row>
    <row r="882" spans="1:14" s="21" customFormat="1" x14ac:dyDescent="0.2">
      <c r="A882" s="187">
        <v>43665</v>
      </c>
      <c r="B882" s="190" t="s">
        <v>64</v>
      </c>
      <c r="C882" s="190" t="s">
        <v>64</v>
      </c>
      <c r="D882" s="191" t="s">
        <v>258</v>
      </c>
      <c r="E882" s="191" t="s">
        <v>114</v>
      </c>
      <c r="F882" s="191" t="s">
        <v>118</v>
      </c>
      <c r="G882" s="192" t="str">
        <f>VLOOKUP(Repository_table[[#This Row],[Country of Destination]],$T$11:$U$45,2,)</f>
        <v>Latin America and the Caribbean</v>
      </c>
      <c r="H882" s="191" t="s">
        <v>194</v>
      </c>
      <c r="I882" s="191" t="s">
        <v>278</v>
      </c>
      <c r="J882" s="193">
        <v>3033486</v>
      </c>
      <c r="K882" s="56"/>
      <c r="L882" s="188" t="s">
        <v>60</v>
      </c>
      <c r="N882" s="151"/>
    </row>
    <row r="883" spans="1:14" s="21" customFormat="1" ht="25.5" x14ac:dyDescent="0.2">
      <c r="A883" s="187">
        <v>43666</v>
      </c>
      <c r="B883" s="190" t="s">
        <v>311</v>
      </c>
      <c r="C883" s="190" t="s">
        <v>312</v>
      </c>
      <c r="D883" s="191" t="s">
        <v>310</v>
      </c>
      <c r="E883" s="191" t="s">
        <v>201</v>
      </c>
      <c r="F883" s="191" t="s">
        <v>120</v>
      </c>
      <c r="G883" s="192" t="str">
        <f>VLOOKUP(Repository_table[[#This Row],[Country of Destination]],$T$11:$U$45,2,)</f>
        <v>East Asia and Pacific</v>
      </c>
      <c r="H883" s="191" t="s">
        <v>314</v>
      </c>
      <c r="I883" s="191" t="s">
        <v>315</v>
      </c>
      <c r="J883" s="193">
        <v>3677859</v>
      </c>
      <c r="K883" s="56"/>
      <c r="L883" s="188"/>
      <c r="N883" s="151"/>
    </row>
    <row r="884" spans="1:14" s="21" customFormat="1" x14ac:dyDescent="0.2">
      <c r="A884" s="187">
        <v>43666</v>
      </c>
      <c r="B884" s="190" t="s">
        <v>200</v>
      </c>
      <c r="C884" s="190" t="s">
        <v>218</v>
      </c>
      <c r="D884" s="191" t="s">
        <v>269</v>
      </c>
      <c r="E884" s="191" t="s">
        <v>114</v>
      </c>
      <c r="F884" s="191" t="s">
        <v>185</v>
      </c>
      <c r="G884" s="192" t="str">
        <f>VLOOKUP(Repository_table[[#This Row],[Country of Destination]],$T$11:$U$45,2,)</f>
        <v>Latin America and the Caribbean</v>
      </c>
      <c r="H884" s="191" t="s">
        <v>125</v>
      </c>
      <c r="I884" s="191" t="s">
        <v>270</v>
      </c>
      <c r="J884" s="193">
        <v>2014435</v>
      </c>
      <c r="K884" s="56"/>
      <c r="L884" s="188" t="s">
        <v>60</v>
      </c>
      <c r="N884" s="151"/>
    </row>
    <row r="885" spans="1:14" s="21" customFormat="1" x14ac:dyDescent="0.2">
      <c r="A885" s="187">
        <v>43666</v>
      </c>
      <c r="B885" s="190" t="s">
        <v>200</v>
      </c>
      <c r="C885" s="190" t="s">
        <v>218</v>
      </c>
      <c r="D885" s="191" t="s">
        <v>269</v>
      </c>
      <c r="E885" s="191" t="s">
        <v>114</v>
      </c>
      <c r="F885" s="191" t="s">
        <v>184</v>
      </c>
      <c r="G885" s="192" t="str">
        <f>VLOOKUP(Repository_table[[#This Row],[Country of Destination]],$T$11:$U$45,2,)</f>
        <v>Latin America and the Caribbean</v>
      </c>
      <c r="H885" s="191" t="s">
        <v>125</v>
      </c>
      <c r="I885" s="191" t="s">
        <v>270</v>
      </c>
      <c r="J885" s="193">
        <v>1369164</v>
      </c>
      <c r="K885" s="56"/>
      <c r="L885" s="188" t="s">
        <v>60</v>
      </c>
      <c r="N885" s="151"/>
    </row>
    <row r="886" spans="1:14" s="21" customFormat="1" x14ac:dyDescent="0.2">
      <c r="A886" s="187">
        <v>43667</v>
      </c>
      <c r="B886" s="190" t="s">
        <v>64</v>
      </c>
      <c r="C886" s="190" t="s">
        <v>64</v>
      </c>
      <c r="D886" s="191" t="s">
        <v>427</v>
      </c>
      <c r="E886" s="191" t="s">
        <v>114</v>
      </c>
      <c r="F886" s="191" t="s">
        <v>185</v>
      </c>
      <c r="G886" s="192" t="str">
        <f>VLOOKUP(Repository_table[[#This Row],[Country of Destination]],$T$11:$U$45,2,)</f>
        <v>Latin America and the Caribbean</v>
      </c>
      <c r="H886" s="191" t="s">
        <v>388</v>
      </c>
      <c r="I886" s="191" t="s">
        <v>278</v>
      </c>
      <c r="J886" s="193">
        <v>2291673</v>
      </c>
      <c r="K886" s="56"/>
      <c r="L886" s="188" t="s">
        <v>60</v>
      </c>
      <c r="N886" s="151"/>
    </row>
    <row r="887" spans="1:14" s="21" customFormat="1" x14ac:dyDescent="0.2">
      <c r="A887" s="187">
        <v>43667</v>
      </c>
      <c r="B887" s="190" t="s">
        <v>64</v>
      </c>
      <c r="C887" s="190" t="s">
        <v>64</v>
      </c>
      <c r="D887" s="191" t="s">
        <v>427</v>
      </c>
      <c r="E887" s="191" t="s">
        <v>114</v>
      </c>
      <c r="F887" s="191" t="s">
        <v>184</v>
      </c>
      <c r="G887" s="192" t="str">
        <f>VLOOKUP(Repository_table[[#This Row],[Country of Destination]],$T$11:$U$45,2,)</f>
        <v>Latin America and the Caribbean</v>
      </c>
      <c r="H887" s="191" t="s">
        <v>388</v>
      </c>
      <c r="I887" s="191" t="s">
        <v>278</v>
      </c>
      <c r="J887" s="193">
        <v>954426</v>
      </c>
      <c r="K887" s="56"/>
      <c r="L887" s="188" t="s">
        <v>60</v>
      </c>
      <c r="N887" s="151"/>
    </row>
    <row r="888" spans="1:14" s="21" customFormat="1" x14ac:dyDescent="0.2">
      <c r="A888" s="187">
        <v>43668</v>
      </c>
      <c r="B888" s="190" t="s">
        <v>64</v>
      </c>
      <c r="C888" s="190" t="s">
        <v>64</v>
      </c>
      <c r="D888" s="191" t="s">
        <v>258</v>
      </c>
      <c r="E888" s="191" t="s">
        <v>114</v>
      </c>
      <c r="F888" s="191" t="s">
        <v>120</v>
      </c>
      <c r="G888" s="192" t="str">
        <f>VLOOKUP(Repository_table[[#This Row],[Country of Destination]],$T$11:$U$45,2,)</f>
        <v>East Asia and Pacific</v>
      </c>
      <c r="H888" s="191" t="s">
        <v>242</v>
      </c>
      <c r="I888" s="191" t="s">
        <v>278</v>
      </c>
      <c r="J888" s="193">
        <v>3516575</v>
      </c>
      <c r="K888" s="56"/>
      <c r="L888" s="188"/>
      <c r="N888" s="151"/>
    </row>
    <row r="889" spans="1:14" s="21" customFormat="1" x14ac:dyDescent="0.2">
      <c r="A889" s="187">
        <v>43669</v>
      </c>
      <c r="B889" s="190" t="s">
        <v>64</v>
      </c>
      <c r="C889" s="190" t="s">
        <v>64</v>
      </c>
      <c r="D889" s="191" t="s">
        <v>259</v>
      </c>
      <c r="E889" s="191" t="s">
        <v>114</v>
      </c>
      <c r="F889" s="191" t="s">
        <v>74</v>
      </c>
      <c r="G889" s="192" t="str">
        <f>VLOOKUP(Repository_table[[#This Row],[Country of Destination]],$T$11:$U$45,2,)</f>
        <v>Europe and Central Asia</v>
      </c>
      <c r="H889" s="191" t="s">
        <v>171</v>
      </c>
      <c r="I889" s="191" t="s">
        <v>278</v>
      </c>
      <c r="J889" s="193">
        <v>3060969</v>
      </c>
      <c r="K889" s="56"/>
      <c r="L889" s="188"/>
      <c r="N889" s="151"/>
    </row>
    <row r="890" spans="1:14" s="21" customFormat="1" x14ac:dyDescent="0.2">
      <c r="A890" s="187">
        <v>43670</v>
      </c>
      <c r="B890" s="190" t="s">
        <v>64</v>
      </c>
      <c r="C890" s="190" t="s">
        <v>64</v>
      </c>
      <c r="D890" s="191" t="s">
        <v>259</v>
      </c>
      <c r="E890" s="191" t="s">
        <v>114</v>
      </c>
      <c r="F890" s="191" t="s">
        <v>232</v>
      </c>
      <c r="G890" s="192" t="str">
        <f>VLOOKUP(Repository_table[[#This Row],[Country of Destination]],$T$11:$U$45,2,)</f>
        <v>Middle East and North Africa</v>
      </c>
      <c r="H890" s="191" t="s">
        <v>132</v>
      </c>
      <c r="I890" s="191" t="s">
        <v>278</v>
      </c>
      <c r="J890" s="193">
        <v>3405130</v>
      </c>
      <c r="K890" s="56"/>
      <c r="L890" s="188"/>
      <c r="N890" s="151"/>
    </row>
    <row r="891" spans="1:14" s="21" customFormat="1" ht="25.5" x14ac:dyDescent="0.2">
      <c r="A891" s="187">
        <v>43671</v>
      </c>
      <c r="B891" s="190" t="s">
        <v>311</v>
      </c>
      <c r="C891" s="190" t="s">
        <v>312</v>
      </c>
      <c r="D891" s="191" t="s">
        <v>431</v>
      </c>
      <c r="E891" s="191" t="s">
        <v>114</v>
      </c>
      <c r="F891" s="191" t="s">
        <v>118</v>
      </c>
      <c r="G891" s="192" t="str">
        <f>VLOOKUP(Repository_table[[#This Row],[Country of Destination]],$T$11:$U$45,2,)</f>
        <v>Latin America and the Caribbean</v>
      </c>
      <c r="H891" s="191" t="s">
        <v>210</v>
      </c>
      <c r="I891" s="191" t="s">
        <v>315</v>
      </c>
      <c r="J891" s="193">
        <v>3445037</v>
      </c>
      <c r="K891" s="56"/>
      <c r="L891" s="188"/>
      <c r="N891" s="151"/>
    </row>
    <row r="892" spans="1:14" s="21" customFormat="1" x14ac:dyDescent="0.2">
      <c r="A892" s="187">
        <v>43671</v>
      </c>
      <c r="B892" s="190" t="s">
        <v>64</v>
      </c>
      <c r="C892" s="190" t="s">
        <v>64</v>
      </c>
      <c r="D892" s="191" t="s">
        <v>427</v>
      </c>
      <c r="E892" s="191" t="s">
        <v>114</v>
      </c>
      <c r="F892" s="191" t="s">
        <v>118</v>
      </c>
      <c r="G892" s="192" t="str">
        <f>VLOOKUP(Repository_table[[#This Row],[Country of Destination]],$T$11:$U$45,2,)</f>
        <v>Latin America and the Caribbean</v>
      </c>
      <c r="H892" s="191" t="s">
        <v>379</v>
      </c>
      <c r="I892" s="191" t="s">
        <v>278</v>
      </c>
      <c r="J892" s="193">
        <v>2903842</v>
      </c>
      <c r="K892" s="56"/>
      <c r="L892" s="188"/>
      <c r="N892" s="151"/>
    </row>
    <row r="893" spans="1:14" s="21" customFormat="1" ht="25.5" x14ac:dyDescent="0.2">
      <c r="A893" s="187">
        <v>43673</v>
      </c>
      <c r="B893" s="190" t="s">
        <v>311</v>
      </c>
      <c r="C893" s="190" t="s">
        <v>438</v>
      </c>
      <c r="D893" s="191" t="s">
        <v>430</v>
      </c>
      <c r="E893" s="191" t="s">
        <v>114</v>
      </c>
      <c r="F893" s="191" t="s">
        <v>123</v>
      </c>
      <c r="G893" s="192" t="str">
        <f>VLOOKUP(Repository_table[[#This Row],[Country of Destination]],$T$11:$U$45,2,)</f>
        <v>South Asia</v>
      </c>
      <c r="H893" s="191" t="s">
        <v>429</v>
      </c>
      <c r="I893" s="191" t="s">
        <v>315</v>
      </c>
      <c r="J893" s="193">
        <v>3656373</v>
      </c>
      <c r="K893" s="56"/>
      <c r="L893" s="188"/>
      <c r="N893" s="151"/>
    </row>
    <row r="894" spans="1:14" s="21" customFormat="1" x14ac:dyDescent="0.2">
      <c r="A894" s="187">
        <v>43673</v>
      </c>
      <c r="B894" s="190" t="s">
        <v>200</v>
      </c>
      <c r="C894" s="190" t="s">
        <v>219</v>
      </c>
      <c r="D894" s="191" t="s">
        <v>269</v>
      </c>
      <c r="E894" s="191" t="s">
        <v>114</v>
      </c>
      <c r="F894" s="191" t="s">
        <v>86</v>
      </c>
      <c r="G894" s="192" t="str">
        <f>VLOOKUP(Repository_table[[#This Row],[Country of Destination]],$T$11:$U$45,2,)</f>
        <v>East Asia and Pacific</v>
      </c>
      <c r="H894" s="191" t="s">
        <v>437</v>
      </c>
      <c r="I894" s="191" t="s">
        <v>270</v>
      </c>
      <c r="J894" s="193">
        <v>3420893</v>
      </c>
      <c r="K894" s="56"/>
      <c r="L894" s="188"/>
      <c r="N894" s="151"/>
    </row>
    <row r="895" spans="1:14" s="21" customFormat="1" x14ac:dyDescent="0.2">
      <c r="A895" s="187">
        <v>43673</v>
      </c>
      <c r="B895" s="190" t="s">
        <v>64</v>
      </c>
      <c r="C895" s="190" t="s">
        <v>64</v>
      </c>
      <c r="D895" s="191" t="s">
        <v>258</v>
      </c>
      <c r="E895" s="191" t="s">
        <v>114</v>
      </c>
      <c r="F895" s="191" t="s">
        <v>120</v>
      </c>
      <c r="G895" s="192" t="str">
        <f>VLOOKUP(Repository_table[[#This Row],[Country of Destination]],$T$11:$U$45,2,)</f>
        <v>East Asia and Pacific</v>
      </c>
      <c r="H895" s="191" t="s">
        <v>262</v>
      </c>
      <c r="I895" s="191" t="s">
        <v>278</v>
      </c>
      <c r="J895" s="193">
        <v>3687991</v>
      </c>
      <c r="K895" s="56"/>
      <c r="L895" s="188"/>
      <c r="N895" s="151"/>
    </row>
    <row r="896" spans="1:14" s="21" customFormat="1" x14ac:dyDescent="0.2">
      <c r="A896" s="187">
        <v>43674</v>
      </c>
      <c r="B896" s="190" t="s">
        <v>64</v>
      </c>
      <c r="C896" s="190" t="s">
        <v>64</v>
      </c>
      <c r="D896" s="191" t="s">
        <v>259</v>
      </c>
      <c r="E896" s="191" t="s">
        <v>114</v>
      </c>
      <c r="F896" s="191" t="s">
        <v>345</v>
      </c>
      <c r="G896" s="192" t="str">
        <f>VLOOKUP(Repository_table[[#This Row],[Country of Destination]],$T$11:$U$45,2,)</f>
        <v>Middle East and North Africa</v>
      </c>
      <c r="H896" s="191" t="s">
        <v>435</v>
      </c>
      <c r="I896" s="191" t="s">
        <v>278</v>
      </c>
      <c r="J896" s="193">
        <v>3487444</v>
      </c>
      <c r="K896" s="56"/>
      <c r="L896" s="188"/>
      <c r="N896" s="151"/>
    </row>
    <row r="897" spans="1:14" s="21" customFormat="1" x14ac:dyDescent="0.2">
      <c r="A897" s="187">
        <v>43674</v>
      </c>
      <c r="B897" s="190" t="s">
        <v>64</v>
      </c>
      <c r="C897" s="190" t="s">
        <v>64</v>
      </c>
      <c r="D897" s="191" t="s">
        <v>258</v>
      </c>
      <c r="E897" s="191" t="s">
        <v>114</v>
      </c>
      <c r="F897" s="191" t="s">
        <v>81</v>
      </c>
      <c r="G897" s="192" t="str">
        <f>VLOOKUP(Repository_table[[#This Row],[Country of Destination]],$T$11:$U$45,2,)</f>
        <v>Latin America and the Caribbean</v>
      </c>
      <c r="H897" s="191" t="s">
        <v>144</v>
      </c>
      <c r="I897" s="191" t="s">
        <v>278</v>
      </c>
      <c r="J897" s="193">
        <v>3397687</v>
      </c>
      <c r="K897" s="56"/>
      <c r="L897" s="188"/>
      <c r="N897" s="151"/>
    </row>
    <row r="898" spans="1:14" s="21" customFormat="1" ht="25.5" x14ac:dyDescent="0.2">
      <c r="A898" s="187">
        <v>43675</v>
      </c>
      <c r="B898" s="190" t="s">
        <v>311</v>
      </c>
      <c r="C898" s="190" t="s">
        <v>312</v>
      </c>
      <c r="D898" s="191" t="s">
        <v>310</v>
      </c>
      <c r="E898" s="191" t="s">
        <v>201</v>
      </c>
      <c r="F898" s="191" t="s">
        <v>211</v>
      </c>
      <c r="G898" s="192" t="str">
        <f>VLOOKUP(Repository_table[[#This Row],[Country of Destination]],$T$11:$U$45,2,)</f>
        <v>Europe and Central Asia</v>
      </c>
      <c r="H898" s="191" t="s">
        <v>168</v>
      </c>
      <c r="I898" s="191" t="s">
        <v>315</v>
      </c>
      <c r="J898" s="193">
        <v>3386430</v>
      </c>
      <c r="K898" s="56"/>
      <c r="L898" s="188" t="s">
        <v>381</v>
      </c>
      <c r="N898" s="151"/>
    </row>
    <row r="899" spans="1:14" s="21" customFormat="1" x14ac:dyDescent="0.2">
      <c r="A899" s="187">
        <v>43675</v>
      </c>
      <c r="B899" s="190" t="s">
        <v>200</v>
      </c>
      <c r="C899" s="190" t="s">
        <v>218</v>
      </c>
      <c r="D899" s="191" t="s">
        <v>275</v>
      </c>
      <c r="E899" s="191" t="s">
        <v>114</v>
      </c>
      <c r="F899" s="191" t="s">
        <v>81</v>
      </c>
      <c r="G899" s="192" t="str">
        <f>VLOOKUP(Repository_table[[#This Row],[Country of Destination]],$T$11:$U$45,2,)</f>
        <v>Latin America and the Caribbean</v>
      </c>
      <c r="H899" s="191" t="s">
        <v>239</v>
      </c>
      <c r="I899" s="191" t="s">
        <v>270</v>
      </c>
      <c r="J899" s="193">
        <v>3402167</v>
      </c>
      <c r="K899" s="56"/>
      <c r="L899" s="188"/>
      <c r="N899" s="151"/>
    </row>
    <row r="900" spans="1:14" s="21" customFormat="1" x14ac:dyDescent="0.2">
      <c r="A900" s="187">
        <v>43675</v>
      </c>
      <c r="B900" s="190" t="s">
        <v>64</v>
      </c>
      <c r="C900" s="190" t="s">
        <v>64</v>
      </c>
      <c r="D900" s="191" t="s">
        <v>427</v>
      </c>
      <c r="E900" s="191" t="s">
        <v>114</v>
      </c>
      <c r="F900" s="191" t="s">
        <v>184</v>
      </c>
      <c r="G900" s="192" t="str">
        <f>VLOOKUP(Repository_table[[#This Row],[Country of Destination]],$T$11:$U$45,2,)</f>
        <v>Latin America and the Caribbean</v>
      </c>
      <c r="H900" s="191" t="s">
        <v>180</v>
      </c>
      <c r="I900" s="191" t="s">
        <v>278</v>
      </c>
      <c r="J900" s="193">
        <v>3641425</v>
      </c>
      <c r="K900" s="56"/>
      <c r="L900" s="188"/>
      <c r="N900" s="151"/>
    </row>
    <row r="901" spans="1:14" s="21" customFormat="1" x14ac:dyDescent="0.2">
      <c r="A901" s="187">
        <v>43676</v>
      </c>
      <c r="B901" s="190" t="s">
        <v>64</v>
      </c>
      <c r="C901" s="190" t="s">
        <v>64</v>
      </c>
      <c r="D901" s="191" t="s">
        <v>258</v>
      </c>
      <c r="E901" s="191" t="s">
        <v>114</v>
      </c>
      <c r="F901" s="191" t="s">
        <v>81</v>
      </c>
      <c r="G901" s="192" t="str">
        <f>VLOOKUP(Repository_table[[#This Row],[Country of Destination]],$T$11:$U$45,2,)</f>
        <v>Latin America and the Caribbean</v>
      </c>
      <c r="H901" s="191" t="s">
        <v>432</v>
      </c>
      <c r="I901" s="191" t="s">
        <v>278</v>
      </c>
      <c r="J901" s="193">
        <v>3251881</v>
      </c>
      <c r="K901" s="56"/>
      <c r="L901" s="188"/>
      <c r="N901" s="151"/>
    </row>
    <row r="902" spans="1:14" s="21" customFormat="1" x14ac:dyDescent="0.2">
      <c r="A902" s="187">
        <v>43678</v>
      </c>
      <c r="B902" s="190" t="s">
        <v>64</v>
      </c>
      <c r="C902" s="190" t="s">
        <v>64</v>
      </c>
      <c r="D902" s="191" t="s">
        <v>259</v>
      </c>
      <c r="E902" s="191" t="s">
        <v>114</v>
      </c>
      <c r="F902" s="191" t="s">
        <v>248</v>
      </c>
      <c r="G902" s="192" t="str">
        <f>VLOOKUP(Repository_table[[#This Row],[Country of Destination]],$T$11:$U$45,2,)</f>
        <v>Europe and Central Asia</v>
      </c>
      <c r="H902" s="191" t="s">
        <v>294</v>
      </c>
      <c r="I902" s="191" t="s">
        <v>278</v>
      </c>
      <c r="J902" s="193">
        <v>3339583</v>
      </c>
      <c r="K902" s="56"/>
      <c r="L902" s="188"/>
      <c r="N902" s="151"/>
    </row>
    <row r="903" spans="1:14" s="21" customFormat="1" x14ac:dyDescent="0.2">
      <c r="A903" s="187">
        <v>43679</v>
      </c>
      <c r="B903" s="190" t="s">
        <v>64</v>
      </c>
      <c r="C903" s="190" t="s">
        <v>64</v>
      </c>
      <c r="D903" s="191" t="s">
        <v>259</v>
      </c>
      <c r="E903" s="191" t="s">
        <v>114</v>
      </c>
      <c r="F903" s="191" t="s">
        <v>260</v>
      </c>
      <c r="G903" s="192" t="str">
        <f>VLOOKUP(Repository_table[[#This Row],[Country of Destination]],$T$11:$U$45,2,)</f>
        <v>Europe and Central Asia</v>
      </c>
      <c r="H903" s="191" t="s">
        <v>399</v>
      </c>
      <c r="I903" s="191" t="s">
        <v>278</v>
      </c>
      <c r="J903" s="193">
        <v>3134484</v>
      </c>
      <c r="K903" s="56"/>
      <c r="L903" s="188"/>
      <c r="N903" s="151"/>
    </row>
    <row r="904" spans="1:14" s="21" customFormat="1" x14ac:dyDescent="0.2">
      <c r="A904" s="187">
        <v>43680</v>
      </c>
      <c r="B904" s="190" t="s">
        <v>64</v>
      </c>
      <c r="C904" s="190" t="s">
        <v>64</v>
      </c>
      <c r="D904" s="191" t="s">
        <v>259</v>
      </c>
      <c r="E904" s="191" t="s">
        <v>114</v>
      </c>
      <c r="F904" s="191" t="s">
        <v>72</v>
      </c>
      <c r="G904" s="192" t="str">
        <f>VLOOKUP(Repository_table[[#This Row],[Country of Destination]],$T$11:$U$45,2,)</f>
        <v>South Asia</v>
      </c>
      <c r="H904" s="191" t="s">
        <v>324</v>
      </c>
      <c r="I904" s="191" t="s">
        <v>278</v>
      </c>
      <c r="J904" s="193">
        <v>3593254</v>
      </c>
      <c r="K904" s="56"/>
      <c r="L904" s="188"/>
      <c r="N904" s="151"/>
    </row>
    <row r="905" spans="1:14" s="21" customFormat="1" ht="25.5" x14ac:dyDescent="0.2">
      <c r="A905" s="187">
        <v>43681</v>
      </c>
      <c r="B905" s="190" t="s">
        <v>311</v>
      </c>
      <c r="C905" s="190" t="s">
        <v>312</v>
      </c>
      <c r="D905" s="191" t="s">
        <v>431</v>
      </c>
      <c r="E905" s="191" t="s">
        <v>114</v>
      </c>
      <c r="F905" s="191" t="s">
        <v>120</v>
      </c>
      <c r="G905" s="192" t="str">
        <f>VLOOKUP(Repository_table[[#This Row],[Country of Destination]],$T$11:$U$45,2,)</f>
        <v>East Asia and Pacific</v>
      </c>
      <c r="H905" s="191" t="s">
        <v>411</v>
      </c>
      <c r="I905" s="191" t="s">
        <v>315</v>
      </c>
      <c r="J905" s="193">
        <v>3410496</v>
      </c>
      <c r="K905" s="56"/>
      <c r="L905" s="188"/>
      <c r="N905" s="151"/>
    </row>
    <row r="906" spans="1:14" s="21" customFormat="1" x14ac:dyDescent="0.2">
      <c r="A906" s="187">
        <v>43681</v>
      </c>
      <c r="B906" s="190" t="s">
        <v>64</v>
      </c>
      <c r="C906" s="190" t="s">
        <v>64</v>
      </c>
      <c r="D906" s="191" t="s">
        <v>427</v>
      </c>
      <c r="E906" s="191" t="s">
        <v>114</v>
      </c>
      <c r="F906" s="191" t="s">
        <v>72</v>
      </c>
      <c r="G906" s="192" t="str">
        <f>VLOOKUP(Repository_table[[#This Row],[Country of Destination]],$T$11:$U$45,2,)</f>
        <v>South Asia</v>
      </c>
      <c r="H906" s="191" t="s">
        <v>85</v>
      </c>
      <c r="I906" s="191" t="s">
        <v>278</v>
      </c>
      <c r="J906" s="193">
        <v>3700469</v>
      </c>
      <c r="K906" s="56"/>
      <c r="L906" s="188"/>
      <c r="N906" s="151"/>
    </row>
    <row r="907" spans="1:14" s="21" customFormat="1" x14ac:dyDescent="0.2">
      <c r="A907" s="187">
        <v>43682</v>
      </c>
      <c r="B907" s="190" t="s">
        <v>414</v>
      </c>
      <c r="C907" s="190" t="s">
        <v>414</v>
      </c>
      <c r="D907" s="191" t="s">
        <v>413</v>
      </c>
      <c r="E907" s="191" t="s">
        <v>201</v>
      </c>
      <c r="F907" s="191" t="s">
        <v>86</v>
      </c>
      <c r="G907" s="192" t="str">
        <f>VLOOKUP(Repository_table[[#This Row],[Country of Destination]],$T$11:$U$45,2,)</f>
        <v>East Asia and Pacific</v>
      </c>
      <c r="H907" s="191" t="s">
        <v>173</v>
      </c>
      <c r="I907" s="191" t="s">
        <v>415</v>
      </c>
      <c r="J907" s="193">
        <v>3840949</v>
      </c>
      <c r="K907" s="56"/>
      <c r="L907" s="188" t="s">
        <v>381</v>
      </c>
      <c r="N907" s="151"/>
    </row>
    <row r="908" spans="1:14" s="21" customFormat="1" x14ac:dyDescent="0.2">
      <c r="A908" s="187">
        <v>43682</v>
      </c>
      <c r="B908" s="190" t="s">
        <v>200</v>
      </c>
      <c r="C908" s="190" t="s">
        <v>219</v>
      </c>
      <c r="D908" s="191" t="s">
        <v>269</v>
      </c>
      <c r="E908" s="191" t="s">
        <v>114</v>
      </c>
      <c r="F908" s="191" t="s">
        <v>86</v>
      </c>
      <c r="G908" s="192" t="str">
        <f>VLOOKUP(Repository_table[[#This Row],[Country of Destination]],$T$11:$U$45,2,)</f>
        <v>East Asia and Pacific</v>
      </c>
      <c r="H908" s="191" t="s">
        <v>360</v>
      </c>
      <c r="I908" s="191" t="s">
        <v>270</v>
      </c>
      <c r="J908" s="193">
        <v>3287558</v>
      </c>
      <c r="K908" s="56"/>
      <c r="L908" s="188"/>
      <c r="N908" s="151"/>
    </row>
    <row r="909" spans="1:14" s="21" customFormat="1" x14ac:dyDescent="0.2">
      <c r="A909" s="187">
        <v>43683</v>
      </c>
      <c r="B909" s="190" t="s">
        <v>64</v>
      </c>
      <c r="C909" s="190" t="s">
        <v>64</v>
      </c>
      <c r="D909" s="191" t="s">
        <v>259</v>
      </c>
      <c r="E909" s="191" t="s">
        <v>114</v>
      </c>
      <c r="F909" s="191" t="s">
        <v>260</v>
      </c>
      <c r="G909" s="192" t="str">
        <f>VLOOKUP(Repository_table[[#This Row],[Country of Destination]],$T$11:$U$45,2,)</f>
        <v>Europe and Central Asia</v>
      </c>
      <c r="H909" s="191" t="s">
        <v>246</v>
      </c>
      <c r="I909" s="191" t="s">
        <v>278</v>
      </c>
      <c r="J909" s="193">
        <v>2947519</v>
      </c>
      <c r="K909" s="56"/>
      <c r="L909" s="188"/>
      <c r="N909" s="151"/>
    </row>
    <row r="910" spans="1:14" s="21" customFormat="1" x14ac:dyDescent="0.2">
      <c r="A910" s="187">
        <v>43684</v>
      </c>
      <c r="B910" s="190" t="s">
        <v>64</v>
      </c>
      <c r="C910" s="190" t="s">
        <v>64</v>
      </c>
      <c r="D910" s="191" t="s">
        <v>259</v>
      </c>
      <c r="E910" s="191" t="s">
        <v>114</v>
      </c>
      <c r="F910" s="191" t="s">
        <v>345</v>
      </c>
      <c r="G910" s="192" t="str">
        <f>VLOOKUP(Repository_table[[#This Row],[Country of Destination]],$T$11:$U$45,2,)</f>
        <v>Middle East and North Africa</v>
      </c>
      <c r="H910" s="191" t="s">
        <v>444</v>
      </c>
      <c r="I910" s="191" t="s">
        <v>278</v>
      </c>
      <c r="J910" s="193">
        <v>3502246</v>
      </c>
      <c r="K910" s="56"/>
      <c r="L910" s="188"/>
      <c r="N910" s="151"/>
    </row>
    <row r="911" spans="1:14" s="21" customFormat="1" ht="25.5" x14ac:dyDescent="0.2">
      <c r="A911" s="187">
        <v>43685</v>
      </c>
      <c r="B911" s="190" t="s">
        <v>311</v>
      </c>
      <c r="C911" s="190" t="s">
        <v>312</v>
      </c>
      <c r="D911" s="191" t="s">
        <v>430</v>
      </c>
      <c r="E911" s="191" t="s">
        <v>114</v>
      </c>
      <c r="F911" s="191" t="s">
        <v>248</v>
      </c>
      <c r="G911" s="192" t="str">
        <f>VLOOKUP(Repository_table[[#This Row],[Country of Destination]],$T$11:$U$45,2,)</f>
        <v>Europe and Central Asia</v>
      </c>
      <c r="H911" s="191" t="s">
        <v>177</v>
      </c>
      <c r="I911" s="191" t="s">
        <v>315</v>
      </c>
      <c r="J911" s="193">
        <v>3189045</v>
      </c>
      <c r="K911" s="56"/>
      <c r="L911" s="188"/>
      <c r="N911" s="151"/>
    </row>
    <row r="912" spans="1:14" s="21" customFormat="1" x14ac:dyDescent="0.2">
      <c r="A912" s="187">
        <v>43686</v>
      </c>
      <c r="B912" s="190" t="s">
        <v>200</v>
      </c>
      <c r="C912" s="190" t="s">
        <v>218</v>
      </c>
      <c r="D912" s="191" t="s">
        <v>275</v>
      </c>
      <c r="E912" s="191" t="s">
        <v>114</v>
      </c>
      <c r="F912" s="191" t="s">
        <v>118</v>
      </c>
      <c r="G912" s="192" t="str">
        <f>VLOOKUP(Repository_table[[#This Row],[Country of Destination]],$T$11:$U$45,2,)</f>
        <v>Latin America and the Caribbean</v>
      </c>
      <c r="H912" s="191" t="s">
        <v>175</v>
      </c>
      <c r="I912" s="191" t="s">
        <v>270</v>
      </c>
      <c r="J912" s="193">
        <v>3102399</v>
      </c>
      <c r="K912" s="56"/>
      <c r="L912" s="188"/>
      <c r="N912" s="151"/>
    </row>
    <row r="913" spans="1:14" s="21" customFormat="1" x14ac:dyDescent="0.2">
      <c r="A913" s="187">
        <v>43687</v>
      </c>
      <c r="B913" s="190" t="s">
        <v>64</v>
      </c>
      <c r="C913" s="190" t="s">
        <v>64</v>
      </c>
      <c r="D913" s="191" t="s">
        <v>427</v>
      </c>
      <c r="E913" s="191" t="s">
        <v>114</v>
      </c>
      <c r="F913" s="191" t="s">
        <v>208</v>
      </c>
      <c r="G913" s="192" t="str">
        <f>VLOOKUP(Repository_table[[#This Row],[Country of Destination]],$T$11:$U$45,2,)</f>
        <v>Latin America and the Caribbean</v>
      </c>
      <c r="H913" s="191" t="s">
        <v>176</v>
      </c>
      <c r="I913" s="191" t="s">
        <v>278</v>
      </c>
      <c r="J913" s="193">
        <v>649219</v>
      </c>
      <c r="K913" s="56"/>
      <c r="L913" s="188" t="s">
        <v>60</v>
      </c>
      <c r="N913" s="151"/>
    </row>
    <row r="914" spans="1:14" s="21" customFormat="1" x14ac:dyDescent="0.2">
      <c r="A914" s="187">
        <v>43687</v>
      </c>
      <c r="B914" s="190" t="s">
        <v>64</v>
      </c>
      <c r="C914" s="190" t="s">
        <v>64</v>
      </c>
      <c r="D914" s="191" t="s">
        <v>427</v>
      </c>
      <c r="E914" s="191" t="s">
        <v>114</v>
      </c>
      <c r="F914" s="191" t="s">
        <v>184</v>
      </c>
      <c r="G914" s="192" t="str">
        <f>VLOOKUP(Repository_table[[#This Row],[Country of Destination]],$T$11:$U$45,2,)</f>
        <v>Latin America and the Caribbean</v>
      </c>
      <c r="H914" s="191" t="s">
        <v>176</v>
      </c>
      <c r="I914" s="191" t="s">
        <v>278</v>
      </c>
      <c r="J914" s="193">
        <v>2600365</v>
      </c>
      <c r="K914" s="56"/>
      <c r="L914" s="188" t="s">
        <v>60</v>
      </c>
      <c r="N914" s="151"/>
    </row>
    <row r="915" spans="1:14" s="21" customFormat="1" x14ac:dyDescent="0.2">
      <c r="A915" s="187">
        <v>43688</v>
      </c>
      <c r="B915" s="190" t="s">
        <v>64</v>
      </c>
      <c r="C915" s="190" t="s">
        <v>64</v>
      </c>
      <c r="D915" s="191" t="s">
        <v>259</v>
      </c>
      <c r="E915" s="191" t="s">
        <v>114</v>
      </c>
      <c r="F915" s="191" t="s">
        <v>285</v>
      </c>
      <c r="G915" s="192" t="str">
        <f>VLOOKUP(Repository_table[[#This Row],[Country of Destination]],$T$11:$U$45,2,)</f>
        <v>Latin America and the Caribbean</v>
      </c>
      <c r="H915" s="191" t="s">
        <v>183</v>
      </c>
      <c r="I915" s="191" t="s">
        <v>278</v>
      </c>
      <c r="J915" s="193">
        <v>2945544</v>
      </c>
      <c r="K915" s="56"/>
      <c r="L915" s="188"/>
      <c r="N915" s="151"/>
    </row>
    <row r="916" spans="1:14" s="21" customFormat="1" x14ac:dyDescent="0.2">
      <c r="A916" s="187">
        <v>43689</v>
      </c>
      <c r="B916" s="190" t="s">
        <v>64</v>
      </c>
      <c r="C916" s="190" t="s">
        <v>64</v>
      </c>
      <c r="D916" s="191" t="s">
        <v>258</v>
      </c>
      <c r="E916" s="191" t="s">
        <v>114</v>
      </c>
      <c r="F916" s="191" t="s">
        <v>164</v>
      </c>
      <c r="G916" s="192" t="str">
        <f>VLOOKUP(Repository_table[[#This Row],[Country of Destination]],$T$11:$U$45,2,)</f>
        <v>Middle East and North Africa</v>
      </c>
      <c r="H916" s="191" t="s">
        <v>239</v>
      </c>
      <c r="I916" s="191" t="s">
        <v>278</v>
      </c>
      <c r="J916" s="193">
        <v>3277277</v>
      </c>
      <c r="K916" s="56"/>
      <c r="L916" s="188"/>
      <c r="N916" s="151"/>
    </row>
    <row r="917" spans="1:14" s="21" customFormat="1" ht="25.5" x14ac:dyDescent="0.2">
      <c r="A917" s="187">
        <v>43690</v>
      </c>
      <c r="B917" s="190" t="s">
        <v>311</v>
      </c>
      <c r="C917" s="190" t="s">
        <v>312</v>
      </c>
      <c r="D917" s="191" t="s">
        <v>310</v>
      </c>
      <c r="E917" s="191" t="s">
        <v>201</v>
      </c>
      <c r="F917" s="191" t="s">
        <v>81</v>
      </c>
      <c r="G917" s="192" t="str">
        <f>VLOOKUP(Repository_table[[#This Row],[Country of Destination]],$T$11:$U$45,2,)</f>
        <v>Latin America and the Caribbean</v>
      </c>
      <c r="H917" s="191" t="s">
        <v>398</v>
      </c>
      <c r="I917" s="191" t="s">
        <v>315</v>
      </c>
      <c r="J917" s="193">
        <v>3454975</v>
      </c>
      <c r="K917" s="56"/>
      <c r="L917" s="188"/>
      <c r="N917" s="151"/>
    </row>
    <row r="918" spans="1:14" s="21" customFormat="1" x14ac:dyDescent="0.2">
      <c r="A918" s="187">
        <v>43691</v>
      </c>
      <c r="B918" s="190" t="s">
        <v>64</v>
      </c>
      <c r="C918" s="190" t="s">
        <v>64</v>
      </c>
      <c r="D918" s="191" t="s">
        <v>427</v>
      </c>
      <c r="E918" s="191" t="s">
        <v>114</v>
      </c>
      <c r="F918" s="191" t="s">
        <v>86</v>
      </c>
      <c r="G918" s="192" t="str">
        <f>VLOOKUP(Repository_table[[#This Row],[Country of Destination]],$T$11:$U$45,2,)</f>
        <v>East Asia and Pacific</v>
      </c>
      <c r="H918" s="191" t="s">
        <v>359</v>
      </c>
      <c r="I918" s="191" t="s">
        <v>278</v>
      </c>
      <c r="J918" s="193">
        <v>3444863</v>
      </c>
      <c r="K918" s="56"/>
      <c r="L918" s="188"/>
      <c r="N918" s="151"/>
    </row>
    <row r="919" spans="1:14" s="21" customFormat="1" ht="25.5" x14ac:dyDescent="0.2">
      <c r="A919" s="187">
        <v>43692</v>
      </c>
      <c r="B919" s="190" t="s">
        <v>311</v>
      </c>
      <c r="C919" s="190" t="s">
        <v>312</v>
      </c>
      <c r="D919" s="191" t="s">
        <v>430</v>
      </c>
      <c r="E919" s="191" t="s">
        <v>114</v>
      </c>
      <c r="F919" s="191" t="s">
        <v>74</v>
      </c>
      <c r="G919" s="192" t="str">
        <f>VLOOKUP(Repository_table[[#This Row],[Country of Destination]],$T$11:$U$45,2,)</f>
        <v>Europe and Central Asia</v>
      </c>
      <c r="H919" s="191" t="s">
        <v>291</v>
      </c>
      <c r="I919" s="191" t="s">
        <v>315</v>
      </c>
      <c r="J919" s="193">
        <v>3679105</v>
      </c>
      <c r="K919" s="56"/>
      <c r="L919" s="188"/>
      <c r="N919" s="151"/>
    </row>
    <row r="920" spans="1:14" s="21" customFormat="1" x14ac:dyDescent="0.2">
      <c r="A920" s="187">
        <v>43692</v>
      </c>
      <c r="B920" s="190" t="s">
        <v>64</v>
      </c>
      <c r="C920" s="190" t="s">
        <v>64</v>
      </c>
      <c r="D920" s="191" t="s">
        <v>259</v>
      </c>
      <c r="E920" s="191" t="s">
        <v>114</v>
      </c>
      <c r="F920" s="191" t="s">
        <v>248</v>
      </c>
      <c r="G920" s="192" t="str">
        <f>VLOOKUP(Repository_table[[#This Row],[Country of Destination]],$T$11:$U$45,2,)</f>
        <v>Europe and Central Asia</v>
      </c>
      <c r="H920" s="191" t="s">
        <v>116</v>
      </c>
      <c r="I920" s="191" t="s">
        <v>278</v>
      </c>
      <c r="J920" s="193">
        <v>3668111</v>
      </c>
      <c r="K920" s="56"/>
      <c r="L920" s="188"/>
      <c r="N920" s="151"/>
    </row>
    <row r="921" spans="1:14" s="21" customFormat="1" x14ac:dyDescent="0.2">
      <c r="A921" s="187">
        <v>43693</v>
      </c>
      <c r="B921" s="190" t="s">
        <v>64</v>
      </c>
      <c r="C921" s="190" t="s">
        <v>64</v>
      </c>
      <c r="D921" s="191" t="s">
        <v>258</v>
      </c>
      <c r="E921" s="191" t="s">
        <v>114</v>
      </c>
      <c r="F921" s="191" t="s">
        <v>120</v>
      </c>
      <c r="G921" s="192" t="str">
        <f>VLOOKUP(Repository_table[[#This Row],[Country of Destination]],$T$11:$U$45,2,)</f>
        <v>East Asia and Pacific</v>
      </c>
      <c r="H921" s="191" t="s">
        <v>261</v>
      </c>
      <c r="I921" s="191" t="s">
        <v>278</v>
      </c>
      <c r="J921" s="193">
        <v>3095731</v>
      </c>
      <c r="K921" s="56"/>
      <c r="L921" s="188"/>
      <c r="N921" s="151"/>
    </row>
    <row r="922" spans="1:14" s="21" customFormat="1" x14ac:dyDescent="0.2">
      <c r="A922" s="187">
        <v>43694</v>
      </c>
      <c r="B922" s="190" t="s">
        <v>200</v>
      </c>
      <c r="C922" s="190" t="s">
        <v>218</v>
      </c>
      <c r="D922" s="191" t="s">
        <v>275</v>
      </c>
      <c r="E922" s="191" t="s">
        <v>114</v>
      </c>
      <c r="F922" s="191" t="s">
        <v>118</v>
      </c>
      <c r="G922" s="192" t="str">
        <f>VLOOKUP(Repository_table[[#This Row],[Country of Destination]],$T$11:$U$45,2,)</f>
        <v>Latin America and the Caribbean</v>
      </c>
      <c r="H922" s="191" t="s">
        <v>76</v>
      </c>
      <c r="I922" s="191" t="s">
        <v>270</v>
      </c>
      <c r="J922" s="193">
        <v>3194334</v>
      </c>
      <c r="K922" s="56"/>
      <c r="L922" s="188"/>
      <c r="N922" s="151"/>
    </row>
    <row r="923" spans="1:14" s="21" customFormat="1" x14ac:dyDescent="0.2">
      <c r="A923" s="187">
        <v>43695</v>
      </c>
      <c r="B923" s="190" t="s">
        <v>414</v>
      </c>
      <c r="C923" s="190" t="s">
        <v>414</v>
      </c>
      <c r="D923" s="191" t="s">
        <v>413</v>
      </c>
      <c r="E923" s="191" t="s">
        <v>201</v>
      </c>
      <c r="F923" s="191" t="s">
        <v>383</v>
      </c>
      <c r="G923" s="192" t="str">
        <f>VLOOKUP(Repository_table[[#This Row],[Country of Destination]],$T$11:$U$45,2,)</f>
        <v>East Asia and Pacific</v>
      </c>
      <c r="H923" s="191" t="s">
        <v>448</v>
      </c>
      <c r="I923" s="191" t="s">
        <v>415</v>
      </c>
      <c r="J923" s="193">
        <v>3524327</v>
      </c>
      <c r="K923" s="56"/>
      <c r="L923" s="188" t="s">
        <v>381</v>
      </c>
      <c r="N923" s="151"/>
    </row>
    <row r="924" spans="1:14" s="21" customFormat="1" x14ac:dyDescent="0.2">
      <c r="A924" s="187">
        <v>43695</v>
      </c>
      <c r="B924" s="190" t="s">
        <v>64</v>
      </c>
      <c r="C924" s="190" t="s">
        <v>64</v>
      </c>
      <c r="D924" s="191" t="s">
        <v>259</v>
      </c>
      <c r="E924" s="191" t="s">
        <v>114</v>
      </c>
      <c r="F924" s="191" t="s">
        <v>295</v>
      </c>
      <c r="G924" s="192" t="str">
        <f>VLOOKUP(Repository_table[[#This Row],[Country of Destination]],$T$11:$U$45,2,)</f>
        <v>Europe and Central Asia</v>
      </c>
      <c r="H924" s="191" t="s">
        <v>171</v>
      </c>
      <c r="I924" s="191" t="s">
        <v>278</v>
      </c>
      <c r="J924" s="193">
        <v>3537150</v>
      </c>
      <c r="K924" s="56"/>
      <c r="L924" s="188"/>
      <c r="N924" s="151"/>
    </row>
    <row r="925" spans="1:14" s="21" customFormat="1" ht="25.5" x14ac:dyDescent="0.2">
      <c r="A925" s="187">
        <v>43696</v>
      </c>
      <c r="B925" s="190" t="s">
        <v>311</v>
      </c>
      <c r="C925" s="190" t="s">
        <v>312</v>
      </c>
      <c r="D925" s="191" t="s">
        <v>430</v>
      </c>
      <c r="E925" s="191" t="s">
        <v>114</v>
      </c>
      <c r="F925" s="191" t="s">
        <v>211</v>
      </c>
      <c r="G925" s="192" t="str">
        <f>VLOOKUP(Repository_table[[#This Row],[Country of Destination]],$T$11:$U$45,2,)</f>
        <v>Europe and Central Asia</v>
      </c>
      <c r="H925" s="191" t="s">
        <v>390</v>
      </c>
      <c r="I925" s="191" t="s">
        <v>315</v>
      </c>
      <c r="J925" s="193">
        <v>3302048</v>
      </c>
      <c r="K925" s="56"/>
      <c r="L925" s="188"/>
      <c r="N925" s="151"/>
    </row>
    <row r="926" spans="1:14" s="21" customFormat="1" x14ac:dyDescent="0.2">
      <c r="A926" s="187">
        <v>43697</v>
      </c>
      <c r="B926" s="190" t="s">
        <v>200</v>
      </c>
      <c r="C926" s="190" t="s">
        <v>219</v>
      </c>
      <c r="D926" s="191" t="s">
        <v>269</v>
      </c>
      <c r="E926" s="191" t="s">
        <v>114</v>
      </c>
      <c r="F926" s="191" t="s">
        <v>86</v>
      </c>
      <c r="G926" s="192" t="str">
        <f>VLOOKUP(Repository_table[[#This Row],[Country of Destination]],$T$11:$U$45,2,)</f>
        <v>East Asia and Pacific</v>
      </c>
      <c r="H926" s="191" t="s">
        <v>428</v>
      </c>
      <c r="I926" s="191" t="s">
        <v>270</v>
      </c>
      <c r="J926" s="193">
        <v>3452848</v>
      </c>
      <c r="K926" s="56"/>
      <c r="L926" s="188"/>
      <c r="N926" s="151"/>
    </row>
    <row r="927" spans="1:14" s="21" customFormat="1" x14ac:dyDescent="0.2">
      <c r="A927" s="187">
        <v>43697</v>
      </c>
      <c r="B927" s="190" t="s">
        <v>64</v>
      </c>
      <c r="C927" s="190" t="s">
        <v>64</v>
      </c>
      <c r="D927" s="191" t="s">
        <v>427</v>
      </c>
      <c r="E927" s="191" t="s">
        <v>114</v>
      </c>
      <c r="F927" s="191" t="s">
        <v>120</v>
      </c>
      <c r="G927" s="192" t="str">
        <f>VLOOKUP(Repository_table[[#This Row],[Country of Destination]],$T$11:$U$45,2,)</f>
        <v>East Asia and Pacific</v>
      </c>
      <c r="H927" s="191" t="s">
        <v>305</v>
      </c>
      <c r="I927" s="191" t="s">
        <v>278</v>
      </c>
      <c r="J927" s="193">
        <v>3199033</v>
      </c>
      <c r="K927" s="56"/>
      <c r="L927" s="188"/>
      <c r="N927" s="151"/>
    </row>
    <row r="928" spans="1:14" s="21" customFormat="1" x14ac:dyDescent="0.2">
      <c r="A928" s="187">
        <v>43698</v>
      </c>
      <c r="B928" s="190" t="s">
        <v>64</v>
      </c>
      <c r="C928" s="190" t="s">
        <v>64</v>
      </c>
      <c r="D928" s="191" t="s">
        <v>259</v>
      </c>
      <c r="E928" s="191" t="s">
        <v>114</v>
      </c>
      <c r="F928" s="191" t="s">
        <v>232</v>
      </c>
      <c r="G928" s="192" t="str">
        <f>VLOOKUP(Repository_table[[#This Row],[Country of Destination]],$T$11:$U$45,2,)</f>
        <v>Middle East and North Africa</v>
      </c>
      <c r="H928" s="191" t="s">
        <v>237</v>
      </c>
      <c r="I928" s="191" t="s">
        <v>278</v>
      </c>
      <c r="J928" s="193">
        <v>3401219</v>
      </c>
      <c r="K928" s="56"/>
      <c r="L928" s="188"/>
      <c r="N928" s="151"/>
    </row>
    <row r="929" spans="1:14" s="21" customFormat="1" ht="25.5" x14ac:dyDescent="0.2">
      <c r="A929" s="187">
        <v>43700</v>
      </c>
      <c r="B929" s="190" t="s">
        <v>311</v>
      </c>
      <c r="C929" s="190" t="s">
        <v>312</v>
      </c>
      <c r="D929" s="191" t="s">
        <v>310</v>
      </c>
      <c r="E929" s="191" t="s">
        <v>201</v>
      </c>
      <c r="F929" s="191" t="s">
        <v>184</v>
      </c>
      <c r="G929" s="192" t="str">
        <f>VLOOKUP(Repository_table[[#This Row],[Country of Destination]],$T$11:$U$45,2,)</f>
        <v>Latin America and the Caribbean</v>
      </c>
      <c r="H929" s="191" t="s">
        <v>293</v>
      </c>
      <c r="I929" s="191" t="s">
        <v>315</v>
      </c>
      <c r="J929" s="193">
        <v>3410673</v>
      </c>
      <c r="K929" s="56"/>
      <c r="L929" s="188"/>
      <c r="N929" s="151"/>
    </row>
    <row r="930" spans="1:14" s="21" customFormat="1" x14ac:dyDescent="0.2">
      <c r="A930" s="187">
        <v>43701</v>
      </c>
      <c r="B930" s="190" t="s">
        <v>64</v>
      </c>
      <c r="C930" s="190" t="s">
        <v>64</v>
      </c>
      <c r="D930" s="191" t="s">
        <v>259</v>
      </c>
      <c r="E930" s="191" t="s">
        <v>114</v>
      </c>
      <c r="F930" s="191" t="s">
        <v>184</v>
      </c>
      <c r="G930" s="192" t="str">
        <f>VLOOKUP(Repository_table[[#This Row],[Country of Destination]],$T$11:$U$45,2,)</f>
        <v>Latin America and the Caribbean</v>
      </c>
      <c r="H930" s="191" t="s">
        <v>367</v>
      </c>
      <c r="I930" s="191" t="s">
        <v>278</v>
      </c>
      <c r="J930" s="193">
        <v>3500385</v>
      </c>
      <c r="K930" s="56"/>
      <c r="L930" s="188"/>
      <c r="N930" s="151"/>
    </row>
    <row r="931" spans="1:14" s="21" customFormat="1" x14ac:dyDescent="0.2">
      <c r="A931" s="187">
        <v>43701</v>
      </c>
      <c r="B931" s="190" t="s">
        <v>64</v>
      </c>
      <c r="C931" s="190" t="s">
        <v>64</v>
      </c>
      <c r="D931" s="191" t="s">
        <v>258</v>
      </c>
      <c r="E931" s="191" t="s">
        <v>114</v>
      </c>
      <c r="F931" s="191" t="s">
        <v>81</v>
      </c>
      <c r="G931" s="192" t="str">
        <f>VLOOKUP(Repository_table[[#This Row],[Country of Destination]],$T$11:$U$45,2,)</f>
        <v>Latin America and the Caribbean</v>
      </c>
      <c r="H931" s="191" t="s">
        <v>210</v>
      </c>
      <c r="I931" s="191" t="s">
        <v>278</v>
      </c>
      <c r="J931" s="193">
        <v>3369300</v>
      </c>
      <c r="K931" s="56"/>
      <c r="L931" s="188"/>
      <c r="N931" s="151"/>
    </row>
    <row r="932" spans="1:14" s="21" customFormat="1" x14ac:dyDescent="0.2">
      <c r="A932" s="187">
        <v>43702</v>
      </c>
      <c r="B932" s="190" t="s">
        <v>64</v>
      </c>
      <c r="C932" s="190" t="s">
        <v>64</v>
      </c>
      <c r="D932" s="191" t="s">
        <v>259</v>
      </c>
      <c r="E932" s="191" t="s">
        <v>114</v>
      </c>
      <c r="F932" s="191" t="s">
        <v>204</v>
      </c>
      <c r="G932" s="192" t="str">
        <f>VLOOKUP(Repository_table[[#This Row],[Country of Destination]],$T$11:$U$45,2,)</f>
        <v>Europe and Central Asia</v>
      </c>
      <c r="H932" s="191" t="s">
        <v>328</v>
      </c>
      <c r="I932" s="191" t="s">
        <v>278</v>
      </c>
      <c r="J932" s="193">
        <v>3248576</v>
      </c>
      <c r="K932" s="56"/>
      <c r="L932" s="188"/>
      <c r="N932" s="151"/>
    </row>
    <row r="933" spans="1:14" s="21" customFormat="1" ht="25.5" x14ac:dyDescent="0.2">
      <c r="A933" s="187">
        <v>43703</v>
      </c>
      <c r="B933" s="190" t="s">
        <v>311</v>
      </c>
      <c r="C933" s="190" t="s">
        <v>312</v>
      </c>
      <c r="D933" s="191" t="s">
        <v>431</v>
      </c>
      <c r="E933" s="191" t="s">
        <v>114</v>
      </c>
      <c r="F933" s="191" t="s">
        <v>120</v>
      </c>
      <c r="G933" s="192" t="str">
        <f>VLOOKUP(Repository_table[[#This Row],[Country of Destination]],$T$11:$U$45,2,)</f>
        <v>East Asia and Pacific</v>
      </c>
      <c r="H933" s="191" t="s">
        <v>445</v>
      </c>
      <c r="I933" s="191" t="s">
        <v>315</v>
      </c>
      <c r="J933" s="193">
        <v>3608408</v>
      </c>
      <c r="K933" s="56"/>
      <c r="L933" s="188"/>
      <c r="N933" s="151"/>
    </row>
    <row r="934" spans="1:14" s="21" customFormat="1" x14ac:dyDescent="0.2">
      <c r="A934" s="187">
        <v>43703</v>
      </c>
      <c r="B934" s="190" t="s">
        <v>64</v>
      </c>
      <c r="C934" s="190" t="s">
        <v>64</v>
      </c>
      <c r="D934" s="191" t="s">
        <v>427</v>
      </c>
      <c r="E934" s="191" t="s">
        <v>114</v>
      </c>
      <c r="F934" s="191" t="s">
        <v>211</v>
      </c>
      <c r="G934" s="192" t="str">
        <f>VLOOKUP(Repository_table[[#This Row],[Country of Destination]],$T$11:$U$45,2,)</f>
        <v>Europe and Central Asia</v>
      </c>
      <c r="H934" s="191" t="s">
        <v>144</v>
      </c>
      <c r="I934" s="191" t="s">
        <v>278</v>
      </c>
      <c r="J934" s="193">
        <v>3385724</v>
      </c>
      <c r="K934" s="56"/>
      <c r="L934" s="188"/>
      <c r="N934" s="151"/>
    </row>
    <row r="935" spans="1:14" s="21" customFormat="1" ht="12.75" customHeight="1" x14ac:dyDescent="0.2">
      <c r="A935" s="187">
        <v>43704</v>
      </c>
      <c r="B935" s="190" t="s">
        <v>414</v>
      </c>
      <c r="C935" s="190" t="s">
        <v>446</v>
      </c>
      <c r="D935" s="191" t="s">
        <v>447</v>
      </c>
      <c r="E935" s="191" t="s">
        <v>114</v>
      </c>
      <c r="F935" s="191" t="s">
        <v>383</v>
      </c>
      <c r="G935" s="192" t="str">
        <f>VLOOKUP(Repository_table[[#This Row],[Country of Destination]],$T$11:$U$45,2,)</f>
        <v>East Asia and Pacific</v>
      </c>
      <c r="H935" s="191" t="s">
        <v>142</v>
      </c>
      <c r="I935" s="191" t="s">
        <v>415</v>
      </c>
      <c r="J935" s="193">
        <v>3320041</v>
      </c>
      <c r="K935" s="56"/>
      <c r="L935" s="188" t="s">
        <v>60</v>
      </c>
      <c r="N935" s="151"/>
    </row>
    <row r="936" spans="1:14" s="21" customFormat="1" x14ac:dyDescent="0.2">
      <c r="A936" s="187">
        <v>43704</v>
      </c>
      <c r="B936" s="190" t="s">
        <v>414</v>
      </c>
      <c r="C936" s="190" t="s">
        <v>414</v>
      </c>
      <c r="D936" s="191" t="s">
        <v>413</v>
      </c>
      <c r="E936" s="191" t="s">
        <v>201</v>
      </c>
      <c r="F936" s="191" t="s">
        <v>383</v>
      </c>
      <c r="G936" s="192" t="str">
        <f>VLOOKUP(Repository_table[[#This Row],[Country of Destination]],$T$11:$U$45,2,)</f>
        <v>East Asia and Pacific</v>
      </c>
      <c r="H936" s="191" t="s">
        <v>142</v>
      </c>
      <c r="I936" s="191" t="s">
        <v>415</v>
      </c>
      <c r="J936" s="193">
        <v>362701</v>
      </c>
      <c r="K936" s="56"/>
      <c r="L936" s="188" t="s">
        <v>449</v>
      </c>
      <c r="N936" s="151"/>
    </row>
    <row r="937" spans="1:14" s="21" customFormat="1" x14ac:dyDescent="0.2">
      <c r="A937" s="187">
        <v>43705</v>
      </c>
      <c r="B937" s="190" t="s">
        <v>200</v>
      </c>
      <c r="C937" s="190" t="s">
        <v>218</v>
      </c>
      <c r="D937" s="191" t="s">
        <v>269</v>
      </c>
      <c r="E937" s="191" t="s">
        <v>114</v>
      </c>
      <c r="F937" s="191" t="s">
        <v>184</v>
      </c>
      <c r="G937" s="192" t="str">
        <f>VLOOKUP(Repository_table[[#This Row],[Country of Destination]],$T$11:$U$45,2,)</f>
        <v>Latin America and the Caribbean</v>
      </c>
      <c r="H937" s="191" t="s">
        <v>186</v>
      </c>
      <c r="I937" s="191" t="s">
        <v>270</v>
      </c>
      <c r="J937" s="193">
        <v>3356783</v>
      </c>
      <c r="K937" s="56"/>
      <c r="L937" s="188"/>
      <c r="N937" s="151"/>
    </row>
    <row r="938" spans="1:14" s="21" customFormat="1" x14ac:dyDescent="0.2">
      <c r="A938" s="187">
        <v>43705</v>
      </c>
      <c r="B938" s="190" t="s">
        <v>64</v>
      </c>
      <c r="C938" s="190" t="s">
        <v>64</v>
      </c>
      <c r="D938" s="191" t="s">
        <v>258</v>
      </c>
      <c r="E938" s="191" t="s">
        <v>114</v>
      </c>
      <c r="F938" s="191" t="s">
        <v>120</v>
      </c>
      <c r="G938" s="192" t="str">
        <f>VLOOKUP(Repository_table[[#This Row],[Country of Destination]],$T$11:$U$45,2,)</f>
        <v>East Asia and Pacific</v>
      </c>
      <c r="H938" s="191" t="s">
        <v>174</v>
      </c>
      <c r="I938" s="191" t="s">
        <v>278</v>
      </c>
      <c r="J938" s="193">
        <v>3681355</v>
      </c>
      <c r="K938" s="56"/>
      <c r="L938" s="188"/>
      <c r="N938" s="151"/>
    </row>
    <row r="939" spans="1:14" s="21" customFormat="1" ht="25.5" x14ac:dyDescent="0.2">
      <c r="A939" s="187">
        <v>43706</v>
      </c>
      <c r="B939" s="190" t="s">
        <v>311</v>
      </c>
      <c r="C939" s="190" t="s">
        <v>312</v>
      </c>
      <c r="D939" s="191" t="s">
        <v>430</v>
      </c>
      <c r="E939" s="191" t="s">
        <v>114</v>
      </c>
      <c r="F939" s="191" t="s">
        <v>74</v>
      </c>
      <c r="G939" s="192" t="str">
        <f>VLOOKUP(Repository_table[[#This Row],[Country of Destination]],$T$11:$U$45,2,)</f>
        <v>Europe and Central Asia</v>
      </c>
      <c r="H939" s="191" t="s">
        <v>294</v>
      </c>
      <c r="I939" s="191" t="s">
        <v>315</v>
      </c>
      <c r="J939" s="193">
        <v>2371636</v>
      </c>
      <c r="K939" s="56"/>
      <c r="L939" s="188" t="s">
        <v>60</v>
      </c>
      <c r="N939" s="151"/>
    </row>
    <row r="940" spans="1:14" s="21" customFormat="1" ht="25.5" x14ac:dyDescent="0.2">
      <c r="A940" s="187">
        <v>43706</v>
      </c>
      <c r="B940" s="190" t="s">
        <v>311</v>
      </c>
      <c r="C940" s="190" t="s">
        <v>312</v>
      </c>
      <c r="D940" s="191" t="s">
        <v>430</v>
      </c>
      <c r="E940" s="191" t="s">
        <v>114</v>
      </c>
      <c r="F940" s="191" t="s">
        <v>248</v>
      </c>
      <c r="G940" s="192" t="str">
        <f>VLOOKUP(Repository_table[[#This Row],[Country of Destination]],$T$11:$U$45,2,)</f>
        <v>Europe and Central Asia</v>
      </c>
      <c r="H940" s="191" t="s">
        <v>294</v>
      </c>
      <c r="I940" s="191" t="s">
        <v>315</v>
      </c>
      <c r="J940" s="193">
        <v>1126533</v>
      </c>
      <c r="K940" s="56"/>
      <c r="L940" s="188" t="s">
        <v>60</v>
      </c>
      <c r="N940" s="151"/>
    </row>
    <row r="941" spans="1:14" s="21" customFormat="1" x14ac:dyDescent="0.2">
      <c r="A941" s="187">
        <v>43706</v>
      </c>
      <c r="B941" s="190" t="s">
        <v>64</v>
      </c>
      <c r="C941" s="190" t="s">
        <v>64</v>
      </c>
      <c r="D941" s="191" t="s">
        <v>259</v>
      </c>
      <c r="E941" s="191" t="s">
        <v>114</v>
      </c>
      <c r="F941" s="191" t="s">
        <v>248</v>
      </c>
      <c r="G941" s="192" t="str">
        <f>VLOOKUP(Repository_table[[#This Row],[Country of Destination]],$T$11:$U$45,2,)</f>
        <v>Europe and Central Asia</v>
      </c>
      <c r="H941" s="191" t="s">
        <v>194</v>
      </c>
      <c r="I941" s="191" t="s">
        <v>278</v>
      </c>
      <c r="J941" s="193">
        <v>2590224</v>
      </c>
      <c r="K941" s="56"/>
      <c r="L941" s="188"/>
      <c r="N941" s="151"/>
    </row>
    <row r="942" spans="1:14" s="21" customFormat="1" x14ac:dyDescent="0.2">
      <c r="A942" s="187">
        <v>43707</v>
      </c>
      <c r="B942" s="190" t="s">
        <v>64</v>
      </c>
      <c r="C942" s="190" t="s">
        <v>64</v>
      </c>
      <c r="D942" s="191" t="s">
        <v>258</v>
      </c>
      <c r="E942" s="191" t="s">
        <v>114</v>
      </c>
      <c r="F942" s="191" t="s">
        <v>81</v>
      </c>
      <c r="G942" s="192" t="str">
        <f>VLOOKUP(Repository_table[[#This Row],[Country of Destination]],$T$11:$U$45,2,)</f>
        <v>Latin America and the Caribbean</v>
      </c>
      <c r="H942" s="191" t="s">
        <v>180</v>
      </c>
      <c r="I942" s="191" t="s">
        <v>278</v>
      </c>
      <c r="J942" s="193">
        <v>3584909</v>
      </c>
      <c r="K942" s="56"/>
      <c r="L942" s="188"/>
      <c r="N942" s="151"/>
    </row>
    <row r="943" spans="1:14" s="21" customFormat="1" ht="25.5" x14ac:dyDescent="0.2">
      <c r="A943" s="187">
        <v>43708</v>
      </c>
      <c r="B943" s="190" t="s">
        <v>311</v>
      </c>
      <c r="C943" s="190" t="s">
        <v>312</v>
      </c>
      <c r="D943" s="191" t="s">
        <v>430</v>
      </c>
      <c r="E943" s="191" t="s">
        <v>114</v>
      </c>
      <c r="F943" s="191" t="s">
        <v>248</v>
      </c>
      <c r="G943" s="192" t="str">
        <f>VLOOKUP(Repository_table[[#This Row],[Country of Destination]],$T$11:$U$45,2,)</f>
        <v>Europe and Central Asia</v>
      </c>
      <c r="H943" s="191" t="s">
        <v>225</v>
      </c>
      <c r="I943" s="191" t="s">
        <v>315</v>
      </c>
      <c r="J943" s="193">
        <v>1947029</v>
      </c>
      <c r="K943" s="56"/>
      <c r="L943" s="188" t="s">
        <v>60</v>
      </c>
      <c r="N943" s="151"/>
    </row>
    <row r="944" spans="1:14" s="21" customFormat="1" ht="25.5" x14ac:dyDescent="0.2">
      <c r="A944" s="187">
        <v>43708</v>
      </c>
      <c r="B944" s="190" t="s">
        <v>311</v>
      </c>
      <c r="C944" s="190" t="s">
        <v>312</v>
      </c>
      <c r="D944" s="191" t="s">
        <v>430</v>
      </c>
      <c r="E944" s="191" t="s">
        <v>114</v>
      </c>
      <c r="F944" s="191" t="s">
        <v>131</v>
      </c>
      <c r="G944" s="192" t="str">
        <f>VLOOKUP(Repository_table[[#This Row],[Country of Destination]],$T$11:$U$45,2,)</f>
        <v>Europe and Central Asia</v>
      </c>
      <c r="H944" s="191" t="s">
        <v>225</v>
      </c>
      <c r="I944" s="191" t="s">
        <v>315</v>
      </c>
      <c r="J944" s="193">
        <v>1334590</v>
      </c>
      <c r="K944" s="56"/>
      <c r="L944" s="188" t="s">
        <v>60</v>
      </c>
      <c r="N944" s="151"/>
    </row>
    <row r="945" spans="1:14" s="21" customFormat="1" x14ac:dyDescent="0.2">
      <c r="A945" s="187">
        <v>43708</v>
      </c>
      <c r="B945" s="190" t="s">
        <v>200</v>
      </c>
      <c r="C945" s="190" t="s">
        <v>219</v>
      </c>
      <c r="D945" s="191" t="s">
        <v>269</v>
      </c>
      <c r="E945" s="191" t="s">
        <v>114</v>
      </c>
      <c r="F945" s="191" t="s">
        <v>86</v>
      </c>
      <c r="G945" s="192" t="str">
        <f>VLOOKUP(Repository_table[[#This Row],[Country of Destination]],$T$11:$U$45,2,)</f>
        <v>East Asia and Pacific</v>
      </c>
      <c r="H945" s="191" t="s">
        <v>308</v>
      </c>
      <c r="I945" s="191" t="s">
        <v>270</v>
      </c>
      <c r="J945" s="193">
        <v>3480252</v>
      </c>
      <c r="K945" s="56"/>
      <c r="L945" s="188"/>
      <c r="N945" s="151"/>
    </row>
    <row r="946" spans="1:14" s="21" customFormat="1" x14ac:dyDescent="0.2">
      <c r="A946" s="187">
        <v>43708</v>
      </c>
      <c r="B946" s="190" t="s">
        <v>64</v>
      </c>
      <c r="C946" s="190" t="s">
        <v>64</v>
      </c>
      <c r="D946" s="191" t="s">
        <v>258</v>
      </c>
      <c r="E946" s="191" t="s">
        <v>114</v>
      </c>
      <c r="F946" s="191" t="s">
        <v>81</v>
      </c>
      <c r="G946" s="192" t="str">
        <f>VLOOKUP(Repository_table[[#This Row],[Country of Destination]],$T$11:$U$45,2,)</f>
        <v>Latin America and the Caribbean</v>
      </c>
      <c r="H946" s="191" t="s">
        <v>432</v>
      </c>
      <c r="I946" s="191" t="s">
        <v>278</v>
      </c>
      <c r="J946" s="193">
        <v>3271967</v>
      </c>
      <c r="K946" s="56"/>
      <c r="L946" s="188"/>
      <c r="N946" s="151"/>
    </row>
    <row r="947" spans="1:14" s="21" customFormat="1" x14ac:dyDescent="0.2">
      <c r="A947" s="187">
        <v>43709</v>
      </c>
      <c r="B947" s="190" t="s">
        <v>64</v>
      </c>
      <c r="C947" s="190" t="s">
        <v>64</v>
      </c>
      <c r="D947" s="191" t="s">
        <v>258</v>
      </c>
      <c r="E947" s="191" t="s">
        <v>114</v>
      </c>
      <c r="F947" s="191" t="s">
        <v>164</v>
      </c>
      <c r="G947" s="192" t="str">
        <f>VLOOKUP(Repository_table[[#This Row],[Country of Destination]],$T$11:$U$45,2,)</f>
        <v>Middle East and North Africa</v>
      </c>
      <c r="H947" s="191" t="s">
        <v>145</v>
      </c>
      <c r="I947" s="191" t="s">
        <v>278</v>
      </c>
      <c r="J947" s="193">
        <v>3616082</v>
      </c>
      <c r="K947" s="56"/>
      <c r="L947" s="188"/>
      <c r="N947" s="151"/>
    </row>
    <row r="948" spans="1:14" s="21" customFormat="1" x14ac:dyDescent="0.2">
      <c r="A948" s="187">
        <v>43710</v>
      </c>
      <c r="B948" s="190" t="s">
        <v>64</v>
      </c>
      <c r="C948" s="190" t="s">
        <v>64</v>
      </c>
      <c r="D948" s="191" t="s">
        <v>259</v>
      </c>
      <c r="E948" s="191" t="s">
        <v>114</v>
      </c>
      <c r="F948" s="191" t="s">
        <v>248</v>
      </c>
      <c r="G948" s="192" t="str">
        <f>VLOOKUP(Repository_table[[#This Row],[Country of Destination]],$T$11:$U$45,2,)</f>
        <v>Europe and Central Asia</v>
      </c>
      <c r="H948" s="191" t="s">
        <v>388</v>
      </c>
      <c r="I948" s="191" t="s">
        <v>278</v>
      </c>
      <c r="J948" s="193">
        <v>3265744</v>
      </c>
      <c r="K948" s="56"/>
      <c r="L948" s="188"/>
      <c r="N948" s="151"/>
    </row>
    <row r="949" spans="1:14" s="21" customFormat="1" ht="25.5" x14ac:dyDescent="0.2">
      <c r="A949" s="187">
        <v>43711</v>
      </c>
      <c r="B949" s="190" t="s">
        <v>311</v>
      </c>
      <c r="C949" s="190" t="s">
        <v>312</v>
      </c>
      <c r="D949" s="191" t="s">
        <v>430</v>
      </c>
      <c r="E949" s="191" t="s">
        <v>114</v>
      </c>
      <c r="F949" s="191" t="s">
        <v>86</v>
      </c>
      <c r="G949" s="192" t="str">
        <f>VLOOKUP(Repository_table[[#This Row],[Country of Destination]],$T$11:$U$45,2,)</f>
        <v>East Asia and Pacific</v>
      </c>
      <c r="H949" s="191" t="s">
        <v>168</v>
      </c>
      <c r="I949" s="191" t="s">
        <v>315</v>
      </c>
      <c r="J949" s="193">
        <v>3394544</v>
      </c>
      <c r="K949" s="56"/>
      <c r="L949" s="188"/>
      <c r="N949" s="151"/>
    </row>
    <row r="950" spans="1:14" s="21" customFormat="1" x14ac:dyDescent="0.2">
      <c r="A950" s="187">
        <v>43711</v>
      </c>
      <c r="B950" s="190" t="s">
        <v>468</v>
      </c>
      <c r="C950" s="190" t="s">
        <v>469</v>
      </c>
      <c r="D950" s="191" t="s">
        <v>465</v>
      </c>
      <c r="E950" s="191" t="s">
        <v>201</v>
      </c>
      <c r="F950" s="191" t="s">
        <v>345</v>
      </c>
      <c r="G950" s="192" t="str">
        <f>VLOOKUP(Repository_table[[#This Row],[Country of Destination]],$T$11:$U$45,2,)</f>
        <v>Middle East and North Africa</v>
      </c>
      <c r="H950" s="191" t="s">
        <v>244</v>
      </c>
      <c r="I950" s="191" t="s">
        <v>466</v>
      </c>
      <c r="J950" s="36">
        <v>3324547</v>
      </c>
      <c r="K950" s="56"/>
      <c r="L950" s="188" t="s">
        <v>381</v>
      </c>
      <c r="N950" s="151"/>
    </row>
    <row r="951" spans="1:14" s="21" customFormat="1" x14ac:dyDescent="0.2">
      <c r="A951" s="187">
        <v>43711</v>
      </c>
      <c r="B951" s="190" t="s">
        <v>64</v>
      </c>
      <c r="C951" s="190" t="s">
        <v>64</v>
      </c>
      <c r="D951" s="191" t="s">
        <v>259</v>
      </c>
      <c r="E951" s="191" t="s">
        <v>114</v>
      </c>
      <c r="F951" s="191" t="s">
        <v>131</v>
      </c>
      <c r="G951" s="192" t="str">
        <f>VLOOKUP(Repository_table[[#This Row],[Country of Destination]],$T$11:$U$45,2,)</f>
        <v>Europe and Central Asia</v>
      </c>
      <c r="H951" s="191" t="s">
        <v>458</v>
      </c>
      <c r="I951" s="191" t="s">
        <v>278</v>
      </c>
      <c r="J951" s="193">
        <v>3303456</v>
      </c>
      <c r="K951" s="56"/>
      <c r="L951" s="188"/>
      <c r="N951" s="151"/>
    </row>
    <row r="952" spans="1:14" s="21" customFormat="1" x14ac:dyDescent="0.2">
      <c r="A952" s="187">
        <v>43712</v>
      </c>
      <c r="B952" s="190" t="s">
        <v>64</v>
      </c>
      <c r="C952" s="190" t="s">
        <v>64</v>
      </c>
      <c r="D952" s="191" t="s">
        <v>259</v>
      </c>
      <c r="E952" s="191" t="s">
        <v>114</v>
      </c>
      <c r="F952" s="191" t="s">
        <v>86</v>
      </c>
      <c r="G952" s="192" t="str">
        <f>VLOOKUP(Repository_table[[#This Row],[Country of Destination]],$T$11:$U$45,2,)</f>
        <v>East Asia and Pacific</v>
      </c>
      <c r="H952" s="191" t="s">
        <v>91</v>
      </c>
      <c r="I952" s="191" t="s">
        <v>278</v>
      </c>
      <c r="J952" s="193">
        <v>3702940</v>
      </c>
      <c r="K952" s="56"/>
      <c r="L952" s="188"/>
      <c r="N952" s="151"/>
    </row>
    <row r="953" spans="1:14" s="21" customFormat="1" x14ac:dyDescent="0.2">
      <c r="A953" s="187">
        <v>43713</v>
      </c>
      <c r="B953" s="190" t="s">
        <v>64</v>
      </c>
      <c r="C953" s="190" t="s">
        <v>64</v>
      </c>
      <c r="D953" s="191" t="s">
        <v>452</v>
      </c>
      <c r="E953" s="191" t="s">
        <v>114</v>
      </c>
      <c r="F953" s="191" t="s">
        <v>118</v>
      </c>
      <c r="G953" s="192" t="str">
        <f>VLOOKUP(Repository_table[[#This Row],[Country of Destination]],$T$11:$U$45,2,)</f>
        <v>Latin America and the Caribbean</v>
      </c>
      <c r="H953" s="191" t="s">
        <v>454</v>
      </c>
      <c r="I953" s="191" t="s">
        <v>278</v>
      </c>
      <c r="J953" s="193">
        <v>3394712</v>
      </c>
      <c r="K953" s="56"/>
      <c r="L953" s="188"/>
      <c r="N953" s="151"/>
    </row>
    <row r="954" spans="1:14" s="21" customFormat="1" ht="25.5" x14ac:dyDescent="0.2">
      <c r="A954" s="187">
        <v>43714</v>
      </c>
      <c r="B954" s="190" t="s">
        <v>414</v>
      </c>
      <c r="C954" s="190" t="s">
        <v>482</v>
      </c>
      <c r="D954" s="191" t="s">
        <v>447</v>
      </c>
      <c r="E954" s="191" t="s">
        <v>114</v>
      </c>
      <c r="F954" s="191" t="s">
        <v>86</v>
      </c>
      <c r="G954" s="192" t="str">
        <f>VLOOKUP(Repository_table[[#This Row],[Country of Destination]],$T$11:$U$45,2,)</f>
        <v>East Asia and Pacific</v>
      </c>
      <c r="H954" s="191" t="s">
        <v>462</v>
      </c>
      <c r="I954" s="191" t="s">
        <v>415</v>
      </c>
      <c r="J954" s="193">
        <v>3111930</v>
      </c>
      <c r="K954" s="56"/>
      <c r="L954" s="188" t="s">
        <v>60</v>
      </c>
      <c r="N954" s="151"/>
    </row>
    <row r="955" spans="1:14" s="21" customFormat="1" x14ac:dyDescent="0.2">
      <c r="A955" s="187">
        <v>43714</v>
      </c>
      <c r="B955" s="190" t="s">
        <v>414</v>
      </c>
      <c r="C955" s="190" t="s">
        <v>414</v>
      </c>
      <c r="D955" s="191" t="s">
        <v>413</v>
      </c>
      <c r="E955" s="191" t="s">
        <v>201</v>
      </c>
      <c r="F955" s="191" t="s">
        <v>86</v>
      </c>
      <c r="G955" s="192" t="str">
        <f>VLOOKUP(Repository_table[[#This Row],[Country of Destination]],$T$11:$U$45,2,)</f>
        <v>East Asia and Pacific</v>
      </c>
      <c r="H955" s="191" t="s">
        <v>462</v>
      </c>
      <c r="I955" s="191" t="s">
        <v>415</v>
      </c>
      <c r="J955" s="193">
        <v>136216</v>
      </c>
      <c r="K955" s="56"/>
      <c r="L955" s="188" t="s">
        <v>449</v>
      </c>
      <c r="N955" s="151"/>
    </row>
    <row r="956" spans="1:14" s="21" customFormat="1" x14ac:dyDescent="0.2">
      <c r="A956" s="187">
        <v>43714</v>
      </c>
      <c r="B956" s="190" t="s">
        <v>64</v>
      </c>
      <c r="C956" s="190" t="s">
        <v>64</v>
      </c>
      <c r="D956" s="191" t="s">
        <v>259</v>
      </c>
      <c r="E956" s="191" t="s">
        <v>114</v>
      </c>
      <c r="F956" s="191" t="s">
        <v>86</v>
      </c>
      <c r="G956" s="192" t="str">
        <f>VLOOKUP(Repository_table[[#This Row],[Country of Destination]],$T$11:$U$45,2,)</f>
        <v>East Asia and Pacific</v>
      </c>
      <c r="H956" s="191" t="s">
        <v>290</v>
      </c>
      <c r="I956" s="191" t="s">
        <v>278</v>
      </c>
      <c r="J956" s="193">
        <v>3819429</v>
      </c>
      <c r="K956" s="56"/>
      <c r="L956" s="188"/>
      <c r="N956" s="151"/>
    </row>
    <row r="957" spans="1:14" s="21" customFormat="1" ht="25.5" x14ac:dyDescent="0.2">
      <c r="A957" s="187">
        <v>43715</v>
      </c>
      <c r="B957" s="190" t="s">
        <v>311</v>
      </c>
      <c r="C957" s="190" t="s">
        <v>312</v>
      </c>
      <c r="D957" s="191" t="s">
        <v>431</v>
      </c>
      <c r="E957" s="191" t="s">
        <v>114</v>
      </c>
      <c r="F957" s="191" t="s">
        <v>192</v>
      </c>
      <c r="G957" s="192" t="str">
        <f>VLOOKUP(Repository_table[[#This Row],[Country of Destination]],$T$11:$U$45,2,)</f>
        <v>Latin America and the Caribbean</v>
      </c>
      <c r="H957" s="191" t="s">
        <v>398</v>
      </c>
      <c r="I957" s="191" t="s">
        <v>315</v>
      </c>
      <c r="J957" s="193">
        <v>2856615</v>
      </c>
      <c r="K957" s="56"/>
      <c r="L957" s="188"/>
      <c r="N957" s="151"/>
    </row>
    <row r="958" spans="1:14" s="21" customFormat="1" x14ac:dyDescent="0.2">
      <c r="A958" s="187">
        <v>43715</v>
      </c>
      <c r="B958" s="190" t="s">
        <v>64</v>
      </c>
      <c r="C958" s="190" t="s">
        <v>64</v>
      </c>
      <c r="D958" s="191" t="s">
        <v>258</v>
      </c>
      <c r="E958" s="191" t="s">
        <v>114</v>
      </c>
      <c r="F958" s="191" t="s">
        <v>120</v>
      </c>
      <c r="G958" s="192" t="str">
        <f>VLOOKUP(Repository_table[[#This Row],[Country of Destination]],$T$11:$U$45,2,)</f>
        <v>East Asia and Pacific</v>
      </c>
      <c r="H958" s="191" t="s">
        <v>391</v>
      </c>
      <c r="I958" s="191" t="s">
        <v>278</v>
      </c>
      <c r="J958" s="193">
        <v>3692268</v>
      </c>
      <c r="K958" s="56"/>
      <c r="L958" s="188"/>
      <c r="N958" s="151"/>
    </row>
    <row r="959" spans="1:14" s="21" customFormat="1" x14ac:dyDescent="0.2">
      <c r="A959" s="187">
        <v>43717</v>
      </c>
      <c r="B959" s="190" t="s">
        <v>200</v>
      </c>
      <c r="C959" s="190" t="s">
        <v>218</v>
      </c>
      <c r="D959" s="191" t="s">
        <v>269</v>
      </c>
      <c r="E959" s="191" t="s">
        <v>114</v>
      </c>
      <c r="F959" s="191" t="s">
        <v>123</v>
      </c>
      <c r="G959" s="192" t="str">
        <f>VLOOKUP(Repository_table[[#This Row],[Country of Destination]],$T$11:$U$45,2,)</f>
        <v>South Asia</v>
      </c>
      <c r="H959" s="191" t="s">
        <v>149</v>
      </c>
      <c r="I959" s="191" t="s">
        <v>270</v>
      </c>
      <c r="J959" s="193">
        <v>3250556</v>
      </c>
      <c r="K959" s="56"/>
      <c r="L959" s="188"/>
      <c r="N959" s="151"/>
    </row>
    <row r="960" spans="1:14" s="21" customFormat="1" x14ac:dyDescent="0.2">
      <c r="A960" s="187">
        <v>43717</v>
      </c>
      <c r="B960" s="190" t="s">
        <v>64</v>
      </c>
      <c r="C960" s="190" t="s">
        <v>64</v>
      </c>
      <c r="D960" s="191" t="s">
        <v>259</v>
      </c>
      <c r="E960" s="191" t="s">
        <v>114</v>
      </c>
      <c r="F960" s="191" t="s">
        <v>123</v>
      </c>
      <c r="G960" s="192" t="str">
        <f>VLOOKUP(Repository_table[[#This Row],[Country of Destination]],$T$11:$U$45,2,)</f>
        <v>South Asia</v>
      </c>
      <c r="H960" s="191" t="s">
        <v>459</v>
      </c>
      <c r="I960" s="191" t="s">
        <v>278</v>
      </c>
      <c r="J960" s="193">
        <v>3261161</v>
      </c>
      <c r="K960" s="56"/>
      <c r="L960" s="188"/>
      <c r="N960" s="151"/>
    </row>
    <row r="961" spans="1:14" s="21" customFormat="1" ht="25.5" x14ac:dyDescent="0.2">
      <c r="A961" s="187">
        <v>43718</v>
      </c>
      <c r="B961" s="190" t="s">
        <v>311</v>
      </c>
      <c r="C961" s="190" t="s">
        <v>312</v>
      </c>
      <c r="D961" s="191" t="s">
        <v>430</v>
      </c>
      <c r="E961" s="191" t="s">
        <v>114</v>
      </c>
      <c r="F961" s="191" t="s">
        <v>248</v>
      </c>
      <c r="G961" s="192" t="str">
        <f>VLOOKUP(Repository_table[[#This Row],[Country of Destination]],$T$11:$U$45,2,)</f>
        <v>Europe and Central Asia</v>
      </c>
      <c r="H961" s="191" t="s">
        <v>460</v>
      </c>
      <c r="I961" s="191" t="s">
        <v>315</v>
      </c>
      <c r="J961" s="193">
        <v>3712066</v>
      </c>
      <c r="K961" s="56"/>
      <c r="L961" s="188"/>
      <c r="N961" s="151"/>
    </row>
    <row r="962" spans="1:14" s="21" customFormat="1" x14ac:dyDescent="0.2">
      <c r="A962" s="187">
        <v>43718</v>
      </c>
      <c r="B962" s="190" t="s">
        <v>64</v>
      </c>
      <c r="C962" s="190" t="s">
        <v>64</v>
      </c>
      <c r="D962" s="191" t="s">
        <v>258</v>
      </c>
      <c r="E962" s="191" t="s">
        <v>114</v>
      </c>
      <c r="F962" s="191" t="s">
        <v>118</v>
      </c>
      <c r="G962" s="192" t="str">
        <f>VLOOKUP(Repository_table[[#This Row],[Country of Destination]],$T$11:$U$45,2,)</f>
        <v>Latin America and the Caribbean</v>
      </c>
      <c r="H962" s="191" t="s">
        <v>455</v>
      </c>
      <c r="I962" s="191" t="s">
        <v>278</v>
      </c>
      <c r="J962" s="193">
        <v>3174669</v>
      </c>
      <c r="K962" s="56"/>
      <c r="L962" s="188"/>
      <c r="N962" s="151"/>
    </row>
    <row r="963" spans="1:14" s="21" customFormat="1" ht="25.5" x14ac:dyDescent="0.2">
      <c r="A963" s="187">
        <v>43719</v>
      </c>
      <c r="B963" s="190" t="s">
        <v>311</v>
      </c>
      <c r="C963" s="190" t="s">
        <v>312</v>
      </c>
      <c r="D963" s="191" t="s">
        <v>431</v>
      </c>
      <c r="E963" s="191" t="s">
        <v>114</v>
      </c>
      <c r="F963" s="191" t="s">
        <v>81</v>
      </c>
      <c r="G963" s="192" t="str">
        <f>VLOOKUP(Repository_table[[#This Row],[Country of Destination]],$T$11:$U$45,2,)</f>
        <v>Latin America and the Caribbean</v>
      </c>
      <c r="H963" s="191" t="s">
        <v>170</v>
      </c>
      <c r="I963" s="191" t="s">
        <v>315</v>
      </c>
      <c r="J963" s="193">
        <v>3362128</v>
      </c>
      <c r="K963" s="56"/>
      <c r="L963" s="188"/>
      <c r="N963" s="151"/>
    </row>
    <row r="964" spans="1:14" s="21" customFormat="1" x14ac:dyDescent="0.2">
      <c r="A964" s="187">
        <v>43720</v>
      </c>
      <c r="B964" s="190" t="s">
        <v>200</v>
      </c>
      <c r="C964" s="190" t="s">
        <v>219</v>
      </c>
      <c r="D964" s="191" t="s">
        <v>269</v>
      </c>
      <c r="E964" s="191" t="s">
        <v>114</v>
      </c>
      <c r="F964" s="191" t="s">
        <v>248</v>
      </c>
      <c r="G964" s="192" t="str">
        <f>VLOOKUP(Repository_table[[#This Row],[Country of Destination]],$T$11:$U$45,2,)</f>
        <v>Europe and Central Asia</v>
      </c>
      <c r="H964" s="191" t="s">
        <v>221</v>
      </c>
      <c r="I964" s="191" t="s">
        <v>270</v>
      </c>
      <c r="J964" s="193">
        <v>3714902</v>
      </c>
      <c r="K964" s="56"/>
      <c r="L964" s="188"/>
      <c r="N964" s="151"/>
    </row>
    <row r="965" spans="1:14" s="21" customFormat="1" x14ac:dyDescent="0.2">
      <c r="A965" s="187">
        <v>43720</v>
      </c>
      <c r="B965" s="190" t="s">
        <v>468</v>
      </c>
      <c r="C965" s="190" t="s">
        <v>469</v>
      </c>
      <c r="D965" s="191" t="s">
        <v>465</v>
      </c>
      <c r="E965" s="191" t="s">
        <v>201</v>
      </c>
      <c r="F965" s="191" t="s">
        <v>248</v>
      </c>
      <c r="G965" s="192" t="str">
        <f>VLOOKUP(Repository_table[[#This Row],[Country of Destination]],$T$11:$U$45,2,)</f>
        <v>Europe and Central Asia</v>
      </c>
      <c r="H965" s="191" t="s">
        <v>467</v>
      </c>
      <c r="I965" s="191" t="s">
        <v>466</v>
      </c>
      <c r="J965" s="36">
        <v>3130656</v>
      </c>
      <c r="K965" s="56"/>
      <c r="L965" s="188" t="s">
        <v>381</v>
      </c>
      <c r="N965" s="151"/>
    </row>
    <row r="966" spans="1:14" s="21" customFormat="1" x14ac:dyDescent="0.2">
      <c r="A966" s="187">
        <v>43720</v>
      </c>
      <c r="B966" s="190" t="s">
        <v>64</v>
      </c>
      <c r="C966" s="190" t="s">
        <v>64</v>
      </c>
      <c r="D966" s="191" t="s">
        <v>259</v>
      </c>
      <c r="E966" s="191" t="s">
        <v>114</v>
      </c>
      <c r="F966" s="191" t="s">
        <v>72</v>
      </c>
      <c r="G966" s="192" t="str">
        <f>VLOOKUP(Repository_table[[#This Row],[Country of Destination]],$T$11:$U$45,2,)</f>
        <v>South Asia</v>
      </c>
      <c r="H966" s="191" t="s">
        <v>457</v>
      </c>
      <c r="I966" s="191" t="s">
        <v>278</v>
      </c>
      <c r="J966" s="193">
        <v>3606921</v>
      </c>
      <c r="K966" s="56"/>
      <c r="L966" s="188"/>
      <c r="N966" s="151"/>
    </row>
    <row r="967" spans="1:14" s="21" customFormat="1" x14ac:dyDescent="0.2">
      <c r="A967" s="187">
        <v>43721</v>
      </c>
      <c r="B967" s="190" t="s">
        <v>64</v>
      </c>
      <c r="C967" s="190" t="s">
        <v>64</v>
      </c>
      <c r="D967" s="191" t="s">
        <v>259</v>
      </c>
      <c r="E967" s="191" t="s">
        <v>114</v>
      </c>
      <c r="F967" s="191" t="s">
        <v>74</v>
      </c>
      <c r="G967" s="192" t="str">
        <f>VLOOKUP(Repository_table[[#This Row],[Country of Destination]],$T$11:$U$45,2,)</f>
        <v>Europe and Central Asia</v>
      </c>
      <c r="H967" s="191" t="s">
        <v>134</v>
      </c>
      <c r="I967" s="191" t="s">
        <v>278</v>
      </c>
      <c r="J967" s="193">
        <v>2924447</v>
      </c>
      <c r="K967" s="56"/>
      <c r="L967" s="188"/>
      <c r="N967" s="151"/>
    </row>
    <row r="968" spans="1:14" s="21" customFormat="1" ht="25.5" x14ac:dyDescent="0.2">
      <c r="A968" s="187">
        <v>43722</v>
      </c>
      <c r="B968" s="190" t="s">
        <v>311</v>
      </c>
      <c r="C968" s="190" t="s">
        <v>312</v>
      </c>
      <c r="D968" s="191" t="s">
        <v>430</v>
      </c>
      <c r="E968" s="191" t="s">
        <v>114</v>
      </c>
      <c r="F968" s="191" t="s">
        <v>248</v>
      </c>
      <c r="G968" s="192" t="str">
        <f>VLOOKUP(Repository_table[[#This Row],[Country of Destination]],$T$11:$U$45,2,)</f>
        <v>Europe and Central Asia</v>
      </c>
      <c r="H968" s="191" t="s">
        <v>271</v>
      </c>
      <c r="I968" s="191" t="s">
        <v>315</v>
      </c>
      <c r="J968" s="193">
        <v>3296658</v>
      </c>
      <c r="K968" s="56"/>
      <c r="L968" s="188"/>
      <c r="N968" s="151"/>
    </row>
    <row r="969" spans="1:14" s="21" customFormat="1" x14ac:dyDescent="0.2">
      <c r="A969" s="187">
        <v>43722</v>
      </c>
      <c r="B969" s="190" t="s">
        <v>64</v>
      </c>
      <c r="C969" s="190" t="s">
        <v>64</v>
      </c>
      <c r="D969" s="191" t="s">
        <v>453</v>
      </c>
      <c r="E969" s="191" t="s">
        <v>114</v>
      </c>
      <c r="F969" s="191" t="s">
        <v>184</v>
      </c>
      <c r="G969" s="192" t="str">
        <f>VLOOKUP(Repository_table[[#This Row],[Country of Destination]],$T$11:$U$45,2,)</f>
        <v>Latin America and the Caribbean</v>
      </c>
      <c r="H969" s="191" t="s">
        <v>176</v>
      </c>
      <c r="I969" s="191" t="s">
        <v>278</v>
      </c>
      <c r="J969" s="193">
        <v>2867625</v>
      </c>
      <c r="K969" s="56"/>
      <c r="L969" s="188"/>
      <c r="N969" s="151"/>
    </row>
    <row r="970" spans="1:14" s="21" customFormat="1" x14ac:dyDescent="0.2">
      <c r="A970" s="187">
        <v>43723</v>
      </c>
      <c r="B970" s="190" t="s">
        <v>64</v>
      </c>
      <c r="C970" s="190" t="s">
        <v>64</v>
      </c>
      <c r="D970" s="191" t="s">
        <v>259</v>
      </c>
      <c r="E970" s="191" t="s">
        <v>114</v>
      </c>
      <c r="F970" s="191" t="s">
        <v>248</v>
      </c>
      <c r="G970" s="192" t="str">
        <f>VLOOKUP(Repository_table[[#This Row],[Country of Destination]],$T$11:$U$45,2,)</f>
        <v>Europe and Central Asia</v>
      </c>
      <c r="H970" s="191" t="s">
        <v>396</v>
      </c>
      <c r="I970" s="191" t="s">
        <v>278</v>
      </c>
      <c r="J970" s="193">
        <v>3490168</v>
      </c>
      <c r="K970" s="56"/>
      <c r="L970" s="188"/>
      <c r="N970" s="151"/>
    </row>
    <row r="971" spans="1:14" s="21" customFormat="1" ht="25.5" x14ac:dyDescent="0.2">
      <c r="A971" s="187">
        <v>43724</v>
      </c>
      <c r="B971" s="190" t="s">
        <v>311</v>
      </c>
      <c r="C971" s="190" t="s">
        <v>312</v>
      </c>
      <c r="D971" s="191" t="s">
        <v>431</v>
      </c>
      <c r="E971" s="191" t="s">
        <v>114</v>
      </c>
      <c r="F971" s="191" t="s">
        <v>120</v>
      </c>
      <c r="G971" s="192" t="str">
        <f>VLOOKUP(Repository_table[[#This Row],[Country of Destination]],$T$11:$U$45,2,)</f>
        <v>East Asia and Pacific</v>
      </c>
      <c r="H971" s="191" t="s">
        <v>125</v>
      </c>
      <c r="I971" s="191" t="s">
        <v>315</v>
      </c>
      <c r="J971" s="193">
        <v>3436781</v>
      </c>
      <c r="K971" s="56"/>
      <c r="L971" s="188"/>
      <c r="N971" s="151"/>
    </row>
    <row r="972" spans="1:14" s="21" customFormat="1" x14ac:dyDescent="0.2">
      <c r="A972" s="187">
        <v>43724</v>
      </c>
      <c r="B972" s="190" t="s">
        <v>200</v>
      </c>
      <c r="C972" s="190" t="s">
        <v>218</v>
      </c>
      <c r="D972" s="191" t="s">
        <v>269</v>
      </c>
      <c r="E972" s="191" t="s">
        <v>114</v>
      </c>
      <c r="F972" s="191" t="s">
        <v>389</v>
      </c>
      <c r="G972" s="192" t="str">
        <f>VLOOKUP(Repository_table[[#This Row],[Country of Destination]],$T$11:$U$45,2,)</f>
        <v>Europe and Central Asia</v>
      </c>
      <c r="H972" s="191" t="s">
        <v>288</v>
      </c>
      <c r="I972" s="191" t="s">
        <v>270</v>
      </c>
      <c r="J972" s="193">
        <v>3403626</v>
      </c>
      <c r="K972" s="56"/>
      <c r="L972" s="188"/>
      <c r="N972" s="151"/>
    </row>
    <row r="973" spans="1:14" s="21" customFormat="1" x14ac:dyDescent="0.2">
      <c r="A973" s="187">
        <v>43724</v>
      </c>
      <c r="B973" s="190" t="s">
        <v>64</v>
      </c>
      <c r="C973" s="190" t="s">
        <v>64</v>
      </c>
      <c r="D973" s="191" t="s">
        <v>259</v>
      </c>
      <c r="E973" s="191" t="s">
        <v>114</v>
      </c>
      <c r="F973" s="191" t="s">
        <v>248</v>
      </c>
      <c r="G973" s="192" t="str">
        <f>VLOOKUP(Repository_table[[#This Row],[Country of Destination]],$T$11:$U$45,2,)</f>
        <v>Europe and Central Asia</v>
      </c>
      <c r="H973" s="191" t="s">
        <v>195</v>
      </c>
      <c r="I973" s="191" t="s">
        <v>278</v>
      </c>
      <c r="J973" s="193">
        <v>3681851</v>
      </c>
      <c r="K973" s="56"/>
      <c r="L973" s="188"/>
      <c r="N973" s="151"/>
    </row>
    <row r="974" spans="1:14" s="21" customFormat="1" x14ac:dyDescent="0.2">
      <c r="A974" s="187">
        <v>43725</v>
      </c>
      <c r="B974" s="190" t="s">
        <v>64</v>
      </c>
      <c r="C974" s="190" t="s">
        <v>64</v>
      </c>
      <c r="D974" s="191" t="s">
        <v>259</v>
      </c>
      <c r="E974" s="191" t="s">
        <v>114</v>
      </c>
      <c r="F974" s="191" t="s">
        <v>248</v>
      </c>
      <c r="G974" s="192" t="str">
        <f>VLOOKUP(Repository_table[[#This Row],[Country of Destination]],$T$11:$U$45,2,)</f>
        <v>Europe and Central Asia</v>
      </c>
      <c r="H974" s="191" t="s">
        <v>183</v>
      </c>
      <c r="I974" s="191" t="s">
        <v>278</v>
      </c>
      <c r="J974" s="193">
        <v>2915317</v>
      </c>
      <c r="K974" s="56"/>
      <c r="L974" s="188"/>
      <c r="N974" s="151"/>
    </row>
    <row r="975" spans="1:14" s="21" customFormat="1" x14ac:dyDescent="0.2">
      <c r="A975" s="187">
        <v>43726</v>
      </c>
      <c r="B975" s="190" t="s">
        <v>64</v>
      </c>
      <c r="C975" s="190" t="s">
        <v>64</v>
      </c>
      <c r="D975" s="191" t="s">
        <v>259</v>
      </c>
      <c r="E975" s="191" t="s">
        <v>114</v>
      </c>
      <c r="F975" s="191" t="s">
        <v>248</v>
      </c>
      <c r="G975" s="192" t="str">
        <f>VLOOKUP(Repository_table[[#This Row],[Country of Destination]],$T$11:$U$45,2,)</f>
        <v>Europe and Central Asia</v>
      </c>
      <c r="H975" s="191" t="s">
        <v>171</v>
      </c>
      <c r="I975" s="191" t="s">
        <v>278</v>
      </c>
      <c r="J975" s="193">
        <v>3601563</v>
      </c>
      <c r="K975" s="56"/>
      <c r="L975" s="188"/>
      <c r="N975" s="151"/>
    </row>
    <row r="976" spans="1:14" s="21" customFormat="1" ht="25.5" x14ac:dyDescent="0.2">
      <c r="A976" s="187">
        <v>43727</v>
      </c>
      <c r="B976" s="190" t="s">
        <v>311</v>
      </c>
      <c r="C976" s="190" t="s">
        <v>312</v>
      </c>
      <c r="D976" s="191" t="s">
        <v>430</v>
      </c>
      <c r="E976" s="191" t="s">
        <v>114</v>
      </c>
      <c r="F976" s="191" t="s">
        <v>248</v>
      </c>
      <c r="G976" s="192" t="str">
        <f>VLOOKUP(Repository_table[[#This Row],[Country of Destination]],$T$11:$U$45,2,)</f>
        <v>Europe and Central Asia</v>
      </c>
      <c r="H976" s="191" t="s">
        <v>291</v>
      </c>
      <c r="I976" s="191" t="s">
        <v>315</v>
      </c>
      <c r="J976" s="193">
        <v>3688767</v>
      </c>
      <c r="K976" s="56"/>
      <c r="L976" s="188"/>
      <c r="N976" s="151"/>
    </row>
    <row r="977" spans="1:14" s="21" customFormat="1" x14ac:dyDescent="0.2">
      <c r="A977" s="187">
        <v>43727</v>
      </c>
      <c r="B977" s="190" t="s">
        <v>200</v>
      </c>
      <c r="C977" s="190" t="s">
        <v>219</v>
      </c>
      <c r="D977" s="191" t="s">
        <v>269</v>
      </c>
      <c r="E977" s="191" t="s">
        <v>114</v>
      </c>
      <c r="F977" s="191" t="s">
        <v>72</v>
      </c>
      <c r="G977" s="192" t="str">
        <f>VLOOKUP(Repository_table[[#This Row],[Country of Destination]],$T$11:$U$45,2,)</f>
        <v>South Asia</v>
      </c>
      <c r="H977" s="191" t="s">
        <v>130</v>
      </c>
      <c r="I977" s="191" t="s">
        <v>270</v>
      </c>
      <c r="J977" s="193">
        <v>3387327</v>
      </c>
      <c r="K977" s="56"/>
      <c r="L977" s="188"/>
      <c r="N977" s="151"/>
    </row>
    <row r="978" spans="1:14" s="21" customFormat="1" x14ac:dyDescent="0.2">
      <c r="A978" s="187">
        <v>43727</v>
      </c>
      <c r="B978" s="190" t="s">
        <v>64</v>
      </c>
      <c r="C978" s="190" t="s">
        <v>64</v>
      </c>
      <c r="D978" s="191" t="s">
        <v>453</v>
      </c>
      <c r="E978" s="191" t="s">
        <v>114</v>
      </c>
      <c r="F978" s="191" t="s">
        <v>184</v>
      </c>
      <c r="G978" s="192" t="str">
        <f>VLOOKUP(Repository_table[[#This Row],[Country of Destination]],$T$11:$U$45,2,)</f>
        <v>Latin America and the Caribbean</v>
      </c>
      <c r="H978" s="191" t="s">
        <v>245</v>
      </c>
      <c r="I978" s="191" t="s">
        <v>278</v>
      </c>
      <c r="J978" s="193">
        <v>3249658</v>
      </c>
      <c r="K978" s="56"/>
      <c r="L978" s="188"/>
      <c r="N978" s="151"/>
    </row>
    <row r="979" spans="1:14" s="21" customFormat="1" ht="25.5" x14ac:dyDescent="0.2">
      <c r="A979" s="187">
        <v>43728</v>
      </c>
      <c r="B979" s="190" t="s">
        <v>311</v>
      </c>
      <c r="C979" s="190" t="s">
        <v>312</v>
      </c>
      <c r="D979" s="191" t="s">
        <v>430</v>
      </c>
      <c r="E979" s="191" t="s">
        <v>114</v>
      </c>
      <c r="F979" s="191" t="s">
        <v>211</v>
      </c>
      <c r="G979" s="192" t="str">
        <f>VLOOKUP(Repository_table[[#This Row],[Country of Destination]],$T$11:$U$45,2,)</f>
        <v>Europe and Central Asia</v>
      </c>
      <c r="H979" s="191" t="s">
        <v>210</v>
      </c>
      <c r="I979" s="191" t="s">
        <v>315</v>
      </c>
      <c r="J979" s="193">
        <v>3431133</v>
      </c>
      <c r="K979" s="56"/>
      <c r="L979" s="188"/>
      <c r="N979" s="151"/>
    </row>
    <row r="980" spans="1:14" s="21" customFormat="1" x14ac:dyDescent="0.2">
      <c r="A980" s="187">
        <v>43728</v>
      </c>
      <c r="B980" s="190" t="s">
        <v>64</v>
      </c>
      <c r="C980" s="190" t="s">
        <v>64</v>
      </c>
      <c r="D980" s="191" t="s">
        <v>259</v>
      </c>
      <c r="E980" s="191" t="s">
        <v>114</v>
      </c>
      <c r="F980" s="191" t="s">
        <v>260</v>
      </c>
      <c r="G980" s="192" t="str">
        <f>VLOOKUP(Repository_table[[#This Row],[Country of Destination]],$T$11:$U$45,2,)</f>
        <v>Europe and Central Asia</v>
      </c>
      <c r="H980" s="191" t="s">
        <v>432</v>
      </c>
      <c r="I980" s="191" t="s">
        <v>278</v>
      </c>
      <c r="J980" s="193">
        <v>3229821</v>
      </c>
      <c r="K980" s="56"/>
      <c r="L980" s="188"/>
      <c r="N980" s="151"/>
    </row>
    <row r="981" spans="1:14" s="21" customFormat="1" x14ac:dyDescent="0.2">
      <c r="A981" s="187">
        <v>43729</v>
      </c>
      <c r="B981" s="190" t="s">
        <v>64</v>
      </c>
      <c r="C981" s="190" t="s">
        <v>64</v>
      </c>
      <c r="D981" s="191" t="s">
        <v>259</v>
      </c>
      <c r="E981" s="191" t="s">
        <v>114</v>
      </c>
      <c r="F981" s="191" t="s">
        <v>72</v>
      </c>
      <c r="G981" s="192" t="str">
        <f>VLOOKUP(Repository_table[[#This Row],[Country of Destination]],$T$11:$U$45,2,)</f>
        <v>South Asia</v>
      </c>
      <c r="H981" s="191" t="s">
        <v>456</v>
      </c>
      <c r="I981" s="191" t="s">
        <v>278</v>
      </c>
      <c r="J981" s="193">
        <v>3666219</v>
      </c>
      <c r="K981" s="56"/>
      <c r="L981" s="188"/>
      <c r="N981" s="151"/>
    </row>
    <row r="982" spans="1:14" s="21" customFormat="1" x14ac:dyDescent="0.2">
      <c r="A982" s="187">
        <v>43730</v>
      </c>
      <c r="B982" s="190" t="s">
        <v>64</v>
      </c>
      <c r="C982" s="190" t="s">
        <v>64</v>
      </c>
      <c r="D982" s="191" t="s">
        <v>452</v>
      </c>
      <c r="E982" s="191" t="s">
        <v>114</v>
      </c>
      <c r="F982" s="191" t="s">
        <v>204</v>
      </c>
      <c r="G982" s="192" t="str">
        <f>VLOOKUP(Repository_table[[#This Row],[Country of Destination]],$T$11:$U$45,2,)</f>
        <v>Europe and Central Asia</v>
      </c>
      <c r="H982" s="191" t="s">
        <v>367</v>
      </c>
      <c r="I982" s="191" t="s">
        <v>278</v>
      </c>
      <c r="J982" s="193">
        <v>3490441</v>
      </c>
      <c r="K982" s="56"/>
      <c r="L982" s="188"/>
      <c r="N982" s="151"/>
    </row>
    <row r="983" spans="1:14" s="21" customFormat="1" ht="25.5" x14ac:dyDescent="0.2">
      <c r="A983" s="187">
        <v>43731</v>
      </c>
      <c r="B983" s="190" t="s">
        <v>414</v>
      </c>
      <c r="C983" s="190" t="s">
        <v>482</v>
      </c>
      <c r="D983" s="191" t="s">
        <v>447</v>
      </c>
      <c r="E983" s="191" t="s">
        <v>114</v>
      </c>
      <c r="F983" s="191" t="s">
        <v>86</v>
      </c>
      <c r="G983" s="192" t="str">
        <f>VLOOKUP(Repository_table[[#This Row],[Country of Destination]],$T$11:$U$45,2,)</f>
        <v>East Asia and Pacific</v>
      </c>
      <c r="H983" s="191" t="s">
        <v>463</v>
      </c>
      <c r="I983" s="191" t="s">
        <v>415</v>
      </c>
      <c r="J983" s="193">
        <v>3281287</v>
      </c>
      <c r="K983" s="56"/>
      <c r="L983" s="188"/>
      <c r="N983" s="151"/>
    </row>
    <row r="984" spans="1:14" s="21" customFormat="1" x14ac:dyDescent="0.2">
      <c r="A984" s="187">
        <v>43731</v>
      </c>
      <c r="B984" s="190" t="s">
        <v>64</v>
      </c>
      <c r="C984" s="190" t="s">
        <v>64</v>
      </c>
      <c r="D984" s="191" t="s">
        <v>258</v>
      </c>
      <c r="E984" s="191" t="s">
        <v>114</v>
      </c>
      <c r="F984" s="191" t="s">
        <v>81</v>
      </c>
      <c r="G984" s="192" t="str">
        <f>VLOOKUP(Repository_table[[#This Row],[Country of Destination]],$T$11:$U$45,2,)</f>
        <v>Latin America and the Caribbean</v>
      </c>
      <c r="H984" s="191" t="s">
        <v>170</v>
      </c>
      <c r="I984" s="191" t="s">
        <v>278</v>
      </c>
      <c r="J984" s="193">
        <v>3250235</v>
      </c>
      <c r="K984" s="56"/>
      <c r="L984" s="188"/>
      <c r="N984" s="151"/>
    </row>
    <row r="985" spans="1:14" s="21" customFormat="1" ht="25.5" x14ac:dyDescent="0.2">
      <c r="A985" s="187">
        <v>43732</v>
      </c>
      <c r="B985" s="190" t="s">
        <v>311</v>
      </c>
      <c r="C985" s="190" t="s">
        <v>312</v>
      </c>
      <c r="D985" s="191" t="s">
        <v>430</v>
      </c>
      <c r="E985" s="191" t="s">
        <v>114</v>
      </c>
      <c r="F985" s="191" t="s">
        <v>86</v>
      </c>
      <c r="G985" s="192" t="str">
        <f>VLOOKUP(Repository_table[[#This Row],[Country of Destination]],$T$11:$U$45,2,)</f>
        <v>East Asia and Pacific</v>
      </c>
      <c r="H985" s="191" t="s">
        <v>116</v>
      </c>
      <c r="I985" s="191" t="s">
        <v>315</v>
      </c>
      <c r="J985" s="193">
        <v>3663462</v>
      </c>
      <c r="K985" s="56"/>
      <c r="L985" s="188"/>
      <c r="N985" s="151"/>
    </row>
    <row r="986" spans="1:14" s="21" customFormat="1" x14ac:dyDescent="0.2">
      <c r="A986" s="187">
        <v>43732</v>
      </c>
      <c r="B986" s="190" t="s">
        <v>64</v>
      </c>
      <c r="C986" s="190" t="s">
        <v>64</v>
      </c>
      <c r="D986" s="191" t="s">
        <v>259</v>
      </c>
      <c r="E986" s="191" t="s">
        <v>114</v>
      </c>
      <c r="F986" s="191" t="s">
        <v>86</v>
      </c>
      <c r="G986" s="192" t="str">
        <f>VLOOKUP(Repository_table[[#This Row],[Country of Destination]],$T$11:$U$45,2,)</f>
        <v>East Asia and Pacific</v>
      </c>
      <c r="H986" s="191" t="s">
        <v>214</v>
      </c>
      <c r="I986" s="191" t="s">
        <v>278</v>
      </c>
      <c r="J986" s="193">
        <v>3495788</v>
      </c>
      <c r="K986" s="56"/>
      <c r="L986" s="188"/>
      <c r="N986" s="151"/>
    </row>
    <row r="987" spans="1:14" s="21" customFormat="1" x14ac:dyDescent="0.2">
      <c r="A987" s="187">
        <v>43733</v>
      </c>
      <c r="B987" s="190" t="s">
        <v>64</v>
      </c>
      <c r="C987" s="190" t="s">
        <v>64</v>
      </c>
      <c r="D987" s="191" t="s">
        <v>259</v>
      </c>
      <c r="E987" s="191" t="s">
        <v>114</v>
      </c>
      <c r="F987" s="191" t="s">
        <v>347</v>
      </c>
      <c r="G987" s="192" t="str">
        <f>VLOOKUP(Repository_table[[#This Row],[Country of Destination]],$T$11:$U$45,2,)</f>
        <v>East Asia and Pacific</v>
      </c>
      <c r="H987" s="191" t="s">
        <v>196</v>
      </c>
      <c r="I987" s="191" t="s">
        <v>278</v>
      </c>
      <c r="J987" s="193">
        <v>3233725</v>
      </c>
      <c r="K987" s="56"/>
      <c r="L987" s="188"/>
      <c r="N987" s="151"/>
    </row>
    <row r="988" spans="1:14" s="21" customFormat="1" x14ac:dyDescent="0.2">
      <c r="A988" s="187">
        <v>43734</v>
      </c>
      <c r="B988" s="190" t="s">
        <v>414</v>
      </c>
      <c r="C988" s="190" t="s">
        <v>483</v>
      </c>
      <c r="D988" s="191" t="s">
        <v>447</v>
      </c>
      <c r="E988" s="191" t="s">
        <v>114</v>
      </c>
      <c r="F988" s="191" t="s">
        <v>86</v>
      </c>
      <c r="G988" s="192" t="str">
        <f>VLOOKUP(Repository_table[[#This Row],[Country of Destination]],$T$11:$U$45,2,)</f>
        <v>East Asia and Pacific</v>
      </c>
      <c r="H988" s="191" t="s">
        <v>464</v>
      </c>
      <c r="I988" s="191" t="s">
        <v>415</v>
      </c>
      <c r="J988" s="193">
        <v>3206610</v>
      </c>
      <c r="K988" s="56"/>
      <c r="L988" s="188" t="s">
        <v>60</v>
      </c>
      <c r="N988" s="151"/>
    </row>
    <row r="989" spans="1:14" s="21" customFormat="1" x14ac:dyDescent="0.2">
      <c r="A989" s="187">
        <v>43734</v>
      </c>
      <c r="B989" s="190" t="s">
        <v>414</v>
      </c>
      <c r="C989" s="190" t="s">
        <v>414</v>
      </c>
      <c r="D989" s="191" t="s">
        <v>413</v>
      </c>
      <c r="E989" s="191" t="s">
        <v>201</v>
      </c>
      <c r="F989" s="191" t="s">
        <v>86</v>
      </c>
      <c r="G989" s="192" t="str">
        <f>VLOOKUP(Repository_table[[#This Row],[Country of Destination]],$T$11:$U$45,2,)</f>
        <v>East Asia and Pacific</v>
      </c>
      <c r="H989" s="191" t="s">
        <v>464</v>
      </c>
      <c r="I989" s="191" t="s">
        <v>415</v>
      </c>
      <c r="J989" s="193">
        <v>271999</v>
      </c>
      <c r="K989" s="56"/>
      <c r="L989" s="188" t="s">
        <v>449</v>
      </c>
      <c r="N989" s="151"/>
    </row>
    <row r="990" spans="1:14" s="21" customFormat="1" x14ac:dyDescent="0.2">
      <c r="A990" s="187">
        <v>43734</v>
      </c>
      <c r="B990" s="190" t="s">
        <v>64</v>
      </c>
      <c r="C990" s="190" t="s">
        <v>64</v>
      </c>
      <c r="D990" s="191" t="s">
        <v>259</v>
      </c>
      <c r="E990" s="191" t="s">
        <v>114</v>
      </c>
      <c r="F990" s="191" t="s">
        <v>72</v>
      </c>
      <c r="G990" s="192" t="str">
        <f>VLOOKUP(Repository_table[[#This Row],[Country of Destination]],$T$11:$U$45,2,)</f>
        <v>South Asia</v>
      </c>
      <c r="H990" s="191" t="s">
        <v>194</v>
      </c>
      <c r="I990" s="191" t="s">
        <v>278</v>
      </c>
      <c r="J990" s="193">
        <v>3694711</v>
      </c>
      <c r="K990" s="56"/>
      <c r="L990" s="188"/>
      <c r="N990" s="151"/>
    </row>
    <row r="991" spans="1:14" s="21" customFormat="1" ht="25.5" x14ac:dyDescent="0.2">
      <c r="A991" s="187">
        <v>43735</v>
      </c>
      <c r="B991" s="190" t="s">
        <v>311</v>
      </c>
      <c r="C991" s="190" t="s">
        <v>312</v>
      </c>
      <c r="D991" s="191" t="s">
        <v>431</v>
      </c>
      <c r="E991" s="191" t="s">
        <v>114</v>
      </c>
      <c r="F991" s="191" t="s">
        <v>81</v>
      </c>
      <c r="G991" s="192" t="str">
        <f>VLOOKUP(Repository_table[[#This Row],[Country of Destination]],$T$11:$U$45,2,)</f>
        <v>Latin America and the Caribbean</v>
      </c>
      <c r="H991" s="191" t="s">
        <v>461</v>
      </c>
      <c r="I991" s="191" t="s">
        <v>315</v>
      </c>
      <c r="J991" s="193">
        <v>3829812</v>
      </c>
      <c r="K991" s="56"/>
      <c r="L991" s="188"/>
      <c r="N991" s="151"/>
    </row>
    <row r="992" spans="1:14" s="21" customFormat="1" x14ac:dyDescent="0.2">
      <c r="A992" s="187">
        <v>43735</v>
      </c>
      <c r="B992" s="190" t="s">
        <v>64</v>
      </c>
      <c r="C992" s="190" t="s">
        <v>64</v>
      </c>
      <c r="D992" s="191" t="s">
        <v>259</v>
      </c>
      <c r="E992" s="191" t="s">
        <v>114</v>
      </c>
      <c r="F992" s="191" t="s">
        <v>248</v>
      </c>
      <c r="G992" s="192" t="str">
        <f>VLOOKUP(Repository_table[[#This Row],[Country of Destination]],$T$11:$U$45,2,)</f>
        <v>Europe and Central Asia</v>
      </c>
      <c r="H992" s="191" t="s">
        <v>416</v>
      </c>
      <c r="I992" s="191" t="s">
        <v>278</v>
      </c>
      <c r="J992" s="193">
        <v>3440749</v>
      </c>
      <c r="K992" s="56"/>
      <c r="L992" s="188"/>
      <c r="N992" s="151"/>
    </row>
    <row r="993" spans="1:14" s="21" customFormat="1" x14ac:dyDescent="0.2">
      <c r="A993" s="187">
        <v>43736</v>
      </c>
      <c r="B993" s="190" t="s">
        <v>64</v>
      </c>
      <c r="C993" s="190" t="s">
        <v>64</v>
      </c>
      <c r="D993" s="191" t="s">
        <v>258</v>
      </c>
      <c r="E993" s="191" t="s">
        <v>114</v>
      </c>
      <c r="F993" s="191" t="s">
        <v>118</v>
      </c>
      <c r="G993" s="192" t="str">
        <f>VLOOKUP(Repository_table[[#This Row],[Country of Destination]],$T$11:$U$45,2,)</f>
        <v>Latin America and the Caribbean</v>
      </c>
      <c r="H993" s="191" t="s">
        <v>239</v>
      </c>
      <c r="I993" s="191" t="s">
        <v>278</v>
      </c>
      <c r="J993" s="193">
        <v>3241781</v>
      </c>
      <c r="K993" s="56"/>
      <c r="L993" s="188"/>
      <c r="N993" s="151"/>
    </row>
    <row r="994" spans="1:14" s="21" customFormat="1" x14ac:dyDescent="0.2">
      <c r="A994" s="187">
        <v>43737</v>
      </c>
      <c r="B994" s="190" t="s">
        <v>64</v>
      </c>
      <c r="C994" s="190" t="s">
        <v>64</v>
      </c>
      <c r="D994" s="191" t="s">
        <v>453</v>
      </c>
      <c r="E994" s="191" t="s">
        <v>114</v>
      </c>
      <c r="F994" s="191" t="s">
        <v>204</v>
      </c>
      <c r="G994" s="192" t="str">
        <f>VLOOKUP(Repository_table[[#This Row],[Country of Destination]],$T$11:$U$45,2,)</f>
        <v>Europe and Central Asia</v>
      </c>
      <c r="H994" s="191" t="s">
        <v>230</v>
      </c>
      <c r="I994" s="191" t="s">
        <v>278</v>
      </c>
      <c r="J994" s="193">
        <v>3249660</v>
      </c>
      <c r="K994" s="56"/>
      <c r="L994" s="188"/>
      <c r="N994" s="151"/>
    </row>
    <row r="995" spans="1:14" s="21" customFormat="1" x14ac:dyDescent="0.2">
      <c r="A995" s="187">
        <v>43738</v>
      </c>
      <c r="B995" s="190" t="s">
        <v>64</v>
      </c>
      <c r="C995" s="190" t="s">
        <v>64</v>
      </c>
      <c r="D995" s="191" t="s">
        <v>258</v>
      </c>
      <c r="E995" s="191" t="s">
        <v>114</v>
      </c>
      <c r="F995" s="191" t="s">
        <v>120</v>
      </c>
      <c r="G995" s="192" t="str">
        <f>VLOOKUP(Repository_table[[#This Row],[Country of Destination]],$T$11:$U$45,2,)</f>
        <v>East Asia and Pacific</v>
      </c>
      <c r="H995" s="191" t="s">
        <v>262</v>
      </c>
      <c r="I995" s="191" t="s">
        <v>278</v>
      </c>
      <c r="J995" s="193">
        <v>3688614</v>
      </c>
      <c r="K995" s="56"/>
      <c r="L995" s="188"/>
      <c r="N995" s="151"/>
    </row>
    <row r="996" spans="1:14" s="21" customFormat="1" ht="25.5" x14ac:dyDescent="0.2">
      <c r="A996" s="196">
        <v>43739</v>
      </c>
      <c r="B996" s="197" t="s">
        <v>311</v>
      </c>
      <c r="C996" s="197" t="s">
        <v>312</v>
      </c>
      <c r="D996" s="198" t="s">
        <v>430</v>
      </c>
      <c r="E996" s="198" t="s">
        <v>114</v>
      </c>
      <c r="F996" s="198" t="s">
        <v>86</v>
      </c>
      <c r="G996" s="199" t="str">
        <f>VLOOKUP(Repository_table[[#This Row],[Country of Destination]],$T$11:$U$45,2,)</f>
        <v>East Asia and Pacific</v>
      </c>
      <c r="H996" s="198" t="s">
        <v>293</v>
      </c>
      <c r="I996" s="198" t="s">
        <v>315</v>
      </c>
      <c r="J996" s="200">
        <v>3398863</v>
      </c>
      <c r="K996" s="201"/>
      <c r="L996" s="202"/>
      <c r="N996" s="151"/>
    </row>
    <row r="997" spans="1:14" s="21" customFormat="1" x14ac:dyDescent="0.2">
      <c r="A997" s="196">
        <v>43739</v>
      </c>
      <c r="B997" s="197" t="s">
        <v>64</v>
      </c>
      <c r="C997" s="197" t="s">
        <v>64</v>
      </c>
      <c r="D997" s="198" t="s">
        <v>258</v>
      </c>
      <c r="E997" s="198" t="s">
        <v>114</v>
      </c>
      <c r="F997" s="198" t="s">
        <v>120</v>
      </c>
      <c r="G997" s="199" t="str">
        <f>VLOOKUP(Repository_table[[#This Row],[Country of Destination]],$T$11:$U$45,2,)</f>
        <v>East Asia and Pacific</v>
      </c>
      <c r="H997" s="198" t="s">
        <v>279</v>
      </c>
      <c r="I997" s="198" t="s">
        <v>278</v>
      </c>
      <c r="J997" s="200">
        <v>3628498</v>
      </c>
      <c r="K997" s="201"/>
      <c r="L997" s="202"/>
      <c r="N997" s="151"/>
    </row>
    <row r="998" spans="1:14" s="21" customFormat="1" ht="25.5" x14ac:dyDescent="0.2">
      <c r="A998" s="196">
        <v>43740</v>
      </c>
      <c r="B998" s="197" t="s">
        <v>311</v>
      </c>
      <c r="C998" s="197" t="s">
        <v>312</v>
      </c>
      <c r="D998" s="198" t="s">
        <v>431</v>
      </c>
      <c r="E998" s="198" t="s">
        <v>114</v>
      </c>
      <c r="F998" s="198" t="s">
        <v>81</v>
      </c>
      <c r="G998" s="199" t="str">
        <f>VLOOKUP(Repository_table[[#This Row],[Country of Destination]],$T$11:$U$45,2,)</f>
        <v>Latin America and the Caribbean</v>
      </c>
      <c r="H998" s="198" t="s">
        <v>458</v>
      </c>
      <c r="I998" s="198" t="s">
        <v>315</v>
      </c>
      <c r="J998" s="200">
        <v>3266223</v>
      </c>
      <c r="K998" s="201"/>
      <c r="L998" s="202"/>
      <c r="N998" s="151"/>
    </row>
    <row r="999" spans="1:14" s="21" customFormat="1" x14ac:dyDescent="0.2">
      <c r="A999" s="196">
        <v>43740</v>
      </c>
      <c r="B999" s="197" t="s">
        <v>64</v>
      </c>
      <c r="C999" s="197" t="s">
        <v>64</v>
      </c>
      <c r="D999" s="198" t="s">
        <v>259</v>
      </c>
      <c r="E999" s="198" t="s">
        <v>114</v>
      </c>
      <c r="F999" s="198" t="s">
        <v>383</v>
      </c>
      <c r="G999" s="199" t="str">
        <f>VLOOKUP(Repository_table[[#This Row],[Country of Destination]],$T$11:$U$45,2,)</f>
        <v>East Asia and Pacific</v>
      </c>
      <c r="H999" s="198" t="s">
        <v>399</v>
      </c>
      <c r="I999" s="198" t="s">
        <v>278</v>
      </c>
      <c r="J999" s="200">
        <v>3137635</v>
      </c>
      <c r="K999" s="201"/>
      <c r="L999" s="202"/>
      <c r="N999" s="151"/>
    </row>
    <row r="1000" spans="1:14" s="21" customFormat="1" x14ac:dyDescent="0.2">
      <c r="A1000" s="196">
        <v>43741</v>
      </c>
      <c r="B1000" s="197" t="s">
        <v>64</v>
      </c>
      <c r="C1000" s="197" t="s">
        <v>64</v>
      </c>
      <c r="D1000" s="198" t="s">
        <v>258</v>
      </c>
      <c r="E1000" s="198" t="s">
        <v>114</v>
      </c>
      <c r="F1000" s="198" t="s">
        <v>302</v>
      </c>
      <c r="G1000" s="199" t="str">
        <f>VLOOKUP(Repository_table[[#This Row],[Country of Destination]],$T$11:$U$45,2,)</f>
        <v>East Asia and Pacific</v>
      </c>
      <c r="H1000" s="198" t="s">
        <v>224</v>
      </c>
      <c r="I1000" s="198" t="s">
        <v>278</v>
      </c>
      <c r="J1000" s="200">
        <v>3462823</v>
      </c>
      <c r="K1000" s="201"/>
      <c r="L1000" s="202"/>
      <c r="N1000" s="151"/>
    </row>
    <row r="1001" spans="1:14" s="21" customFormat="1" ht="25.5" x14ac:dyDescent="0.2">
      <c r="A1001" s="196">
        <v>43742</v>
      </c>
      <c r="B1001" s="197" t="s">
        <v>311</v>
      </c>
      <c r="C1001" s="197" t="s">
        <v>312</v>
      </c>
      <c r="D1001" s="198" t="s">
        <v>431</v>
      </c>
      <c r="E1001" s="198" t="s">
        <v>114</v>
      </c>
      <c r="F1001" s="198" t="s">
        <v>120</v>
      </c>
      <c r="G1001" s="199" t="str">
        <f>VLOOKUP(Repository_table[[#This Row],[Country of Destination]],$T$11:$U$45,2,)</f>
        <v>East Asia and Pacific</v>
      </c>
      <c r="H1001" s="198" t="s">
        <v>180</v>
      </c>
      <c r="I1001" s="198" t="s">
        <v>315</v>
      </c>
      <c r="J1001" s="200">
        <v>3619992</v>
      </c>
      <c r="K1001" s="201"/>
      <c r="L1001" s="202"/>
      <c r="N1001" s="151"/>
    </row>
    <row r="1002" spans="1:14" s="21" customFormat="1" x14ac:dyDescent="0.2">
      <c r="A1002" s="196">
        <v>43742</v>
      </c>
      <c r="B1002" s="197" t="s">
        <v>64</v>
      </c>
      <c r="C1002" s="197" t="s">
        <v>64</v>
      </c>
      <c r="D1002" s="198" t="s">
        <v>259</v>
      </c>
      <c r="E1002" s="198" t="s">
        <v>114</v>
      </c>
      <c r="F1002" s="198" t="s">
        <v>74</v>
      </c>
      <c r="G1002" s="199" t="str">
        <f>VLOOKUP(Repository_table[[#This Row],[Country of Destination]],$T$11:$U$45,2,)</f>
        <v>Europe and Central Asia</v>
      </c>
      <c r="H1002" s="198" t="s">
        <v>213</v>
      </c>
      <c r="I1002" s="198" t="s">
        <v>278</v>
      </c>
      <c r="J1002" s="200">
        <v>3181132</v>
      </c>
      <c r="K1002" s="201"/>
      <c r="L1002" s="202"/>
      <c r="N1002" s="151"/>
    </row>
    <row r="1003" spans="1:14" s="21" customFormat="1" x14ac:dyDescent="0.2">
      <c r="A1003" s="196">
        <v>43743</v>
      </c>
      <c r="B1003" s="197" t="s">
        <v>64</v>
      </c>
      <c r="C1003" s="197" t="s">
        <v>64</v>
      </c>
      <c r="D1003" s="198" t="s">
        <v>258</v>
      </c>
      <c r="E1003" s="198" t="s">
        <v>114</v>
      </c>
      <c r="F1003" s="198" t="s">
        <v>120</v>
      </c>
      <c r="G1003" s="199" t="str">
        <f>VLOOKUP(Repository_table[[#This Row],[Country of Destination]],$T$11:$U$45,2,)</f>
        <v>East Asia and Pacific</v>
      </c>
      <c r="H1003" s="198" t="s">
        <v>314</v>
      </c>
      <c r="I1003" s="198" t="s">
        <v>278</v>
      </c>
      <c r="J1003" s="200">
        <v>3529723</v>
      </c>
      <c r="K1003" s="201"/>
      <c r="L1003" s="202"/>
      <c r="N1003" s="151"/>
    </row>
    <row r="1004" spans="1:14" s="21" customFormat="1" x14ac:dyDescent="0.2">
      <c r="A1004" s="196">
        <v>43743</v>
      </c>
      <c r="B1004" s="197" t="s">
        <v>64</v>
      </c>
      <c r="C1004" s="197" t="s">
        <v>64</v>
      </c>
      <c r="D1004" s="198" t="s">
        <v>427</v>
      </c>
      <c r="E1004" s="198" t="s">
        <v>114</v>
      </c>
      <c r="F1004" s="198" t="s">
        <v>120</v>
      </c>
      <c r="G1004" s="199" t="str">
        <f>VLOOKUP(Repository_table[[#This Row],[Country of Destination]],$T$11:$U$45,2,)</f>
        <v>East Asia and Pacific</v>
      </c>
      <c r="H1004" s="198" t="s">
        <v>250</v>
      </c>
      <c r="I1004" s="198" t="s">
        <v>278</v>
      </c>
      <c r="J1004" s="200">
        <v>3292038</v>
      </c>
      <c r="K1004" s="201"/>
      <c r="L1004" s="202"/>
      <c r="N1004" s="151"/>
    </row>
    <row r="1005" spans="1:14" s="21" customFormat="1" x14ac:dyDescent="0.2">
      <c r="A1005" s="196">
        <v>43744</v>
      </c>
      <c r="B1005" s="197" t="s">
        <v>64</v>
      </c>
      <c r="C1005" s="197" t="s">
        <v>64</v>
      </c>
      <c r="D1005" s="198" t="s">
        <v>452</v>
      </c>
      <c r="E1005" s="198" t="s">
        <v>114</v>
      </c>
      <c r="F1005" s="198" t="s">
        <v>118</v>
      </c>
      <c r="G1005" s="199" t="str">
        <f>VLOOKUP(Repository_table[[#This Row],[Country of Destination]],$T$11:$U$45,2,)</f>
        <v>Latin America and the Caribbean</v>
      </c>
      <c r="H1005" s="198" t="s">
        <v>303</v>
      </c>
      <c r="I1005" s="198" t="s">
        <v>278</v>
      </c>
      <c r="J1005" s="200">
        <v>3388658</v>
      </c>
      <c r="K1005" s="201"/>
      <c r="L1005" s="202"/>
      <c r="N1005" s="151"/>
    </row>
    <row r="1006" spans="1:14" s="21" customFormat="1" ht="25.5" x14ac:dyDescent="0.2">
      <c r="A1006" s="196">
        <v>43745</v>
      </c>
      <c r="B1006" s="197" t="s">
        <v>311</v>
      </c>
      <c r="C1006" s="197" t="s">
        <v>312</v>
      </c>
      <c r="D1006" s="198" t="s">
        <v>430</v>
      </c>
      <c r="E1006" s="198" t="s">
        <v>114</v>
      </c>
      <c r="F1006" s="198" t="s">
        <v>131</v>
      </c>
      <c r="G1006" s="199" t="str">
        <f>VLOOKUP(Repository_table[[#This Row],[Country of Destination]],$T$11:$U$45,2,)</f>
        <v>Europe and Central Asia</v>
      </c>
      <c r="H1006" s="198" t="s">
        <v>411</v>
      </c>
      <c r="I1006" s="198" t="s">
        <v>315</v>
      </c>
      <c r="J1006" s="200">
        <v>3605894</v>
      </c>
      <c r="K1006" s="201"/>
      <c r="L1006" s="202"/>
      <c r="N1006" s="151"/>
    </row>
    <row r="1007" spans="1:14" s="21" customFormat="1" x14ac:dyDescent="0.2">
      <c r="A1007" s="196">
        <v>43746</v>
      </c>
      <c r="B1007" s="197" t="s">
        <v>64</v>
      </c>
      <c r="C1007" s="197" t="s">
        <v>64</v>
      </c>
      <c r="D1007" s="198" t="s">
        <v>258</v>
      </c>
      <c r="E1007" s="198" t="s">
        <v>114</v>
      </c>
      <c r="F1007" s="198" t="s">
        <v>118</v>
      </c>
      <c r="G1007" s="199" t="str">
        <f>VLOOKUP(Repository_table[[#This Row],[Country of Destination]],$T$11:$U$45,2,)</f>
        <v>Latin America and the Caribbean</v>
      </c>
      <c r="H1007" s="198" t="s">
        <v>294</v>
      </c>
      <c r="I1007" s="198" t="s">
        <v>278</v>
      </c>
      <c r="J1007" s="200">
        <v>3219600</v>
      </c>
      <c r="K1007" s="201"/>
      <c r="L1007" s="202"/>
      <c r="N1007" s="151"/>
    </row>
    <row r="1008" spans="1:14" s="21" customFormat="1" ht="25.5" x14ac:dyDescent="0.2">
      <c r="A1008" s="196">
        <v>43747</v>
      </c>
      <c r="B1008" s="197" t="s">
        <v>311</v>
      </c>
      <c r="C1008" s="197" t="s">
        <v>312</v>
      </c>
      <c r="D1008" s="198" t="s">
        <v>430</v>
      </c>
      <c r="E1008" s="198" t="s">
        <v>114</v>
      </c>
      <c r="F1008" s="198" t="s">
        <v>248</v>
      </c>
      <c r="G1008" s="199" t="str">
        <f>VLOOKUP(Repository_table[[#This Row],[Country of Destination]],$T$11:$U$45,2,)</f>
        <v>Europe and Central Asia</v>
      </c>
      <c r="H1008" s="198" t="s">
        <v>460</v>
      </c>
      <c r="I1008" s="198" t="s">
        <v>315</v>
      </c>
      <c r="J1008" s="200">
        <v>3691069</v>
      </c>
      <c r="K1008" s="201"/>
      <c r="L1008" s="202"/>
      <c r="N1008" s="151"/>
    </row>
    <row r="1009" spans="1:14" s="21" customFormat="1" x14ac:dyDescent="0.2">
      <c r="A1009" s="196">
        <v>43747</v>
      </c>
      <c r="B1009" s="197" t="s">
        <v>468</v>
      </c>
      <c r="C1009" s="197" t="s">
        <v>469</v>
      </c>
      <c r="D1009" s="198" t="s">
        <v>465</v>
      </c>
      <c r="E1009" s="198" t="s">
        <v>201</v>
      </c>
      <c r="F1009" s="198" t="s">
        <v>120</v>
      </c>
      <c r="G1009" s="199" t="str">
        <f>VLOOKUP(Repository_table[[#This Row],[Country of Destination]],$T$11:$U$45,2,)</f>
        <v>East Asia and Pacific</v>
      </c>
      <c r="H1009" s="198" t="s">
        <v>409</v>
      </c>
      <c r="I1009" s="198" t="s">
        <v>466</v>
      </c>
      <c r="J1009" s="200">
        <v>3704467</v>
      </c>
      <c r="K1009" s="201"/>
      <c r="L1009" s="202" t="s">
        <v>381</v>
      </c>
      <c r="N1009" s="151"/>
    </row>
    <row r="1010" spans="1:14" s="21" customFormat="1" x14ac:dyDescent="0.2">
      <c r="A1010" s="196">
        <v>43747</v>
      </c>
      <c r="B1010" s="197" t="s">
        <v>64</v>
      </c>
      <c r="C1010" s="197" t="s">
        <v>64</v>
      </c>
      <c r="D1010" s="198" t="s">
        <v>259</v>
      </c>
      <c r="E1010" s="198" t="s">
        <v>114</v>
      </c>
      <c r="F1010" s="198" t="s">
        <v>123</v>
      </c>
      <c r="G1010" s="199" t="str">
        <f>VLOOKUP(Repository_table[[#This Row],[Country of Destination]],$T$11:$U$45,2,)</f>
        <v>South Asia</v>
      </c>
      <c r="H1010" s="198" t="s">
        <v>209</v>
      </c>
      <c r="I1010" s="198" t="s">
        <v>278</v>
      </c>
      <c r="J1010" s="200">
        <v>3472201</v>
      </c>
      <c r="K1010" s="201"/>
      <c r="L1010" s="202"/>
      <c r="N1010" s="151"/>
    </row>
    <row r="1011" spans="1:14" s="21" customFormat="1" x14ac:dyDescent="0.2">
      <c r="A1011" s="196">
        <v>43748</v>
      </c>
      <c r="B1011" s="197" t="s">
        <v>64</v>
      </c>
      <c r="C1011" s="197" t="s">
        <v>64</v>
      </c>
      <c r="D1011" s="198" t="s">
        <v>259</v>
      </c>
      <c r="E1011" s="198" t="s">
        <v>114</v>
      </c>
      <c r="F1011" s="198" t="s">
        <v>131</v>
      </c>
      <c r="G1011" s="199" t="str">
        <f>VLOOKUP(Repository_table[[#This Row],[Country of Destination]],$T$11:$U$45,2,)</f>
        <v>Europe and Central Asia</v>
      </c>
      <c r="H1011" s="198" t="s">
        <v>364</v>
      </c>
      <c r="I1011" s="198" t="s">
        <v>278</v>
      </c>
      <c r="J1011" s="200">
        <v>3286578</v>
      </c>
      <c r="K1011" s="201"/>
      <c r="L1011" s="202"/>
      <c r="N1011" s="151"/>
    </row>
    <row r="1012" spans="1:14" s="21" customFormat="1" x14ac:dyDescent="0.2">
      <c r="A1012" s="196">
        <v>43749</v>
      </c>
      <c r="B1012" s="197" t="s">
        <v>414</v>
      </c>
      <c r="C1012" s="190" t="s">
        <v>483</v>
      </c>
      <c r="D1012" s="198" t="s">
        <v>447</v>
      </c>
      <c r="E1012" s="198" t="s">
        <v>114</v>
      </c>
      <c r="F1012" s="198" t="s">
        <v>86</v>
      </c>
      <c r="G1012" s="199" t="str">
        <f>VLOOKUP(Repository_table[[#This Row],[Country of Destination]],$T$11:$U$45,2,)</f>
        <v>East Asia and Pacific</v>
      </c>
      <c r="H1012" s="198" t="s">
        <v>478</v>
      </c>
      <c r="I1012" s="198" t="s">
        <v>415</v>
      </c>
      <c r="J1012" s="200">
        <v>3366319</v>
      </c>
      <c r="K1012" s="201"/>
      <c r="L1012" s="202"/>
      <c r="N1012" s="151"/>
    </row>
    <row r="1013" spans="1:14" s="21" customFormat="1" ht="25.5" x14ac:dyDescent="0.2">
      <c r="A1013" s="196">
        <v>43750</v>
      </c>
      <c r="B1013" s="197" t="s">
        <v>311</v>
      </c>
      <c r="C1013" s="197" t="s">
        <v>312</v>
      </c>
      <c r="D1013" s="198" t="s">
        <v>430</v>
      </c>
      <c r="E1013" s="198" t="s">
        <v>114</v>
      </c>
      <c r="F1013" s="198" t="s">
        <v>115</v>
      </c>
      <c r="G1013" s="199" t="str">
        <f>VLOOKUP(Repository_table[[#This Row],[Country of Destination]],$T$11:$U$45,2,)</f>
        <v>Europe and Central Asia</v>
      </c>
      <c r="H1013" s="198" t="s">
        <v>242</v>
      </c>
      <c r="I1013" s="198" t="s">
        <v>315</v>
      </c>
      <c r="J1013" s="200">
        <v>3527878</v>
      </c>
      <c r="K1013" s="201"/>
      <c r="L1013" s="202"/>
      <c r="N1013" s="151"/>
    </row>
    <row r="1014" spans="1:14" s="21" customFormat="1" x14ac:dyDescent="0.2">
      <c r="A1014" s="196">
        <v>43750</v>
      </c>
      <c r="B1014" s="197" t="s">
        <v>64</v>
      </c>
      <c r="C1014" s="197" t="s">
        <v>64</v>
      </c>
      <c r="D1014" s="198" t="s">
        <v>259</v>
      </c>
      <c r="E1014" s="198" t="s">
        <v>114</v>
      </c>
      <c r="F1014" s="198" t="s">
        <v>389</v>
      </c>
      <c r="G1014" s="199" t="str">
        <f>VLOOKUP(Repository_table[[#This Row],[Country of Destination]],$T$11:$U$45,2,)</f>
        <v>Europe and Central Asia</v>
      </c>
      <c r="H1014" s="198" t="s">
        <v>359</v>
      </c>
      <c r="I1014" s="198" t="s">
        <v>278</v>
      </c>
      <c r="J1014" s="200">
        <v>3402206</v>
      </c>
      <c r="K1014" s="201"/>
      <c r="L1014" s="202"/>
      <c r="N1014" s="151"/>
    </row>
    <row r="1015" spans="1:14" s="21" customFormat="1" x14ac:dyDescent="0.2">
      <c r="A1015" s="196">
        <v>43750</v>
      </c>
      <c r="B1015" s="197" t="s">
        <v>64</v>
      </c>
      <c r="C1015" s="197" t="s">
        <v>64</v>
      </c>
      <c r="D1015" s="198" t="s">
        <v>259</v>
      </c>
      <c r="E1015" s="198" t="s">
        <v>114</v>
      </c>
      <c r="F1015" s="198" t="s">
        <v>204</v>
      </c>
      <c r="G1015" s="199" t="str">
        <f>VLOOKUP(Repository_table[[#This Row],[Country of Destination]],$T$11:$U$45,2,)</f>
        <v>Europe and Central Asia</v>
      </c>
      <c r="H1015" s="198" t="s">
        <v>173</v>
      </c>
      <c r="I1015" s="198" t="s">
        <v>278</v>
      </c>
      <c r="J1015" s="200">
        <v>3495034</v>
      </c>
      <c r="K1015" s="201"/>
      <c r="L1015" s="202"/>
      <c r="N1015" s="151"/>
    </row>
    <row r="1016" spans="1:14" s="21" customFormat="1" x14ac:dyDescent="0.2">
      <c r="A1016" s="196">
        <v>43751</v>
      </c>
      <c r="B1016" s="197" t="s">
        <v>64</v>
      </c>
      <c r="C1016" s="197" t="s">
        <v>64</v>
      </c>
      <c r="D1016" s="198" t="s">
        <v>259</v>
      </c>
      <c r="E1016" s="198" t="s">
        <v>114</v>
      </c>
      <c r="F1016" s="198" t="s">
        <v>74</v>
      </c>
      <c r="G1016" s="199" t="str">
        <f>VLOOKUP(Repository_table[[#This Row],[Country of Destination]],$T$11:$U$45,2,)</f>
        <v>Europe and Central Asia</v>
      </c>
      <c r="H1016" s="198" t="s">
        <v>318</v>
      </c>
      <c r="I1016" s="198" t="s">
        <v>278</v>
      </c>
      <c r="J1016" s="200">
        <v>3439831</v>
      </c>
      <c r="K1016" s="201"/>
      <c r="L1016" s="202"/>
      <c r="N1016" s="151"/>
    </row>
    <row r="1017" spans="1:14" s="21" customFormat="1" x14ac:dyDescent="0.2">
      <c r="A1017" s="196">
        <v>43752</v>
      </c>
      <c r="B1017" s="197" t="s">
        <v>64</v>
      </c>
      <c r="C1017" s="197" t="s">
        <v>64</v>
      </c>
      <c r="D1017" s="198" t="s">
        <v>259</v>
      </c>
      <c r="E1017" s="198" t="s">
        <v>114</v>
      </c>
      <c r="F1017" s="198" t="s">
        <v>86</v>
      </c>
      <c r="G1017" s="199" t="str">
        <f>VLOOKUP(Repository_table[[#This Row],[Country of Destination]],$T$11:$U$45,2,)</f>
        <v>East Asia and Pacific</v>
      </c>
      <c r="H1017" s="198" t="s">
        <v>145</v>
      </c>
      <c r="I1017" s="198" t="s">
        <v>278</v>
      </c>
      <c r="J1017" s="200">
        <v>3079694</v>
      </c>
      <c r="K1017" s="201"/>
      <c r="L1017" s="202"/>
      <c r="N1017" s="151"/>
    </row>
    <row r="1018" spans="1:14" s="21" customFormat="1" ht="25.5" x14ac:dyDescent="0.2">
      <c r="A1018" s="196">
        <v>43753</v>
      </c>
      <c r="B1018" s="197" t="s">
        <v>311</v>
      </c>
      <c r="C1018" s="197" t="s">
        <v>312</v>
      </c>
      <c r="D1018" s="198" t="s">
        <v>430</v>
      </c>
      <c r="E1018" s="198" t="s">
        <v>114</v>
      </c>
      <c r="F1018" s="198" t="s">
        <v>211</v>
      </c>
      <c r="G1018" s="199" t="str">
        <f>VLOOKUP(Repository_table[[#This Row],[Country of Destination]],$T$11:$U$45,2,)</f>
        <v>Europe and Central Asia</v>
      </c>
      <c r="H1018" s="198" t="s">
        <v>225</v>
      </c>
      <c r="I1018" s="198" t="s">
        <v>315</v>
      </c>
      <c r="J1018" s="200">
        <v>3456192</v>
      </c>
      <c r="K1018" s="201"/>
      <c r="L1018" s="202"/>
      <c r="N1018" s="151"/>
    </row>
    <row r="1019" spans="1:14" s="21" customFormat="1" x14ac:dyDescent="0.2">
      <c r="A1019" s="196">
        <v>43753</v>
      </c>
      <c r="B1019" s="197" t="s">
        <v>64</v>
      </c>
      <c r="C1019" s="197" t="s">
        <v>64</v>
      </c>
      <c r="D1019" s="198" t="s">
        <v>258</v>
      </c>
      <c r="E1019" s="198" t="s">
        <v>114</v>
      </c>
      <c r="F1019" s="198" t="s">
        <v>192</v>
      </c>
      <c r="G1019" s="199" t="str">
        <f>VLOOKUP(Repository_table[[#This Row],[Country of Destination]],$T$11:$U$45,2,)</f>
        <v>Latin America and the Caribbean</v>
      </c>
      <c r="H1019" s="198" t="s">
        <v>235</v>
      </c>
      <c r="I1019" s="198" t="s">
        <v>278</v>
      </c>
      <c r="J1019" s="200">
        <v>2927364</v>
      </c>
      <c r="K1019" s="201"/>
      <c r="L1019" s="202"/>
      <c r="N1019" s="151"/>
    </row>
    <row r="1020" spans="1:14" s="21" customFormat="1" x14ac:dyDescent="0.2">
      <c r="A1020" s="196">
        <v>43753</v>
      </c>
      <c r="B1020" s="197" t="s">
        <v>64</v>
      </c>
      <c r="C1020" s="197" t="s">
        <v>64</v>
      </c>
      <c r="D1020" s="198" t="s">
        <v>453</v>
      </c>
      <c r="E1020" s="198" t="s">
        <v>114</v>
      </c>
      <c r="F1020" s="198" t="s">
        <v>131</v>
      </c>
      <c r="G1020" s="199" t="str">
        <f>VLOOKUP(Repository_table[[#This Row],[Country of Destination]],$T$11:$U$45,2,)</f>
        <v>Europe and Central Asia</v>
      </c>
      <c r="H1020" s="198" t="s">
        <v>476</v>
      </c>
      <c r="I1020" s="198" t="s">
        <v>278</v>
      </c>
      <c r="J1020" s="200">
        <v>2418217</v>
      </c>
      <c r="K1020" s="201"/>
      <c r="L1020" s="202"/>
      <c r="N1020" s="151"/>
    </row>
    <row r="1021" spans="1:14" s="21" customFormat="1" x14ac:dyDescent="0.2">
      <c r="A1021" s="196">
        <v>43754</v>
      </c>
      <c r="B1021" s="197" t="s">
        <v>468</v>
      </c>
      <c r="C1021" s="197" t="s">
        <v>469</v>
      </c>
      <c r="D1021" s="198" t="s">
        <v>465</v>
      </c>
      <c r="E1021" s="198" t="s">
        <v>201</v>
      </c>
      <c r="F1021" s="198" t="s">
        <v>72</v>
      </c>
      <c r="G1021" s="199" t="str">
        <f>VLOOKUP(Repository_table[[#This Row],[Country of Destination]],$T$11:$U$45,2,)</f>
        <v>South Asia</v>
      </c>
      <c r="H1021" s="198" t="s">
        <v>395</v>
      </c>
      <c r="I1021" s="198" t="s">
        <v>466</v>
      </c>
      <c r="J1021" s="200">
        <v>3711457</v>
      </c>
      <c r="K1021" s="201"/>
      <c r="L1021" s="202" t="s">
        <v>381</v>
      </c>
      <c r="N1021" s="151"/>
    </row>
    <row r="1022" spans="1:14" s="21" customFormat="1" ht="25.5" x14ac:dyDescent="0.2">
      <c r="A1022" s="196">
        <v>43755</v>
      </c>
      <c r="B1022" s="197" t="s">
        <v>414</v>
      </c>
      <c r="C1022" s="190" t="s">
        <v>446</v>
      </c>
      <c r="D1022" s="198" t="s">
        <v>447</v>
      </c>
      <c r="E1022" s="198" t="s">
        <v>114</v>
      </c>
      <c r="F1022" s="198" t="s">
        <v>204</v>
      </c>
      <c r="G1022" s="199" t="str">
        <f>VLOOKUP(Repository_table[[#This Row],[Country of Destination]],$T$11:$U$45,2,)</f>
        <v>Europe and Central Asia</v>
      </c>
      <c r="H1022" s="198" t="s">
        <v>291</v>
      </c>
      <c r="I1022" s="198" t="s">
        <v>415</v>
      </c>
      <c r="J1022" s="200">
        <v>3650128</v>
      </c>
      <c r="K1022" s="201"/>
      <c r="L1022" s="202"/>
      <c r="N1022" s="151"/>
    </row>
    <row r="1023" spans="1:14" s="21" customFormat="1" x14ac:dyDescent="0.2">
      <c r="A1023" s="196">
        <v>43755</v>
      </c>
      <c r="B1023" s="197" t="s">
        <v>64</v>
      </c>
      <c r="C1023" s="197" t="s">
        <v>64</v>
      </c>
      <c r="D1023" s="198" t="s">
        <v>259</v>
      </c>
      <c r="E1023" s="198" t="s">
        <v>114</v>
      </c>
      <c r="F1023" s="198" t="s">
        <v>204</v>
      </c>
      <c r="G1023" s="199" t="str">
        <f>VLOOKUP(Repository_table[[#This Row],[Country of Destination]],$T$11:$U$45,2,)</f>
        <v>Europe and Central Asia</v>
      </c>
      <c r="H1023" s="198" t="s">
        <v>195</v>
      </c>
      <c r="I1023" s="198" t="s">
        <v>278</v>
      </c>
      <c r="J1023" s="200">
        <v>3687495</v>
      </c>
      <c r="K1023" s="201"/>
      <c r="L1023" s="202"/>
      <c r="N1023" s="151"/>
    </row>
    <row r="1024" spans="1:14" s="21" customFormat="1" x14ac:dyDescent="0.2">
      <c r="A1024" s="196">
        <v>43756</v>
      </c>
      <c r="B1024" s="197" t="s">
        <v>64</v>
      </c>
      <c r="C1024" s="197" t="s">
        <v>64</v>
      </c>
      <c r="D1024" s="198" t="s">
        <v>259</v>
      </c>
      <c r="E1024" s="198" t="s">
        <v>114</v>
      </c>
      <c r="F1024" s="198" t="s">
        <v>184</v>
      </c>
      <c r="G1024" s="199" t="str">
        <f>VLOOKUP(Repository_table[[#This Row],[Country of Destination]],$T$11:$U$45,2,)</f>
        <v>Latin America and the Caribbean</v>
      </c>
      <c r="H1024" s="198" t="s">
        <v>176</v>
      </c>
      <c r="I1024" s="198" t="s">
        <v>278</v>
      </c>
      <c r="J1024" s="200">
        <v>3344964</v>
      </c>
      <c r="K1024" s="201"/>
      <c r="L1024" s="202"/>
      <c r="N1024" s="151"/>
    </row>
    <row r="1025" spans="1:14" s="21" customFormat="1" x14ac:dyDescent="0.2">
      <c r="A1025" s="196">
        <v>43756</v>
      </c>
      <c r="B1025" s="197" t="s">
        <v>64</v>
      </c>
      <c r="C1025" s="197" t="s">
        <v>64</v>
      </c>
      <c r="D1025" s="198" t="s">
        <v>427</v>
      </c>
      <c r="E1025" s="198" t="s">
        <v>114</v>
      </c>
      <c r="F1025" s="198" t="s">
        <v>120</v>
      </c>
      <c r="G1025" s="199" t="str">
        <f>VLOOKUP(Repository_table[[#This Row],[Country of Destination]],$T$11:$U$45,2,)</f>
        <v>East Asia and Pacific</v>
      </c>
      <c r="H1025" s="198" t="s">
        <v>102</v>
      </c>
      <c r="I1025" s="198" t="s">
        <v>278</v>
      </c>
      <c r="J1025" s="200">
        <v>3666338</v>
      </c>
      <c r="K1025" s="201"/>
      <c r="L1025" s="202"/>
      <c r="N1025" s="151"/>
    </row>
    <row r="1026" spans="1:14" s="21" customFormat="1" ht="25.5" x14ac:dyDescent="0.2">
      <c r="A1026" s="196">
        <v>43757</v>
      </c>
      <c r="B1026" s="197" t="s">
        <v>311</v>
      </c>
      <c r="C1026" s="197" t="s">
        <v>312</v>
      </c>
      <c r="D1026" s="198" t="s">
        <v>430</v>
      </c>
      <c r="E1026" s="198" t="s">
        <v>114</v>
      </c>
      <c r="F1026" s="198" t="s">
        <v>248</v>
      </c>
      <c r="G1026" s="199" t="str">
        <f>VLOOKUP(Repository_table[[#This Row],[Country of Destination]],$T$11:$U$45,2,)</f>
        <v>Europe and Central Asia</v>
      </c>
      <c r="H1026" s="198" t="s">
        <v>461</v>
      </c>
      <c r="I1026" s="198" t="s">
        <v>315</v>
      </c>
      <c r="J1026" s="200">
        <v>3642169</v>
      </c>
      <c r="K1026" s="201"/>
      <c r="L1026" s="202"/>
      <c r="N1026" s="151"/>
    </row>
    <row r="1027" spans="1:14" s="21" customFormat="1" x14ac:dyDescent="0.2">
      <c r="A1027" s="196">
        <v>43758</v>
      </c>
      <c r="B1027" s="197" t="s">
        <v>64</v>
      </c>
      <c r="C1027" s="197" t="s">
        <v>64</v>
      </c>
      <c r="D1027" s="198" t="s">
        <v>258</v>
      </c>
      <c r="E1027" s="198" t="s">
        <v>114</v>
      </c>
      <c r="F1027" s="198" t="s">
        <v>120</v>
      </c>
      <c r="G1027" s="199" t="str">
        <f>VLOOKUP(Repository_table[[#This Row],[Country of Destination]],$T$11:$U$45,2,)</f>
        <v>East Asia and Pacific</v>
      </c>
      <c r="H1027" s="198" t="s">
        <v>167</v>
      </c>
      <c r="I1027" s="198" t="s">
        <v>278</v>
      </c>
      <c r="J1027" s="200">
        <v>3690068</v>
      </c>
      <c r="K1027" s="201"/>
      <c r="L1027" s="202"/>
      <c r="N1027" s="151"/>
    </row>
    <row r="1028" spans="1:14" s="21" customFormat="1" x14ac:dyDescent="0.2">
      <c r="A1028" s="196">
        <v>43758</v>
      </c>
      <c r="B1028" s="197" t="s">
        <v>64</v>
      </c>
      <c r="C1028" s="197" t="s">
        <v>64</v>
      </c>
      <c r="D1028" s="198" t="s">
        <v>452</v>
      </c>
      <c r="E1028" s="198" t="s">
        <v>114</v>
      </c>
      <c r="F1028" s="198" t="s">
        <v>295</v>
      </c>
      <c r="G1028" s="199" t="str">
        <f>VLOOKUP(Repository_table[[#This Row],[Country of Destination]],$T$11:$U$45,2,)</f>
        <v>Europe and Central Asia</v>
      </c>
      <c r="H1028" s="198" t="s">
        <v>245</v>
      </c>
      <c r="I1028" s="198" t="s">
        <v>278</v>
      </c>
      <c r="J1028" s="200">
        <v>3488801</v>
      </c>
      <c r="K1028" s="201"/>
      <c r="L1028" s="202"/>
      <c r="N1028" s="151"/>
    </row>
    <row r="1029" spans="1:14" s="21" customFormat="1" ht="25.5" x14ac:dyDescent="0.2">
      <c r="A1029" s="196">
        <v>43759</v>
      </c>
      <c r="B1029" s="197" t="s">
        <v>311</v>
      </c>
      <c r="C1029" s="197" t="s">
        <v>312</v>
      </c>
      <c r="D1029" s="198" t="s">
        <v>431</v>
      </c>
      <c r="E1029" s="198" t="s">
        <v>114</v>
      </c>
      <c r="F1029" s="198" t="s">
        <v>120</v>
      </c>
      <c r="G1029" s="199" t="str">
        <f>VLOOKUP(Repository_table[[#This Row],[Country of Destination]],$T$11:$U$45,2,)</f>
        <v>East Asia and Pacific</v>
      </c>
      <c r="H1029" s="198" t="s">
        <v>396</v>
      </c>
      <c r="I1029" s="198" t="s">
        <v>315</v>
      </c>
      <c r="J1029" s="200">
        <v>3724404</v>
      </c>
      <c r="K1029" s="201"/>
      <c r="L1029" s="202"/>
      <c r="N1029" s="151"/>
    </row>
    <row r="1030" spans="1:14" s="21" customFormat="1" x14ac:dyDescent="0.2">
      <c r="A1030" s="196">
        <v>43760</v>
      </c>
      <c r="B1030" s="197" t="s">
        <v>200</v>
      </c>
      <c r="C1030" s="197" t="s">
        <v>218</v>
      </c>
      <c r="D1030" s="198" t="s">
        <v>269</v>
      </c>
      <c r="E1030" s="198" t="s">
        <v>114</v>
      </c>
      <c r="F1030" s="198" t="s">
        <v>131</v>
      </c>
      <c r="G1030" s="199" t="str">
        <f>VLOOKUP(Repository_table[[#This Row],[Country of Destination]],$T$11:$U$45,2,)</f>
        <v>Europe and Central Asia</v>
      </c>
      <c r="H1030" s="198" t="s">
        <v>188</v>
      </c>
      <c r="I1030" s="198" t="s">
        <v>270</v>
      </c>
      <c r="J1030" s="200">
        <v>3481148</v>
      </c>
      <c r="K1030" s="201"/>
      <c r="L1030" s="202"/>
      <c r="N1030" s="151"/>
    </row>
    <row r="1031" spans="1:14" s="21" customFormat="1" x14ac:dyDescent="0.2">
      <c r="A1031" s="196">
        <v>43760</v>
      </c>
      <c r="B1031" s="197" t="s">
        <v>64</v>
      </c>
      <c r="C1031" s="197" t="s">
        <v>64</v>
      </c>
      <c r="D1031" s="198" t="s">
        <v>258</v>
      </c>
      <c r="E1031" s="198" t="s">
        <v>114</v>
      </c>
      <c r="F1031" s="198" t="s">
        <v>120</v>
      </c>
      <c r="G1031" s="199" t="str">
        <f>VLOOKUP(Repository_table[[#This Row],[Country of Destination]],$T$11:$U$45,2,)</f>
        <v>East Asia and Pacific</v>
      </c>
      <c r="H1031" s="198" t="s">
        <v>432</v>
      </c>
      <c r="I1031" s="198" t="s">
        <v>278</v>
      </c>
      <c r="J1031" s="200">
        <v>3274272</v>
      </c>
      <c r="K1031" s="201"/>
      <c r="L1031" s="202"/>
      <c r="N1031" s="151"/>
    </row>
    <row r="1032" spans="1:14" s="21" customFormat="1" x14ac:dyDescent="0.2">
      <c r="A1032" s="196">
        <v>43761</v>
      </c>
      <c r="B1032" s="197" t="s">
        <v>64</v>
      </c>
      <c r="C1032" s="197" t="s">
        <v>64</v>
      </c>
      <c r="D1032" s="198" t="s">
        <v>258</v>
      </c>
      <c r="E1032" s="198" t="s">
        <v>114</v>
      </c>
      <c r="F1032" s="198" t="s">
        <v>81</v>
      </c>
      <c r="G1032" s="199" t="str">
        <f>VLOOKUP(Repository_table[[#This Row],[Country of Destination]],$T$11:$U$45,2,)</f>
        <v>Latin America and the Caribbean</v>
      </c>
      <c r="H1032" s="198" t="s">
        <v>455</v>
      </c>
      <c r="I1032" s="198" t="s">
        <v>278</v>
      </c>
      <c r="J1032" s="200">
        <v>3170904</v>
      </c>
      <c r="K1032" s="201"/>
      <c r="L1032" s="202"/>
      <c r="N1032" s="151"/>
    </row>
    <row r="1033" spans="1:14" s="21" customFormat="1" ht="25.5" x14ac:dyDescent="0.2">
      <c r="A1033" s="196">
        <v>43762</v>
      </c>
      <c r="B1033" s="197" t="s">
        <v>311</v>
      </c>
      <c r="C1033" s="197" t="s">
        <v>312</v>
      </c>
      <c r="D1033" s="198" t="s">
        <v>430</v>
      </c>
      <c r="E1033" s="198" t="s">
        <v>114</v>
      </c>
      <c r="F1033" s="198" t="s">
        <v>86</v>
      </c>
      <c r="G1033" s="199" t="str">
        <f>VLOOKUP(Repository_table[[#This Row],[Country of Destination]],$T$11:$U$45,2,)</f>
        <v>East Asia and Pacific</v>
      </c>
      <c r="H1033" s="198" t="s">
        <v>398</v>
      </c>
      <c r="I1033" s="198" t="s">
        <v>315</v>
      </c>
      <c r="J1033" s="200">
        <v>3646571</v>
      </c>
      <c r="K1033" s="201"/>
      <c r="L1033" s="202"/>
      <c r="N1033" s="151"/>
    </row>
    <row r="1034" spans="1:14" s="21" customFormat="1" x14ac:dyDescent="0.2">
      <c r="A1034" s="196">
        <v>43762</v>
      </c>
      <c r="B1034" s="197" t="s">
        <v>64</v>
      </c>
      <c r="C1034" s="197" t="s">
        <v>64</v>
      </c>
      <c r="D1034" s="198" t="s">
        <v>258</v>
      </c>
      <c r="E1034" s="198" t="s">
        <v>114</v>
      </c>
      <c r="F1034" s="198" t="s">
        <v>120</v>
      </c>
      <c r="G1034" s="199" t="str">
        <f>VLOOKUP(Repository_table[[#This Row],[Country of Destination]],$T$11:$U$45,2,)</f>
        <v>East Asia and Pacific</v>
      </c>
      <c r="H1034" s="198" t="s">
        <v>305</v>
      </c>
      <c r="I1034" s="198" t="s">
        <v>278</v>
      </c>
      <c r="J1034" s="200">
        <v>3168367</v>
      </c>
      <c r="K1034" s="201"/>
      <c r="L1034" s="202"/>
      <c r="N1034" s="151"/>
    </row>
    <row r="1035" spans="1:14" s="21" customFormat="1" ht="25.5" x14ac:dyDescent="0.2">
      <c r="A1035" s="196">
        <v>43763</v>
      </c>
      <c r="B1035" s="197" t="s">
        <v>414</v>
      </c>
      <c r="C1035" s="190" t="s">
        <v>482</v>
      </c>
      <c r="D1035" s="198" t="s">
        <v>447</v>
      </c>
      <c r="E1035" s="198" t="s">
        <v>114</v>
      </c>
      <c r="F1035" s="198" t="s">
        <v>86</v>
      </c>
      <c r="G1035" s="199" t="str">
        <f>VLOOKUP(Repository_table[[#This Row],[Country of Destination]],$T$11:$U$45,2,)</f>
        <v>East Asia and Pacific</v>
      </c>
      <c r="H1035" s="198" t="s">
        <v>479</v>
      </c>
      <c r="I1035" s="198" t="s">
        <v>415</v>
      </c>
      <c r="J1035" s="200">
        <v>3774678</v>
      </c>
      <c r="K1035" s="201"/>
      <c r="L1035" s="202"/>
      <c r="N1035" s="151"/>
    </row>
    <row r="1036" spans="1:14" s="21" customFormat="1" x14ac:dyDescent="0.2">
      <c r="A1036" s="196">
        <v>43764</v>
      </c>
      <c r="B1036" s="197" t="s">
        <v>200</v>
      </c>
      <c r="C1036" s="197" t="s">
        <v>219</v>
      </c>
      <c r="D1036" s="198" t="s">
        <v>269</v>
      </c>
      <c r="E1036" s="198" t="s">
        <v>114</v>
      </c>
      <c r="F1036" s="198" t="s">
        <v>86</v>
      </c>
      <c r="G1036" s="199" t="str">
        <f>VLOOKUP(Repository_table[[#This Row],[Country of Destination]],$T$11:$U$45,2,)</f>
        <v>East Asia and Pacific</v>
      </c>
      <c r="H1036" s="198" t="s">
        <v>437</v>
      </c>
      <c r="I1036" s="198" t="s">
        <v>270</v>
      </c>
      <c r="J1036" s="200">
        <v>3463790</v>
      </c>
      <c r="K1036" s="201"/>
      <c r="L1036" s="202"/>
      <c r="N1036" s="151"/>
    </row>
    <row r="1037" spans="1:14" s="21" customFormat="1" x14ac:dyDescent="0.2">
      <c r="A1037" s="196">
        <v>43764</v>
      </c>
      <c r="B1037" s="197" t="s">
        <v>64</v>
      </c>
      <c r="C1037" s="197" t="s">
        <v>64</v>
      </c>
      <c r="D1037" s="198" t="s">
        <v>259</v>
      </c>
      <c r="E1037" s="198" t="s">
        <v>114</v>
      </c>
      <c r="F1037" s="198" t="s">
        <v>86</v>
      </c>
      <c r="G1037" s="199" t="str">
        <f>VLOOKUP(Repository_table[[#This Row],[Country of Destination]],$T$11:$U$45,2,)</f>
        <v>East Asia and Pacific</v>
      </c>
      <c r="H1037" s="198" t="s">
        <v>264</v>
      </c>
      <c r="I1037" s="198" t="s">
        <v>278</v>
      </c>
      <c r="J1037" s="200">
        <v>3773760</v>
      </c>
      <c r="K1037" s="201"/>
      <c r="L1037" s="202"/>
      <c r="N1037" s="151"/>
    </row>
    <row r="1038" spans="1:14" s="21" customFormat="1" x14ac:dyDescent="0.2">
      <c r="A1038" s="196">
        <v>43764</v>
      </c>
      <c r="B1038" s="197" t="s">
        <v>64</v>
      </c>
      <c r="C1038" s="197" t="s">
        <v>64</v>
      </c>
      <c r="D1038" s="198" t="s">
        <v>259</v>
      </c>
      <c r="E1038" s="198" t="s">
        <v>114</v>
      </c>
      <c r="F1038" s="198" t="s">
        <v>131</v>
      </c>
      <c r="G1038" s="199" t="str">
        <f>VLOOKUP(Repository_table[[#This Row],[Country of Destination]],$T$11:$U$45,2,)</f>
        <v>Europe and Central Asia</v>
      </c>
      <c r="H1038" s="198" t="s">
        <v>170</v>
      </c>
      <c r="I1038" s="198" t="s">
        <v>278</v>
      </c>
      <c r="J1038" s="200">
        <v>3403106</v>
      </c>
      <c r="K1038" s="201"/>
      <c r="L1038" s="202"/>
      <c r="N1038" s="151"/>
    </row>
    <row r="1039" spans="1:14" s="21" customFormat="1" ht="25.5" x14ac:dyDescent="0.2">
      <c r="A1039" s="196">
        <v>43765</v>
      </c>
      <c r="B1039" s="197" t="s">
        <v>311</v>
      </c>
      <c r="C1039" s="197" t="s">
        <v>312</v>
      </c>
      <c r="D1039" s="198" t="s">
        <v>430</v>
      </c>
      <c r="E1039" s="198" t="s">
        <v>114</v>
      </c>
      <c r="F1039" s="198" t="s">
        <v>131</v>
      </c>
      <c r="G1039" s="199" t="str">
        <f>VLOOKUP(Repository_table[[#This Row],[Country of Destination]],$T$11:$U$45,2,)</f>
        <v>Europe and Central Asia</v>
      </c>
      <c r="H1039" s="198" t="s">
        <v>388</v>
      </c>
      <c r="I1039" s="198" t="s">
        <v>315</v>
      </c>
      <c r="J1039" s="200">
        <v>3333287</v>
      </c>
      <c r="K1039" s="201"/>
      <c r="L1039" s="202"/>
      <c r="N1039" s="151"/>
    </row>
    <row r="1040" spans="1:14" s="21" customFormat="1" x14ac:dyDescent="0.2">
      <c r="A1040" s="196">
        <v>43765</v>
      </c>
      <c r="B1040" s="197" t="s">
        <v>64</v>
      </c>
      <c r="C1040" s="197" t="s">
        <v>64</v>
      </c>
      <c r="D1040" s="198" t="s">
        <v>259</v>
      </c>
      <c r="E1040" s="198" t="s">
        <v>114</v>
      </c>
      <c r="F1040" s="198" t="s">
        <v>72</v>
      </c>
      <c r="G1040" s="199" t="str">
        <f>VLOOKUP(Repository_table[[#This Row],[Country of Destination]],$T$11:$U$45,2,)</f>
        <v>South Asia</v>
      </c>
      <c r="H1040" s="198" t="s">
        <v>477</v>
      </c>
      <c r="I1040" s="198" t="s">
        <v>278</v>
      </c>
      <c r="J1040" s="200">
        <v>3249185</v>
      </c>
      <c r="K1040" s="201"/>
      <c r="L1040" s="202"/>
      <c r="N1040" s="151"/>
    </row>
    <row r="1041" spans="1:14" s="21" customFormat="1" x14ac:dyDescent="0.2">
      <c r="A1041" s="196">
        <v>43766</v>
      </c>
      <c r="B1041" s="197" t="s">
        <v>64</v>
      </c>
      <c r="C1041" s="197" t="s">
        <v>64</v>
      </c>
      <c r="D1041" s="198" t="s">
        <v>258</v>
      </c>
      <c r="E1041" s="198" t="s">
        <v>114</v>
      </c>
      <c r="F1041" s="198" t="s">
        <v>120</v>
      </c>
      <c r="G1041" s="199" t="str">
        <f>VLOOKUP(Repository_table[[#This Row],[Country of Destination]],$T$11:$U$45,2,)</f>
        <v>East Asia and Pacific</v>
      </c>
      <c r="H1041" s="198" t="s">
        <v>253</v>
      </c>
      <c r="I1041" s="198" t="s">
        <v>278</v>
      </c>
      <c r="J1041" s="200">
        <v>3667865</v>
      </c>
      <c r="K1041" s="201"/>
      <c r="L1041" s="202"/>
      <c r="N1041" s="151"/>
    </row>
    <row r="1042" spans="1:14" s="21" customFormat="1" x14ac:dyDescent="0.2">
      <c r="A1042" s="196">
        <v>43766</v>
      </c>
      <c r="B1042" s="197" t="s">
        <v>64</v>
      </c>
      <c r="C1042" s="197" t="s">
        <v>64</v>
      </c>
      <c r="D1042" s="198" t="s">
        <v>453</v>
      </c>
      <c r="E1042" s="198" t="s">
        <v>114</v>
      </c>
      <c r="F1042" s="198" t="s">
        <v>131</v>
      </c>
      <c r="G1042" s="199" t="str">
        <f>VLOOKUP(Repository_table[[#This Row],[Country of Destination]],$T$11:$U$45,2,)</f>
        <v>Europe and Central Asia</v>
      </c>
      <c r="H1042" s="198" t="s">
        <v>230</v>
      </c>
      <c r="I1042" s="198" t="s">
        <v>278</v>
      </c>
      <c r="J1042" s="200">
        <v>3311483</v>
      </c>
      <c r="K1042" s="201"/>
      <c r="L1042" s="202"/>
      <c r="N1042" s="151"/>
    </row>
    <row r="1043" spans="1:14" s="21" customFormat="1" x14ac:dyDescent="0.2">
      <c r="A1043" s="196">
        <v>43767</v>
      </c>
      <c r="B1043" s="197" t="s">
        <v>64</v>
      </c>
      <c r="C1043" s="197" t="s">
        <v>64</v>
      </c>
      <c r="D1043" s="198" t="s">
        <v>258</v>
      </c>
      <c r="E1043" s="198" t="s">
        <v>114</v>
      </c>
      <c r="F1043" s="198" t="s">
        <v>120</v>
      </c>
      <c r="G1043" s="199" t="str">
        <f>VLOOKUP(Repository_table[[#This Row],[Country of Destination]],$T$11:$U$45,2,)</f>
        <v>East Asia and Pacific</v>
      </c>
      <c r="H1043" s="198" t="s">
        <v>147</v>
      </c>
      <c r="I1043" s="198" t="s">
        <v>278</v>
      </c>
      <c r="J1043" s="200">
        <v>3267459</v>
      </c>
      <c r="K1043" s="201"/>
      <c r="L1043" s="202"/>
      <c r="N1043" s="151"/>
    </row>
    <row r="1044" spans="1:14" s="21" customFormat="1" ht="25.5" x14ac:dyDescent="0.2">
      <c r="A1044" s="196">
        <v>43768</v>
      </c>
      <c r="B1044" s="197" t="s">
        <v>311</v>
      </c>
      <c r="C1044" s="197" t="s">
        <v>312</v>
      </c>
      <c r="D1044" s="198" t="s">
        <v>430</v>
      </c>
      <c r="E1044" s="198" t="s">
        <v>114</v>
      </c>
      <c r="F1044" s="198" t="s">
        <v>204</v>
      </c>
      <c r="G1044" s="199" t="str">
        <f>VLOOKUP(Repository_table[[#This Row],[Country of Destination]],$T$11:$U$45,2,)</f>
        <v>Europe and Central Asia</v>
      </c>
      <c r="H1044" s="198" t="s">
        <v>186</v>
      </c>
      <c r="I1044" s="198" t="s">
        <v>315</v>
      </c>
      <c r="J1044" s="200">
        <v>3395395</v>
      </c>
      <c r="K1044" s="201"/>
      <c r="L1044" s="202"/>
      <c r="N1044" s="151"/>
    </row>
    <row r="1045" spans="1:14" s="21" customFormat="1" x14ac:dyDescent="0.2">
      <c r="A1045" s="196">
        <v>43768</v>
      </c>
      <c r="B1045" s="197" t="s">
        <v>468</v>
      </c>
      <c r="C1045" s="197" t="s">
        <v>469</v>
      </c>
      <c r="D1045" s="198" t="s">
        <v>465</v>
      </c>
      <c r="E1045" s="198" t="s">
        <v>201</v>
      </c>
      <c r="F1045" s="198" t="s">
        <v>248</v>
      </c>
      <c r="G1045" s="199" t="str">
        <f>VLOOKUP(Repository_table[[#This Row],[Country of Destination]],$T$11:$U$45,2,)</f>
        <v>Europe and Central Asia</v>
      </c>
      <c r="H1045" s="198" t="s">
        <v>255</v>
      </c>
      <c r="I1045" s="198" t="s">
        <v>466</v>
      </c>
      <c r="J1045" s="200">
        <v>2957465</v>
      </c>
      <c r="K1045" s="201"/>
      <c r="L1045" s="202" t="s">
        <v>381</v>
      </c>
      <c r="N1045" s="151"/>
    </row>
    <row r="1046" spans="1:14" s="21" customFormat="1" x14ac:dyDescent="0.2">
      <c r="A1046" s="196">
        <v>43768</v>
      </c>
      <c r="B1046" s="197" t="s">
        <v>64</v>
      </c>
      <c r="C1046" s="197" t="s">
        <v>64</v>
      </c>
      <c r="D1046" s="198" t="s">
        <v>259</v>
      </c>
      <c r="E1046" s="198" t="s">
        <v>114</v>
      </c>
      <c r="F1046" s="198" t="s">
        <v>248</v>
      </c>
      <c r="G1046" s="199" t="str">
        <f>VLOOKUP(Repository_table[[#This Row],[Country of Destination]],$T$11:$U$45,2,)</f>
        <v>Europe and Central Asia</v>
      </c>
      <c r="H1046" s="198" t="s">
        <v>213</v>
      </c>
      <c r="I1046" s="198" t="s">
        <v>278</v>
      </c>
      <c r="J1046" s="200">
        <v>3412856</v>
      </c>
      <c r="K1046" s="201"/>
      <c r="L1046" s="202"/>
      <c r="N1046" s="151"/>
    </row>
    <row r="1047" spans="1:14" s="21" customFormat="1" x14ac:dyDescent="0.2">
      <c r="A1047" s="196">
        <v>43769</v>
      </c>
      <c r="B1047" s="197" t="s">
        <v>64</v>
      </c>
      <c r="C1047" s="197" t="s">
        <v>64</v>
      </c>
      <c r="D1047" s="198" t="s">
        <v>259</v>
      </c>
      <c r="E1047" s="198" t="s">
        <v>114</v>
      </c>
      <c r="F1047" s="198" t="s">
        <v>131</v>
      </c>
      <c r="G1047" s="199" t="str">
        <f>VLOOKUP(Repository_table[[#This Row],[Country of Destination]],$T$11:$U$45,2,)</f>
        <v>Europe and Central Asia</v>
      </c>
      <c r="H1047" s="198" t="s">
        <v>240</v>
      </c>
      <c r="I1047" s="198" t="s">
        <v>278</v>
      </c>
      <c r="J1047" s="200">
        <v>3420351</v>
      </c>
      <c r="K1047" s="201"/>
      <c r="L1047" s="202"/>
      <c r="N1047" s="151"/>
    </row>
    <row r="1048" spans="1:14" s="21" customFormat="1" ht="25.5" x14ac:dyDescent="0.2">
      <c r="A1048" s="187">
        <v>43770</v>
      </c>
      <c r="B1048" s="190" t="s">
        <v>311</v>
      </c>
      <c r="C1048" s="190" t="s">
        <v>312</v>
      </c>
      <c r="D1048" s="191" t="s">
        <v>430</v>
      </c>
      <c r="E1048" s="191" t="s">
        <v>114</v>
      </c>
      <c r="F1048" s="191" t="s">
        <v>248</v>
      </c>
      <c r="G1048" s="192" t="str">
        <f>VLOOKUP(Repository_table[[#This Row],[Country of Destination]],$T$11:$U$45,2,)</f>
        <v>Europe and Central Asia</v>
      </c>
      <c r="H1048" s="191" t="s">
        <v>287</v>
      </c>
      <c r="I1048" s="191" t="s">
        <v>315</v>
      </c>
      <c r="J1048" s="193">
        <v>3338669</v>
      </c>
      <c r="K1048" s="56"/>
      <c r="L1048" s="188"/>
      <c r="N1048" s="151"/>
    </row>
    <row r="1049" spans="1:14" s="21" customFormat="1" x14ac:dyDescent="0.2">
      <c r="A1049" s="187">
        <v>43770</v>
      </c>
      <c r="B1049" s="190" t="s">
        <v>64</v>
      </c>
      <c r="C1049" s="190" t="s">
        <v>64</v>
      </c>
      <c r="D1049" s="191" t="s">
        <v>259</v>
      </c>
      <c r="E1049" s="191" t="s">
        <v>114</v>
      </c>
      <c r="F1049" s="191" t="s">
        <v>204</v>
      </c>
      <c r="G1049" s="192" t="str">
        <f>VLOOKUP(Repository_table[[#This Row],[Country of Destination]],$T$11:$U$45,2,)</f>
        <v>Europe and Central Asia</v>
      </c>
      <c r="H1049" s="191" t="s">
        <v>174</v>
      </c>
      <c r="I1049" s="191" t="s">
        <v>278</v>
      </c>
      <c r="J1049" s="193">
        <v>3691138</v>
      </c>
      <c r="K1049" s="56"/>
      <c r="L1049" s="188"/>
      <c r="N1049" s="151"/>
    </row>
    <row r="1050" spans="1:14" s="21" customFormat="1" x14ac:dyDescent="0.2">
      <c r="A1050" s="196">
        <v>43772</v>
      </c>
      <c r="B1050" s="197" t="s">
        <v>414</v>
      </c>
      <c r="C1050" s="197" t="s">
        <v>483</v>
      </c>
      <c r="D1050" s="198" t="s">
        <v>447</v>
      </c>
      <c r="E1050" s="198" t="s">
        <v>114</v>
      </c>
      <c r="F1050" s="198" t="s">
        <v>72</v>
      </c>
      <c r="G1050" s="199" t="str">
        <f>VLOOKUP(Repository_table[[#This Row],[Country of Destination]],$T$11:$U$45,2,)</f>
        <v>South Asia</v>
      </c>
      <c r="H1050" s="198" t="s">
        <v>282</v>
      </c>
      <c r="I1050" s="198" t="s">
        <v>415</v>
      </c>
      <c r="J1050" s="200">
        <v>3340474</v>
      </c>
      <c r="K1050" s="201"/>
      <c r="L1050" s="202"/>
      <c r="N1050" s="151"/>
    </row>
    <row r="1051" spans="1:14" s="21" customFormat="1" x14ac:dyDescent="0.2">
      <c r="A1051" s="187">
        <v>43772</v>
      </c>
      <c r="B1051" s="190" t="s">
        <v>200</v>
      </c>
      <c r="C1051" s="190" t="s">
        <v>218</v>
      </c>
      <c r="D1051" s="191" t="s">
        <v>269</v>
      </c>
      <c r="E1051" s="191" t="s">
        <v>114</v>
      </c>
      <c r="F1051" s="191" t="s">
        <v>131</v>
      </c>
      <c r="G1051" s="192" t="str">
        <f>VLOOKUP(Repository_table[[#This Row],[Country of Destination]],$T$11:$U$45,2,)</f>
        <v>Europe and Central Asia</v>
      </c>
      <c r="H1051" s="191" t="s">
        <v>411</v>
      </c>
      <c r="I1051" s="191" t="s">
        <v>270</v>
      </c>
      <c r="J1051" s="193">
        <v>3265410</v>
      </c>
      <c r="K1051" s="56"/>
      <c r="L1051" s="188"/>
      <c r="N1051" s="151"/>
    </row>
    <row r="1052" spans="1:14" s="21" customFormat="1" x14ac:dyDescent="0.2">
      <c r="A1052" s="187">
        <v>43772</v>
      </c>
      <c r="B1052" s="190" t="s">
        <v>64</v>
      </c>
      <c r="C1052" s="190" t="s">
        <v>64</v>
      </c>
      <c r="D1052" s="191" t="s">
        <v>427</v>
      </c>
      <c r="E1052" s="191" t="s">
        <v>114</v>
      </c>
      <c r="F1052" s="191" t="s">
        <v>86</v>
      </c>
      <c r="G1052" s="192" t="str">
        <f>VLOOKUP(Repository_table[[#This Row],[Country of Destination]],$T$11:$U$45,2,)</f>
        <v>East Asia and Pacific</v>
      </c>
      <c r="H1052" s="191" t="s">
        <v>220</v>
      </c>
      <c r="I1052" s="191" t="s">
        <v>278</v>
      </c>
      <c r="J1052" s="193">
        <v>3433841</v>
      </c>
      <c r="K1052" s="56"/>
      <c r="L1052" s="188"/>
      <c r="N1052" s="151"/>
    </row>
    <row r="1053" spans="1:14" s="21" customFormat="1" ht="25.5" x14ac:dyDescent="0.2">
      <c r="A1053" s="187">
        <v>43773</v>
      </c>
      <c r="B1053" s="190" t="s">
        <v>311</v>
      </c>
      <c r="C1053" s="190" t="s">
        <v>312</v>
      </c>
      <c r="D1053" s="191" t="s">
        <v>430</v>
      </c>
      <c r="E1053" s="191" t="s">
        <v>114</v>
      </c>
      <c r="F1053" s="191" t="s">
        <v>248</v>
      </c>
      <c r="G1053" s="192" t="str">
        <f>VLOOKUP(Repository_table[[#This Row],[Country of Destination]],$T$11:$U$45,2,)</f>
        <v>Europe and Central Asia</v>
      </c>
      <c r="H1053" s="191" t="s">
        <v>459</v>
      </c>
      <c r="I1053" s="191" t="s">
        <v>315</v>
      </c>
      <c r="J1053" s="193">
        <v>3301481</v>
      </c>
      <c r="K1053" s="56"/>
      <c r="L1053" s="188"/>
      <c r="N1053" s="151"/>
    </row>
    <row r="1054" spans="1:14" s="21" customFormat="1" x14ac:dyDescent="0.2">
      <c r="A1054" s="187">
        <v>43773</v>
      </c>
      <c r="B1054" s="190" t="s">
        <v>64</v>
      </c>
      <c r="C1054" s="190" t="s">
        <v>64</v>
      </c>
      <c r="D1054" s="191" t="s">
        <v>258</v>
      </c>
      <c r="E1054" s="191" t="s">
        <v>114</v>
      </c>
      <c r="F1054" s="191" t="s">
        <v>120</v>
      </c>
      <c r="G1054" s="192" t="str">
        <f>VLOOKUP(Repository_table[[#This Row],[Country of Destination]],$T$11:$U$45,2,)</f>
        <v>East Asia and Pacific</v>
      </c>
      <c r="H1054" s="191" t="s">
        <v>177</v>
      </c>
      <c r="I1054" s="191" t="s">
        <v>278</v>
      </c>
      <c r="J1054" s="193">
        <v>3372192</v>
      </c>
      <c r="K1054" s="56"/>
      <c r="L1054" s="188"/>
      <c r="N1054" s="151"/>
    </row>
    <row r="1055" spans="1:14" s="21" customFormat="1" x14ac:dyDescent="0.2">
      <c r="A1055" s="187">
        <v>43774</v>
      </c>
      <c r="B1055" s="190" t="s">
        <v>200</v>
      </c>
      <c r="C1055" s="190" t="s">
        <v>219</v>
      </c>
      <c r="D1055" s="191" t="s">
        <v>269</v>
      </c>
      <c r="E1055" s="191" t="s">
        <v>114</v>
      </c>
      <c r="F1055" s="191" t="s">
        <v>86</v>
      </c>
      <c r="G1055" s="192" t="str">
        <f>VLOOKUP(Repository_table[[#This Row],[Country of Destination]],$T$11:$U$45,2,)</f>
        <v>East Asia and Pacific</v>
      </c>
      <c r="H1055" s="191" t="s">
        <v>489</v>
      </c>
      <c r="I1055" s="191" t="s">
        <v>270</v>
      </c>
      <c r="J1055" s="193">
        <v>3239535</v>
      </c>
      <c r="K1055" s="56"/>
      <c r="L1055" s="188"/>
      <c r="N1055" s="151"/>
    </row>
    <row r="1056" spans="1:14" s="21" customFormat="1" x14ac:dyDescent="0.2">
      <c r="A1056" s="187">
        <v>43774</v>
      </c>
      <c r="B1056" s="190" t="s">
        <v>64</v>
      </c>
      <c r="C1056" s="190" t="s">
        <v>64</v>
      </c>
      <c r="D1056" s="191" t="s">
        <v>259</v>
      </c>
      <c r="E1056" s="191" t="s">
        <v>114</v>
      </c>
      <c r="F1056" s="191" t="s">
        <v>487</v>
      </c>
      <c r="G1056" s="192" t="str">
        <f>VLOOKUP(Repository_table[[#This Row],[Country of Destination]],$T$11:$U$45,2,)</f>
        <v>East Asia and Pacific</v>
      </c>
      <c r="H1056" s="191" t="s">
        <v>187</v>
      </c>
      <c r="I1056" s="191" t="s">
        <v>278</v>
      </c>
      <c r="J1056" s="193">
        <v>3698090</v>
      </c>
      <c r="K1056" s="56"/>
      <c r="L1056" s="188"/>
      <c r="N1056" s="151"/>
    </row>
    <row r="1057" spans="1:14" s="21" customFormat="1" x14ac:dyDescent="0.2">
      <c r="A1057" s="187">
        <v>43775</v>
      </c>
      <c r="B1057" s="190" t="s">
        <v>468</v>
      </c>
      <c r="C1057" s="190" t="s">
        <v>469</v>
      </c>
      <c r="D1057" s="191" t="s">
        <v>465</v>
      </c>
      <c r="E1057" s="191" t="s">
        <v>201</v>
      </c>
      <c r="F1057" s="191" t="s">
        <v>260</v>
      </c>
      <c r="G1057" s="192" t="str">
        <f>VLOOKUP(Repository_table[[#This Row],[Country of Destination]],$T$11:$U$45,2,)</f>
        <v>Europe and Central Asia</v>
      </c>
      <c r="H1057" s="191" t="s">
        <v>490</v>
      </c>
      <c r="I1057" s="191" t="s">
        <v>466</v>
      </c>
      <c r="J1057" s="193">
        <v>3141557</v>
      </c>
      <c r="K1057" s="56"/>
      <c r="L1057" s="188" t="s">
        <v>381</v>
      </c>
      <c r="N1057" s="151"/>
    </row>
    <row r="1058" spans="1:14" s="21" customFormat="1" x14ac:dyDescent="0.2">
      <c r="A1058" s="187">
        <v>43775</v>
      </c>
      <c r="B1058" s="190" t="s">
        <v>64</v>
      </c>
      <c r="C1058" s="190" t="s">
        <v>64</v>
      </c>
      <c r="D1058" s="191" t="s">
        <v>258</v>
      </c>
      <c r="E1058" s="191" t="s">
        <v>114</v>
      </c>
      <c r="F1058" s="191" t="s">
        <v>120</v>
      </c>
      <c r="G1058" s="192" t="str">
        <f>VLOOKUP(Repository_table[[#This Row],[Country of Destination]],$T$11:$U$45,2,)</f>
        <v>East Asia and Pacific</v>
      </c>
      <c r="H1058" s="191" t="s">
        <v>391</v>
      </c>
      <c r="I1058" s="191" t="s">
        <v>278</v>
      </c>
      <c r="J1058" s="193">
        <v>3697528</v>
      </c>
      <c r="K1058" s="56"/>
      <c r="L1058" s="188"/>
      <c r="N1058" s="151"/>
    </row>
    <row r="1059" spans="1:14" s="21" customFormat="1" x14ac:dyDescent="0.2">
      <c r="A1059" s="187">
        <v>43776</v>
      </c>
      <c r="B1059" s="190" t="s">
        <v>64</v>
      </c>
      <c r="C1059" s="190" t="s">
        <v>64</v>
      </c>
      <c r="D1059" s="191" t="s">
        <v>452</v>
      </c>
      <c r="E1059" s="191" t="s">
        <v>114</v>
      </c>
      <c r="F1059" s="191" t="s">
        <v>120</v>
      </c>
      <c r="G1059" s="192" t="str">
        <f>VLOOKUP(Repository_table[[#This Row],[Country of Destination]],$T$11:$U$45,2,)</f>
        <v>East Asia and Pacific</v>
      </c>
      <c r="H1059" s="191" t="s">
        <v>142</v>
      </c>
      <c r="I1059" s="191" t="s">
        <v>278</v>
      </c>
      <c r="J1059" s="193">
        <v>3387176</v>
      </c>
      <c r="K1059" s="56"/>
      <c r="L1059" s="188"/>
      <c r="N1059" s="151"/>
    </row>
    <row r="1060" spans="1:14" s="21" customFormat="1" ht="25.5" x14ac:dyDescent="0.2">
      <c r="A1060" s="196">
        <v>43777</v>
      </c>
      <c r="B1060" s="197" t="s">
        <v>414</v>
      </c>
      <c r="C1060" s="197" t="s">
        <v>446</v>
      </c>
      <c r="D1060" s="198" t="s">
        <v>447</v>
      </c>
      <c r="E1060" s="198" t="s">
        <v>114</v>
      </c>
      <c r="F1060" s="198" t="s">
        <v>131</v>
      </c>
      <c r="G1060" s="199" t="str">
        <f>VLOOKUP(Repository_table[[#This Row],[Country of Destination]],$T$11:$U$45,2,)</f>
        <v>Europe and Central Asia</v>
      </c>
      <c r="H1060" s="198" t="s">
        <v>360</v>
      </c>
      <c r="I1060" s="198" t="s">
        <v>415</v>
      </c>
      <c r="J1060" s="200">
        <v>3252003</v>
      </c>
      <c r="K1060" s="201"/>
      <c r="L1060" s="202"/>
      <c r="N1060" s="151"/>
    </row>
    <row r="1061" spans="1:14" s="21" customFormat="1" x14ac:dyDescent="0.2">
      <c r="A1061" s="187">
        <v>43777</v>
      </c>
      <c r="B1061" s="190" t="s">
        <v>64</v>
      </c>
      <c r="C1061" s="190" t="s">
        <v>64</v>
      </c>
      <c r="D1061" s="191" t="s">
        <v>259</v>
      </c>
      <c r="E1061" s="191" t="s">
        <v>114</v>
      </c>
      <c r="F1061" s="191" t="s">
        <v>115</v>
      </c>
      <c r="G1061" s="192" t="str">
        <f>VLOOKUP(Repository_table[[#This Row],[Country of Destination]],$T$11:$U$45,2,)</f>
        <v>Europe and Central Asia</v>
      </c>
      <c r="H1061" s="191" t="s">
        <v>488</v>
      </c>
      <c r="I1061" s="191" t="s">
        <v>278</v>
      </c>
      <c r="J1061" s="193">
        <v>3613120</v>
      </c>
      <c r="K1061" s="56"/>
      <c r="L1061" s="188"/>
      <c r="N1061" s="151"/>
    </row>
    <row r="1062" spans="1:14" s="21" customFormat="1" x14ac:dyDescent="0.2">
      <c r="A1062" s="187">
        <v>43778</v>
      </c>
      <c r="B1062" s="190" t="s">
        <v>64</v>
      </c>
      <c r="C1062" s="190" t="s">
        <v>64</v>
      </c>
      <c r="D1062" s="191" t="s">
        <v>259</v>
      </c>
      <c r="E1062" s="191" t="s">
        <v>114</v>
      </c>
      <c r="F1062" s="191" t="s">
        <v>86</v>
      </c>
      <c r="G1062" s="192" t="str">
        <f>VLOOKUP(Repository_table[[#This Row],[Country of Destination]],$T$11:$U$45,2,)</f>
        <v>East Asia and Pacific</v>
      </c>
      <c r="H1062" s="191" t="s">
        <v>117</v>
      </c>
      <c r="I1062" s="191" t="s">
        <v>278</v>
      </c>
      <c r="J1062" s="193">
        <v>3494367</v>
      </c>
      <c r="K1062" s="56"/>
      <c r="L1062" s="188"/>
      <c r="N1062" s="151"/>
    </row>
    <row r="1063" spans="1:14" s="21" customFormat="1" x14ac:dyDescent="0.2">
      <c r="A1063" s="187">
        <v>43778</v>
      </c>
      <c r="B1063" s="190" t="s">
        <v>64</v>
      </c>
      <c r="C1063" s="190" t="s">
        <v>64</v>
      </c>
      <c r="D1063" s="191" t="s">
        <v>259</v>
      </c>
      <c r="E1063" s="191" t="s">
        <v>114</v>
      </c>
      <c r="F1063" s="191" t="s">
        <v>131</v>
      </c>
      <c r="G1063" s="192" t="str">
        <f>VLOOKUP(Repository_table[[#This Row],[Country of Destination]],$T$11:$U$45,2,)</f>
        <v>Europe and Central Asia</v>
      </c>
      <c r="H1063" s="191" t="s">
        <v>458</v>
      </c>
      <c r="I1063" s="191" t="s">
        <v>278</v>
      </c>
      <c r="J1063" s="193">
        <v>3581888</v>
      </c>
      <c r="K1063" s="56"/>
      <c r="L1063" s="188"/>
      <c r="N1063" s="151"/>
    </row>
    <row r="1064" spans="1:14" s="21" customFormat="1" ht="25.5" x14ac:dyDescent="0.2">
      <c r="A1064" s="187">
        <v>43779</v>
      </c>
      <c r="B1064" s="190" t="s">
        <v>311</v>
      </c>
      <c r="C1064" s="190" t="s">
        <v>312</v>
      </c>
      <c r="D1064" s="191" t="s">
        <v>431</v>
      </c>
      <c r="E1064" s="191" t="s">
        <v>114</v>
      </c>
      <c r="F1064" s="191" t="s">
        <v>120</v>
      </c>
      <c r="G1064" s="192" t="str">
        <f>VLOOKUP(Repository_table[[#This Row],[Country of Destination]],$T$11:$U$45,2,)</f>
        <v>East Asia and Pacific</v>
      </c>
      <c r="H1064" s="191" t="s">
        <v>460</v>
      </c>
      <c r="I1064" s="191" t="s">
        <v>315</v>
      </c>
      <c r="J1064" s="193">
        <v>3698551</v>
      </c>
      <c r="K1064" s="56"/>
      <c r="L1064" s="188"/>
      <c r="N1064" s="151"/>
    </row>
    <row r="1065" spans="1:14" s="21" customFormat="1" x14ac:dyDescent="0.2">
      <c r="A1065" s="187">
        <v>43779</v>
      </c>
      <c r="B1065" s="190" t="s">
        <v>64</v>
      </c>
      <c r="C1065" s="190" t="s">
        <v>64</v>
      </c>
      <c r="D1065" s="191" t="s">
        <v>259</v>
      </c>
      <c r="E1065" s="191" t="s">
        <v>114</v>
      </c>
      <c r="F1065" s="191" t="s">
        <v>383</v>
      </c>
      <c r="G1065" s="192" t="str">
        <f>VLOOKUP(Repository_table[[#This Row],[Country of Destination]],$T$11:$U$45,2,)</f>
        <v>East Asia and Pacific</v>
      </c>
      <c r="H1065" s="191" t="s">
        <v>91</v>
      </c>
      <c r="I1065" s="191" t="s">
        <v>278</v>
      </c>
      <c r="J1065" s="193">
        <v>3736155</v>
      </c>
      <c r="K1065" s="56"/>
      <c r="L1065" s="188"/>
      <c r="N1065" s="151"/>
    </row>
    <row r="1066" spans="1:14" s="21" customFormat="1" ht="25.5" x14ac:dyDescent="0.2">
      <c r="A1066" s="187">
        <v>43780</v>
      </c>
      <c r="B1066" s="190" t="s">
        <v>468</v>
      </c>
      <c r="C1066" s="190" t="s">
        <v>468</v>
      </c>
      <c r="D1066" s="191" t="s">
        <v>465</v>
      </c>
      <c r="E1066" s="191" t="s">
        <v>201</v>
      </c>
      <c r="F1066" s="191" t="s">
        <v>248</v>
      </c>
      <c r="G1066" s="192" t="str">
        <f>VLOOKUP(Repository_table[[#This Row],[Country of Destination]],$T$11:$U$45,2,)</f>
        <v>Europe and Central Asia</v>
      </c>
      <c r="H1066" s="191" t="s">
        <v>379</v>
      </c>
      <c r="I1066" s="191" t="s">
        <v>466</v>
      </c>
      <c r="J1066" s="193">
        <v>2965490</v>
      </c>
      <c r="K1066" s="56"/>
      <c r="L1066" s="188" t="s">
        <v>381</v>
      </c>
      <c r="N1066" s="151"/>
    </row>
    <row r="1067" spans="1:14" s="21" customFormat="1" x14ac:dyDescent="0.2">
      <c r="A1067" s="187">
        <v>43780</v>
      </c>
      <c r="B1067" s="190" t="s">
        <v>64</v>
      </c>
      <c r="C1067" s="190" t="s">
        <v>64</v>
      </c>
      <c r="D1067" s="191" t="s">
        <v>258</v>
      </c>
      <c r="E1067" s="191" t="s">
        <v>114</v>
      </c>
      <c r="F1067" s="191" t="s">
        <v>118</v>
      </c>
      <c r="G1067" s="192" t="str">
        <f>VLOOKUP(Repository_table[[#This Row],[Country of Destination]],$T$11:$U$45,2,)</f>
        <v>Latin America and the Caribbean</v>
      </c>
      <c r="H1067" s="191" t="s">
        <v>175</v>
      </c>
      <c r="I1067" s="191" t="s">
        <v>278</v>
      </c>
      <c r="J1067" s="193">
        <v>3484054</v>
      </c>
      <c r="K1067" s="56"/>
      <c r="L1067" s="188"/>
      <c r="N1067" s="151"/>
    </row>
    <row r="1068" spans="1:14" s="21" customFormat="1" x14ac:dyDescent="0.2">
      <c r="A1068" s="187">
        <v>43781</v>
      </c>
      <c r="B1068" s="190" t="s">
        <v>200</v>
      </c>
      <c r="C1068" s="190" t="s">
        <v>218</v>
      </c>
      <c r="D1068" s="191" t="s">
        <v>269</v>
      </c>
      <c r="E1068" s="191" t="s">
        <v>114</v>
      </c>
      <c r="F1068" s="191" t="s">
        <v>204</v>
      </c>
      <c r="G1068" s="192" t="str">
        <f>VLOOKUP(Repository_table[[#This Row],[Country of Destination]],$T$11:$U$45,2,)</f>
        <v>Europe and Central Asia</v>
      </c>
      <c r="H1068" s="191" t="s">
        <v>188</v>
      </c>
      <c r="I1068" s="191" t="s">
        <v>270</v>
      </c>
      <c r="J1068" s="193">
        <v>3258942</v>
      </c>
      <c r="K1068" s="56"/>
      <c r="L1068" s="188"/>
      <c r="N1068" s="151"/>
    </row>
    <row r="1069" spans="1:14" s="21" customFormat="1" x14ac:dyDescent="0.2">
      <c r="A1069" s="187">
        <v>43781</v>
      </c>
      <c r="B1069" s="190" t="s">
        <v>64</v>
      </c>
      <c r="C1069" s="190" t="s">
        <v>64</v>
      </c>
      <c r="D1069" s="191" t="s">
        <v>259</v>
      </c>
      <c r="E1069" s="191" t="s">
        <v>114</v>
      </c>
      <c r="F1069" s="191" t="s">
        <v>204</v>
      </c>
      <c r="G1069" s="192" t="str">
        <f>VLOOKUP(Repository_table[[#This Row],[Country of Destination]],$T$11:$U$45,2,)</f>
        <v>Europe and Central Asia</v>
      </c>
      <c r="H1069" s="191" t="s">
        <v>252</v>
      </c>
      <c r="I1069" s="191" t="s">
        <v>278</v>
      </c>
      <c r="J1069" s="193">
        <v>3257865</v>
      </c>
      <c r="K1069" s="56"/>
      <c r="L1069" s="188"/>
      <c r="N1069" s="151"/>
    </row>
    <row r="1070" spans="1:14" s="21" customFormat="1" x14ac:dyDescent="0.2">
      <c r="A1070" s="187">
        <v>43781</v>
      </c>
      <c r="B1070" s="190" t="s">
        <v>64</v>
      </c>
      <c r="C1070" s="190" t="s">
        <v>64</v>
      </c>
      <c r="D1070" s="191" t="s">
        <v>427</v>
      </c>
      <c r="E1070" s="191" t="s">
        <v>114</v>
      </c>
      <c r="F1070" s="191" t="s">
        <v>211</v>
      </c>
      <c r="G1070" s="192" t="str">
        <f>VLOOKUP(Repository_table[[#This Row],[Country of Destination]],$T$11:$U$45,2,)</f>
        <v>Europe and Central Asia</v>
      </c>
      <c r="H1070" s="191" t="s">
        <v>121</v>
      </c>
      <c r="I1070" s="191" t="s">
        <v>278</v>
      </c>
      <c r="J1070" s="193">
        <v>2980145</v>
      </c>
      <c r="K1070" s="56"/>
      <c r="L1070" s="188"/>
      <c r="N1070" s="151"/>
    </row>
    <row r="1071" spans="1:14" s="21" customFormat="1" ht="25.5" x14ac:dyDescent="0.2">
      <c r="A1071" s="187">
        <v>43782</v>
      </c>
      <c r="B1071" s="190" t="s">
        <v>311</v>
      </c>
      <c r="C1071" s="190" t="s">
        <v>312</v>
      </c>
      <c r="D1071" s="191" t="s">
        <v>430</v>
      </c>
      <c r="E1071" s="191" t="s">
        <v>114</v>
      </c>
      <c r="F1071" s="191" t="s">
        <v>131</v>
      </c>
      <c r="G1071" s="192" t="str">
        <f>VLOOKUP(Repository_table[[#This Row],[Country of Destination]],$T$11:$U$45,2,)</f>
        <v>Europe and Central Asia</v>
      </c>
      <c r="H1071" s="191" t="s">
        <v>390</v>
      </c>
      <c r="I1071" s="191" t="s">
        <v>315</v>
      </c>
      <c r="J1071" s="193">
        <v>3326583</v>
      </c>
      <c r="K1071" s="56"/>
      <c r="L1071" s="188"/>
      <c r="N1071" s="151"/>
    </row>
    <row r="1072" spans="1:14" s="21" customFormat="1" x14ac:dyDescent="0.2">
      <c r="A1072" s="187">
        <v>43782</v>
      </c>
      <c r="B1072" s="190" t="s">
        <v>64</v>
      </c>
      <c r="C1072" s="190" t="s">
        <v>64</v>
      </c>
      <c r="D1072" s="191" t="s">
        <v>259</v>
      </c>
      <c r="E1072" s="191" t="s">
        <v>114</v>
      </c>
      <c r="F1072" s="191" t="s">
        <v>295</v>
      </c>
      <c r="G1072" s="192" t="str">
        <f>VLOOKUP(Repository_table[[#This Row],[Country of Destination]],$T$11:$U$45,2,)</f>
        <v>Europe and Central Asia</v>
      </c>
      <c r="H1072" s="191" t="s">
        <v>359</v>
      </c>
      <c r="I1072" s="191" t="s">
        <v>278</v>
      </c>
      <c r="J1072" s="193">
        <v>3432467</v>
      </c>
      <c r="K1072" s="56"/>
      <c r="L1072" s="188"/>
      <c r="N1072" s="151"/>
    </row>
    <row r="1073" spans="1:14" s="21" customFormat="1" ht="25.5" x14ac:dyDescent="0.2">
      <c r="A1073" s="187">
        <v>43784</v>
      </c>
      <c r="B1073" s="190" t="s">
        <v>311</v>
      </c>
      <c r="C1073" s="190" t="s">
        <v>312</v>
      </c>
      <c r="D1073" s="191" t="s">
        <v>430</v>
      </c>
      <c r="E1073" s="191" t="s">
        <v>114</v>
      </c>
      <c r="F1073" s="191" t="s">
        <v>184</v>
      </c>
      <c r="G1073" s="192" t="str">
        <f>VLOOKUP(Repository_table[[#This Row],[Country of Destination]],$T$11:$U$45,2,)</f>
        <v>Latin America and the Caribbean</v>
      </c>
      <c r="H1073" s="191" t="s">
        <v>176</v>
      </c>
      <c r="I1073" s="191" t="s">
        <v>315</v>
      </c>
      <c r="J1073" s="193">
        <v>3279126</v>
      </c>
      <c r="K1073" s="56"/>
      <c r="L1073" s="188"/>
      <c r="N1073" s="151"/>
    </row>
    <row r="1074" spans="1:14" s="21" customFormat="1" x14ac:dyDescent="0.2">
      <c r="A1074" s="187">
        <v>43784</v>
      </c>
      <c r="B1074" s="190" t="s">
        <v>64</v>
      </c>
      <c r="C1074" s="190" t="s">
        <v>64</v>
      </c>
      <c r="D1074" s="191" t="s">
        <v>259</v>
      </c>
      <c r="E1074" s="191" t="s">
        <v>114</v>
      </c>
      <c r="F1074" s="191" t="s">
        <v>131</v>
      </c>
      <c r="G1074" s="192" t="str">
        <f>VLOOKUP(Repository_table[[#This Row],[Country of Destination]],$T$11:$U$45,2,)</f>
        <v>Europe and Central Asia</v>
      </c>
      <c r="H1074" s="191" t="s">
        <v>235</v>
      </c>
      <c r="I1074" s="191" t="s">
        <v>278</v>
      </c>
      <c r="J1074" s="193">
        <v>2937832</v>
      </c>
      <c r="K1074" s="56"/>
      <c r="L1074" s="188"/>
      <c r="N1074" s="151"/>
    </row>
    <row r="1075" spans="1:14" s="21" customFormat="1" x14ac:dyDescent="0.2">
      <c r="A1075" s="187">
        <v>43784</v>
      </c>
      <c r="B1075" s="190" t="s">
        <v>64</v>
      </c>
      <c r="C1075" s="190" t="s">
        <v>64</v>
      </c>
      <c r="D1075" s="191" t="s">
        <v>453</v>
      </c>
      <c r="E1075" s="191" t="s">
        <v>114</v>
      </c>
      <c r="F1075" s="191" t="s">
        <v>285</v>
      </c>
      <c r="G1075" s="192" t="str">
        <f>VLOOKUP(Repository_table[[#This Row],[Country of Destination]],$T$11:$U$45,2,)</f>
        <v>Latin America and the Caribbean</v>
      </c>
      <c r="H1075" s="191" t="s">
        <v>476</v>
      </c>
      <c r="I1075" s="191" t="s">
        <v>278</v>
      </c>
      <c r="J1075" s="193">
        <v>2463934</v>
      </c>
      <c r="K1075" s="56"/>
      <c r="L1075" s="188"/>
      <c r="N1075" s="151"/>
    </row>
    <row r="1076" spans="1:14" s="21" customFormat="1" x14ac:dyDescent="0.2">
      <c r="A1076" s="187">
        <v>43784</v>
      </c>
      <c r="B1076" s="190" t="s">
        <v>64</v>
      </c>
      <c r="C1076" s="190" t="s">
        <v>64</v>
      </c>
      <c r="D1076" s="191" t="s">
        <v>453</v>
      </c>
      <c r="E1076" s="191" t="s">
        <v>114</v>
      </c>
      <c r="F1076" s="191" t="s">
        <v>193</v>
      </c>
      <c r="G1076" s="192" t="str">
        <f>VLOOKUP(Repository_table[[#This Row],[Country of Destination]],$T$11:$U$45,2,)</f>
        <v>Latin America and the Caribbean</v>
      </c>
      <c r="H1076" s="191" t="s">
        <v>476</v>
      </c>
      <c r="I1076" s="191" t="s">
        <v>278</v>
      </c>
      <c r="J1076" s="193">
        <v>478059</v>
      </c>
      <c r="K1076" s="56"/>
      <c r="L1076" s="188"/>
      <c r="N1076" s="151"/>
    </row>
    <row r="1077" spans="1:14" s="21" customFormat="1" x14ac:dyDescent="0.2">
      <c r="A1077" s="187">
        <v>43785</v>
      </c>
      <c r="B1077" s="190" t="s">
        <v>200</v>
      </c>
      <c r="C1077" s="190" t="s">
        <v>219</v>
      </c>
      <c r="D1077" s="191" t="s">
        <v>269</v>
      </c>
      <c r="E1077" s="191" t="s">
        <v>114</v>
      </c>
      <c r="F1077" s="191" t="s">
        <v>204</v>
      </c>
      <c r="G1077" s="192" t="str">
        <f>VLOOKUP(Repository_table[[#This Row],[Country of Destination]],$T$11:$U$45,2,)</f>
        <v>Europe and Central Asia</v>
      </c>
      <c r="H1077" s="191" t="s">
        <v>308</v>
      </c>
      <c r="I1077" s="191" t="s">
        <v>270</v>
      </c>
      <c r="J1077" s="193">
        <v>3468196</v>
      </c>
      <c r="K1077" s="56"/>
      <c r="L1077" s="188"/>
      <c r="N1077" s="151"/>
    </row>
    <row r="1078" spans="1:14" s="21" customFormat="1" x14ac:dyDescent="0.2">
      <c r="A1078" s="187">
        <v>43785</v>
      </c>
      <c r="B1078" s="190" t="s">
        <v>64</v>
      </c>
      <c r="C1078" s="190" t="s">
        <v>64</v>
      </c>
      <c r="D1078" s="191" t="s">
        <v>300</v>
      </c>
      <c r="E1078" s="191" t="s">
        <v>114</v>
      </c>
      <c r="F1078" s="191" t="s">
        <v>211</v>
      </c>
      <c r="G1078" s="192" t="str">
        <f>VLOOKUP(Repository_table[[#This Row],[Country of Destination]],$T$11:$U$45,2,)</f>
        <v>Europe and Central Asia</v>
      </c>
      <c r="H1078" s="191" t="s">
        <v>168</v>
      </c>
      <c r="I1078" s="191" t="s">
        <v>278</v>
      </c>
      <c r="J1078" s="193">
        <v>3396126</v>
      </c>
      <c r="K1078" s="56"/>
      <c r="L1078" s="188"/>
      <c r="N1078" s="151"/>
    </row>
    <row r="1079" spans="1:14" s="21" customFormat="1" ht="25.5" x14ac:dyDescent="0.2">
      <c r="A1079" s="187">
        <v>43786</v>
      </c>
      <c r="B1079" s="190" t="s">
        <v>311</v>
      </c>
      <c r="C1079" s="190" t="s">
        <v>312</v>
      </c>
      <c r="D1079" s="191" t="s">
        <v>430</v>
      </c>
      <c r="E1079" s="191" t="s">
        <v>114</v>
      </c>
      <c r="F1079" s="191" t="s">
        <v>204</v>
      </c>
      <c r="G1079" s="192" t="str">
        <f>VLOOKUP(Repository_table[[#This Row],[Country of Destination]],$T$11:$U$45,2,)</f>
        <v>Europe and Central Asia</v>
      </c>
      <c r="H1079" s="191" t="s">
        <v>461</v>
      </c>
      <c r="I1079" s="191" t="s">
        <v>315</v>
      </c>
      <c r="J1079" s="193">
        <v>3470696</v>
      </c>
      <c r="K1079" s="56"/>
      <c r="L1079" s="188"/>
      <c r="N1079" s="151"/>
    </row>
    <row r="1080" spans="1:14" s="21" customFormat="1" x14ac:dyDescent="0.2">
      <c r="A1080" s="187">
        <v>43786</v>
      </c>
      <c r="B1080" s="190" t="s">
        <v>64</v>
      </c>
      <c r="C1080" s="190" t="s">
        <v>64</v>
      </c>
      <c r="D1080" s="191" t="s">
        <v>301</v>
      </c>
      <c r="E1080" s="191" t="s">
        <v>114</v>
      </c>
      <c r="F1080" s="191" t="s">
        <v>81</v>
      </c>
      <c r="G1080" s="192" t="str">
        <f>VLOOKUP(Repository_table[[#This Row],[Country of Destination]],$T$11:$U$45,2,)</f>
        <v>Latin America and the Caribbean</v>
      </c>
      <c r="H1080" s="191" t="s">
        <v>189</v>
      </c>
      <c r="I1080" s="191" t="s">
        <v>278</v>
      </c>
      <c r="J1080" s="193">
        <v>3272684</v>
      </c>
      <c r="K1080" s="56"/>
      <c r="L1080" s="188"/>
      <c r="N1080" s="151"/>
    </row>
    <row r="1081" spans="1:14" s="21" customFormat="1" x14ac:dyDescent="0.2">
      <c r="A1081" s="187">
        <v>43787</v>
      </c>
      <c r="B1081" s="190" t="s">
        <v>64</v>
      </c>
      <c r="C1081" s="190" t="s">
        <v>64</v>
      </c>
      <c r="D1081" s="191" t="s">
        <v>300</v>
      </c>
      <c r="E1081" s="191" t="s">
        <v>114</v>
      </c>
      <c r="F1081" s="191" t="s">
        <v>248</v>
      </c>
      <c r="G1081" s="192" t="str">
        <f>VLOOKUP(Repository_table[[#This Row],[Country of Destination]],$T$11:$U$45,2,)</f>
        <v>Europe and Central Asia</v>
      </c>
      <c r="H1081" s="191" t="s">
        <v>195</v>
      </c>
      <c r="I1081" s="191" t="s">
        <v>278</v>
      </c>
      <c r="J1081" s="193">
        <v>3690031</v>
      </c>
      <c r="K1081" s="56"/>
      <c r="L1081" s="188"/>
      <c r="N1081" s="151"/>
    </row>
    <row r="1082" spans="1:14" s="21" customFormat="1" ht="25.5" x14ac:dyDescent="0.2">
      <c r="A1082" s="196">
        <v>43788</v>
      </c>
      <c r="B1082" s="197" t="s">
        <v>414</v>
      </c>
      <c r="C1082" s="197" t="s">
        <v>482</v>
      </c>
      <c r="D1082" s="198" t="s">
        <v>447</v>
      </c>
      <c r="E1082" s="198" t="s">
        <v>114</v>
      </c>
      <c r="F1082" s="198" t="s">
        <v>86</v>
      </c>
      <c r="G1082" s="199" t="str">
        <f>VLOOKUP(Repository_table[[#This Row],[Country of Destination]],$T$11:$U$45,2,)</f>
        <v>East Asia and Pacific</v>
      </c>
      <c r="H1082" s="198" t="s">
        <v>416</v>
      </c>
      <c r="I1082" s="198" t="s">
        <v>415</v>
      </c>
      <c r="J1082" s="200">
        <v>3699557</v>
      </c>
      <c r="K1082" s="201"/>
      <c r="L1082" s="202"/>
      <c r="N1082" s="151"/>
    </row>
    <row r="1083" spans="1:14" s="21" customFormat="1" ht="25.5" x14ac:dyDescent="0.2">
      <c r="A1083" s="187">
        <v>43788</v>
      </c>
      <c r="B1083" s="190" t="s">
        <v>311</v>
      </c>
      <c r="C1083" s="190" t="s">
        <v>312</v>
      </c>
      <c r="D1083" s="191" t="s">
        <v>431</v>
      </c>
      <c r="E1083" s="191" t="s">
        <v>114</v>
      </c>
      <c r="F1083" s="191" t="s">
        <v>120</v>
      </c>
      <c r="G1083" s="192" t="str">
        <f>VLOOKUP(Repository_table[[#This Row],[Country of Destination]],$T$11:$U$45,2,)</f>
        <v>East Asia and Pacific</v>
      </c>
      <c r="H1083" s="191" t="s">
        <v>210</v>
      </c>
      <c r="I1083" s="191" t="s">
        <v>315</v>
      </c>
      <c r="J1083" s="193">
        <v>3430997</v>
      </c>
      <c r="K1083" s="56"/>
      <c r="L1083" s="188"/>
      <c r="N1083" s="151"/>
    </row>
    <row r="1084" spans="1:14" s="21" customFormat="1" x14ac:dyDescent="0.2">
      <c r="A1084" s="187">
        <v>43788</v>
      </c>
      <c r="B1084" s="190" t="s">
        <v>64</v>
      </c>
      <c r="C1084" s="190" t="s">
        <v>64</v>
      </c>
      <c r="D1084" s="191" t="s">
        <v>452</v>
      </c>
      <c r="E1084" s="191" t="s">
        <v>114</v>
      </c>
      <c r="F1084" s="191" t="s">
        <v>204</v>
      </c>
      <c r="G1084" s="192" t="str">
        <f>VLOOKUP(Repository_table[[#This Row],[Country of Destination]],$T$11:$U$45,2,)</f>
        <v>Europe and Central Asia</v>
      </c>
      <c r="H1084" s="191" t="s">
        <v>173</v>
      </c>
      <c r="I1084" s="191" t="s">
        <v>278</v>
      </c>
      <c r="J1084" s="193">
        <v>3485504</v>
      </c>
      <c r="K1084" s="56"/>
      <c r="L1084" s="188"/>
      <c r="N1084" s="151"/>
    </row>
    <row r="1085" spans="1:14" s="21" customFormat="1" x14ac:dyDescent="0.2">
      <c r="A1085" s="187">
        <v>43789</v>
      </c>
      <c r="B1085" s="190" t="s">
        <v>200</v>
      </c>
      <c r="C1085" s="190" t="s">
        <v>218</v>
      </c>
      <c r="D1085" s="191" t="s">
        <v>269</v>
      </c>
      <c r="E1085" s="191" t="s">
        <v>114</v>
      </c>
      <c r="F1085" s="191" t="s">
        <v>131</v>
      </c>
      <c r="G1085" s="192" t="str">
        <f>VLOOKUP(Repository_table[[#This Row],[Country of Destination]],$T$11:$U$45,2,)</f>
        <v>Europe and Central Asia</v>
      </c>
      <c r="H1085" s="191" t="s">
        <v>364</v>
      </c>
      <c r="I1085" s="191" t="s">
        <v>270</v>
      </c>
      <c r="J1085" s="193">
        <v>3284455</v>
      </c>
      <c r="K1085" s="56"/>
      <c r="L1085" s="188"/>
      <c r="N1085" s="151"/>
    </row>
    <row r="1086" spans="1:14" s="21" customFormat="1" x14ac:dyDescent="0.2">
      <c r="A1086" s="187">
        <v>43789</v>
      </c>
      <c r="B1086" s="190" t="s">
        <v>64</v>
      </c>
      <c r="C1086" s="190" t="s">
        <v>64</v>
      </c>
      <c r="D1086" s="191" t="s">
        <v>452</v>
      </c>
      <c r="E1086" s="191" t="s">
        <v>114</v>
      </c>
      <c r="F1086" s="191" t="s">
        <v>120</v>
      </c>
      <c r="G1086" s="192" t="str">
        <f>VLOOKUP(Repository_table[[#This Row],[Country of Destination]],$T$11:$U$45,2,)</f>
        <v>East Asia and Pacific</v>
      </c>
      <c r="H1086" s="191" t="s">
        <v>291</v>
      </c>
      <c r="I1086" s="191" t="s">
        <v>278</v>
      </c>
      <c r="J1086" s="193">
        <v>3675385</v>
      </c>
      <c r="K1086" s="56"/>
      <c r="L1086" s="188"/>
      <c r="N1086" s="151"/>
    </row>
    <row r="1087" spans="1:14" s="21" customFormat="1" x14ac:dyDescent="0.2">
      <c r="A1087" s="187">
        <v>43790</v>
      </c>
      <c r="B1087" s="190" t="s">
        <v>64</v>
      </c>
      <c r="C1087" s="190" t="s">
        <v>64</v>
      </c>
      <c r="D1087" s="191" t="s">
        <v>300</v>
      </c>
      <c r="E1087" s="191" t="s">
        <v>114</v>
      </c>
      <c r="F1087" s="191" t="s">
        <v>123</v>
      </c>
      <c r="G1087" s="192" t="str">
        <f>VLOOKUP(Repository_table[[#This Row],[Country of Destination]],$T$11:$U$45,2,)</f>
        <v>South Asia</v>
      </c>
      <c r="H1087" s="191" t="s">
        <v>485</v>
      </c>
      <c r="I1087" s="191" t="s">
        <v>278</v>
      </c>
      <c r="J1087" s="193">
        <v>3246868</v>
      </c>
      <c r="K1087" s="56"/>
      <c r="L1087" s="188"/>
      <c r="N1087" s="151"/>
    </row>
    <row r="1088" spans="1:14" s="21" customFormat="1" ht="25.5" x14ac:dyDescent="0.2">
      <c r="A1088" s="187">
        <v>43791</v>
      </c>
      <c r="B1088" s="190" t="s">
        <v>311</v>
      </c>
      <c r="C1088" s="190" t="s">
        <v>312</v>
      </c>
      <c r="D1088" s="191" t="s">
        <v>430</v>
      </c>
      <c r="E1088" s="191" t="s">
        <v>114</v>
      </c>
      <c r="F1088" s="191" t="s">
        <v>248</v>
      </c>
      <c r="G1088" s="192" t="str">
        <f>VLOOKUP(Repository_table[[#This Row],[Country of Destination]],$T$11:$U$45,2,)</f>
        <v>Europe and Central Asia</v>
      </c>
      <c r="H1088" s="191" t="s">
        <v>225</v>
      </c>
      <c r="I1088" s="191" t="s">
        <v>315</v>
      </c>
      <c r="J1088" s="193">
        <v>3442482</v>
      </c>
      <c r="K1088" s="56"/>
      <c r="L1088" s="188"/>
      <c r="N1088" s="151"/>
    </row>
    <row r="1089" spans="1:14" s="21" customFormat="1" x14ac:dyDescent="0.2">
      <c r="A1089" s="187">
        <v>43791</v>
      </c>
      <c r="B1089" s="190" t="s">
        <v>64</v>
      </c>
      <c r="C1089" s="190" t="s">
        <v>64</v>
      </c>
      <c r="D1089" s="191" t="s">
        <v>300</v>
      </c>
      <c r="E1089" s="191" t="s">
        <v>114</v>
      </c>
      <c r="F1089" s="191" t="s">
        <v>72</v>
      </c>
      <c r="G1089" s="192" t="str">
        <f>VLOOKUP(Repository_table[[#This Row],[Country of Destination]],$T$11:$U$45,2,)</f>
        <v>South Asia</v>
      </c>
      <c r="H1089" s="191" t="s">
        <v>361</v>
      </c>
      <c r="I1089" s="191" t="s">
        <v>278</v>
      </c>
      <c r="J1089" s="193">
        <v>3592587</v>
      </c>
      <c r="K1089" s="56"/>
      <c r="L1089" s="188"/>
      <c r="N1089" s="151"/>
    </row>
    <row r="1090" spans="1:14" s="21" customFormat="1" x14ac:dyDescent="0.2">
      <c r="A1090" s="187">
        <v>43792</v>
      </c>
      <c r="B1090" s="190" t="s">
        <v>64</v>
      </c>
      <c r="C1090" s="190" t="s">
        <v>64</v>
      </c>
      <c r="D1090" s="191" t="s">
        <v>300</v>
      </c>
      <c r="E1090" s="191" t="s">
        <v>114</v>
      </c>
      <c r="F1090" s="191" t="s">
        <v>211</v>
      </c>
      <c r="G1090" s="192" t="str">
        <f>VLOOKUP(Repository_table[[#This Row],[Country of Destination]],$T$11:$U$45,2,)</f>
        <v>Europe and Central Asia</v>
      </c>
      <c r="H1090" s="191" t="s">
        <v>290</v>
      </c>
      <c r="I1090" s="191" t="s">
        <v>278</v>
      </c>
      <c r="J1090" s="193">
        <v>3723073</v>
      </c>
      <c r="K1090" s="56"/>
      <c r="L1090" s="188"/>
      <c r="N1090" s="151"/>
    </row>
    <row r="1091" spans="1:14" s="21" customFormat="1" ht="25.5" x14ac:dyDescent="0.2">
      <c r="A1091" s="187">
        <v>43793</v>
      </c>
      <c r="B1091" s="190" t="s">
        <v>311</v>
      </c>
      <c r="C1091" s="190" t="s">
        <v>312</v>
      </c>
      <c r="D1091" s="191" t="s">
        <v>430</v>
      </c>
      <c r="E1091" s="191" t="s">
        <v>114</v>
      </c>
      <c r="F1091" s="191" t="s">
        <v>131</v>
      </c>
      <c r="G1091" s="192" t="str">
        <f>VLOOKUP(Repository_table[[#This Row],[Country of Destination]],$T$11:$U$45,2,)</f>
        <v>Europe and Central Asia</v>
      </c>
      <c r="H1091" s="191" t="s">
        <v>242</v>
      </c>
      <c r="I1091" s="191" t="s">
        <v>315</v>
      </c>
      <c r="J1091" s="193">
        <v>3374232</v>
      </c>
      <c r="K1091" s="56"/>
      <c r="L1091" s="188"/>
      <c r="N1091" s="151"/>
    </row>
    <row r="1092" spans="1:14" s="21" customFormat="1" x14ac:dyDescent="0.2">
      <c r="A1092" s="187">
        <v>43793</v>
      </c>
      <c r="B1092" s="190" t="s">
        <v>200</v>
      </c>
      <c r="C1092" s="190" t="s">
        <v>219</v>
      </c>
      <c r="D1092" s="191" t="s">
        <v>269</v>
      </c>
      <c r="E1092" s="191" t="s">
        <v>114</v>
      </c>
      <c r="F1092" s="191" t="s">
        <v>86</v>
      </c>
      <c r="G1092" s="192" t="str">
        <f>VLOOKUP(Repository_table[[#This Row],[Country of Destination]],$T$11:$U$45,2,)</f>
        <v>East Asia and Pacific</v>
      </c>
      <c r="H1092" s="191" t="s">
        <v>221</v>
      </c>
      <c r="I1092" s="191" t="s">
        <v>270</v>
      </c>
      <c r="J1092" s="193">
        <v>3735537</v>
      </c>
      <c r="K1092" s="56"/>
      <c r="L1092" s="188"/>
      <c r="N1092" s="151"/>
    </row>
    <row r="1093" spans="1:14" s="21" customFormat="1" x14ac:dyDescent="0.2">
      <c r="A1093" s="187">
        <v>43793</v>
      </c>
      <c r="B1093" s="190" t="s">
        <v>468</v>
      </c>
      <c r="C1093" s="190" t="s">
        <v>469</v>
      </c>
      <c r="D1093" s="191" t="s">
        <v>465</v>
      </c>
      <c r="E1093" s="191" t="s">
        <v>201</v>
      </c>
      <c r="F1093" s="191" t="s">
        <v>131</v>
      </c>
      <c r="G1093" s="192" t="str">
        <f>VLOOKUP(Repository_table[[#This Row],[Country of Destination]],$T$11:$U$45,2,)</f>
        <v>Europe and Central Asia</v>
      </c>
      <c r="H1093" s="191" t="s">
        <v>457</v>
      </c>
      <c r="I1093" s="191" t="s">
        <v>466</v>
      </c>
      <c r="J1093" s="193">
        <v>3609973</v>
      </c>
      <c r="K1093" s="56"/>
      <c r="L1093" s="188" t="s">
        <v>381</v>
      </c>
      <c r="N1093" s="151"/>
    </row>
    <row r="1094" spans="1:14" s="21" customFormat="1" ht="25.5" x14ac:dyDescent="0.2">
      <c r="A1094" s="196">
        <v>43794</v>
      </c>
      <c r="B1094" s="197" t="s">
        <v>414</v>
      </c>
      <c r="C1094" s="197" t="s">
        <v>446</v>
      </c>
      <c r="D1094" s="198" t="s">
        <v>447</v>
      </c>
      <c r="E1094" s="198" t="s">
        <v>114</v>
      </c>
      <c r="F1094" s="198" t="s">
        <v>115</v>
      </c>
      <c r="G1094" s="199" t="str">
        <f>VLOOKUP(Repository_table[[#This Row],[Country of Destination]],$T$11:$U$45,2,)</f>
        <v>Europe and Central Asia</v>
      </c>
      <c r="H1094" s="198" t="s">
        <v>367</v>
      </c>
      <c r="I1094" s="198" t="s">
        <v>415</v>
      </c>
      <c r="J1094" s="200">
        <v>3652855</v>
      </c>
      <c r="K1094" s="201"/>
      <c r="L1094" s="202"/>
      <c r="N1094" s="151"/>
    </row>
    <row r="1095" spans="1:14" s="21" customFormat="1" x14ac:dyDescent="0.2">
      <c r="A1095" s="187">
        <v>43794</v>
      </c>
      <c r="B1095" s="190" t="s">
        <v>64</v>
      </c>
      <c r="C1095" s="190" t="s">
        <v>64</v>
      </c>
      <c r="D1095" s="191" t="s">
        <v>300</v>
      </c>
      <c r="E1095" s="191" t="s">
        <v>114</v>
      </c>
      <c r="F1095" s="191" t="s">
        <v>131</v>
      </c>
      <c r="G1095" s="192" t="str">
        <f>VLOOKUP(Repository_table[[#This Row],[Country of Destination]],$T$11:$U$45,2,)</f>
        <v>Europe and Central Asia</v>
      </c>
      <c r="H1095" s="191" t="s">
        <v>486</v>
      </c>
      <c r="I1095" s="191" t="s">
        <v>278</v>
      </c>
      <c r="J1095" s="193">
        <v>3437963</v>
      </c>
      <c r="K1095" s="56"/>
      <c r="L1095" s="188"/>
      <c r="N1095" s="151"/>
    </row>
    <row r="1096" spans="1:14" s="21" customFormat="1" ht="25.5" x14ac:dyDescent="0.2">
      <c r="A1096" s="187">
        <v>43795</v>
      </c>
      <c r="B1096" s="190" t="s">
        <v>311</v>
      </c>
      <c r="C1096" s="190" t="s">
        <v>312</v>
      </c>
      <c r="D1096" s="191" t="s">
        <v>430</v>
      </c>
      <c r="E1096" s="191" t="s">
        <v>114</v>
      </c>
      <c r="F1096" s="191" t="s">
        <v>131</v>
      </c>
      <c r="G1096" s="192" t="str">
        <f>VLOOKUP(Repository_table[[#This Row],[Country of Destination]],$T$11:$U$45,2,)</f>
        <v>Europe and Central Asia</v>
      </c>
      <c r="H1096" s="191" t="s">
        <v>325</v>
      </c>
      <c r="I1096" s="191" t="s">
        <v>315</v>
      </c>
      <c r="J1096" s="193">
        <v>3285606</v>
      </c>
      <c r="K1096" s="56"/>
      <c r="L1096" s="188"/>
      <c r="N1096" s="151"/>
    </row>
    <row r="1097" spans="1:14" s="21" customFormat="1" x14ac:dyDescent="0.2">
      <c r="A1097" s="187">
        <v>43795</v>
      </c>
      <c r="B1097" s="190" t="s">
        <v>64</v>
      </c>
      <c r="C1097" s="190" t="s">
        <v>64</v>
      </c>
      <c r="D1097" s="191" t="s">
        <v>300</v>
      </c>
      <c r="E1097" s="191" t="s">
        <v>114</v>
      </c>
      <c r="F1097" s="191" t="s">
        <v>131</v>
      </c>
      <c r="G1097" s="192" t="str">
        <f>VLOOKUP(Repository_table[[#This Row],[Country of Destination]],$T$11:$U$45,2,)</f>
        <v>Europe and Central Asia</v>
      </c>
      <c r="H1097" s="191" t="s">
        <v>171</v>
      </c>
      <c r="I1097" s="191" t="s">
        <v>278</v>
      </c>
      <c r="J1097" s="193">
        <v>3301713</v>
      </c>
      <c r="K1097" s="56"/>
      <c r="L1097" s="188"/>
      <c r="N1097" s="151"/>
    </row>
    <row r="1098" spans="1:14" s="21" customFormat="1" x14ac:dyDescent="0.2">
      <c r="A1098" s="187">
        <v>43795</v>
      </c>
      <c r="B1098" s="190" t="s">
        <v>64</v>
      </c>
      <c r="C1098" s="190" t="s">
        <v>64</v>
      </c>
      <c r="D1098" s="191" t="s">
        <v>300</v>
      </c>
      <c r="E1098" s="191" t="s">
        <v>114</v>
      </c>
      <c r="F1098" s="191" t="s">
        <v>131</v>
      </c>
      <c r="G1098" s="192" t="str">
        <f>VLOOKUP(Repository_table[[#This Row],[Country of Destination]],$T$11:$U$45,2,)</f>
        <v>Europe and Central Asia</v>
      </c>
      <c r="H1098" s="191" t="s">
        <v>388</v>
      </c>
      <c r="I1098" s="191" t="s">
        <v>278</v>
      </c>
      <c r="J1098" s="193">
        <v>3299451</v>
      </c>
      <c r="K1098" s="56"/>
      <c r="L1098" s="188"/>
      <c r="N1098" s="151"/>
    </row>
    <row r="1099" spans="1:14" s="21" customFormat="1" x14ac:dyDescent="0.2">
      <c r="A1099" s="187">
        <v>43796</v>
      </c>
      <c r="B1099" s="190" t="s">
        <v>64</v>
      </c>
      <c r="C1099" s="190" t="s">
        <v>64</v>
      </c>
      <c r="D1099" s="191" t="s">
        <v>453</v>
      </c>
      <c r="E1099" s="191" t="s">
        <v>114</v>
      </c>
      <c r="F1099" s="191" t="s">
        <v>389</v>
      </c>
      <c r="G1099" s="192" t="str">
        <f>VLOOKUP(Repository_table[[#This Row],[Country of Destination]],$T$11:$U$45,2,)</f>
        <v>Europe and Central Asia</v>
      </c>
      <c r="H1099" s="191" t="s">
        <v>230</v>
      </c>
      <c r="I1099" s="191" t="s">
        <v>278</v>
      </c>
      <c r="J1099" s="193">
        <v>3293444</v>
      </c>
      <c r="K1099" s="56"/>
      <c r="L1099" s="188"/>
      <c r="N1099" s="151"/>
    </row>
    <row r="1100" spans="1:14" s="21" customFormat="1" x14ac:dyDescent="0.2">
      <c r="A1100" s="187">
        <v>43797</v>
      </c>
      <c r="B1100" s="190" t="s">
        <v>200</v>
      </c>
      <c r="C1100" s="190" t="s">
        <v>218</v>
      </c>
      <c r="D1100" s="191" t="s">
        <v>269</v>
      </c>
      <c r="E1100" s="191" t="s">
        <v>114</v>
      </c>
      <c r="F1100" s="191" t="s">
        <v>260</v>
      </c>
      <c r="G1100" s="192" t="str">
        <f>VLOOKUP(Repository_table[[#This Row],[Country of Destination]],$T$11:$U$45,2,)</f>
        <v>Europe and Central Asia</v>
      </c>
      <c r="H1100" s="191" t="s">
        <v>411</v>
      </c>
      <c r="I1100" s="191" t="s">
        <v>270</v>
      </c>
      <c r="J1100" s="193">
        <v>3203826</v>
      </c>
      <c r="K1100" s="56"/>
      <c r="L1100" s="188"/>
      <c r="N1100" s="151"/>
    </row>
    <row r="1101" spans="1:14" s="21" customFormat="1" x14ac:dyDescent="0.2">
      <c r="A1101" s="187">
        <v>43797</v>
      </c>
      <c r="B1101" s="190" t="s">
        <v>64</v>
      </c>
      <c r="C1101" s="190" t="s">
        <v>64</v>
      </c>
      <c r="D1101" s="191" t="s">
        <v>300</v>
      </c>
      <c r="E1101" s="191" t="s">
        <v>114</v>
      </c>
      <c r="F1101" s="191" t="s">
        <v>248</v>
      </c>
      <c r="G1101" s="192" t="str">
        <f>VLOOKUP(Repository_table[[#This Row],[Country of Destination]],$T$11:$U$45,2,)</f>
        <v>Europe and Central Asia</v>
      </c>
      <c r="H1101" s="191" t="s">
        <v>484</v>
      </c>
      <c r="I1101" s="191" t="s">
        <v>278</v>
      </c>
      <c r="J1101" s="193">
        <v>3246646</v>
      </c>
      <c r="K1101" s="56"/>
      <c r="L1101" s="188"/>
      <c r="N1101" s="151"/>
    </row>
    <row r="1102" spans="1:14" s="21" customFormat="1" ht="25.5" x14ac:dyDescent="0.2">
      <c r="A1102" s="187">
        <v>43799</v>
      </c>
      <c r="B1102" s="190" t="s">
        <v>311</v>
      </c>
      <c r="C1102" s="190" t="s">
        <v>312</v>
      </c>
      <c r="D1102" s="191" t="s">
        <v>430</v>
      </c>
      <c r="E1102" s="191" t="s">
        <v>114</v>
      </c>
      <c r="F1102" s="191" t="s">
        <v>204</v>
      </c>
      <c r="G1102" s="192" t="str">
        <f>VLOOKUP(Repository_table[[#This Row],[Country of Destination]],$T$11:$U$45,2,)</f>
        <v>Europe and Central Asia</v>
      </c>
      <c r="H1102" s="191" t="s">
        <v>293</v>
      </c>
      <c r="I1102" s="191" t="s">
        <v>315</v>
      </c>
      <c r="J1102" s="193">
        <v>3400972</v>
      </c>
      <c r="K1102" s="56"/>
      <c r="L1102" s="188"/>
      <c r="N1102" s="151"/>
    </row>
    <row r="1103" spans="1:14" s="21" customFormat="1" x14ac:dyDescent="0.2">
      <c r="A1103" s="187">
        <v>43799</v>
      </c>
      <c r="B1103" s="190" t="s">
        <v>64</v>
      </c>
      <c r="C1103" s="190" t="s">
        <v>64</v>
      </c>
      <c r="D1103" s="191" t="s">
        <v>301</v>
      </c>
      <c r="E1103" s="191" t="s">
        <v>114</v>
      </c>
      <c r="F1103" s="191" t="s">
        <v>120</v>
      </c>
      <c r="G1103" s="192" t="str">
        <f>VLOOKUP(Repository_table[[#This Row],[Country of Destination]],$T$11:$U$45,2,)</f>
        <v>East Asia and Pacific</v>
      </c>
      <c r="H1103" s="191" t="s">
        <v>262</v>
      </c>
      <c r="I1103" s="191" t="s">
        <v>278</v>
      </c>
      <c r="J1103" s="193">
        <v>3700327</v>
      </c>
      <c r="K1103" s="56"/>
      <c r="L1103" s="188"/>
      <c r="N1103" s="151"/>
    </row>
    <row r="1104" spans="1:14" s="21" customFormat="1" x14ac:dyDescent="0.2">
      <c r="A1104" s="187">
        <v>43799</v>
      </c>
      <c r="B1104" s="190" t="s">
        <v>64</v>
      </c>
      <c r="C1104" s="190" t="s">
        <v>64</v>
      </c>
      <c r="D1104" s="191" t="s">
        <v>300</v>
      </c>
      <c r="E1104" s="191" t="s">
        <v>114</v>
      </c>
      <c r="F1104" s="191" t="s">
        <v>204</v>
      </c>
      <c r="G1104" s="192" t="str">
        <f>VLOOKUP(Repository_table[[#This Row],[Country of Destination]],$T$11:$U$45,2,)</f>
        <v>Europe and Central Asia</v>
      </c>
      <c r="H1104" s="191" t="s">
        <v>134</v>
      </c>
      <c r="I1104" s="191" t="s">
        <v>278</v>
      </c>
      <c r="J1104" s="193">
        <v>2912525</v>
      </c>
      <c r="K1104" s="56"/>
      <c r="L1104" s="188"/>
      <c r="N1104" s="151"/>
    </row>
    <row r="1105" spans="1:14" s="21" customFormat="1" x14ac:dyDescent="0.2">
      <c r="A1105" s="196">
        <v>43800</v>
      </c>
      <c r="B1105" s="197" t="s">
        <v>64</v>
      </c>
      <c r="C1105" s="197" t="s">
        <v>64</v>
      </c>
      <c r="D1105" s="198" t="s">
        <v>300</v>
      </c>
      <c r="E1105" s="198" t="s">
        <v>114</v>
      </c>
      <c r="F1105" s="198" t="s">
        <v>204</v>
      </c>
      <c r="G1105" s="199" t="str">
        <f>VLOOKUP(Repository_table[[#This Row],[Country of Destination]],$T$11:$U$45,2,)</f>
        <v>Europe and Central Asia</v>
      </c>
      <c r="H1105" s="198" t="s">
        <v>455</v>
      </c>
      <c r="I1105" s="198" t="s">
        <v>278</v>
      </c>
      <c r="J1105" s="200">
        <v>3170141</v>
      </c>
      <c r="K1105" s="201"/>
      <c r="L1105" s="206"/>
      <c r="N1105" s="151"/>
    </row>
    <row r="1106" spans="1:14" s="21" customFormat="1" ht="25.5" x14ac:dyDescent="0.2">
      <c r="A1106" s="196">
        <v>43801</v>
      </c>
      <c r="B1106" s="197" t="s">
        <v>311</v>
      </c>
      <c r="C1106" s="197" t="s">
        <v>312</v>
      </c>
      <c r="D1106" s="198" t="s">
        <v>431</v>
      </c>
      <c r="E1106" s="198" t="s">
        <v>114</v>
      </c>
      <c r="F1106" s="198" t="s">
        <v>120</v>
      </c>
      <c r="G1106" s="199" t="str">
        <f>VLOOKUP(Repository_table[[#This Row],[Country of Destination]],$T$11:$U$45,2,)</f>
        <v>East Asia and Pacific</v>
      </c>
      <c r="H1106" s="198" t="s">
        <v>294</v>
      </c>
      <c r="I1106" s="198" t="s">
        <v>315</v>
      </c>
      <c r="J1106" s="200">
        <v>3527758</v>
      </c>
      <c r="K1106" s="201"/>
      <c r="L1106" s="206"/>
      <c r="N1106" s="151"/>
    </row>
    <row r="1107" spans="1:14" s="21" customFormat="1" x14ac:dyDescent="0.2">
      <c r="A1107" s="196">
        <v>43801</v>
      </c>
      <c r="B1107" s="197" t="s">
        <v>468</v>
      </c>
      <c r="C1107" s="197" t="s">
        <v>469</v>
      </c>
      <c r="D1107" s="198" t="s">
        <v>465</v>
      </c>
      <c r="E1107" s="198" t="s">
        <v>201</v>
      </c>
      <c r="F1107" s="198" t="s">
        <v>81</v>
      </c>
      <c r="G1107" s="199" t="str">
        <f>VLOOKUP(Repository_table[[#This Row],[Country of Destination]],$T$11:$U$45,2,)</f>
        <v>Latin America and the Caribbean</v>
      </c>
      <c r="H1107" s="198" t="s">
        <v>255</v>
      </c>
      <c r="I1107" s="198" t="s">
        <v>466</v>
      </c>
      <c r="J1107" s="200">
        <v>2944620</v>
      </c>
      <c r="K1107" s="201"/>
      <c r="L1107" s="206" t="s">
        <v>330</v>
      </c>
      <c r="N1107" s="151"/>
    </row>
    <row r="1108" spans="1:14" s="21" customFormat="1" x14ac:dyDescent="0.2">
      <c r="A1108" s="196">
        <v>43801</v>
      </c>
      <c r="B1108" s="197" t="s">
        <v>64</v>
      </c>
      <c r="C1108" s="197" t="s">
        <v>64</v>
      </c>
      <c r="D1108" s="198" t="s">
        <v>300</v>
      </c>
      <c r="E1108" s="198" t="s">
        <v>114</v>
      </c>
      <c r="F1108" s="198" t="s">
        <v>491</v>
      </c>
      <c r="G1108" s="199" t="str">
        <f>VLOOKUP(Repository_table[[#This Row],[Country of Destination]],$T$11:$U$45,2,)</f>
        <v>South Asia</v>
      </c>
      <c r="H1108" s="198" t="s">
        <v>186</v>
      </c>
      <c r="I1108" s="198" t="s">
        <v>278</v>
      </c>
      <c r="J1108" s="200">
        <v>3419281</v>
      </c>
      <c r="K1108" s="201"/>
      <c r="L1108" s="206"/>
      <c r="N1108" s="151"/>
    </row>
    <row r="1109" spans="1:14" s="21" customFormat="1" x14ac:dyDescent="0.2">
      <c r="A1109" s="196">
        <v>43802</v>
      </c>
      <c r="B1109" s="197" t="s">
        <v>414</v>
      </c>
      <c r="C1109" s="197" t="s">
        <v>495</v>
      </c>
      <c r="D1109" s="198" t="s">
        <v>447</v>
      </c>
      <c r="E1109" s="198" t="s">
        <v>114</v>
      </c>
      <c r="F1109" s="198" t="s">
        <v>86</v>
      </c>
      <c r="G1109" s="199" t="str">
        <f>VLOOKUP(Repository_table[[#This Row],[Country of Destination]],$T$11:$U$45,2,)</f>
        <v>East Asia and Pacific</v>
      </c>
      <c r="H1109" s="198" t="s">
        <v>464</v>
      </c>
      <c r="I1109" s="198" t="s">
        <v>415</v>
      </c>
      <c r="J1109" s="200">
        <v>3481081</v>
      </c>
      <c r="K1109" s="201"/>
      <c r="L1109" s="206"/>
      <c r="N1109" s="151"/>
    </row>
    <row r="1110" spans="1:14" s="21" customFormat="1" x14ac:dyDescent="0.2">
      <c r="A1110" s="196">
        <v>43802</v>
      </c>
      <c r="B1110" s="197" t="s">
        <v>64</v>
      </c>
      <c r="C1110" s="197" t="s">
        <v>64</v>
      </c>
      <c r="D1110" s="198" t="s">
        <v>300</v>
      </c>
      <c r="E1110" s="198" t="s">
        <v>114</v>
      </c>
      <c r="F1110" s="198" t="s">
        <v>74</v>
      </c>
      <c r="G1110" s="199" t="str">
        <f>VLOOKUP(Repository_table[[#This Row],[Country of Destination]],$T$11:$U$45,2,)</f>
        <v>Europe and Central Asia</v>
      </c>
      <c r="H1110" s="198" t="s">
        <v>213</v>
      </c>
      <c r="I1110" s="198" t="s">
        <v>278</v>
      </c>
      <c r="J1110" s="200">
        <v>2917824</v>
      </c>
      <c r="K1110" s="201"/>
      <c r="L1110" s="206"/>
      <c r="N1110" s="151"/>
    </row>
    <row r="1111" spans="1:14" s="21" customFormat="1" x14ac:dyDescent="0.2">
      <c r="A1111" s="196">
        <v>43803</v>
      </c>
      <c r="B1111" s="197" t="s">
        <v>64</v>
      </c>
      <c r="C1111" s="197" t="s">
        <v>64</v>
      </c>
      <c r="D1111" s="198" t="s">
        <v>301</v>
      </c>
      <c r="E1111" s="198" t="s">
        <v>114</v>
      </c>
      <c r="F1111" s="198" t="s">
        <v>120</v>
      </c>
      <c r="G1111" s="199" t="str">
        <f>VLOOKUP(Repository_table[[#This Row],[Country of Destination]],$T$11:$U$45,2,)</f>
        <v>East Asia and Pacific</v>
      </c>
      <c r="H1111" s="198" t="s">
        <v>174</v>
      </c>
      <c r="I1111" s="198" t="s">
        <v>278</v>
      </c>
      <c r="J1111" s="200">
        <v>3703006</v>
      </c>
      <c r="K1111" s="201"/>
      <c r="L1111" s="206"/>
      <c r="N1111" s="151"/>
    </row>
    <row r="1112" spans="1:14" s="21" customFormat="1" x14ac:dyDescent="0.2">
      <c r="A1112" s="196">
        <v>43803</v>
      </c>
      <c r="B1112" s="197" t="s">
        <v>64</v>
      </c>
      <c r="C1112" s="197" t="s">
        <v>64</v>
      </c>
      <c r="D1112" s="198" t="s">
        <v>300</v>
      </c>
      <c r="E1112" s="198" t="s">
        <v>114</v>
      </c>
      <c r="F1112" s="198" t="s">
        <v>295</v>
      </c>
      <c r="G1112" s="199" t="str">
        <f>VLOOKUP(Repository_table[[#This Row],[Country of Destination]],$T$11:$U$45,2,)</f>
        <v>Europe and Central Asia</v>
      </c>
      <c r="H1112" s="198" t="s">
        <v>238</v>
      </c>
      <c r="I1112" s="198" t="s">
        <v>278</v>
      </c>
      <c r="J1112" s="200">
        <v>3683365</v>
      </c>
      <c r="K1112" s="201"/>
      <c r="L1112" s="206"/>
      <c r="N1112" s="151"/>
    </row>
    <row r="1113" spans="1:14" s="21" customFormat="1" x14ac:dyDescent="0.2">
      <c r="A1113" s="196">
        <v>43804</v>
      </c>
      <c r="B1113" s="197" t="s">
        <v>414</v>
      </c>
      <c r="C1113" s="197" t="s">
        <v>498</v>
      </c>
      <c r="D1113" s="198" t="s">
        <v>447</v>
      </c>
      <c r="E1113" s="198" t="s">
        <v>114</v>
      </c>
      <c r="F1113" s="198" t="s">
        <v>204</v>
      </c>
      <c r="G1113" s="199" t="str">
        <f>VLOOKUP(Repository_table[[#This Row],[Country of Destination]],$T$11:$U$45,2,)</f>
        <v>Europe and Central Asia</v>
      </c>
      <c r="H1113" s="198" t="s">
        <v>303</v>
      </c>
      <c r="I1113" s="198" t="s">
        <v>415</v>
      </c>
      <c r="J1113" s="200">
        <v>1639795</v>
      </c>
      <c r="K1113" s="201"/>
      <c r="L1113" s="206" t="s">
        <v>60</v>
      </c>
      <c r="N1113" s="151"/>
    </row>
    <row r="1114" spans="1:14" s="21" customFormat="1" x14ac:dyDescent="0.2">
      <c r="A1114" s="196">
        <v>43804</v>
      </c>
      <c r="B1114" s="197" t="s">
        <v>414</v>
      </c>
      <c r="C1114" s="197" t="s">
        <v>498</v>
      </c>
      <c r="D1114" s="198" t="s">
        <v>447</v>
      </c>
      <c r="E1114" s="198" t="s">
        <v>114</v>
      </c>
      <c r="F1114" s="198" t="s">
        <v>313</v>
      </c>
      <c r="G1114" s="199" t="str">
        <f>VLOOKUP(Repository_table[[#This Row],[Country of Destination]],$T$11:$U$45,2,)</f>
        <v>Europe and Central Asia</v>
      </c>
      <c r="H1114" s="198" t="s">
        <v>303</v>
      </c>
      <c r="I1114" s="198" t="s">
        <v>415</v>
      </c>
      <c r="J1114" s="200">
        <v>1406155</v>
      </c>
      <c r="K1114" s="201"/>
      <c r="L1114" s="206" t="s">
        <v>60</v>
      </c>
      <c r="N1114" s="151"/>
    </row>
    <row r="1115" spans="1:14" s="21" customFormat="1" ht="25.5" x14ac:dyDescent="0.2">
      <c r="A1115" s="196">
        <v>43804</v>
      </c>
      <c r="B1115" s="197" t="s">
        <v>311</v>
      </c>
      <c r="C1115" s="197" t="s">
        <v>312</v>
      </c>
      <c r="D1115" s="198" t="s">
        <v>430</v>
      </c>
      <c r="E1115" s="198" t="s">
        <v>114</v>
      </c>
      <c r="F1115" s="198" t="s">
        <v>211</v>
      </c>
      <c r="G1115" s="199" t="str">
        <f>VLOOKUP(Repository_table[[#This Row],[Country of Destination]],$T$11:$U$45,2,)</f>
        <v>Europe and Central Asia</v>
      </c>
      <c r="H1115" s="198" t="s">
        <v>125</v>
      </c>
      <c r="I1115" s="198" t="s">
        <v>315</v>
      </c>
      <c r="J1115" s="200">
        <v>3424856</v>
      </c>
      <c r="K1115" s="201"/>
      <c r="L1115" s="206"/>
      <c r="N1115" s="151"/>
    </row>
    <row r="1116" spans="1:14" s="21" customFormat="1" ht="25.5" x14ac:dyDescent="0.2">
      <c r="A1116" s="196">
        <v>43804</v>
      </c>
      <c r="B1116" s="197" t="s">
        <v>468</v>
      </c>
      <c r="C1116" s="197" t="s">
        <v>468</v>
      </c>
      <c r="D1116" s="198" t="s">
        <v>465</v>
      </c>
      <c r="E1116" s="198" t="s">
        <v>201</v>
      </c>
      <c r="F1116" s="198" t="s">
        <v>260</v>
      </c>
      <c r="G1116" s="199" t="str">
        <f>VLOOKUP(Repository_table[[#This Row],[Country of Destination]],$T$11:$U$45,2,)</f>
        <v>Europe and Central Asia</v>
      </c>
      <c r="H1116" s="198" t="s">
        <v>370</v>
      </c>
      <c r="I1116" s="198" t="s">
        <v>466</v>
      </c>
      <c r="J1116" s="200">
        <v>3298885</v>
      </c>
      <c r="K1116" s="201"/>
      <c r="L1116" s="206" t="s">
        <v>381</v>
      </c>
      <c r="N1116" s="151"/>
    </row>
    <row r="1117" spans="1:14" s="21" customFormat="1" x14ac:dyDescent="0.2">
      <c r="A1117" s="196">
        <v>43804</v>
      </c>
      <c r="B1117" s="197" t="s">
        <v>64</v>
      </c>
      <c r="C1117" s="197" t="s">
        <v>64</v>
      </c>
      <c r="D1117" s="198" t="s">
        <v>427</v>
      </c>
      <c r="E1117" s="198" t="s">
        <v>114</v>
      </c>
      <c r="F1117" s="198" t="s">
        <v>86</v>
      </c>
      <c r="G1117" s="199" t="str">
        <f>VLOOKUP(Repository_table[[#This Row],[Country of Destination]],$T$11:$U$45,2,)</f>
        <v>East Asia and Pacific</v>
      </c>
      <c r="H1117" s="198" t="s">
        <v>180</v>
      </c>
      <c r="I1117" s="198" t="s">
        <v>278</v>
      </c>
      <c r="J1117" s="200">
        <v>3691749</v>
      </c>
      <c r="K1117" s="201"/>
      <c r="L1117" s="206"/>
      <c r="N1117" s="151"/>
    </row>
    <row r="1118" spans="1:14" s="21" customFormat="1" x14ac:dyDescent="0.2">
      <c r="A1118" s="196">
        <v>43805</v>
      </c>
      <c r="B1118" s="197" t="s">
        <v>200</v>
      </c>
      <c r="C1118" s="197" t="s">
        <v>219</v>
      </c>
      <c r="D1118" s="198" t="s">
        <v>269</v>
      </c>
      <c r="E1118" s="198" t="s">
        <v>114</v>
      </c>
      <c r="F1118" s="198" t="s">
        <v>131</v>
      </c>
      <c r="G1118" s="199" t="str">
        <f>VLOOKUP(Repository_table[[#This Row],[Country of Destination]],$T$11:$U$45,2,)</f>
        <v>Europe and Central Asia</v>
      </c>
      <c r="H1118" s="198" t="s">
        <v>428</v>
      </c>
      <c r="I1118" s="198" t="s">
        <v>270</v>
      </c>
      <c r="J1118" s="200">
        <v>3442901</v>
      </c>
      <c r="K1118" s="201"/>
      <c r="L1118" s="206"/>
      <c r="N1118" s="151"/>
    </row>
    <row r="1119" spans="1:14" s="21" customFormat="1" x14ac:dyDescent="0.2">
      <c r="A1119" s="196">
        <v>43805</v>
      </c>
      <c r="B1119" s="197" t="s">
        <v>64</v>
      </c>
      <c r="C1119" s="197" t="s">
        <v>64</v>
      </c>
      <c r="D1119" s="198" t="s">
        <v>301</v>
      </c>
      <c r="E1119" s="198" t="s">
        <v>114</v>
      </c>
      <c r="F1119" s="198" t="s">
        <v>120</v>
      </c>
      <c r="G1119" s="199" t="str">
        <f>VLOOKUP(Repository_table[[#This Row],[Country of Destination]],$T$11:$U$45,2,)</f>
        <v>East Asia and Pacific</v>
      </c>
      <c r="H1119" s="198" t="s">
        <v>116</v>
      </c>
      <c r="I1119" s="198" t="s">
        <v>278</v>
      </c>
      <c r="J1119" s="200">
        <v>3683820</v>
      </c>
      <c r="K1119" s="201"/>
      <c r="L1119" s="206"/>
      <c r="N1119" s="151"/>
    </row>
    <row r="1120" spans="1:14" s="21" customFormat="1" ht="25.5" x14ac:dyDescent="0.2">
      <c r="A1120" s="196">
        <v>43806</v>
      </c>
      <c r="B1120" s="197" t="s">
        <v>311</v>
      </c>
      <c r="C1120" s="197" t="s">
        <v>312</v>
      </c>
      <c r="D1120" s="198" t="s">
        <v>430</v>
      </c>
      <c r="E1120" s="198" t="s">
        <v>114</v>
      </c>
      <c r="F1120" s="198" t="s">
        <v>248</v>
      </c>
      <c r="G1120" s="199" t="str">
        <f>VLOOKUP(Repository_table[[#This Row],[Country of Destination]],$T$11:$U$45,2,)</f>
        <v>Europe and Central Asia</v>
      </c>
      <c r="H1120" s="198" t="s">
        <v>458</v>
      </c>
      <c r="I1120" s="198" t="s">
        <v>315</v>
      </c>
      <c r="J1120" s="200">
        <v>3634559</v>
      </c>
      <c r="K1120" s="201"/>
      <c r="L1120" s="206"/>
      <c r="N1120" s="151"/>
    </row>
    <row r="1121" spans="1:14" s="21" customFormat="1" x14ac:dyDescent="0.2">
      <c r="A1121" s="196">
        <v>43806</v>
      </c>
      <c r="B1121" s="197" t="s">
        <v>64</v>
      </c>
      <c r="C1121" s="197" t="s">
        <v>64</v>
      </c>
      <c r="D1121" s="198" t="s">
        <v>300</v>
      </c>
      <c r="E1121" s="198" t="s">
        <v>114</v>
      </c>
      <c r="F1121" s="198" t="s">
        <v>115</v>
      </c>
      <c r="G1121" s="199" t="str">
        <f>VLOOKUP(Repository_table[[#This Row],[Country of Destination]],$T$11:$U$45,2,)</f>
        <v>Europe and Central Asia</v>
      </c>
      <c r="H1121" s="198" t="s">
        <v>194</v>
      </c>
      <c r="I1121" s="198" t="s">
        <v>278</v>
      </c>
      <c r="J1121" s="200">
        <v>536321</v>
      </c>
      <c r="K1121" s="201"/>
      <c r="L1121" s="122" t="s">
        <v>60</v>
      </c>
      <c r="N1121" s="151"/>
    </row>
    <row r="1122" spans="1:14" s="21" customFormat="1" x14ac:dyDescent="0.2">
      <c r="A1122" s="196">
        <v>43806</v>
      </c>
      <c r="B1122" s="197" t="s">
        <v>64</v>
      </c>
      <c r="C1122" s="197" t="s">
        <v>64</v>
      </c>
      <c r="D1122" s="198" t="s">
        <v>300</v>
      </c>
      <c r="E1122" s="198" t="s">
        <v>114</v>
      </c>
      <c r="F1122" s="198" t="s">
        <v>131</v>
      </c>
      <c r="G1122" s="199" t="str">
        <f>VLOOKUP(Repository_table[[#This Row],[Country of Destination]],$T$11:$U$45,2,)</f>
        <v>Europe and Central Asia</v>
      </c>
      <c r="H1122" s="198" t="s">
        <v>194</v>
      </c>
      <c r="I1122" s="198" t="s">
        <v>278</v>
      </c>
      <c r="J1122" s="200">
        <v>3158319</v>
      </c>
      <c r="K1122" s="201"/>
      <c r="L1122" s="122" t="s">
        <v>60</v>
      </c>
      <c r="N1122" s="151"/>
    </row>
    <row r="1123" spans="1:14" s="21" customFormat="1" x14ac:dyDescent="0.2">
      <c r="A1123" s="196">
        <v>43807</v>
      </c>
      <c r="B1123" s="197" t="s">
        <v>64</v>
      </c>
      <c r="C1123" s="197" t="s">
        <v>64</v>
      </c>
      <c r="D1123" s="198" t="s">
        <v>300</v>
      </c>
      <c r="E1123" s="198" t="s">
        <v>114</v>
      </c>
      <c r="F1123" s="198" t="s">
        <v>131</v>
      </c>
      <c r="G1123" s="199" t="str">
        <f>VLOOKUP(Repository_table[[#This Row],[Country of Destination]],$T$11:$U$45,2,)</f>
        <v>Europe and Central Asia</v>
      </c>
      <c r="H1123" s="198" t="s">
        <v>287</v>
      </c>
      <c r="I1123" s="198" t="s">
        <v>278</v>
      </c>
      <c r="J1123" s="200">
        <v>3390161</v>
      </c>
      <c r="K1123" s="201"/>
      <c r="L1123" s="206"/>
      <c r="N1123" s="151"/>
    </row>
    <row r="1124" spans="1:14" s="21" customFormat="1" ht="15.75" customHeight="1" x14ac:dyDescent="0.2">
      <c r="A1124" s="196">
        <v>43808</v>
      </c>
      <c r="B1124" s="197" t="s">
        <v>468</v>
      </c>
      <c r="C1124" s="197" t="s">
        <v>468</v>
      </c>
      <c r="D1124" s="198" t="s">
        <v>465</v>
      </c>
      <c r="E1124" s="198" t="s">
        <v>201</v>
      </c>
      <c r="F1124" s="198" t="s">
        <v>131</v>
      </c>
      <c r="G1124" s="199" t="str">
        <f>VLOOKUP(Repository_table[[#This Row],[Country of Destination]],$T$11:$U$45,2,)</f>
        <v>Europe and Central Asia</v>
      </c>
      <c r="H1124" s="198" t="s">
        <v>459</v>
      </c>
      <c r="I1124" s="198" t="s">
        <v>466</v>
      </c>
      <c r="J1124" s="200">
        <v>3317326</v>
      </c>
      <c r="K1124" s="201"/>
      <c r="L1124" s="206" t="s">
        <v>381</v>
      </c>
      <c r="N1124" s="151"/>
    </row>
    <row r="1125" spans="1:14" s="21" customFormat="1" x14ac:dyDescent="0.2">
      <c r="A1125" s="196">
        <v>43808</v>
      </c>
      <c r="B1125" s="197" t="s">
        <v>64</v>
      </c>
      <c r="C1125" s="197" t="s">
        <v>64</v>
      </c>
      <c r="D1125" s="198" t="s">
        <v>301</v>
      </c>
      <c r="E1125" s="198" t="s">
        <v>114</v>
      </c>
      <c r="F1125" s="198" t="s">
        <v>118</v>
      </c>
      <c r="G1125" s="199" t="str">
        <f>VLOOKUP(Repository_table[[#This Row],[Country of Destination]],$T$11:$U$45,2,)</f>
        <v>Latin America and the Caribbean</v>
      </c>
      <c r="H1125" s="198" t="s">
        <v>369</v>
      </c>
      <c r="I1125" s="198" t="s">
        <v>278</v>
      </c>
      <c r="J1125" s="200">
        <v>3571544</v>
      </c>
      <c r="K1125" s="201"/>
      <c r="L1125" s="206"/>
      <c r="N1125" s="151"/>
    </row>
    <row r="1126" spans="1:14" s="21" customFormat="1" ht="25.5" x14ac:dyDescent="0.2">
      <c r="A1126" s="196">
        <v>43809</v>
      </c>
      <c r="B1126" s="197" t="s">
        <v>311</v>
      </c>
      <c r="C1126" s="197" t="s">
        <v>312</v>
      </c>
      <c r="D1126" s="198" t="s">
        <v>430</v>
      </c>
      <c r="E1126" s="198" t="s">
        <v>114</v>
      </c>
      <c r="F1126" s="198" t="s">
        <v>346</v>
      </c>
      <c r="G1126" s="199" t="str">
        <f>VLOOKUP(Repository_table[[#This Row],[Country of Destination]],$T$11:$U$45,2,)</f>
        <v>Europe and Central Asia</v>
      </c>
      <c r="H1126" s="198" t="s">
        <v>240</v>
      </c>
      <c r="I1126" s="198" t="s">
        <v>315</v>
      </c>
      <c r="J1126" s="200">
        <v>3454943</v>
      </c>
      <c r="K1126" s="201"/>
      <c r="L1126" s="206"/>
      <c r="N1126" s="151"/>
    </row>
    <row r="1127" spans="1:14" s="21" customFormat="1" x14ac:dyDescent="0.2">
      <c r="A1127" s="196">
        <v>43809</v>
      </c>
      <c r="B1127" s="197" t="s">
        <v>64</v>
      </c>
      <c r="C1127" s="197" t="s">
        <v>64</v>
      </c>
      <c r="D1127" s="198" t="s">
        <v>427</v>
      </c>
      <c r="E1127" s="198" t="s">
        <v>114</v>
      </c>
      <c r="F1127" s="198" t="s">
        <v>86</v>
      </c>
      <c r="G1127" s="199" t="str">
        <f>VLOOKUP(Repository_table[[#This Row],[Country of Destination]],$T$11:$U$45,2,)</f>
        <v>East Asia and Pacific</v>
      </c>
      <c r="H1127" s="198" t="s">
        <v>454</v>
      </c>
      <c r="I1127" s="198" t="s">
        <v>278</v>
      </c>
      <c r="J1127" s="200">
        <v>3508137</v>
      </c>
      <c r="K1127" s="201"/>
      <c r="L1127" s="206"/>
      <c r="N1127" s="151"/>
    </row>
    <row r="1128" spans="1:14" s="21" customFormat="1" x14ac:dyDescent="0.2">
      <c r="A1128" s="196">
        <v>43810</v>
      </c>
      <c r="B1128" s="197" t="s">
        <v>200</v>
      </c>
      <c r="C1128" s="197" t="s">
        <v>218</v>
      </c>
      <c r="D1128" s="198" t="s">
        <v>275</v>
      </c>
      <c r="E1128" s="198" t="s">
        <v>114</v>
      </c>
      <c r="F1128" s="198" t="s">
        <v>118</v>
      </c>
      <c r="G1128" s="199" t="str">
        <f>VLOOKUP(Repository_table[[#This Row],[Country of Destination]],$T$11:$U$45,2,)</f>
        <v>Latin America and the Caribbean</v>
      </c>
      <c r="H1128" s="198" t="s">
        <v>173</v>
      </c>
      <c r="I1128" s="198" t="s">
        <v>270</v>
      </c>
      <c r="J1128" s="200">
        <v>3211763</v>
      </c>
      <c r="K1128" s="201"/>
      <c r="L1128" s="206"/>
      <c r="N1128" s="151"/>
    </row>
    <row r="1129" spans="1:14" s="21" customFormat="1" x14ac:dyDescent="0.2">
      <c r="A1129" s="196">
        <v>43810</v>
      </c>
      <c r="B1129" s="197" t="s">
        <v>200</v>
      </c>
      <c r="C1129" s="197" t="s">
        <v>94</v>
      </c>
      <c r="D1129" s="198" t="s">
        <v>274</v>
      </c>
      <c r="E1129" s="198" t="s">
        <v>201</v>
      </c>
      <c r="F1129" s="198" t="s">
        <v>118</v>
      </c>
      <c r="G1129" s="199" t="str">
        <f>VLOOKUP(Repository_table[[#This Row],[Country of Destination]],$T$11:$U$45,2,)</f>
        <v>Latin America and the Caribbean</v>
      </c>
      <c r="H1129" s="198" t="s">
        <v>173</v>
      </c>
      <c r="I1129" s="198" t="s">
        <v>270</v>
      </c>
      <c r="J1129" s="200">
        <v>424186</v>
      </c>
      <c r="K1129" s="201"/>
      <c r="L1129" s="206" t="s">
        <v>75</v>
      </c>
      <c r="N1129" s="151"/>
    </row>
    <row r="1130" spans="1:14" s="21" customFormat="1" x14ac:dyDescent="0.2">
      <c r="A1130" s="196">
        <v>43811</v>
      </c>
      <c r="B1130" s="197" t="s">
        <v>414</v>
      </c>
      <c r="C1130" s="197" t="s">
        <v>495</v>
      </c>
      <c r="D1130" s="198" t="s">
        <v>447</v>
      </c>
      <c r="E1130" s="198" t="s">
        <v>114</v>
      </c>
      <c r="F1130" s="198" t="s">
        <v>72</v>
      </c>
      <c r="G1130" s="199" t="str">
        <f>VLOOKUP(Repository_table[[#This Row],[Country of Destination]],$T$11:$U$45,2,)</f>
        <v>South Asia</v>
      </c>
      <c r="H1130" s="198" t="s">
        <v>214</v>
      </c>
      <c r="I1130" s="198" t="s">
        <v>415</v>
      </c>
      <c r="J1130" s="200">
        <v>3696932</v>
      </c>
      <c r="K1130" s="201"/>
      <c r="L1130" s="206"/>
      <c r="N1130" s="151"/>
    </row>
    <row r="1131" spans="1:14" s="21" customFormat="1" x14ac:dyDescent="0.2">
      <c r="A1131" s="196">
        <v>43811</v>
      </c>
      <c r="B1131" s="197" t="s">
        <v>64</v>
      </c>
      <c r="C1131" s="197" t="s">
        <v>64</v>
      </c>
      <c r="D1131" s="198" t="s">
        <v>453</v>
      </c>
      <c r="E1131" s="198" t="s">
        <v>114</v>
      </c>
      <c r="F1131" s="198" t="s">
        <v>192</v>
      </c>
      <c r="G1131" s="199" t="str">
        <f>VLOOKUP(Repository_table[[#This Row],[Country of Destination]],$T$11:$U$45,2,)</f>
        <v>Latin America and the Caribbean</v>
      </c>
      <c r="H1131" s="198" t="s">
        <v>476</v>
      </c>
      <c r="I1131" s="198" t="s">
        <v>278</v>
      </c>
      <c r="J1131" s="200">
        <v>500857</v>
      </c>
      <c r="K1131" s="201"/>
      <c r="L1131" s="206"/>
      <c r="N1131" s="151"/>
    </row>
    <row r="1132" spans="1:14" s="21" customFormat="1" x14ac:dyDescent="0.2">
      <c r="A1132" s="196">
        <v>43811</v>
      </c>
      <c r="B1132" s="197" t="s">
        <v>64</v>
      </c>
      <c r="C1132" s="197" t="s">
        <v>64</v>
      </c>
      <c r="D1132" s="198" t="s">
        <v>453</v>
      </c>
      <c r="E1132" s="198" t="s">
        <v>114</v>
      </c>
      <c r="F1132" s="198" t="s">
        <v>285</v>
      </c>
      <c r="G1132" s="199" t="str">
        <f>VLOOKUP(Repository_table[[#This Row],[Country of Destination]],$T$11:$U$45,2,)</f>
        <v>Latin America and the Caribbean</v>
      </c>
      <c r="H1132" s="198" t="s">
        <v>476</v>
      </c>
      <c r="I1132" s="198" t="s">
        <v>278</v>
      </c>
      <c r="J1132" s="200">
        <v>2435064</v>
      </c>
      <c r="K1132" s="201"/>
      <c r="L1132" s="206"/>
      <c r="N1132" s="151"/>
    </row>
    <row r="1133" spans="1:14" s="21" customFormat="1" x14ac:dyDescent="0.2">
      <c r="A1133" s="196">
        <v>43812</v>
      </c>
      <c r="B1133" s="197" t="s">
        <v>64</v>
      </c>
      <c r="C1133" s="197" t="s">
        <v>64</v>
      </c>
      <c r="D1133" s="198" t="s">
        <v>300</v>
      </c>
      <c r="E1133" s="198" t="s">
        <v>114</v>
      </c>
      <c r="F1133" s="198" t="s">
        <v>131</v>
      </c>
      <c r="G1133" s="199" t="str">
        <f>VLOOKUP(Repository_table[[#This Row],[Country of Destination]],$T$11:$U$45,2,)</f>
        <v>Europe and Central Asia</v>
      </c>
      <c r="H1133" s="198" t="s">
        <v>235</v>
      </c>
      <c r="I1133" s="198" t="s">
        <v>278</v>
      </c>
      <c r="J1133" s="200">
        <v>2940781</v>
      </c>
      <c r="K1133" s="201"/>
      <c r="L1133" s="206"/>
      <c r="N1133" s="151"/>
    </row>
    <row r="1134" spans="1:14" s="21" customFormat="1" x14ac:dyDescent="0.2">
      <c r="A1134" s="196">
        <v>43812</v>
      </c>
      <c r="B1134" s="197" t="s">
        <v>503</v>
      </c>
      <c r="C1134" s="197" t="s">
        <v>94</v>
      </c>
      <c r="D1134" s="198" t="s">
        <v>504</v>
      </c>
      <c r="E1134" s="198" t="s">
        <v>201</v>
      </c>
      <c r="F1134" s="198" t="s">
        <v>123</v>
      </c>
      <c r="G1134" s="199" t="str">
        <f>VLOOKUP(Repository_table[[#This Row],[Country of Destination]],$T$11:$U$45,2,)</f>
        <v>South Asia</v>
      </c>
      <c r="H1134" s="198" t="s">
        <v>373</v>
      </c>
      <c r="I1134" s="198" t="s">
        <v>316</v>
      </c>
      <c r="J1134" s="200">
        <v>3252650</v>
      </c>
      <c r="K1134" s="201"/>
      <c r="L1134" s="206" t="s">
        <v>381</v>
      </c>
      <c r="N1134" s="151"/>
    </row>
    <row r="1135" spans="1:14" s="21" customFormat="1" ht="25.5" x14ac:dyDescent="0.2">
      <c r="A1135" s="196">
        <v>43813</v>
      </c>
      <c r="B1135" s="197" t="s">
        <v>469</v>
      </c>
      <c r="C1135" s="197" t="s">
        <v>499</v>
      </c>
      <c r="D1135" s="198" t="s">
        <v>500</v>
      </c>
      <c r="E1135" s="198" t="s">
        <v>114</v>
      </c>
      <c r="F1135" s="198" t="s">
        <v>120</v>
      </c>
      <c r="G1135" s="199" t="str">
        <f>VLOOKUP(Repository_table[[#This Row],[Country of Destination]],$T$11:$U$45,2,)</f>
        <v>East Asia and Pacific</v>
      </c>
      <c r="H1135" s="198" t="s">
        <v>292</v>
      </c>
      <c r="I1135" s="198" t="s">
        <v>466</v>
      </c>
      <c r="J1135" s="200">
        <v>3000809</v>
      </c>
      <c r="K1135" s="201"/>
      <c r="L1135" s="206"/>
      <c r="N1135" s="151"/>
    </row>
    <row r="1136" spans="1:14" s="21" customFormat="1" x14ac:dyDescent="0.2">
      <c r="A1136" s="196">
        <v>43813</v>
      </c>
      <c r="B1136" s="197" t="s">
        <v>64</v>
      </c>
      <c r="C1136" s="197" t="s">
        <v>64</v>
      </c>
      <c r="D1136" s="198" t="s">
        <v>300</v>
      </c>
      <c r="E1136" s="198" t="s">
        <v>114</v>
      </c>
      <c r="F1136" s="198" t="s">
        <v>211</v>
      </c>
      <c r="G1136" s="199" t="str">
        <f>VLOOKUP(Repository_table[[#This Row],[Country of Destination]],$T$11:$U$45,2,)</f>
        <v>Europe and Central Asia</v>
      </c>
      <c r="H1136" s="198" t="s">
        <v>121</v>
      </c>
      <c r="I1136" s="198" t="s">
        <v>278</v>
      </c>
      <c r="J1136" s="200">
        <v>3679685</v>
      </c>
      <c r="K1136" s="201"/>
      <c r="L1136" s="206"/>
      <c r="N1136" s="151"/>
    </row>
    <row r="1137" spans="1:14" s="21" customFormat="1" x14ac:dyDescent="0.2">
      <c r="A1137" s="196">
        <v>43813</v>
      </c>
      <c r="B1137" s="197" t="s">
        <v>64</v>
      </c>
      <c r="C1137" s="197" t="s">
        <v>64</v>
      </c>
      <c r="D1137" s="198" t="s">
        <v>300</v>
      </c>
      <c r="E1137" s="198" t="s">
        <v>114</v>
      </c>
      <c r="F1137" s="198" t="s">
        <v>248</v>
      </c>
      <c r="G1137" s="199" t="str">
        <f>VLOOKUP(Repository_table[[#This Row],[Country of Destination]],$T$11:$U$45,2,)</f>
        <v>Europe and Central Asia</v>
      </c>
      <c r="H1137" s="198" t="s">
        <v>397</v>
      </c>
      <c r="I1137" s="198" t="s">
        <v>278</v>
      </c>
      <c r="J1137" s="200">
        <v>3455600</v>
      </c>
      <c r="K1137" s="201"/>
      <c r="L1137" s="206"/>
      <c r="N1137" s="151"/>
    </row>
    <row r="1138" spans="1:14" s="21" customFormat="1" ht="25.5" x14ac:dyDescent="0.2">
      <c r="A1138" s="196">
        <v>43814</v>
      </c>
      <c r="B1138" s="197" t="s">
        <v>311</v>
      </c>
      <c r="C1138" s="197" t="s">
        <v>312</v>
      </c>
      <c r="D1138" s="198" t="s">
        <v>430</v>
      </c>
      <c r="E1138" s="198" t="s">
        <v>114</v>
      </c>
      <c r="F1138" s="198" t="s">
        <v>383</v>
      </c>
      <c r="G1138" s="199" t="str">
        <f>VLOOKUP(Repository_table[[#This Row],[Country of Destination]],$T$11:$U$45,2,)</f>
        <v>East Asia and Pacific</v>
      </c>
      <c r="H1138" s="198" t="s">
        <v>124</v>
      </c>
      <c r="I1138" s="198" t="s">
        <v>315</v>
      </c>
      <c r="J1138" s="200">
        <v>3658050</v>
      </c>
      <c r="K1138" s="201"/>
      <c r="L1138" s="206"/>
      <c r="N1138" s="151"/>
    </row>
    <row r="1139" spans="1:14" s="21" customFormat="1" x14ac:dyDescent="0.2">
      <c r="A1139" s="196">
        <v>43814</v>
      </c>
      <c r="B1139" s="197" t="s">
        <v>64</v>
      </c>
      <c r="C1139" s="197" t="s">
        <v>64</v>
      </c>
      <c r="D1139" s="198" t="s">
        <v>300</v>
      </c>
      <c r="E1139" s="198" t="s">
        <v>114</v>
      </c>
      <c r="F1139" s="198" t="s">
        <v>260</v>
      </c>
      <c r="G1139" s="199" t="str">
        <f>VLOOKUP(Repository_table[[#This Row],[Country of Destination]],$T$11:$U$45,2,)</f>
        <v>Europe and Central Asia</v>
      </c>
      <c r="H1139" s="198" t="s">
        <v>328</v>
      </c>
      <c r="I1139" s="198" t="s">
        <v>278</v>
      </c>
      <c r="J1139" s="200">
        <v>3258377</v>
      </c>
      <c r="K1139" s="201"/>
      <c r="L1139" s="206"/>
      <c r="N1139" s="151"/>
    </row>
    <row r="1140" spans="1:14" s="21" customFormat="1" ht="25.5" x14ac:dyDescent="0.2">
      <c r="A1140" s="196">
        <v>43815</v>
      </c>
      <c r="B1140" s="197" t="s">
        <v>311</v>
      </c>
      <c r="C1140" s="197" t="s">
        <v>312</v>
      </c>
      <c r="D1140" s="198" t="s">
        <v>431</v>
      </c>
      <c r="E1140" s="198" t="s">
        <v>114</v>
      </c>
      <c r="F1140" s="198" t="s">
        <v>81</v>
      </c>
      <c r="G1140" s="199" t="str">
        <f>VLOOKUP(Repository_table[[#This Row],[Country of Destination]],$T$11:$U$45,2,)</f>
        <v>Latin America and the Caribbean</v>
      </c>
      <c r="H1140" s="198" t="s">
        <v>144</v>
      </c>
      <c r="I1140" s="198" t="s">
        <v>315</v>
      </c>
      <c r="J1140" s="200">
        <v>3401726</v>
      </c>
      <c r="K1140" s="201"/>
      <c r="L1140" s="206"/>
      <c r="N1140" s="151"/>
    </row>
    <row r="1141" spans="1:14" s="21" customFormat="1" x14ac:dyDescent="0.2">
      <c r="A1141" s="196">
        <v>43815</v>
      </c>
      <c r="B1141" s="197" t="s">
        <v>200</v>
      </c>
      <c r="C1141" s="197" t="s">
        <v>219</v>
      </c>
      <c r="D1141" s="198" t="s">
        <v>269</v>
      </c>
      <c r="E1141" s="198" t="s">
        <v>114</v>
      </c>
      <c r="F1141" s="198" t="s">
        <v>86</v>
      </c>
      <c r="G1141" s="199" t="str">
        <f>VLOOKUP(Repository_table[[#This Row],[Country of Destination]],$T$11:$U$45,2,)</f>
        <v>East Asia and Pacific</v>
      </c>
      <c r="H1141" s="198" t="s">
        <v>493</v>
      </c>
      <c r="I1141" s="198" t="s">
        <v>270</v>
      </c>
      <c r="J1141" s="200">
        <v>3448418</v>
      </c>
      <c r="K1141" s="201"/>
      <c r="L1141" s="206"/>
      <c r="N1141" s="151"/>
    </row>
    <row r="1142" spans="1:14" s="21" customFormat="1" x14ac:dyDescent="0.2">
      <c r="A1142" s="196">
        <v>43815</v>
      </c>
      <c r="B1142" s="197" t="s">
        <v>64</v>
      </c>
      <c r="C1142" s="197" t="s">
        <v>64</v>
      </c>
      <c r="D1142" s="198" t="s">
        <v>300</v>
      </c>
      <c r="E1142" s="198" t="s">
        <v>114</v>
      </c>
      <c r="F1142" s="198" t="s">
        <v>248</v>
      </c>
      <c r="G1142" s="199" t="str">
        <f>VLOOKUP(Repository_table[[#This Row],[Country of Destination]],$T$11:$U$45,2,)</f>
        <v>Europe and Central Asia</v>
      </c>
      <c r="H1142" s="198" t="s">
        <v>308</v>
      </c>
      <c r="I1142" s="198" t="s">
        <v>278</v>
      </c>
      <c r="J1142" s="200">
        <v>3516893</v>
      </c>
      <c r="K1142" s="201"/>
      <c r="L1142" s="206"/>
      <c r="N1142" s="151"/>
    </row>
    <row r="1143" spans="1:14" s="21" customFormat="1" ht="25.5" x14ac:dyDescent="0.2">
      <c r="A1143" s="196">
        <v>43816</v>
      </c>
      <c r="B1143" s="197" t="s">
        <v>468</v>
      </c>
      <c r="C1143" s="197" t="s">
        <v>468</v>
      </c>
      <c r="D1143" s="198" t="s">
        <v>465</v>
      </c>
      <c r="E1143" s="198" t="s">
        <v>201</v>
      </c>
      <c r="F1143" s="198" t="s">
        <v>260</v>
      </c>
      <c r="G1143" s="199" t="str">
        <f>VLOOKUP(Repository_table[[#This Row],[Country of Destination]],$T$11:$U$45,2,)</f>
        <v>Europe and Central Asia</v>
      </c>
      <c r="H1143" s="198" t="s">
        <v>148</v>
      </c>
      <c r="I1143" s="198" t="s">
        <v>466</v>
      </c>
      <c r="J1143" s="200">
        <v>2955010</v>
      </c>
      <c r="K1143" s="201"/>
      <c r="L1143" s="206" t="s">
        <v>381</v>
      </c>
      <c r="N1143" s="151"/>
    </row>
    <row r="1144" spans="1:14" s="21" customFormat="1" x14ac:dyDescent="0.2">
      <c r="A1144" s="196">
        <v>43816</v>
      </c>
      <c r="B1144" s="197" t="s">
        <v>64</v>
      </c>
      <c r="C1144" s="197" t="s">
        <v>64</v>
      </c>
      <c r="D1144" s="198" t="s">
        <v>300</v>
      </c>
      <c r="E1144" s="198" t="s">
        <v>114</v>
      </c>
      <c r="F1144" s="198" t="s">
        <v>260</v>
      </c>
      <c r="G1144" s="199" t="str">
        <f>VLOOKUP(Repository_table[[#This Row],[Country of Destination]],$T$11:$U$45,2,)</f>
        <v>Europe and Central Asia</v>
      </c>
      <c r="H1144" s="198" t="s">
        <v>252</v>
      </c>
      <c r="I1144" s="198" t="s">
        <v>278</v>
      </c>
      <c r="J1144" s="200">
        <v>3251361</v>
      </c>
      <c r="K1144" s="201"/>
      <c r="L1144" s="206"/>
      <c r="N1144" s="151"/>
    </row>
    <row r="1145" spans="1:14" s="21" customFormat="1" x14ac:dyDescent="0.2">
      <c r="A1145" s="196">
        <v>43817</v>
      </c>
      <c r="B1145" s="197" t="s">
        <v>414</v>
      </c>
      <c r="C1145" s="197" t="s">
        <v>495</v>
      </c>
      <c r="D1145" s="198" t="s">
        <v>447</v>
      </c>
      <c r="E1145" s="198" t="s">
        <v>114</v>
      </c>
      <c r="F1145" s="198" t="s">
        <v>131</v>
      </c>
      <c r="G1145" s="199" t="str">
        <f>VLOOKUP(Repository_table[[#This Row],[Country of Destination]],$T$11:$U$45,2,)</f>
        <v>Europe and Central Asia</v>
      </c>
      <c r="H1145" s="198" t="s">
        <v>364</v>
      </c>
      <c r="I1145" s="198" t="s">
        <v>415</v>
      </c>
      <c r="J1145" s="200">
        <v>3296389</v>
      </c>
      <c r="K1145" s="201"/>
      <c r="L1145" s="206"/>
      <c r="N1145" s="151"/>
    </row>
    <row r="1146" spans="1:14" s="21" customFormat="1" ht="25.5" x14ac:dyDescent="0.2">
      <c r="A1146" s="196">
        <v>43817</v>
      </c>
      <c r="B1146" s="197" t="s">
        <v>311</v>
      </c>
      <c r="C1146" s="197" t="s">
        <v>312</v>
      </c>
      <c r="D1146" s="198" t="s">
        <v>430</v>
      </c>
      <c r="E1146" s="198" t="s">
        <v>114</v>
      </c>
      <c r="F1146" s="198" t="s">
        <v>204</v>
      </c>
      <c r="G1146" s="199" t="str">
        <f>VLOOKUP(Repository_table[[#This Row],[Country of Destination]],$T$11:$U$45,2,)</f>
        <v>Europe and Central Asia</v>
      </c>
      <c r="H1146" s="198" t="s">
        <v>359</v>
      </c>
      <c r="I1146" s="198" t="s">
        <v>315</v>
      </c>
      <c r="J1146" s="200">
        <v>3354955</v>
      </c>
      <c r="K1146" s="201"/>
      <c r="L1146" s="206"/>
      <c r="N1146" s="151"/>
    </row>
    <row r="1147" spans="1:14" s="21" customFormat="1" x14ac:dyDescent="0.2">
      <c r="A1147" s="196">
        <v>43817</v>
      </c>
      <c r="B1147" s="197" t="s">
        <v>64</v>
      </c>
      <c r="C1147" s="197" t="s">
        <v>64</v>
      </c>
      <c r="D1147" s="198" t="s">
        <v>300</v>
      </c>
      <c r="E1147" s="198" t="s">
        <v>114</v>
      </c>
      <c r="F1147" s="198" t="s">
        <v>389</v>
      </c>
      <c r="G1147" s="199" t="str">
        <f>VLOOKUP(Repository_table[[#This Row],[Country of Destination]],$T$11:$U$45,2,)</f>
        <v>Europe and Central Asia</v>
      </c>
      <c r="H1147" s="198" t="s">
        <v>314</v>
      </c>
      <c r="I1147" s="198" t="s">
        <v>278</v>
      </c>
      <c r="J1147" s="200">
        <v>3705373</v>
      </c>
      <c r="K1147" s="201"/>
      <c r="L1147" s="206"/>
      <c r="N1147" s="151"/>
    </row>
    <row r="1148" spans="1:14" s="21" customFormat="1" x14ac:dyDescent="0.2">
      <c r="A1148" s="196">
        <v>43818</v>
      </c>
      <c r="B1148" s="197" t="s">
        <v>64</v>
      </c>
      <c r="C1148" s="197" t="s">
        <v>64</v>
      </c>
      <c r="D1148" s="198" t="s">
        <v>301</v>
      </c>
      <c r="E1148" s="198" t="s">
        <v>114</v>
      </c>
      <c r="F1148" s="198" t="s">
        <v>120</v>
      </c>
      <c r="G1148" s="199" t="str">
        <f>VLOOKUP(Repository_table[[#This Row],[Country of Destination]],$T$11:$U$45,2,)</f>
        <v>East Asia and Pacific</v>
      </c>
      <c r="H1148" s="198" t="s">
        <v>195</v>
      </c>
      <c r="I1148" s="198" t="s">
        <v>278</v>
      </c>
      <c r="J1148" s="200">
        <v>3695051</v>
      </c>
      <c r="K1148" s="201"/>
      <c r="L1148" s="206"/>
      <c r="N1148" s="151"/>
    </row>
    <row r="1149" spans="1:14" s="21" customFormat="1" ht="25.5" x14ac:dyDescent="0.2">
      <c r="A1149" s="196">
        <v>43819</v>
      </c>
      <c r="B1149" s="197" t="s">
        <v>311</v>
      </c>
      <c r="C1149" s="197" t="s">
        <v>312</v>
      </c>
      <c r="D1149" s="198" t="s">
        <v>431</v>
      </c>
      <c r="E1149" s="198" t="s">
        <v>114</v>
      </c>
      <c r="F1149" s="198" t="s">
        <v>120</v>
      </c>
      <c r="G1149" s="199" t="str">
        <f>VLOOKUP(Repository_table[[#This Row],[Country of Destination]],$T$11:$U$45,2,)</f>
        <v>East Asia and Pacific</v>
      </c>
      <c r="H1149" s="198" t="s">
        <v>494</v>
      </c>
      <c r="I1149" s="198" t="s">
        <v>315</v>
      </c>
      <c r="J1149" s="200">
        <v>3574057</v>
      </c>
      <c r="K1149" s="201"/>
      <c r="L1149" s="206"/>
      <c r="N1149" s="151"/>
    </row>
    <row r="1150" spans="1:14" s="21" customFormat="1" x14ac:dyDescent="0.2">
      <c r="A1150" s="196">
        <v>43819</v>
      </c>
      <c r="B1150" s="197" t="s">
        <v>200</v>
      </c>
      <c r="C1150" s="197" t="s">
        <v>218</v>
      </c>
      <c r="D1150" s="198" t="s">
        <v>269</v>
      </c>
      <c r="E1150" s="198" t="s">
        <v>114</v>
      </c>
      <c r="F1150" s="198" t="s">
        <v>72</v>
      </c>
      <c r="G1150" s="199" t="str">
        <f>VLOOKUP(Repository_table[[#This Row],[Country of Destination]],$T$11:$U$45,2,)</f>
        <v>South Asia</v>
      </c>
      <c r="H1150" s="198" t="s">
        <v>188</v>
      </c>
      <c r="I1150" s="198" t="s">
        <v>270</v>
      </c>
      <c r="J1150" s="200">
        <v>3392887</v>
      </c>
      <c r="K1150" s="201"/>
      <c r="L1150" s="206"/>
      <c r="N1150" s="151"/>
    </row>
    <row r="1151" spans="1:14" s="21" customFormat="1" ht="25.5" x14ac:dyDescent="0.2">
      <c r="A1151" s="196">
        <v>43819</v>
      </c>
      <c r="B1151" s="197" t="s">
        <v>468</v>
      </c>
      <c r="C1151" s="197" t="s">
        <v>499</v>
      </c>
      <c r="D1151" s="198" t="s">
        <v>501</v>
      </c>
      <c r="E1151" s="198" t="s">
        <v>114</v>
      </c>
      <c r="F1151" s="198" t="s">
        <v>86</v>
      </c>
      <c r="G1151" s="199" t="str">
        <f>VLOOKUP(Repository_table[[#This Row],[Country of Destination]],$T$11:$U$45,2,)</f>
        <v>East Asia and Pacific</v>
      </c>
      <c r="H1151" s="198" t="s">
        <v>502</v>
      </c>
      <c r="I1151" s="198" t="s">
        <v>466</v>
      </c>
      <c r="J1151" s="200">
        <v>3606752</v>
      </c>
      <c r="K1151" s="201"/>
      <c r="L1151" s="206"/>
      <c r="N1151" s="151"/>
    </row>
    <row r="1152" spans="1:14" s="21" customFormat="1" x14ac:dyDescent="0.2">
      <c r="A1152" s="196">
        <v>43819</v>
      </c>
      <c r="B1152" s="197" t="s">
        <v>64</v>
      </c>
      <c r="C1152" s="197" t="s">
        <v>64</v>
      </c>
      <c r="D1152" s="198" t="s">
        <v>452</v>
      </c>
      <c r="E1152" s="198" t="s">
        <v>114</v>
      </c>
      <c r="F1152" s="198" t="s">
        <v>120</v>
      </c>
      <c r="G1152" s="199" t="str">
        <f>VLOOKUP(Repository_table[[#This Row],[Country of Destination]],$T$11:$U$45,2,)</f>
        <v>East Asia and Pacific</v>
      </c>
      <c r="H1152" s="198" t="s">
        <v>492</v>
      </c>
      <c r="I1152" s="198" t="s">
        <v>278</v>
      </c>
      <c r="J1152" s="200">
        <v>3400188</v>
      </c>
      <c r="K1152" s="201"/>
      <c r="L1152" s="206"/>
      <c r="N1152" s="151"/>
    </row>
    <row r="1153" spans="1:14" s="21" customFormat="1" x14ac:dyDescent="0.2">
      <c r="A1153" s="196">
        <v>43819</v>
      </c>
      <c r="B1153" s="197" t="s">
        <v>64</v>
      </c>
      <c r="C1153" s="197" t="s">
        <v>64</v>
      </c>
      <c r="D1153" s="198" t="s">
        <v>301</v>
      </c>
      <c r="E1153" s="198" t="s">
        <v>114</v>
      </c>
      <c r="F1153" s="198" t="s">
        <v>120</v>
      </c>
      <c r="G1153" s="199" t="str">
        <f>VLOOKUP(Repository_table[[#This Row],[Country of Destination]],$T$11:$U$45,2,)</f>
        <v>East Asia and Pacific</v>
      </c>
      <c r="H1153" s="198" t="s">
        <v>167</v>
      </c>
      <c r="I1153" s="198" t="s">
        <v>278</v>
      </c>
      <c r="J1153" s="200">
        <v>3686759</v>
      </c>
      <c r="K1153" s="201"/>
      <c r="L1153" s="206"/>
      <c r="N1153" s="151"/>
    </row>
    <row r="1154" spans="1:14" s="21" customFormat="1" x14ac:dyDescent="0.2">
      <c r="A1154" s="196">
        <v>43819</v>
      </c>
      <c r="B1154" s="197" t="s">
        <v>64</v>
      </c>
      <c r="C1154" s="197" t="s">
        <v>64</v>
      </c>
      <c r="D1154" s="198" t="s">
        <v>300</v>
      </c>
      <c r="E1154" s="198" t="s">
        <v>114</v>
      </c>
      <c r="F1154" s="198" t="s">
        <v>389</v>
      </c>
      <c r="G1154" s="199" t="str">
        <f>VLOOKUP(Repository_table[[#This Row],[Country of Destination]],$T$11:$U$45,2,)</f>
        <v>Europe and Central Asia</v>
      </c>
      <c r="H1154" s="198" t="s">
        <v>488</v>
      </c>
      <c r="I1154" s="198" t="s">
        <v>278</v>
      </c>
      <c r="J1154" s="200">
        <v>3446653</v>
      </c>
      <c r="K1154" s="201"/>
      <c r="L1154" s="206"/>
      <c r="N1154" s="151"/>
    </row>
    <row r="1155" spans="1:14" s="21" customFormat="1" x14ac:dyDescent="0.2">
      <c r="A1155" s="196">
        <v>43820</v>
      </c>
      <c r="B1155" s="197" t="s">
        <v>64</v>
      </c>
      <c r="C1155" s="197" t="s">
        <v>64</v>
      </c>
      <c r="D1155" s="198" t="s">
        <v>300</v>
      </c>
      <c r="E1155" s="198" t="s">
        <v>114</v>
      </c>
      <c r="F1155" s="198" t="s">
        <v>211</v>
      </c>
      <c r="G1155" s="199" t="str">
        <f>VLOOKUP(Repository_table[[#This Row],[Country of Destination]],$T$11:$U$45,2,)</f>
        <v>Europe and Central Asia</v>
      </c>
      <c r="H1155" s="198" t="s">
        <v>182</v>
      </c>
      <c r="I1155" s="198" t="s">
        <v>278</v>
      </c>
      <c r="J1155" s="200">
        <v>2965585</v>
      </c>
      <c r="K1155" s="201"/>
      <c r="L1155" s="206"/>
      <c r="N1155" s="151"/>
    </row>
    <row r="1156" spans="1:14" s="21" customFormat="1" x14ac:dyDescent="0.2">
      <c r="A1156" s="196">
        <v>43822</v>
      </c>
      <c r="B1156" s="197" t="s">
        <v>414</v>
      </c>
      <c r="C1156" s="197" t="s">
        <v>498</v>
      </c>
      <c r="D1156" s="198" t="s">
        <v>447</v>
      </c>
      <c r="E1156" s="198" t="s">
        <v>114</v>
      </c>
      <c r="F1156" s="198" t="s">
        <v>120</v>
      </c>
      <c r="G1156" s="199" t="str">
        <f>VLOOKUP(Repository_table[[#This Row],[Country of Destination]],$T$11:$U$45,2,)</f>
        <v>East Asia and Pacific</v>
      </c>
      <c r="H1156" s="198" t="s">
        <v>168</v>
      </c>
      <c r="I1156" s="198" t="s">
        <v>415</v>
      </c>
      <c r="J1156" s="200">
        <v>3392517</v>
      </c>
      <c r="K1156" s="201"/>
      <c r="L1156" s="206"/>
      <c r="N1156" s="151"/>
    </row>
    <row r="1157" spans="1:14" s="21" customFormat="1" ht="25.5" x14ac:dyDescent="0.2">
      <c r="A1157" s="196">
        <v>43822</v>
      </c>
      <c r="B1157" s="197" t="s">
        <v>311</v>
      </c>
      <c r="C1157" s="197" t="s">
        <v>312</v>
      </c>
      <c r="D1157" s="198" t="s">
        <v>430</v>
      </c>
      <c r="E1157" s="198" t="s">
        <v>114</v>
      </c>
      <c r="F1157" s="198" t="s">
        <v>204</v>
      </c>
      <c r="G1157" s="199" t="str">
        <f>VLOOKUP(Repository_table[[#This Row],[Country of Destination]],$T$11:$U$45,2,)</f>
        <v>Europe and Central Asia</v>
      </c>
      <c r="H1157" s="198" t="s">
        <v>150</v>
      </c>
      <c r="I1157" s="198" t="s">
        <v>315</v>
      </c>
      <c r="J1157" s="200">
        <v>3284128</v>
      </c>
      <c r="K1157" s="201"/>
      <c r="L1157" s="206"/>
      <c r="N1157" s="151"/>
    </row>
    <row r="1158" spans="1:14" s="21" customFormat="1" x14ac:dyDescent="0.2">
      <c r="A1158" s="196">
        <v>43822</v>
      </c>
      <c r="B1158" s="197" t="s">
        <v>64</v>
      </c>
      <c r="C1158" s="197" t="s">
        <v>64</v>
      </c>
      <c r="D1158" s="198" t="s">
        <v>453</v>
      </c>
      <c r="E1158" s="198" t="s">
        <v>114</v>
      </c>
      <c r="F1158" s="198" t="s">
        <v>248</v>
      </c>
      <c r="G1158" s="199" t="str">
        <f>VLOOKUP(Repository_table[[#This Row],[Country of Destination]],$T$11:$U$45,2,)</f>
        <v>Europe and Central Asia</v>
      </c>
      <c r="H1158" s="198" t="s">
        <v>398</v>
      </c>
      <c r="I1158" s="198" t="s">
        <v>278</v>
      </c>
      <c r="J1158" s="200">
        <v>3266549</v>
      </c>
      <c r="K1158" s="201"/>
      <c r="L1158" s="206"/>
      <c r="N1158" s="151"/>
    </row>
    <row r="1159" spans="1:14" s="21" customFormat="1" x14ac:dyDescent="0.2">
      <c r="A1159" s="196">
        <v>43823</v>
      </c>
      <c r="B1159" s="197" t="s">
        <v>64</v>
      </c>
      <c r="C1159" s="197" t="s">
        <v>64</v>
      </c>
      <c r="D1159" s="198" t="s">
        <v>300</v>
      </c>
      <c r="E1159" s="198" t="s">
        <v>114</v>
      </c>
      <c r="F1159" s="198" t="s">
        <v>204</v>
      </c>
      <c r="G1159" s="199" t="str">
        <f>VLOOKUP(Repository_table[[#This Row],[Country of Destination]],$T$11:$U$45,2,)</f>
        <v>Europe and Central Asia</v>
      </c>
      <c r="H1159" s="198" t="s">
        <v>325</v>
      </c>
      <c r="I1159" s="198" t="s">
        <v>278</v>
      </c>
      <c r="J1159" s="200">
        <v>3309158</v>
      </c>
      <c r="K1159" s="201"/>
      <c r="L1159" s="206"/>
      <c r="N1159" s="151"/>
    </row>
    <row r="1160" spans="1:14" s="21" customFormat="1" x14ac:dyDescent="0.2">
      <c r="A1160" s="196">
        <v>43824</v>
      </c>
      <c r="B1160" s="197" t="s">
        <v>200</v>
      </c>
      <c r="C1160" s="197" t="s">
        <v>219</v>
      </c>
      <c r="D1160" s="198" t="s">
        <v>269</v>
      </c>
      <c r="E1160" s="198" t="s">
        <v>114</v>
      </c>
      <c r="F1160" s="198" t="s">
        <v>86</v>
      </c>
      <c r="G1160" s="199" t="str">
        <f>VLOOKUP(Repository_table[[#This Row],[Country of Destination]],$T$11:$U$45,2,)</f>
        <v>East Asia and Pacific</v>
      </c>
      <c r="H1160" s="198" t="s">
        <v>437</v>
      </c>
      <c r="I1160" s="198" t="s">
        <v>270</v>
      </c>
      <c r="J1160" s="200">
        <v>3489707</v>
      </c>
      <c r="K1160" s="201"/>
      <c r="L1160" s="206"/>
      <c r="N1160" s="151"/>
    </row>
    <row r="1161" spans="1:14" s="21" customFormat="1" x14ac:dyDescent="0.2">
      <c r="A1161" s="196">
        <v>43824</v>
      </c>
      <c r="B1161" s="197" t="s">
        <v>64</v>
      </c>
      <c r="C1161" s="197" t="s">
        <v>64</v>
      </c>
      <c r="D1161" s="198" t="s">
        <v>301</v>
      </c>
      <c r="E1161" s="198" t="s">
        <v>114</v>
      </c>
      <c r="F1161" s="198" t="s">
        <v>120</v>
      </c>
      <c r="G1161" s="199" t="str">
        <f>VLOOKUP(Repository_table[[#This Row],[Country of Destination]],$T$11:$U$45,2,)</f>
        <v>East Asia and Pacific</v>
      </c>
      <c r="H1161" s="198" t="s">
        <v>305</v>
      </c>
      <c r="I1161" s="198" t="s">
        <v>278</v>
      </c>
      <c r="J1161" s="200">
        <v>3199216</v>
      </c>
      <c r="K1161" s="201"/>
      <c r="L1161" s="206"/>
      <c r="N1161" s="151"/>
    </row>
    <row r="1162" spans="1:14" s="21" customFormat="1" ht="25.5" x14ac:dyDescent="0.2">
      <c r="A1162" s="196">
        <v>43825</v>
      </c>
      <c r="B1162" s="197" t="s">
        <v>311</v>
      </c>
      <c r="C1162" s="197" t="s">
        <v>312</v>
      </c>
      <c r="D1162" s="198" t="s">
        <v>430</v>
      </c>
      <c r="E1162" s="198" t="s">
        <v>114</v>
      </c>
      <c r="F1162" s="198" t="s">
        <v>131</v>
      </c>
      <c r="G1162" s="199" t="str">
        <f>VLOOKUP(Repository_table[[#This Row],[Country of Destination]],$T$11:$U$45,2,)</f>
        <v>Europe and Central Asia</v>
      </c>
      <c r="H1162" s="198" t="s">
        <v>479</v>
      </c>
      <c r="I1162" s="198" t="s">
        <v>315</v>
      </c>
      <c r="J1162" s="200">
        <v>3669658</v>
      </c>
      <c r="K1162" s="201"/>
      <c r="L1162" s="206"/>
      <c r="N1162" s="151"/>
    </row>
    <row r="1163" spans="1:14" s="21" customFormat="1" ht="25.5" x14ac:dyDescent="0.2">
      <c r="A1163" s="196">
        <v>43826</v>
      </c>
      <c r="B1163" s="197" t="s">
        <v>469</v>
      </c>
      <c r="C1163" s="197" t="s">
        <v>499</v>
      </c>
      <c r="D1163" s="198" t="s">
        <v>500</v>
      </c>
      <c r="E1163" s="198" t="s">
        <v>114</v>
      </c>
      <c r="F1163" s="198" t="s">
        <v>81</v>
      </c>
      <c r="G1163" s="199" t="str">
        <f>VLOOKUP(Repository_table[[#This Row],[Country of Destination]],$T$11:$U$45,2,)</f>
        <v>Latin America and the Caribbean</v>
      </c>
      <c r="H1163" s="198" t="s">
        <v>223</v>
      </c>
      <c r="I1163" s="198" t="s">
        <v>466</v>
      </c>
      <c r="J1163" s="200">
        <v>3349814</v>
      </c>
      <c r="K1163" s="201"/>
      <c r="L1163" s="206"/>
      <c r="N1163" s="151"/>
    </row>
    <row r="1164" spans="1:14" s="21" customFormat="1" x14ac:dyDescent="0.2">
      <c r="A1164" s="196">
        <v>43826</v>
      </c>
      <c r="B1164" s="197" t="s">
        <v>64</v>
      </c>
      <c r="C1164" s="197" t="s">
        <v>64</v>
      </c>
      <c r="D1164" s="198" t="s">
        <v>300</v>
      </c>
      <c r="E1164" s="198" t="s">
        <v>114</v>
      </c>
      <c r="F1164" s="198" t="s">
        <v>313</v>
      </c>
      <c r="G1164" s="199" t="str">
        <f>VLOOKUP(Repository_table[[#This Row],[Country of Destination]],$T$11:$U$45,2,)</f>
        <v>Europe and Central Asia</v>
      </c>
      <c r="H1164" s="198" t="s">
        <v>251</v>
      </c>
      <c r="I1164" s="198" t="s">
        <v>278</v>
      </c>
      <c r="J1164" s="200">
        <v>3399725</v>
      </c>
      <c r="K1164" s="201"/>
      <c r="L1164" s="206"/>
      <c r="N1164" s="151"/>
    </row>
    <row r="1165" spans="1:14" s="21" customFormat="1" ht="25.5" x14ac:dyDescent="0.2">
      <c r="A1165" s="196">
        <v>43827</v>
      </c>
      <c r="B1165" s="197" t="s">
        <v>311</v>
      </c>
      <c r="C1165" s="197" t="s">
        <v>312</v>
      </c>
      <c r="D1165" s="198" t="s">
        <v>430</v>
      </c>
      <c r="E1165" s="198" t="s">
        <v>114</v>
      </c>
      <c r="F1165" s="198" t="s">
        <v>131</v>
      </c>
      <c r="G1165" s="199" t="str">
        <f>VLOOKUP(Repository_table[[#This Row],[Country of Destination]],$T$11:$U$45,2,)</f>
        <v>Europe and Central Asia</v>
      </c>
      <c r="H1165" s="198" t="s">
        <v>411</v>
      </c>
      <c r="I1165" s="198" t="s">
        <v>315</v>
      </c>
      <c r="J1165" s="200">
        <v>3183638</v>
      </c>
      <c r="K1165" s="201"/>
      <c r="L1165" s="206"/>
      <c r="N1165" s="151"/>
    </row>
    <row r="1166" spans="1:14" s="21" customFormat="1" x14ac:dyDescent="0.2">
      <c r="A1166" s="196">
        <v>43828</v>
      </c>
      <c r="B1166" s="197" t="s">
        <v>414</v>
      </c>
      <c r="C1166" s="197" t="s">
        <v>495</v>
      </c>
      <c r="D1166" s="198" t="s">
        <v>413</v>
      </c>
      <c r="E1166" s="198" t="s">
        <v>201</v>
      </c>
      <c r="F1166" s="198" t="s">
        <v>211</v>
      </c>
      <c r="G1166" s="199" t="str">
        <f>VLOOKUP(Repository_table[[#This Row],[Country of Destination]],$T$11:$U$45,2,)</f>
        <v>Europe and Central Asia</v>
      </c>
      <c r="H1166" s="198" t="s">
        <v>390</v>
      </c>
      <c r="I1166" s="198" t="s">
        <v>415</v>
      </c>
      <c r="J1166" s="200">
        <v>3334526</v>
      </c>
      <c r="K1166" s="201"/>
      <c r="L1166" s="206" t="s">
        <v>381</v>
      </c>
      <c r="N1166" s="151"/>
    </row>
    <row r="1167" spans="1:14" s="21" customFormat="1" x14ac:dyDescent="0.2">
      <c r="A1167" s="196">
        <v>43828</v>
      </c>
      <c r="B1167" s="197" t="s">
        <v>200</v>
      </c>
      <c r="C1167" s="197" t="s">
        <v>218</v>
      </c>
      <c r="D1167" s="198" t="s">
        <v>269</v>
      </c>
      <c r="E1167" s="198" t="s">
        <v>114</v>
      </c>
      <c r="F1167" s="198" t="s">
        <v>295</v>
      </c>
      <c r="G1167" s="199" t="str">
        <f>VLOOKUP(Repository_table[[#This Row],[Country of Destination]],$T$11:$U$45,2,)</f>
        <v>Europe and Central Asia</v>
      </c>
      <c r="H1167" s="198" t="s">
        <v>225</v>
      </c>
      <c r="I1167" s="198" t="s">
        <v>270</v>
      </c>
      <c r="J1167" s="200">
        <v>3329156</v>
      </c>
      <c r="K1167" s="201"/>
      <c r="L1167" s="206"/>
      <c r="N1167" s="151"/>
    </row>
    <row r="1168" spans="1:14" s="21" customFormat="1" x14ac:dyDescent="0.2">
      <c r="A1168" s="196">
        <v>43828</v>
      </c>
      <c r="B1168" s="197" t="s">
        <v>64</v>
      </c>
      <c r="C1168" s="197" t="s">
        <v>64</v>
      </c>
      <c r="D1168" s="198" t="s">
        <v>300</v>
      </c>
      <c r="E1168" s="198" t="s">
        <v>114</v>
      </c>
      <c r="F1168" s="198" t="s">
        <v>389</v>
      </c>
      <c r="G1168" s="199" t="str">
        <f>VLOOKUP(Repository_table[[#This Row],[Country of Destination]],$T$11:$U$45,2,)</f>
        <v>Europe and Central Asia</v>
      </c>
      <c r="H1168" s="198" t="s">
        <v>253</v>
      </c>
      <c r="I1168" s="198" t="s">
        <v>278</v>
      </c>
      <c r="J1168" s="200">
        <v>3255097</v>
      </c>
      <c r="K1168" s="201"/>
      <c r="L1168" s="206"/>
      <c r="N1168" s="151"/>
    </row>
    <row r="1169" spans="1:22" s="21" customFormat="1" x14ac:dyDescent="0.2">
      <c r="A1169" s="196">
        <v>43829</v>
      </c>
      <c r="B1169" s="197" t="s">
        <v>64</v>
      </c>
      <c r="C1169" s="197" t="s">
        <v>64</v>
      </c>
      <c r="D1169" s="198" t="s">
        <v>452</v>
      </c>
      <c r="E1169" s="198" t="s">
        <v>114</v>
      </c>
      <c r="F1169" s="198" t="s">
        <v>120</v>
      </c>
      <c r="G1169" s="199" t="str">
        <f>VLOOKUP(Repository_table[[#This Row],[Country of Destination]],$T$11:$U$45,2,)</f>
        <v>East Asia and Pacific</v>
      </c>
      <c r="H1169" s="198" t="s">
        <v>489</v>
      </c>
      <c r="I1169" s="198" t="s">
        <v>278</v>
      </c>
      <c r="J1169" s="200">
        <v>3276016</v>
      </c>
      <c r="K1169" s="201"/>
      <c r="L1169" s="206"/>
      <c r="N1169" s="151"/>
    </row>
    <row r="1170" spans="1:22" s="21" customFormat="1" x14ac:dyDescent="0.2">
      <c r="A1170" s="196">
        <v>43829</v>
      </c>
      <c r="B1170" s="197" t="s">
        <v>64</v>
      </c>
      <c r="C1170" s="197" t="s">
        <v>64</v>
      </c>
      <c r="D1170" s="198" t="s">
        <v>453</v>
      </c>
      <c r="E1170" s="198" t="s">
        <v>114</v>
      </c>
      <c r="F1170" s="198" t="s">
        <v>313</v>
      </c>
      <c r="G1170" s="199" t="str">
        <f>VLOOKUP(Repository_table[[#This Row],[Country of Destination]],$T$11:$U$45,2,)</f>
        <v>Europe and Central Asia</v>
      </c>
      <c r="H1170" s="198" t="s">
        <v>230</v>
      </c>
      <c r="I1170" s="198" t="s">
        <v>278</v>
      </c>
      <c r="J1170" s="200">
        <v>2946361</v>
      </c>
      <c r="K1170" s="201"/>
      <c r="L1170" s="206"/>
      <c r="N1170" s="151"/>
    </row>
    <row r="1171" spans="1:22" s="21" customFormat="1" x14ac:dyDescent="0.2">
      <c r="A1171" s="196">
        <v>43830</v>
      </c>
      <c r="B1171" s="197" t="s">
        <v>414</v>
      </c>
      <c r="C1171" s="197" t="s">
        <v>495</v>
      </c>
      <c r="D1171" s="198" t="s">
        <v>447</v>
      </c>
      <c r="E1171" s="198" t="s">
        <v>114</v>
      </c>
      <c r="F1171" s="198" t="s">
        <v>131</v>
      </c>
      <c r="G1171" s="199" t="str">
        <f>VLOOKUP(Repository_table[[#This Row],[Country of Destination]],$T$11:$U$45,2,)</f>
        <v>Europe and Central Asia</v>
      </c>
      <c r="H1171" s="198" t="s">
        <v>367</v>
      </c>
      <c r="I1171" s="198" t="s">
        <v>415</v>
      </c>
      <c r="J1171" s="200">
        <v>3349616</v>
      </c>
      <c r="K1171" s="201"/>
      <c r="L1171" s="206"/>
      <c r="N1171" s="151"/>
    </row>
    <row r="1172" spans="1:22" s="21" customFormat="1" ht="25.5" x14ac:dyDescent="0.2">
      <c r="A1172" s="196">
        <v>43830</v>
      </c>
      <c r="B1172" s="197" t="s">
        <v>311</v>
      </c>
      <c r="C1172" s="197" t="s">
        <v>312</v>
      </c>
      <c r="D1172" s="198" t="s">
        <v>430</v>
      </c>
      <c r="E1172" s="198" t="s">
        <v>114</v>
      </c>
      <c r="F1172" s="198" t="s">
        <v>302</v>
      </c>
      <c r="G1172" s="199" t="str">
        <f>VLOOKUP(Repository_table[[#This Row],[Country of Destination]],$T$11:$U$45,2,)</f>
        <v>East Asia and Pacific</v>
      </c>
      <c r="H1172" s="198" t="s">
        <v>279</v>
      </c>
      <c r="I1172" s="198" t="s">
        <v>315</v>
      </c>
      <c r="J1172" s="200">
        <v>3374743</v>
      </c>
      <c r="K1172" s="201"/>
      <c r="L1172" s="206"/>
      <c r="N1172" s="151"/>
    </row>
    <row r="1173" spans="1:22" s="21" customFormat="1" ht="13.5" thickBot="1" x14ac:dyDescent="0.25">
      <c r="A1173" s="196">
        <v>43830</v>
      </c>
      <c r="B1173" s="197" t="s">
        <v>64</v>
      </c>
      <c r="C1173" s="197" t="s">
        <v>64</v>
      </c>
      <c r="D1173" s="198" t="s">
        <v>300</v>
      </c>
      <c r="E1173" s="198" t="s">
        <v>114</v>
      </c>
      <c r="F1173" s="198" t="s">
        <v>74</v>
      </c>
      <c r="G1173" s="199" t="str">
        <f>VLOOKUP(Repository_table[[#This Row],[Country of Destination]],$T$11:$U$45,2,)</f>
        <v>Europe and Central Asia</v>
      </c>
      <c r="H1173" s="198" t="s">
        <v>170</v>
      </c>
      <c r="I1173" s="198" t="s">
        <v>278</v>
      </c>
      <c r="J1173" s="200">
        <v>3427437</v>
      </c>
      <c r="K1173" s="201"/>
      <c r="L1173" s="206"/>
      <c r="N1173" s="151"/>
    </row>
    <row r="1174" spans="1:22" ht="17.25" customHeight="1" thickBot="1" x14ac:dyDescent="0.25">
      <c r="A1174" s="137" t="s">
        <v>386</v>
      </c>
      <c r="B1174" s="138"/>
      <c r="C1174" s="138"/>
      <c r="D1174" s="138"/>
      <c r="E1174" s="138"/>
      <c r="F1174" s="138"/>
      <c r="G1174" s="138"/>
      <c r="H1174" s="138"/>
      <c r="I1174" s="78"/>
      <c r="J1174" s="174">
        <f>SUM(J11:J1173)</f>
        <v>3789530318</v>
      </c>
      <c r="K1174" s="78"/>
      <c r="L1174" s="79"/>
      <c r="S1174" s="21"/>
      <c r="T1174" s="21"/>
      <c r="U1174" s="21"/>
      <c r="V1174" s="21"/>
    </row>
    <row r="1175" spans="1:22" x14ac:dyDescent="0.2">
      <c r="T1175" s="21"/>
      <c r="U1175" s="21"/>
    </row>
    <row r="1177" spans="1:22" x14ac:dyDescent="0.2">
      <c r="H1177" s="143"/>
      <c r="I1177" s="123"/>
    </row>
    <row r="1178" spans="1:22" x14ac:dyDescent="0.2">
      <c r="H1178" s="143"/>
      <c r="I1178" s="123"/>
      <c r="J1178" s="124"/>
    </row>
    <row r="1180" spans="1:22" x14ac:dyDescent="0.2">
      <c r="J1180" s="124"/>
    </row>
    <row r="1187" spans="1:1" x14ac:dyDescent="0.2">
      <c r="A1187" s="139" t="s">
        <v>90</v>
      </c>
    </row>
  </sheetData>
  <sortState ref="T11:U45">
    <sortCondition ref="T11:T45"/>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sheetViews>
  <sheetFormatPr defaultRowHeight="12.75" x14ac:dyDescent="0.2"/>
  <sheetData>
    <row r="1" spans="1:12" ht="15.75" x14ac:dyDescent="0.25">
      <c r="A1" s="6" t="s">
        <v>89</v>
      </c>
      <c r="B1" s="7"/>
    </row>
    <row r="2" spans="1:12" x14ac:dyDescent="0.2">
      <c r="B2" s="7"/>
    </row>
    <row r="3" spans="1:12" ht="12.75" customHeight="1" x14ac:dyDescent="0.2">
      <c r="A3" s="214" t="s">
        <v>443</v>
      </c>
      <c r="B3" s="214"/>
      <c r="C3" s="214"/>
      <c r="D3" s="214"/>
      <c r="E3" s="214"/>
      <c r="F3" s="214"/>
      <c r="G3" s="214"/>
      <c r="H3" s="214"/>
      <c r="I3" s="214"/>
      <c r="J3" s="214"/>
      <c r="K3" s="214"/>
      <c r="L3" s="214"/>
    </row>
    <row r="4" spans="1:12" x14ac:dyDescent="0.2">
      <c r="A4" s="214"/>
      <c r="B4" s="214"/>
      <c r="C4" s="214"/>
      <c r="D4" s="214"/>
      <c r="E4" s="214"/>
      <c r="F4" s="214"/>
      <c r="G4" s="214"/>
      <c r="H4" s="214"/>
      <c r="I4" s="214"/>
      <c r="J4" s="214"/>
      <c r="K4" s="214"/>
      <c r="L4" s="214"/>
    </row>
    <row r="5" spans="1:12" x14ac:dyDescent="0.2">
      <c r="A5" s="109"/>
      <c r="B5" s="109"/>
      <c r="C5" s="109"/>
      <c r="D5" s="109"/>
      <c r="E5" s="109"/>
      <c r="F5" s="109"/>
      <c r="G5" s="109"/>
      <c r="H5" s="109"/>
      <c r="I5" s="109"/>
      <c r="J5" s="109"/>
      <c r="K5" s="109"/>
      <c r="L5" s="109"/>
    </row>
    <row r="7" spans="1:12" ht="12.75" customHeight="1" x14ac:dyDescent="0.2">
      <c r="A7" s="214" t="s">
        <v>109</v>
      </c>
      <c r="B7" s="214"/>
      <c r="C7" s="214"/>
      <c r="D7" s="214"/>
      <c r="E7" s="214"/>
      <c r="F7" s="214"/>
      <c r="G7" s="214"/>
      <c r="H7" s="214"/>
      <c r="I7" s="214"/>
      <c r="J7" s="214"/>
      <c r="K7" s="214"/>
      <c r="L7" s="214"/>
    </row>
    <row r="8" spans="1:12" x14ac:dyDescent="0.2">
      <c r="A8" s="214"/>
      <c r="B8" s="214"/>
      <c r="C8" s="214"/>
      <c r="D8" s="214"/>
      <c r="E8" s="214"/>
      <c r="F8" s="214"/>
      <c r="G8" s="214"/>
      <c r="H8" s="214"/>
      <c r="I8" s="214"/>
      <c r="J8" s="214"/>
      <c r="K8" s="214"/>
      <c r="L8" s="214"/>
    </row>
    <row r="9" spans="1:12" x14ac:dyDescent="0.2">
      <c r="A9" s="109"/>
      <c r="B9" s="109"/>
      <c r="C9" s="109"/>
      <c r="D9" s="109"/>
      <c r="E9" s="109"/>
      <c r="F9" s="109"/>
      <c r="G9" s="109"/>
      <c r="H9" s="109"/>
      <c r="I9" s="109"/>
      <c r="J9" s="109"/>
      <c r="K9" s="109"/>
      <c r="L9" s="109"/>
    </row>
    <row r="10" spans="1:12" x14ac:dyDescent="0.2">
      <c r="A10" s="12"/>
    </row>
    <row r="11" spans="1:12" s="21" customFormat="1" ht="12.75" customHeight="1" x14ac:dyDescent="0.2">
      <c r="A11" s="217" t="s">
        <v>110</v>
      </c>
      <c r="B11" s="217"/>
      <c r="C11" s="217"/>
      <c r="D11" s="217"/>
      <c r="E11" s="217"/>
      <c r="F11" s="217"/>
      <c r="G11" s="217"/>
      <c r="H11" s="217"/>
      <c r="I11" s="217"/>
      <c r="J11" s="217"/>
      <c r="K11" s="217"/>
      <c r="L11" s="217"/>
    </row>
    <row r="12" spans="1:12" s="21" customFormat="1" x14ac:dyDescent="0.2">
      <c r="A12" s="217"/>
      <c r="B12" s="217"/>
      <c r="C12" s="217"/>
      <c r="D12" s="217"/>
      <c r="E12" s="217"/>
      <c r="F12" s="217"/>
      <c r="G12" s="217"/>
      <c r="H12" s="217"/>
      <c r="I12" s="217"/>
      <c r="J12" s="217"/>
      <c r="K12" s="217"/>
      <c r="L12" s="217"/>
    </row>
    <row r="13" spans="1:12" s="21" customFormat="1" x14ac:dyDescent="0.2">
      <c r="A13" s="214"/>
      <c r="B13" s="214"/>
      <c r="C13" s="214"/>
      <c r="D13" s="214"/>
      <c r="E13" s="214"/>
      <c r="F13" s="214"/>
      <c r="G13" s="214"/>
      <c r="H13" s="214"/>
      <c r="I13" s="214"/>
      <c r="J13" s="214"/>
      <c r="K13" s="214"/>
      <c r="L13" s="214"/>
    </row>
    <row r="14" spans="1:12" s="40" customFormat="1" x14ac:dyDescent="0.2"/>
    <row r="15" spans="1:12" s="40" customFormat="1" x14ac:dyDescent="0.2">
      <c r="A15" s="217" t="s">
        <v>103</v>
      </c>
      <c r="B15" s="217"/>
      <c r="C15" s="217"/>
      <c r="D15" s="217"/>
      <c r="E15" s="217"/>
      <c r="F15" s="217"/>
      <c r="G15" s="217"/>
      <c r="H15" s="217"/>
      <c r="I15" s="217"/>
      <c r="J15" s="217"/>
      <c r="K15" s="217"/>
      <c r="L15" s="217"/>
    </row>
    <row r="16" spans="1:12" s="40" customFormat="1" x14ac:dyDescent="0.2">
      <c r="A16" s="217"/>
      <c r="B16" s="217"/>
      <c r="C16" s="217"/>
      <c r="D16" s="217"/>
      <c r="E16" s="217"/>
      <c r="F16" s="217"/>
      <c r="G16" s="217"/>
      <c r="H16" s="217"/>
      <c r="I16" s="217"/>
      <c r="J16" s="217"/>
      <c r="K16" s="217"/>
      <c r="L16" s="217"/>
    </row>
    <row r="17" spans="1:12" s="40" customFormat="1" x14ac:dyDescent="0.2">
      <c r="A17" s="117"/>
      <c r="B17" s="117"/>
      <c r="C17" s="117"/>
      <c r="D17" s="117"/>
      <c r="E17" s="117"/>
      <c r="F17" s="117"/>
      <c r="G17" s="117"/>
      <c r="H17" s="117"/>
      <c r="I17" s="117"/>
      <c r="J17" s="117"/>
      <c r="K17" s="117"/>
      <c r="L17" s="117"/>
    </row>
    <row r="18" spans="1:12" s="40" customFormat="1" x14ac:dyDescent="0.2">
      <c r="A18" s="117"/>
      <c r="B18" s="117"/>
      <c r="C18" s="117"/>
      <c r="D18" s="117"/>
      <c r="E18" s="117"/>
      <c r="F18" s="117"/>
      <c r="G18" s="117"/>
      <c r="H18" s="117"/>
      <c r="I18" s="117"/>
      <c r="J18" s="117"/>
      <c r="K18" s="117"/>
      <c r="L18" s="117"/>
    </row>
    <row r="19" spans="1:12" s="40" customFormat="1" x14ac:dyDescent="0.2">
      <c r="A19" s="217" t="s">
        <v>108</v>
      </c>
      <c r="B19" s="217"/>
      <c r="C19" s="217"/>
      <c r="D19" s="217"/>
      <c r="E19" s="217"/>
      <c r="F19" s="217"/>
      <c r="G19" s="217"/>
      <c r="H19" s="217"/>
      <c r="I19" s="217"/>
      <c r="J19" s="217"/>
      <c r="K19" s="217"/>
      <c r="L19" s="217"/>
    </row>
    <row r="20" spans="1:12" s="40" customFormat="1" x14ac:dyDescent="0.2">
      <c r="A20" s="217"/>
      <c r="B20" s="217"/>
      <c r="C20" s="217"/>
      <c r="D20" s="217"/>
      <c r="E20" s="217"/>
      <c r="F20" s="217"/>
      <c r="G20" s="217"/>
      <c r="H20" s="217"/>
      <c r="I20" s="217"/>
      <c r="J20" s="217"/>
      <c r="K20" s="217"/>
      <c r="L20" s="217"/>
    </row>
    <row r="21" spans="1:12" s="40" customFormat="1" x14ac:dyDescent="0.2">
      <c r="A21" s="195"/>
      <c r="B21" s="195"/>
      <c r="C21" s="195"/>
      <c r="D21" s="195"/>
      <c r="E21" s="195"/>
      <c r="F21" s="195"/>
      <c r="G21" s="195"/>
      <c r="H21" s="195"/>
      <c r="I21" s="195"/>
      <c r="J21" s="195"/>
      <c r="K21" s="195"/>
      <c r="L21" s="195"/>
    </row>
    <row r="22" spans="1:12" s="40" customFormat="1" x14ac:dyDescent="0.2">
      <c r="A22" s="194"/>
      <c r="B22" s="194"/>
      <c r="C22" s="194"/>
      <c r="D22" s="194"/>
      <c r="E22" s="194"/>
      <c r="F22" s="194"/>
      <c r="G22" s="194"/>
      <c r="H22" s="194"/>
      <c r="I22" s="194"/>
      <c r="J22" s="194"/>
      <c r="K22" s="194"/>
      <c r="L22" s="194"/>
    </row>
    <row r="23" spans="1:12" s="40" customFormat="1" x14ac:dyDescent="0.2">
      <c r="A23" s="217" t="s">
        <v>451</v>
      </c>
      <c r="B23" s="217"/>
      <c r="C23" s="217"/>
      <c r="D23" s="217"/>
      <c r="E23" s="217"/>
      <c r="F23" s="217"/>
      <c r="G23" s="217"/>
      <c r="H23" s="217"/>
      <c r="I23" s="217"/>
      <c r="J23" s="217"/>
      <c r="K23" s="217"/>
      <c r="L23" s="217"/>
    </row>
    <row r="24" spans="1:12" s="40" customFormat="1" x14ac:dyDescent="0.2">
      <c r="A24" s="217"/>
      <c r="B24" s="217"/>
      <c r="C24" s="217"/>
      <c r="D24" s="217"/>
      <c r="E24" s="217"/>
      <c r="F24" s="217"/>
      <c r="G24" s="217"/>
      <c r="H24" s="217"/>
      <c r="I24" s="217"/>
      <c r="J24" s="217"/>
      <c r="K24" s="217"/>
      <c r="L24" s="217"/>
    </row>
    <row r="25" spans="1:12" s="40" customFormat="1" x14ac:dyDescent="0.2">
      <c r="A25" s="126"/>
      <c r="B25" s="126"/>
      <c r="C25" s="126"/>
      <c r="D25" s="126"/>
      <c r="E25" s="126"/>
      <c r="F25" s="126"/>
      <c r="G25" s="126"/>
      <c r="H25" s="126"/>
      <c r="I25" s="126"/>
      <c r="J25" s="126"/>
      <c r="K25" s="126"/>
      <c r="L25" s="126"/>
    </row>
    <row r="26" spans="1:12" x14ac:dyDescent="0.2">
      <c r="A26" s="40"/>
      <c r="B26" s="40"/>
      <c r="C26" s="40"/>
      <c r="D26" s="40"/>
      <c r="E26" s="40"/>
      <c r="F26" s="40"/>
      <c r="G26" s="40"/>
      <c r="H26" s="40"/>
      <c r="I26" s="40"/>
      <c r="J26" s="40"/>
      <c r="K26" s="40"/>
      <c r="L26" s="40"/>
    </row>
    <row r="27" spans="1:12" x14ac:dyDescent="0.2">
      <c r="A27" s="214" t="s">
        <v>135</v>
      </c>
      <c r="B27" s="214"/>
      <c r="C27" s="214"/>
      <c r="D27" s="214"/>
      <c r="E27" s="214"/>
      <c r="F27" s="214"/>
      <c r="G27" s="214"/>
      <c r="H27" s="214"/>
      <c r="I27" s="214"/>
      <c r="J27" s="214"/>
      <c r="K27" s="214"/>
      <c r="L27" s="214"/>
    </row>
    <row r="28" spans="1:12" x14ac:dyDescent="0.2">
      <c r="A28" s="214"/>
      <c r="B28" s="214"/>
      <c r="C28" s="214"/>
      <c r="D28" s="214"/>
      <c r="E28" s="214"/>
      <c r="F28" s="214"/>
      <c r="G28" s="214"/>
      <c r="H28" s="214"/>
      <c r="I28" s="214"/>
      <c r="J28" s="214"/>
      <c r="K28" s="214"/>
      <c r="L28" s="214"/>
    </row>
    <row r="29" spans="1:12" x14ac:dyDescent="0.2">
      <c r="A29" s="214"/>
      <c r="B29" s="214"/>
      <c r="C29" s="214"/>
      <c r="D29" s="214"/>
      <c r="E29" s="214"/>
      <c r="F29" s="214"/>
      <c r="G29" s="214"/>
      <c r="H29" s="214"/>
      <c r="I29" s="214"/>
      <c r="J29" s="214"/>
      <c r="K29" s="214"/>
      <c r="L29" s="214"/>
    </row>
    <row r="30" spans="1:12" ht="12.75" customHeight="1" x14ac:dyDescent="0.2">
      <c r="A30" s="214"/>
      <c r="B30" s="214"/>
      <c r="C30" s="214"/>
      <c r="D30" s="214"/>
      <c r="E30" s="214"/>
      <c r="F30" s="214"/>
      <c r="G30" s="214"/>
      <c r="H30" s="214"/>
      <c r="I30" s="214"/>
      <c r="J30" s="214"/>
      <c r="K30" s="214"/>
      <c r="L30" s="214"/>
    </row>
    <row r="31" spans="1:12" x14ac:dyDescent="0.2">
      <c r="A31" s="110"/>
      <c r="B31" s="110"/>
      <c r="C31" s="110"/>
      <c r="D31" s="110"/>
      <c r="E31" s="110"/>
      <c r="F31" s="110"/>
      <c r="G31" s="110"/>
      <c r="H31" s="110"/>
      <c r="I31" s="110"/>
      <c r="J31" s="110"/>
      <c r="K31" s="110"/>
      <c r="L31" s="110"/>
    </row>
    <row r="32" spans="1:12" ht="12" customHeight="1" x14ac:dyDescent="0.2"/>
    <row r="33" spans="1:12" s="40" customFormat="1" ht="12" customHeight="1" x14ac:dyDescent="0.2">
      <c r="A33" s="214" t="s">
        <v>136</v>
      </c>
      <c r="B33" s="214"/>
      <c r="C33" s="214"/>
      <c r="D33" s="214"/>
      <c r="E33" s="214"/>
      <c r="F33" s="214"/>
      <c r="G33" s="214"/>
      <c r="H33" s="214"/>
      <c r="I33" s="214"/>
      <c r="J33" s="214"/>
      <c r="K33" s="214"/>
      <c r="L33" s="214"/>
    </row>
    <row r="34" spans="1:12" x14ac:dyDescent="0.2">
      <c r="A34" s="214"/>
      <c r="B34" s="214"/>
      <c r="C34" s="214"/>
      <c r="D34" s="214"/>
      <c r="E34" s="214"/>
      <c r="F34" s="214"/>
      <c r="G34" s="214"/>
      <c r="H34" s="214"/>
      <c r="I34" s="214"/>
      <c r="J34" s="214"/>
      <c r="K34" s="214"/>
      <c r="L34" s="214"/>
    </row>
    <row r="35" spans="1:12" x14ac:dyDescent="0.2">
      <c r="A35" s="214"/>
      <c r="B35" s="214"/>
      <c r="C35" s="214"/>
      <c r="D35" s="214"/>
      <c r="E35" s="214"/>
      <c r="F35" s="214"/>
      <c r="G35" s="214"/>
      <c r="H35" s="214"/>
      <c r="I35" s="214"/>
      <c r="J35" s="214"/>
      <c r="K35" s="214"/>
      <c r="L35" s="214"/>
    </row>
    <row r="36" spans="1:12" x14ac:dyDescent="0.2">
      <c r="A36" s="111"/>
      <c r="B36" s="111"/>
      <c r="C36" s="111"/>
      <c r="D36" s="111"/>
      <c r="E36" s="111"/>
      <c r="F36" s="111"/>
      <c r="G36" s="111"/>
      <c r="H36" s="111"/>
      <c r="I36" s="111"/>
      <c r="J36" s="111"/>
      <c r="K36" s="111"/>
      <c r="L36" s="111"/>
    </row>
    <row r="38" spans="1:12" x14ac:dyDescent="0.2">
      <c r="A38" s="214" t="s">
        <v>137</v>
      </c>
      <c r="B38" s="214"/>
      <c r="C38" s="214"/>
      <c r="D38" s="214"/>
      <c r="E38" s="214"/>
      <c r="F38" s="214"/>
      <c r="G38" s="214"/>
      <c r="H38" s="214"/>
      <c r="I38" s="214"/>
      <c r="J38" s="214"/>
      <c r="K38" s="214"/>
      <c r="L38" s="214"/>
    </row>
    <row r="39" spans="1:12" x14ac:dyDescent="0.2">
      <c r="A39" s="214"/>
      <c r="B39" s="214"/>
      <c r="C39" s="214"/>
      <c r="D39" s="214"/>
      <c r="E39" s="214"/>
      <c r="F39" s="214"/>
      <c r="G39" s="214"/>
      <c r="H39" s="214"/>
      <c r="I39" s="214"/>
      <c r="J39" s="214"/>
      <c r="K39" s="214"/>
      <c r="L39" s="214"/>
    </row>
    <row r="40" spans="1:12" x14ac:dyDescent="0.2">
      <c r="A40" s="21"/>
    </row>
    <row r="41" spans="1:12" x14ac:dyDescent="0.2">
      <c r="A41" s="3"/>
    </row>
    <row r="42" spans="1:12" s="40" customFormat="1" x14ac:dyDescent="0.2">
      <c r="A42" s="214" t="s">
        <v>138</v>
      </c>
      <c r="B42" s="214"/>
      <c r="C42" s="214"/>
      <c r="D42" s="214"/>
      <c r="E42" s="214"/>
      <c r="F42" s="214"/>
      <c r="G42" s="214"/>
      <c r="H42" s="214"/>
      <c r="I42" s="214"/>
      <c r="J42" s="214"/>
      <c r="K42" s="214"/>
      <c r="L42" s="214"/>
    </row>
    <row r="43" spans="1:12" s="40" customFormat="1" x14ac:dyDescent="0.2">
      <c r="A43" s="214"/>
      <c r="B43" s="214"/>
      <c r="C43" s="214"/>
      <c r="D43" s="214"/>
      <c r="E43" s="214"/>
      <c r="F43" s="214"/>
      <c r="G43" s="214"/>
      <c r="H43" s="214"/>
      <c r="I43" s="214"/>
      <c r="J43" s="214"/>
      <c r="K43" s="214"/>
      <c r="L43" s="214"/>
    </row>
    <row r="44" spans="1:12" s="40" customFormat="1" x14ac:dyDescent="0.2">
      <c r="A44" s="3"/>
      <c r="B44"/>
      <c r="C44"/>
      <c r="D44"/>
      <c r="E44"/>
      <c r="F44"/>
      <c r="G44"/>
      <c r="H44"/>
      <c r="I44"/>
      <c r="J44"/>
      <c r="K44"/>
      <c r="L44"/>
    </row>
    <row r="45" spans="1:12" s="40" customFormat="1" x14ac:dyDescent="0.2"/>
    <row r="46" spans="1:12" s="40" customFormat="1" x14ac:dyDescent="0.2">
      <c r="A46" s="215" t="s">
        <v>139</v>
      </c>
      <c r="B46" s="215"/>
      <c r="C46" s="215"/>
      <c r="D46" s="215"/>
      <c r="E46" s="215"/>
      <c r="F46" s="215"/>
      <c r="G46" s="215"/>
      <c r="H46" s="215"/>
      <c r="I46" s="215"/>
      <c r="J46" s="215"/>
      <c r="K46" s="215"/>
      <c r="L46" s="215"/>
    </row>
    <row r="47" spans="1:12" x14ac:dyDescent="0.2">
      <c r="A47" s="21"/>
      <c r="B47" s="40"/>
      <c r="C47" s="40"/>
      <c r="D47" s="40"/>
      <c r="E47" s="40"/>
      <c r="F47" s="40"/>
      <c r="G47" s="40"/>
      <c r="H47" s="40"/>
      <c r="I47" s="40"/>
      <c r="J47" s="40"/>
      <c r="K47" s="40"/>
      <c r="L47" s="40"/>
    </row>
    <row r="48" spans="1:12" x14ac:dyDescent="0.2">
      <c r="A48" s="3"/>
      <c r="B48" s="40"/>
      <c r="C48" s="40"/>
      <c r="D48" s="40"/>
      <c r="E48" s="40"/>
      <c r="F48" s="40"/>
      <c r="G48" s="40"/>
      <c r="H48" s="40"/>
      <c r="I48" s="40"/>
      <c r="J48" s="40"/>
      <c r="K48" s="40"/>
      <c r="L48" s="40"/>
    </row>
    <row r="49" spans="1:12" x14ac:dyDescent="0.2">
      <c r="A49" s="216" t="s">
        <v>140</v>
      </c>
      <c r="B49" s="216"/>
      <c r="C49" s="216"/>
      <c r="D49" s="216"/>
      <c r="E49" s="216"/>
      <c r="F49" s="216"/>
      <c r="G49" s="216"/>
      <c r="H49" s="216"/>
      <c r="I49" s="216"/>
      <c r="J49" s="216"/>
      <c r="K49" s="216"/>
      <c r="L49" s="216"/>
    </row>
    <row r="50" spans="1:12" x14ac:dyDescent="0.2">
      <c r="A50" s="216"/>
      <c r="B50" s="216"/>
      <c r="C50" s="216"/>
      <c r="D50" s="216"/>
      <c r="E50" s="216"/>
      <c r="F50" s="216"/>
      <c r="G50" s="216"/>
      <c r="H50" s="216"/>
      <c r="I50" s="216"/>
      <c r="J50" s="216"/>
      <c r="K50" s="216"/>
      <c r="L50" s="216"/>
    </row>
    <row r="52" spans="1:12" s="40" customFormat="1" x14ac:dyDescent="0.2">
      <c r="A52"/>
      <c r="B52"/>
      <c r="C52"/>
      <c r="D52"/>
      <c r="E52"/>
      <c r="F52"/>
      <c r="G52"/>
      <c r="H52"/>
      <c r="I52"/>
      <c r="J52"/>
      <c r="K52"/>
      <c r="L52"/>
    </row>
    <row r="53" spans="1:12" x14ac:dyDescent="0.2">
      <c r="A53" s="21" t="s">
        <v>56</v>
      </c>
      <c r="C53" s="92" t="s">
        <v>57</v>
      </c>
    </row>
    <row r="54" spans="1:12" x14ac:dyDescent="0.2">
      <c r="A54" t="s">
        <v>58</v>
      </c>
      <c r="B54" s="40"/>
      <c r="C54" s="92"/>
      <c r="D54" s="40"/>
      <c r="E54" s="40"/>
    </row>
    <row r="55" spans="1:12" x14ac:dyDescent="0.2">
      <c r="A55" s="40"/>
      <c r="B55" s="40"/>
      <c r="C55" s="92"/>
      <c r="D55" s="40"/>
      <c r="E55" s="40"/>
      <c r="F55" s="40"/>
      <c r="G55" s="40"/>
      <c r="H55" s="40"/>
      <c r="I55" s="40"/>
      <c r="J55" s="40"/>
      <c r="K55" s="40"/>
      <c r="L55" s="40"/>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2"/>
  <sheetViews>
    <sheetView tabSelected="1" zoomScaleNormal="100" workbookViewId="0"/>
  </sheetViews>
  <sheetFormatPr defaultColWidth="9.140625" defaultRowHeight="12.75" x14ac:dyDescent="0.2"/>
  <cols>
    <col min="1" max="1" width="17.85546875" style="139" customWidth="1"/>
    <col min="2" max="2" width="34.7109375" style="139" customWidth="1"/>
    <col min="3" max="3" width="32.85546875" style="139" customWidth="1"/>
    <col min="4" max="4" width="15" style="139" customWidth="1"/>
    <col min="5" max="5" width="14" style="139" customWidth="1"/>
    <col min="6" max="6" width="19" style="139" bestFit="1" customWidth="1"/>
    <col min="7" max="7" width="22.5703125" style="139" bestFit="1"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60" t="s">
        <v>0</v>
      </c>
      <c r="B1" s="160"/>
      <c r="C1" s="160"/>
      <c r="D1" s="160"/>
      <c r="E1" s="160"/>
      <c r="F1" s="160"/>
      <c r="G1" s="160"/>
      <c r="H1" s="161"/>
      <c r="I1" s="161"/>
      <c r="J1" s="162"/>
      <c r="K1" s="162"/>
    </row>
    <row r="2" spans="1:14" ht="12.75" customHeight="1" x14ac:dyDescent="0.2">
      <c r="A2" s="160" t="s">
        <v>62</v>
      </c>
      <c r="B2" s="160"/>
      <c r="C2" s="160"/>
      <c r="D2" s="160"/>
      <c r="E2" s="160"/>
      <c r="F2" s="160"/>
      <c r="G2" s="160"/>
      <c r="H2" s="161"/>
      <c r="I2" s="161"/>
      <c r="J2" s="162"/>
      <c r="K2" s="162"/>
    </row>
    <row r="3" spans="1:14" ht="12.75" customHeight="1" x14ac:dyDescent="0.2">
      <c r="A3" s="160" t="s">
        <v>254</v>
      </c>
      <c r="B3" s="160"/>
      <c r="C3" s="160"/>
      <c r="D3" s="160"/>
      <c r="E3" s="160"/>
      <c r="F3" s="160"/>
      <c r="G3" s="160"/>
      <c r="H3" s="161"/>
      <c r="I3" s="161"/>
      <c r="J3" s="162"/>
      <c r="K3" s="162"/>
    </row>
    <row r="4" spans="1:14" ht="12.75" customHeight="1" x14ac:dyDescent="0.2">
      <c r="A4" s="160" t="s">
        <v>59</v>
      </c>
      <c r="B4" s="160"/>
      <c r="C4" s="160"/>
      <c r="D4" s="160"/>
      <c r="E4" s="160"/>
      <c r="F4" s="160"/>
      <c r="G4" s="160"/>
      <c r="H4" s="161"/>
      <c r="I4" s="161"/>
      <c r="J4" s="162"/>
      <c r="K4" s="162"/>
    </row>
    <row r="5" spans="1:14" ht="12.75" customHeight="1" x14ac:dyDescent="0.2">
      <c r="A5" s="160" t="s">
        <v>70</v>
      </c>
      <c r="B5" s="160"/>
      <c r="C5" s="160"/>
      <c r="D5" s="160"/>
      <c r="E5" s="160"/>
      <c r="F5" s="160"/>
      <c r="G5" s="160"/>
      <c r="H5" s="161"/>
      <c r="I5" s="161"/>
      <c r="J5" s="162"/>
      <c r="K5" s="162"/>
    </row>
    <row r="6" spans="1:14" ht="12.75" customHeight="1" x14ac:dyDescent="0.2">
      <c r="A6" s="160" t="s">
        <v>11</v>
      </c>
      <c r="B6" s="160"/>
      <c r="C6" s="160"/>
      <c r="D6" s="160"/>
      <c r="E6" s="160"/>
      <c r="F6" s="160"/>
      <c r="G6" s="160"/>
      <c r="H6" s="161"/>
      <c r="I6" s="161"/>
      <c r="J6" s="162"/>
      <c r="K6" s="162"/>
    </row>
    <row r="7" spans="1:14" ht="12.75" customHeight="1" x14ac:dyDescent="0.2">
      <c r="A7" s="160"/>
      <c r="B7" s="160"/>
      <c r="C7" s="160"/>
      <c r="D7" s="160"/>
      <c r="E7" s="160"/>
      <c r="F7" s="160"/>
      <c r="G7" s="160"/>
      <c r="H7" s="161"/>
      <c r="I7" s="161"/>
      <c r="J7" s="162"/>
      <c r="K7" s="162"/>
    </row>
    <row r="8" spans="1:14" ht="24" customHeight="1" x14ac:dyDescent="0.2">
      <c r="A8" s="163" t="s">
        <v>12</v>
      </c>
      <c r="B8" s="164"/>
      <c r="C8" s="164"/>
      <c r="D8" s="164"/>
      <c r="E8" s="164"/>
      <c r="F8" s="164"/>
      <c r="G8" s="164"/>
      <c r="H8" s="164"/>
      <c r="I8" s="164"/>
      <c r="J8" s="164"/>
      <c r="K8" s="164"/>
    </row>
    <row r="9" spans="1:14" ht="13.5" thickBot="1" x14ac:dyDescent="0.25">
      <c r="A9" s="136"/>
      <c r="B9" s="136"/>
      <c r="C9" s="136"/>
      <c r="D9" s="136"/>
      <c r="E9" s="136"/>
      <c r="F9" s="136"/>
      <c r="G9" s="136"/>
      <c r="H9" s="1"/>
      <c r="I9" s="1"/>
      <c r="J9" s="1"/>
      <c r="K9" s="119" t="s">
        <v>205</v>
      </c>
    </row>
    <row r="10" spans="1:14"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4" s="21" customFormat="1" ht="15.95" customHeight="1" x14ac:dyDescent="0.2">
      <c r="A11" s="107">
        <v>43466</v>
      </c>
      <c r="B11" s="32" t="s">
        <v>64</v>
      </c>
      <c r="C11" s="32" t="s">
        <v>64</v>
      </c>
      <c r="D11" s="30" t="s">
        <v>259</v>
      </c>
      <c r="E11" s="30" t="s">
        <v>114</v>
      </c>
      <c r="F11" s="30" t="s">
        <v>204</v>
      </c>
      <c r="G11" s="30" t="s">
        <v>195</v>
      </c>
      <c r="H11" s="30" t="s">
        <v>278</v>
      </c>
      <c r="I11" s="36">
        <v>3694589</v>
      </c>
      <c r="J11" s="56">
        <v>4.1900000000000004</v>
      </c>
      <c r="K11" s="122"/>
      <c r="M11" s="151"/>
      <c r="N11" s="151"/>
    </row>
    <row r="12" spans="1:14" s="21" customFormat="1" ht="15.95" customHeight="1" x14ac:dyDescent="0.2">
      <c r="A12" s="107">
        <v>43467</v>
      </c>
      <c r="B12" s="32" t="s">
        <v>64</v>
      </c>
      <c r="C12" s="32" t="s">
        <v>64</v>
      </c>
      <c r="D12" s="30" t="s">
        <v>273</v>
      </c>
      <c r="E12" s="30" t="s">
        <v>201</v>
      </c>
      <c r="F12" s="30" t="s">
        <v>120</v>
      </c>
      <c r="G12" s="30" t="s">
        <v>325</v>
      </c>
      <c r="H12" s="30" t="s">
        <v>278</v>
      </c>
      <c r="I12" s="36">
        <v>3324385</v>
      </c>
      <c r="J12" s="56">
        <v>5.53</v>
      </c>
      <c r="K12" s="122" t="s">
        <v>330</v>
      </c>
      <c r="M12" s="151"/>
      <c r="N12" s="151"/>
    </row>
    <row r="13" spans="1:14" s="21" customFormat="1" ht="15.95" customHeight="1" x14ac:dyDescent="0.2">
      <c r="A13" s="107">
        <v>43468</v>
      </c>
      <c r="B13" s="32" t="s">
        <v>64</v>
      </c>
      <c r="C13" s="32" t="s">
        <v>64</v>
      </c>
      <c r="D13" s="30" t="s">
        <v>259</v>
      </c>
      <c r="E13" s="30" t="s">
        <v>114</v>
      </c>
      <c r="F13" s="30" t="s">
        <v>295</v>
      </c>
      <c r="G13" s="30" t="s">
        <v>296</v>
      </c>
      <c r="H13" s="30" t="s">
        <v>278</v>
      </c>
      <c r="I13" s="36">
        <v>3555289</v>
      </c>
      <c r="J13" s="56">
        <v>8.42</v>
      </c>
      <c r="K13" s="122" t="s">
        <v>112</v>
      </c>
      <c r="M13" s="151"/>
      <c r="N13" s="151"/>
    </row>
    <row r="14" spans="1:14" s="21" customFormat="1" ht="15.95" customHeight="1" x14ac:dyDescent="0.2">
      <c r="A14" s="107">
        <v>43469</v>
      </c>
      <c r="B14" s="32" t="s">
        <v>64</v>
      </c>
      <c r="C14" s="32" t="s">
        <v>64</v>
      </c>
      <c r="D14" s="30" t="s">
        <v>259</v>
      </c>
      <c r="E14" s="30" t="s">
        <v>114</v>
      </c>
      <c r="F14" s="30" t="s">
        <v>74</v>
      </c>
      <c r="G14" s="30" t="s">
        <v>267</v>
      </c>
      <c r="H14" s="30" t="s">
        <v>278</v>
      </c>
      <c r="I14" s="36">
        <v>3533940</v>
      </c>
      <c r="J14" s="56">
        <v>7.19</v>
      </c>
      <c r="K14" s="122" t="s">
        <v>112</v>
      </c>
      <c r="M14" s="151"/>
      <c r="N14" s="151"/>
    </row>
    <row r="15" spans="1:14" s="21" customFormat="1" ht="15.95" customHeight="1" x14ac:dyDescent="0.2">
      <c r="A15" s="107">
        <v>43470</v>
      </c>
      <c r="B15" s="32" t="s">
        <v>64</v>
      </c>
      <c r="C15" s="32" t="s">
        <v>64</v>
      </c>
      <c r="D15" s="30" t="s">
        <v>259</v>
      </c>
      <c r="E15" s="30" t="s">
        <v>114</v>
      </c>
      <c r="F15" s="30" t="s">
        <v>115</v>
      </c>
      <c r="G15" s="30" t="s">
        <v>209</v>
      </c>
      <c r="H15" s="30" t="s">
        <v>278</v>
      </c>
      <c r="I15" s="36">
        <v>3561199</v>
      </c>
      <c r="J15" s="56">
        <v>4.1900000000000004</v>
      </c>
      <c r="K15" s="122"/>
      <c r="M15" s="151"/>
      <c r="N15" s="151"/>
    </row>
    <row r="16" spans="1:14" s="21" customFormat="1" ht="15.95" customHeight="1" x14ac:dyDescent="0.2">
      <c r="A16" s="107">
        <v>43471</v>
      </c>
      <c r="B16" s="32" t="s">
        <v>64</v>
      </c>
      <c r="C16" s="32" t="s">
        <v>64</v>
      </c>
      <c r="D16" s="30" t="s">
        <v>259</v>
      </c>
      <c r="E16" s="30" t="s">
        <v>114</v>
      </c>
      <c r="F16" s="30" t="s">
        <v>72</v>
      </c>
      <c r="G16" s="30" t="s">
        <v>265</v>
      </c>
      <c r="H16" s="30" t="s">
        <v>278</v>
      </c>
      <c r="I16" s="36">
        <v>3187678</v>
      </c>
      <c r="J16" s="56">
        <v>7.19</v>
      </c>
      <c r="K16" s="122" t="s">
        <v>112</v>
      </c>
      <c r="M16" s="151"/>
      <c r="N16" s="151"/>
    </row>
    <row r="17" spans="1:14" s="21" customFormat="1" ht="15.95" customHeight="1" x14ac:dyDescent="0.2">
      <c r="A17" s="107">
        <v>43472</v>
      </c>
      <c r="B17" s="32" t="s">
        <v>64</v>
      </c>
      <c r="C17" s="32" t="s">
        <v>64</v>
      </c>
      <c r="D17" s="30" t="s">
        <v>258</v>
      </c>
      <c r="E17" s="30" t="s">
        <v>114</v>
      </c>
      <c r="F17" s="30" t="s">
        <v>120</v>
      </c>
      <c r="G17" s="30" t="s">
        <v>142</v>
      </c>
      <c r="H17" s="30" t="s">
        <v>278</v>
      </c>
      <c r="I17" s="36">
        <v>3401058</v>
      </c>
      <c r="J17" s="56">
        <v>4.1900000000000004</v>
      </c>
      <c r="K17" s="122"/>
      <c r="M17" s="151"/>
      <c r="N17" s="151"/>
    </row>
    <row r="18" spans="1:14" s="21" customFormat="1" ht="15.95" customHeight="1" x14ac:dyDescent="0.2">
      <c r="A18" s="107">
        <v>43473</v>
      </c>
      <c r="B18" s="32" t="s">
        <v>64</v>
      </c>
      <c r="C18" s="32" t="s">
        <v>64</v>
      </c>
      <c r="D18" s="30" t="s">
        <v>273</v>
      </c>
      <c r="E18" s="30" t="s">
        <v>201</v>
      </c>
      <c r="F18" s="30" t="s">
        <v>81</v>
      </c>
      <c r="G18" s="30" t="s">
        <v>117</v>
      </c>
      <c r="H18" s="30" t="s">
        <v>278</v>
      </c>
      <c r="I18" s="36">
        <v>3674495</v>
      </c>
      <c r="J18" s="56">
        <v>5.21</v>
      </c>
      <c r="K18" s="122" t="s">
        <v>330</v>
      </c>
      <c r="M18" s="151"/>
      <c r="N18" s="151"/>
    </row>
    <row r="19" spans="1:14" s="21" customFormat="1" ht="15.95" customHeight="1" x14ac:dyDescent="0.2">
      <c r="A19" s="107">
        <v>43474</v>
      </c>
      <c r="B19" s="32" t="s">
        <v>64</v>
      </c>
      <c r="C19" s="32" t="s">
        <v>64</v>
      </c>
      <c r="D19" s="30" t="s">
        <v>258</v>
      </c>
      <c r="E19" s="30" t="s">
        <v>114</v>
      </c>
      <c r="F19" s="30" t="s">
        <v>208</v>
      </c>
      <c r="G19" s="30" t="s">
        <v>183</v>
      </c>
      <c r="H19" s="30" t="s">
        <v>278</v>
      </c>
      <c r="I19" s="36">
        <v>2933974</v>
      </c>
      <c r="J19" s="56">
        <v>4.1900000000000004</v>
      </c>
      <c r="K19" s="122"/>
      <c r="M19" s="151"/>
      <c r="N19" s="151"/>
    </row>
    <row r="20" spans="1:14" s="21" customFormat="1" ht="15.95" customHeight="1" x14ac:dyDescent="0.2">
      <c r="A20" s="107">
        <v>43475</v>
      </c>
      <c r="B20" s="32" t="s">
        <v>64</v>
      </c>
      <c r="C20" s="32" t="s">
        <v>64</v>
      </c>
      <c r="D20" s="30" t="s">
        <v>259</v>
      </c>
      <c r="E20" s="30" t="s">
        <v>114</v>
      </c>
      <c r="F20" s="30" t="s">
        <v>131</v>
      </c>
      <c r="G20" s="30" t="s">
        <v>329</v>
      </c>
      <c r="H20" s="30" t="s">
        <v>278</v>
      </c>
      <c r="I20" s="36">
        <v>3674354</v>
      </c>
      <c r="J20" s="56">
        <v>4.1900000000000004</v>
      </c>
      <c r="K20" s="122"/>
      <c r="M20" s="151"/>
      <c r="N20" s="151"/>
    </row>
    <row r="21" spans="1:14" s="21" customFormat="1" ht="15.95" customHeight="1" x14ac:dyDescent="0.2">
      <c r="A21" s="107">
        <v>43476</v>
      </c>
      <c r="B21" s="32" t="s">
        <v>64</v>
      </c>
      <c r="C21" s="32" t="s">
        <v>64</v>
      </c>
      <c r="D21" s="30" t="s">
        <v>259</v>
      </c>
      <c r="E21" s="30" t="s">
        <v>114</v>
      </c>
      <c r="F21" s="30" t="s">
        <v>295</v>
      </c>
      <c r="G21" s="30" t="s">
        <v>235</v>
      </c>
      <c r="H21" s="30" t="s">
        <v>278</v>
      </c>
      <c r="I21" s="36">
        <v>2928429</v>
      </c>
      <c r="J21" s="56">
        <v>4.1900000000000004</v>
      </c>
      <c r="K21" s="122"/>
      <c r="M21" s="151"/>
      <c r="N21" s="151"/>
    </row>
    <row r="22" spans="1:14" s="42" customFormat="1" ht="15.95" customHeight="1" x14ac:dyDescent="0.2">
      <c r="A22" s="107">
        <v>43477</v>
      </c>
      <c r="B22" s="32" t="s">
        <v>64</v>
      </c>
      <c r="C22" s="32" t="s">
        <v>64</v>
      </c>
      <c r="D22" s="30" t="s">
        <v>273</v>
      </c>
      <c r="E22" s="30" t="s">
        <v>201</v>
      </c>
      <c r="F22" s="30" t="s">
        <v>86</v>
      </c>
      <c r="G22" s="30" t="s">
        <v>116</v>
      </c>
      <c r="H22" s="30" t="s">
        <v>278</v>
      </c>
      <c r="I22" s="36">
        <v>3468405</v>
      </c>
      <c r="J22" s="56">
        <v>4.7</v>
      </c>
      <c r="K22" s="122" t="s">
        <v>330</v>
      </c>
      <c r="M22" s="156"/>
      <c r="N22" s="156"/>
    </row>
    <row r="23" spans="1:14" s="21" customFormat="1" ht="15.95" customHeight="1" x14ac:dyDescent="0.2">
      <c r="A23" s="107">
        <v>43478</v>
      </c>
      <c r="B23" s="32" t="s">
        <v>64</v>
      </c>
      <c r="C23" s="32" t="s">
        <v>64</v>
      </c>
      <c r="D23" s="30" t="s">
        <v>259</v>
      </c>
      <c r="E23" s="30" t="s">
        <v>114</v>
      </c>
      <c r="F23" s="30" t="s">
        <v>115</v>
      </c>
      <c r="G23" s="30" t="s">
        <v>177</v>
      </c>
      <c r="H23" s="30" t="s">
        <v>278</v>
      </c>
      <c r="I23" s="36">
        <v>3182397</v>
      </c>
      <c r="J23" s="56">
        <v>4.1900000000000004</v>
      </c>
      <c r="K23" s="122"/>
      <c r="M23" s="151"/>
      <c r="N23" s="151"/>
    </row>
    <row r="24" spans="1:14" s="21" customFormat="1" ht="15.95" customHeight="1" x14ac:dyDescent="0.2">
      <c r="A24" s="107">
        <v>43479</v>
      </c>
      <c r="B24" s="32" t="s">
        <v>64</v>
      </c>
      <c r="C24" s="32" t="s">
        <v>64</v>
      </c>
      <c r="D24" s="30" t="s">
        <v>259</v>
      </c>
      <c r="E24" s="30" t="s">
        <v>114</v>
      </c>
      <c r="F24" s="30" t="s">
        <v>74</v>
      </c>
      <c r="G24" s="30" t="s">
        <v>243</v>
      </c>
      <c r="H24" s="30" t="s">
        <v>278</v>
      </c>
      <c r="I24" s="36">
        <v>3188476</v>
      </c>
      <c r="J24" s="56">
        <v>7.19</v>
      </c>
      <c r="K24" s="122" t="s">
        <v>112</v>
      </c>
      <c r="M24" s="151"/>
      <c r="N24" s="151"/>
    </row>
    <row r="25" spans="1:14" s="21" customFormat="1" ht="15.95" customHeight="1" x14ac:dyDescent="0.2">
      <c r="A25" s="107">
        <v>43481</v>
      </c>
      <c r="B25" s="32" t="s">
        <v>64</v>
      </c>
      <c r="C25" s="32" t="s">
        <v>64</v>
      </c>
      <c r="D25" s="30" t="s">
        <v>258</v>
      </c>
      <c r="E25" s="30" t="s">
        <v>114</v>
      </c>
      <c r="F25" s="30" t="s">
        <v>120</v>
      </c>
      <c r="G25" s="30" t="s">
        <v>262</v>
      </c>
      <c r="H25" s="30" t="s">
        <v>278</v>
      </c>
      <c r="I25" s="36">
        <v>3699706</v>
      </c>
      <c r="J25" s="56">
        <v>4.1900000000000004</v>
      </c>
      <c r="K25" s="122"/>
      <c r="M25" s="151"/>
      <c r="N25" s="151"/>
    </row>
    <row r="26" spans="1:14" s="21" customFormat="1" ht="15.95" customHeight="1" x14ac:dyDescent="0.2">
      <c r="A26" s="107">
        <v>43482</v>
      </c>
      <c r="B26" s="32" t="s">
        <v>64</v>
      </c>
      <c r="C26" s="32" t="s">
        <v>64</v>
      </c>
      <c r="D26" s="30" t="s">
        <v>258</v>
      </c>
      <c r="E26" s="30" t="s">
        <v>114</v>
      </c>
      <c r="F26" s="30" t="s">
        <v>81</v>
      </c>
      <c r="G26" s="30" t="s">
        <v>326</v>
      </c>
      <c r="H26" s="30" t="s">
        <v>278</v>
      </c>
      <c r="I26" s="36">
        <v>3622940</v>
      </c>
      <c r="J26" s="56">
        <v>4.1900000000000004</v>
      </c>
      <c r="K26" s="122"/>
      <c r="M26" s="151"/>
      <c r="N26" s="151"/>
    </row>
    <row r="27" spans="1:14" s="21" customFormat="1" ht="15.95" customHeight="1" x14ac:dyDescent="0.2">
      <c r="A27" s="107">
        <v>43483</v>
      </c>
      <c r="B27" s="32" t="s">
        <v>64</v>
      </c>
      <c r="C27" s="32" t="s">
        <v>64</v>
      </c>
      <c r="D27" s="30" t="s">
        <v>259</v>
      </c>
      <c r="E27" s="30" t="s">
        <v>114</v>
      </c>
      <c r="F27" s="30" t="s">
        <v>131</v>
      </c>
      <c r="G27" s="30" t="s">
        <v>225</v>
      </c>
      <c r="H27" s="30" t="s">
        <v>278</v>
      </c>
      <c r="I27" s="36">
        <v>3373160</v>
      </c>
      <c r="J27" s="56">
        <v>4.1900000000000004</v>
      </c>
      <c r="K27" s="122"/>
      <c r="M27" s="151"/>
      <c r="N27" s="151"/>
    </row>
    <row r="28" spans="1:14" s="21" customFormat="1" ht="15.95" customHeight="1" x14ac:dyDescent="0.2">
      <c r="A28" s="107">
        <v>43485</v>
      </c>
      <c r="B28" s="32" t="s">
        <v>64</v>
      </c>
      <c r="C28" s="32" t="s">
        <v>64</v>
      </c>
      <c r="D28" s="30" t="s">
        <v>259</v>
      </c>
      <c r="E28" s="30" t="s">
        <v>114</v>
      </c>
      <c r="F28" s="30" t="s">
        <v>86</v>
      </c>
      <c r="G28" s="30" t="s">
        <v>172</v>
      </c>
      <c r="H28" s="30" t="s">
        <v>278</v>
      </c>
      <c r="I28" s="36">
        <v>3664215</v>
      </c>
      <c r="J28" s="56">
        <v>7.19</v>
      </c>
      <c r="K28" s="122" t="s">
        <v>112</v>
      </c>
      <c r="M28" s="151"/>
      <c r="N28" s="151"/>
    </row>
    <row r="29" spans="1:14" s="21" customFormat="1" ht="15.95" customHeight="1" x14ac:dyDescent="0.2">
      <c r="A29" s="107">
        <v>43487</v>
      </c>
      <c r="B29" s="32" t="s">
        <v>64</v>
      </c>
      <c r="C29" s="32" t="s">
        <v>64</v>
      </c>
      <c r="D29" s="30" t="s">
        <v>259</v>
      </c>
      <c r="E29" s="30" t="s">
        <v>114</v>
      </c>
      <c r="F29" s="30" t="s">
        <v>115</v>
      </c>
      <c r="G29" s="30" t="s">
        <v>327</v>
      </c>
      <c r="H29" s="30" t="s">
        <v>278</v>
      </c>
      <c r="I29" s="36">
        <v>3085711</v>
      </c>
      <c r="J29" s="56">
        <v>7.19</v>
      </c>
      <c r="K29" s="122" t="s">
        <v>112</v>
      </c>
      <c r="M29" s="151"/>
      <c r="N29" s="151"/>
    </row>
    <row r="30" spans="1:14" s="21" customFormat="1" ht="15.95" customHeight="1" x14ac:dyDescent="0.2">
      <c r="A30" s="107">
        <v>43488</v>
      </c>
      <c r="B30" s="32" t="s">
        <v>64</v>
      </c>
      <c r="C30" s="32" t="s">
        <v>64</v>
      </c>
      <c r="D30" s="30" t="s">
        <v>273</v>
      </c>
      <c r="E30" s="30" t="s">
        <v>201</v>
      </c>
      <c r="F30" s="30" t="s">
        <v>260</v>
      </c>
      <c r="G30" s="30" t="s">
        <v>314</v>
      </c>
      <c r="H30" s="30" t="s">
        <v>278</v>
      </c>
      <c r="I30" s="36">
        <v>3585302</v>
      </c>
      <c r="J30" s="56">
        <v>6.44</v>
      </c>
      <c r="K30" s="122" t="s">
        <v>330</v>
      </c>
      <c r="M30" s="151"/>
      <c r="N30" s="151"/>
    </row>
    <row r="31" spans="1:14" s="21" customFormat="1" ht="15.95" customHeight="1" x14ac:dyDescent="0.2">
      <c r="A31" s="107">
        <v>43489</v>
      </c>
      <c r="B31" s="32" t="s">
        <v>64</v>
      </c>
      <c r="C31" s="32" t="s">
        <v>64</v>
      </c>
      <c r="D31" s="30" t="s">
        <v>259</v>
      </c>
      <c r="E31" s="30" t="s">
        <v>114</v>
      </c>
      <c r="F31" s="30" t="s">
        <v>74</v>
      </c>
      <c r="G31" s="30" t="s">
        <v>91</v>
      </c>
      <c r="H31" s="30" t="s">
        <v>278</v>
      </c>
      <c r="I31" s="36">
        <v>3566499</v>
      </c>
      <c r="J31" s="56">
        <v>4.1900000000000004</v>
      </c>
      <c r="K31" s="122"/>
      <c r="M31" s="151"/>
      <c r="N31" s="151"/>
    </row>
    <row r="32" spans="1:14" s="21" customFormat="1" ht="15.95" customHeight="1" x14ac:dyDescent="0.2">
      <c r="A32" s="107">
        <v>43490</v>
      </c>
      <c r="B32" s="32" t="s">
        <v>64</v>
      </c>
      <c r="C32" s="32" t="s">
        <v>64</v>
      </c>
      <c r="D32" s="30" t="s">
        <v>258</v>
      </c>
      <c r="E32" s="30" t="s">
        <v>114</v>
      </c>
      <c r="F32" s="30" t="s">
        <v>120</v>
      </c>
      <c r="G32" s="30" t="s">
        <v>261</v>
      </c>
      <c r="H32" s="30" t="s">
        <v>278</v>
      </c>
      <c r="I32" s="36">
        <v>3096886</v>
      </c>
      <c r="J32" s="56">
        <v>4.1900000000000004</v>
      </c>
      <c r="K32" s="122"/>
      <c r="M32" s="151"/>
      <c r="N32" s="151"/>
    </row>
    <row r="33" spans="1:14" s="21" customFormat="1" ht="15.95" customHeight="1" x14ac:dyDescent="0.2">
      <c r="A33" s="107">
        <v>43491</v>
      </c>
      <c r="B33" s="32" t="s">
        <v>64</v>
      </c>
      <c r="C33" s="32" t="s">
        <v>64</v>
      </c>
      <c r="D33" s="30" t="s">
        <v>258</v>
      </c>
      <c r="E33" s="30" t="s">
        <v>114</v>
      </c>
      <c r="F33" s="30" t="s">
        <v>81</v>
      </c>
      <c r="G33" s="30" t="s">
        <v>279</v>
      </c>
      <c r="H33" s="30" t="s">
        <v>278</v>
      </c>
      <c r="I33" s="36">
        <v>3562236</v>
      </c>
      <c r="J33" s="56">
        <v>4.1900000000000004</v>
      </c>
      <c r="K33" s="122"/>
      <c r="M33" s="151"/>
      <c r="N33" s="151"/>
    </row>
    <row r="34" spans="1:14" s="21" customFormat="1" ht="15.95" customHeight="1" x14ac:dyDescent="0.2">
      <c r="A34" s="107">
        <v>43491</v>
      </c>
      <c r="B34" s="32" t="s">
        <v>64</v>
      </c>
      <c r="C34" s="32" t="s">
        <v>64</v>
      </c>
      <c r="D34" s="30" t="s">
        <v>258</v>
      </c>
      <c r="E34" s="30" t="s">
        <v>114</v>
      </c>
      <c r="F34" s="30" t="s">
        <v>120</v>
      </c>
      <c r="G34" s="30" t="s">
        <v>324</v>
      </c>
      <c r="H34" s="30" t="s">
        <v>278</v>
      </c>
      <c r="I34" s="36">
        <v>3458538</v>
      </c>
      <c r="J34" s="56">
        <v>4.1900000000000004</v>
      </c>
      <c r="K34" s="122"/>
      <c r="M34" s="151"/>
      <c r="N34" s="151"/>
    </row>
    <row r="35" spans="1:14" s="21" customFormat="1" ht="15.95" customHeight="1" x14ac:dyDescent="0.2">
      <c r="A35" s="107">
        <v>43492</v>
      </c>
      <c r="B35" s="32" t="s">
        <v>64</v>
      </c>
      <c r="C35" s="32" t="s">
        <v>64</v>
      </c>
      <c r="D35" s="30" t="s">
        <v>259</v>
      </c>
      <c r="E35" s="30" t="s">
        <v>114</v>
      </c>
      <c r="F35" s="30" t="s">
        <v>295</v>
      </c>
      <c r="G35" s="30" t="s">
        <v>328</v>
      </c>
      <c r="H35" s="30" t="s">
        <v>278</v>
      </c>
      <c r="I35" s="36">
        <v>3278524</v>
      </c>
      <c r="J35" s="56">
        <v>7.19</v>
      </c>
      <c r="K35" s="122" t="s">
        <v>112</v>
      </c>
      <c r="M35" s="151"/>
      <c r="N35" s="151"/>
    </row>
    <row r="36" spans="1:14" s="21" customFormat="1" ht="15.95" customHeight="1" x14ac:dyDescent="0.2">
      <c r="A36" s="107">
        <v>43493</v>
      </c>
      <c r="B36" s="32" t="s">
        <v>64</v>
      </c>
      <c r="C36" s="32" t="s">
        <v>64</v>
      </c>
      <c r="D36" s="30" t="s">
        <v>258</v>
      </c>
      <c r="E36" s="30" t="s">
        <v>114</v>
      </c>
      <c r="F36" s="30" t="s">
        <v>81</v>
      </c>
      <c r="G36" s="30" t="s">
        <v>263</v>
      </c>
      <c r="H36" s="30" t="s">
        <v>278</v>
      </c>
      <c r="I36" s="36">
        <v>3450141</v>
      </c>
      <c r="J36" s="56">
        <v>4.1900000000000004</v>
      </c>
      <c r="K36" s="122"/>
      <c r="M36" s="151"/>
      <c r="N36" s="151"/>
    </row>
    <row r="37" spans="1:14" s="21" customFormat="1" ht="15.95" customHeight="1" x14ac:dyDescent="0.2">
      <c r="A37" s="107">
        <v>43495</v>
      </c>
      <c r="B37" s="32" t="s">
        <v>64</v>
      </c>
      <c r="C37" s="32" t="s">
        <v>64</v>
      </c>
      <c r="D37" s="30" t="s">
        <v>259</v>
      </c>
      <c r="E37" s="30" t="s">
        <v>114</v>
      </c>
      <c r="F37" s="30" t="s">
        <v>77</v>
      </c>
      <c r="G37" s="30" t="s">
        <v>220</v>
      </c>
      <c r="H37" s="30" t="s">
        <v>278</v>
      </c>
      <c r="I37" s="36">
        <v>3387235</v>
      </c>
      <c r="J37" s="56">
        <v>7.19</v>
      </c>
      <c r="K37" s="122" t="s">
        <v>112</v>
      </c>
      <c r="M37" s="151"/>
      <c r="N37" s="151"/>
    </row>
    <row r="38" spans="1:14" s="21" customFormat="1" ht="15.95" customHeight="1" x14ac:dyDescent="0.2">
      <c r="A38" s="107">
        <v>43496</v>
      </c>
      <c r="B38" s="32" t="s">
        <v>64</v>
      </c>
      <c r="C38" s="32" t="s">
        <v>64</v>
      </c>
      <c r="D38" s="30" t="s">
        <v>259</v>
      </c>
      <c r="E38" s="30" t="s">
        <v>114</v>
      </c>
      <c r="F38" s="30" t="s">
        <v>204</v>
      </c>
      <c r="G38" s="30" t="s">
        <v>267</v>
      </c>
      <c r="H38" s="30" t="s">
        <v>278</v>
      </c>
      <c r="I38" s="36">
        <v>3608704</v>
      </c>
      <c r="J38" s="56">
        <v>3.39</v>
      </c>
      <c r="K38" s="122"/>
      <c r="M38" s="151"/>
      <c r="N38" s="151"/>
    </row>
    <row r="39" spans="1:14" s="21" customFormat="1" ht="15.95" customHeight="1" x14ac:dyDescent="0.2">
      <c r="A39" s="107">
        <v>43497</v>
      </c>
      <c r="B39" s="32" t="s">
        <v>64</v>
      </c>
      <c r="C39" s="32" t="s">
        <v>64</v>
      </c>
      <c r="D39" s="30" t="s">
        <v>258</v>
      </c>
      <c r="E39" s="30" t="s">
        <v>114</v>
      </c>
      <c r="F39" s="30" t="s">
        <v>118</v>
      </c>
      <c r="G39" s="30" t="s">
        <v>134</v>
      </c>
      <c r="H39" s="30" t="s">
        <v>278</v>
      </c>
      <c r="I39" s="36">
        <v>2933285</v>
      </c>
      <c r="J39" s="56">
        <v>4.1900000000000004</v>
      </c>
      <c r="K39" s="122"/>
      <c r="M39" s="151"/>
      <c r="N39" s="151"/>
    </row>
    <row r="40" spans="1:14" s="21" customFormat="1" ht="15.95" customHeight="1" x14ac:dyDescent="0.2">
      <c r="A40" s="107">
        <v>43502</v>
      </c>
      <c r="B40" s="32" t="s">
        <v>64</v>
      </c>
      <c r="C40" s="32" t="s">
        <v>64</v>
      </c>
      <c r="D40" s="30" t="s">
        <v>259</v>
      </c>
      <c r="E40" s="30" t="s">
        <v>114</v>
      </c>
      <c r="F40" s="30" t="s">
        <v>115</v>
      </c>
      <c r="G40" s="30" t="s">
        <v>297</v>
      </c>
      <c r="H40" s="30" t="s">
        <v>278</v>
      </c>
      <c r="I40" s="36">
        <v>3188045</v>
      </c>
      <c r="J40" s="56">
        <v>6.39</v>
      </c>
      <c r="K40" s="122" t="s">
        <v>112</v>
      </c>
      <c r="M40" s="151"/>
      <c r="N40" s="151"/>
    </row>
    <row r="41" spans="1:14" s="21" customFormat="1" ht="15.95" customHeight="1" x14ac:dyDescent="0.2">
      <c r="A41" s="107">
        <v>43504</v>
      </c>
      <c r="B41" s="32" t="s">
        <v>64</v>
      </c>
      <c r="C41" s="32" t="s">
        <v>64</v>
      </c>
      <c r="D41" s="30" t="s">
        <v>258</v>
      </c>
      <c r="E41" s="30" t="s">
        <v>114</v>
      </c>
      <c r="F41" s="30" t="s">
        <v>164</v>
      </c>
      <c r="G41" s="30" t="s">
        <v>329</v>
      </c>
      <c r="H41" s="30" t="s">
        <v>278</v>
      </c>
      <c r="I41" s="36">
        <v>3694795</v>
      </c>
      <c r="J41" s="56">
        <v>3.39</v>
      </c>
      <c r="K41" s="122"/>
      <c r="M41" s="151"/>
      <c r="N41" s="151"/>
    </row>
    <row r="42" spans="1:14" s="21" customFormat="1" ht="15.95" customHeight="1" x14ac:dyDescent="0.2">
      <c r="A42" s="107">
        <v>43505</v>
      </c>
      <c r="B42" s="32" t="s">
        <v>64</v>
      </c>
      <c r="C42" s="32" t="s">
        <v>64</v>
      </c>
      <c r="D42" s="30" t="s">
        <v>258</v>
      </c>
      <c r="E42" s="30" t="s">
        <v>114</v>
      </c>
      <c r="F42" s="30" t="s">
        <v>120</v>
      </c>
      <c r="G42" s="30" t="s">
        <v>294</v>
      </c>
      <c r="H42" s="30" t="s">
        <v>278</v>
      </c>
      <c r="I42" s="36">
        <v>3273050</v>
      </c>
      <c r="J42" s="56">
        <v>3.39</v>
      </c>
      <c r="K42" s="122"/>
      <c r="M42" s="151"/>
      <c r="N42" s="151"/>
    </row>
    <row r="43" spans="1:14" s="21" customFormat="1" ht="15.95" customHeight="1" x14ac:dyDescent="0.2">
      <c r="A43" s="107">
        <v>43506</v>
      </c>
      <c r="B43" s="32" t="s">
        <v>64</v>
      </c>
      <c r="C43" s="32" t="s">
        <v>64</v>
      </c>
      <c r="D43" s="30" t="s">
        <v>259</v>
      </c>
      <c r="E43" s="30" t="s">
        <v>114</v>
      </c>
      <c r="F43" s="30" t="s">
        <v>72</v>
      </c>
      <c r="G43" s="30" t="s">
        <v>256</v>
      </c>
      <c r="H43" s="30" t="s">
        <v>278</v>
      </c>
      <c r="I43" s="36">
        <v>3558748</v>
      </c>
      <c r="J43" s="56">
        <v>3.39</v>
      </c>
      <c r="K43" s="122"/>
      <c r="M43" s="151"/>
      <c r="N43" s="151"/>
    </row>
    <row r="44" spans="1:14" s="21" customFormat="1" ht="15.95" customHeight="1" x14ac:dyDescent="0.2">
      <c r="A44" s="107">
        <v>43508</v>
      </c>
      <c r="B44" s="32" t="s">
        <v>64</v>
      </c>
      <c r="C44" s="32" t="s">
        <v>64</v>
      </c>
      <c r="D44" s="30" t="s">
        <v>259</v>
      </c>
      <c r="E44" s="30" t="s">
        <v>114</v>
      </c>
      <c r="F44" s="30" t="s">
        <v>248</v>
      </c>
      <c r="G44" s="30" t="s">
        <v>296</v>
      </c>
      <c r="H44" s="30" t="s">
        <v>278</v>
      </c>
      <c r="I44" s="36">
        <v>3300253</v>
      </c>
      <c r="J44" s="56">
        <v>6.39</v>
      </c>
      <c r="K44" s="122" t="s">
        <v>112</v>
      </c>
      <c r="M44" s="151"/>
      <c r="N44" s="151"/>
    </row>
    <row r="45" spans="1:14" s="21" customFormat="1" ht="15.95" customHeight="1" x14ac:dyDescent="0.2">
      <c r="A45" s="107">
        <v>43508</v>
      </c>
      <c r="B45" s="32" t="s">
        <v>64</v>
      </c>
      <c r="C45" s="32" t="s">
        <v>64</v>
      </c>
      <c r="D45" s="30" t="s">
        <v>258</v>
      </c>
      <c r="E45" s="30" t="s">
        <v>114</v>
      </c>
      <c r="F45" s="30" t="s">
        <v>120</v>
      </c>
      <c r="G45" s="30" t="s">
        <v>176</v>
      </c>
      <c r="H45" s="30" t="s">
        <v>278</v>
      </c>
      <c r="I45" s="36">
        <v>3411234</v>
      </c>
      <c r="J45" s="56">
        <v>6.39</v>
      </c>
      <c r="K45" s="122" t="s">
        <v>112</v>
      </c>
      <c r="M45" s="151"/>
      <c r="N45" s="151"/>
    </row>
    <row r="46" spans="1:14" s="21" customFormat="1" ht="15.95" customHeight="1" x14ac:dyDescent="0.2">
      <c r="A46" s="107">
        <v>43509</v>
      </c>
      <c r="B46" s="32" t="s">
        <v>64</v>
      </c>
      <c r="C46" s="32" t="s">
        <v>64</v>
      </c>
      <c r="D46" s="30" t="s">
        <v>258</v>
      </c>
      <c r="E46" s="30" t="s">
        <v>114</v>
      </c>
      <c r="F46" s="30" t="s">
        <v>302</v>
      </c>
      <c r="G46" s="30" t="s">
        <v>263</v>
      </c>
      <c r="H46" s="30" t="s">
        <v>278</v>
      </c>
      <c r="I46" s="36">
        <v>3689106</v>
      </c>
      <c r="J46" s="56">
        <v>3.39</v>
      </c>
      <c r="K46" s="122"/>
      <c r="M46" s="151"/>
      <c r="N46" s="151"/>
    </row>
    <row r="47" spans="1:14" s="21" customFormat="1" ht="15.95" customHeight="1" x14ac:dyDescent="0.2">
      <c r="A47" s="107">
        <v>43510</v>
      </c>
      <c r="B47" s="32" t="s">
        <v>64</v>
      </c>
      <c r="C47" s="32" t="s">
        <v>64</v>
      </c>
      <c r="D47" s="30" t="s">
        <v>259</v>
      </c>
      <c r="E47" s="30" t="s">
        <v>114</v>
      </c>
      <c r="F47" s="30" t="s">
        <v>131</v>
      </c>
      <c r="G47" s="30" t="s">
        <v>195</v>
      </c>
      <c r="H47" s="30" t="s">
        <v>278</v>
      </c>
      <c r="I47" s="36">
        <v>3710725</v>
      </c>
      <c r="J47" s="56">
        <v>3.39</v>
      </c>
      <c r="K47" s="122"/>
      <c r="M47" s="151"/>
      <c r="N47" s="151"/>
    </row>
    <row r="48" spans="1:14" s="21" customFormat="1" ht="15.95" customHeight="1" x14ac:dyDescent="0.2">
      <c r="A48" s="107">
        <v>43511</v>
      </c>
      <c r="B48" s="32" t="s">
        <v>64</v>
      </c>
      <c r="C48" s="32" t="s">
        <v>64</v>
      </c>
      <c r="D48" s="30" t="s">
        <v>258</v>
      </c>
      <c r="E48" s="30" t="s">
        <v>114</v>
      </c>
      <c r="F48" s="30" t="s">
        <v>120</v>
      </c>
      <c r="G48" s="30" t="s">
        <v>253</v>
      </c>
      <c r="H48" s="30" t="s">
        <v>278</v>
      </c>
      <c r="I48" s="36">
        <v>3690284</v>
      </c>
      <c r="J48" s="56">
        <v>3.39</v>
      </c>
      <c r="K48" s="122"/>
      <c r="M48" s="151"/>
      <c r="N48" s="151"/>
    </row>
    <row r="49" spans="1:14" s="21" customFormat="1" ht="15.95" customHeight="1" x14ac:dyDescent="0.2">
      <c r="A49" s="107">
        <v>43513</v>
      </c>
      <c r="B49" s="32" t="s">
        <v>64</v>
      </c>
      <c r="C49" s="32" t="s">
        <v>64</v>
      </c>
      <c r="D49" s="30" t="s">
        <v>259</v>
      </c>
      <c r="E49" s="30" t="s">
        <v>114</v>
      </c>
      <c r="F49" s="30" t="s">
        <v>248</v>
      </c>
      <c r="G49" s="30" t="s">
        <v>213</v>
      </c>
      <c r="H49" s="30" t="s">
        <v>278</v>
      </c>
      <c r="I49" s="36">
        <v>3447313</v>
      </c>
      <c r="J49" s="56">
        <v>3.39</v>
      </c>
      <c r="K49" s="122"/>
      <c r="M49" s="151"/>
      <c r="N49" s="151"/>
    </row>
    <row r="50" spans="1:14" s="21" customFormat="1" ht="15.95" customHeight="1" x14ac:dyDescent="0.2">
      <c r="A50" s="107">
        <v>43513</v>
      </c>
      <c r="B50" s="32" t="s">
        <v>64</v>
      </c>
      <c r="C50" s="32" t="s">
        <v>64</v>
      </c>
      <c r="D50" s="30" t="s">
        <v>273</v>
      </c>
      <c r="E50" s="30" t="s">
        <v>201</v>
      </c>
      <c r="F50" s="30" t="s">
        <v>77</v>
      </c>
      <c r="G50" s="30" t="s">
        <v>287</v>
      </c>
      <c r="H50" s="30" t="s">
        <v>278</v>
      </c>
      <c r="I50" s="36">
        <v>3463554</v>
      </c>
      <c r="J50" s="56">
        <v>4.78</v>
      </c>
      <c r="K50" s="122" t="s">
        <v>75</v>
      </c>
      <c r="M50" s="151"/>
      <c r="N50" s="151"/>
    </row>
    <row r="51" spans="1:14" s="21" customFormat="1" ht="15.95" customHeight="1" x14ac:dyDescent="0.2">
      <c r="A51" s="107">
        <v>43515</v>
      </c>
      <c r="B51" s="179" t="s">
        <v>64</v>
      </c>
      <c r="C51" s="179" t="s">
        <v>64</v>
      </c>
      <c r="D51" s="181" t="s">
        <v>259</v>
      </c>
      <c r="E51" s="181" t="s">
        <v>114</v>
      </c>
      <c r="F51" s="30" t="s">
        <v>123</v>
      </c>
      <c r="G51" s="30" t="s">
        <v>124</v>
      </c>
      <c r="H51" s="30" t="s">
        <v>278</v>
      </c>
      <c r="I51" s="182">
        <v>3365105</v>
      </c>
      <c r="J51" s="56">
        <v>3.39</v>
      </c>
      <c r="K51" s="122"/>
      <c r="M51" s="151"/>
      <c r="N51" s="151"/>
    </row>
    <row r="52" spans="1:14" s="21" customFormat="1" ht="15.95" customHeight="1" x14ac:dyDescent="0.2">
      <c r="A52" s="107">
        <v>43515</v>
      </c>
      <c r="B52" s="32" t="s">
        <v>64</v>
      </c>
      <c r="C52" s="32" t="s">
        <v>64</v>
      </c>
      <c r="D52" s="30" t="s">
        <v>259</v>
      </c>
      <c r="E52" s="30" t="s">
        <v>114</v>
      </c>
      <c r="F52" s="30" t="s">
        <v>115</v>
      </c>
      <c r="G52" s="30" t="s">
        <v>147</v>
      </c>
      <c r="H52" s="30" t="s">
        <v>278</v>
      </c>
      <c r="I52" s="36">
        <v>3294603</v>
      </c>
      <c r="J52" s="56">
        <v>6.39</v>
      </c>
      <c r="K52" s="122" t="s">
        <v>112</v>
      </c>
      <c r="M52" s="151"/>
      <c r="N52" s="151"/>
    </row>
    <row r="53" spans="1:14" s="21" customFormat="1" ht="15.95" customHeight="1" x14ac:dyDescent="0.2">
      <c r="A53" s="107">
        <v>43519</v>
      </c>
      <c r="B53" s="32" t="s">
        <v>64</v>
      </c>
      <c r="C53" s="32" t="s">
        <v>64</v>
      </c>
      <c r="D53" s="30" t="s">
        <v>259</v>
      </c>
      <c r="E53" s="30" t="s">
        <v>114</v>
      </c>
      <c r="F53" s="30" t="s">
        <v>184</v>
      </c>
      <c r="G53" s="30" t="s">
        <v>215</v>
      </c>
      <c r="H53" s="30" t="s">
        <v>278</v>
      </c>
      <c r="I53" s="36">
        <v>3233864</v>
      </c>
      <c r="J53" s="56">
        <v>6.39</v>
      </c>
      <c r="K53" s="122" t="s">
        <v>112</v>
      </c>
      <c r="M53" s="151"/>
      <c r="N53" s="151"/>
    </row>
    <row r="54" spans="1:14" s="21" customFormat="1" ht="15.95" customHeight="1" x14ac:dyDescent="0.2">
      <c r="A54" s="107">
        <v>43519</v>
      </c>
      <c r="B54" s="32" t="s">
        <v>64</v>
      </c>
      <c r="C54" s="32" t="s">
        <v>64</v>
      </c>
      <c r="D54" s="30" t="s">
        <v>273</v>
      </c>
      <c r="E54" s="30" t="s">
        <v>201</v>
      </c>
      <c r="F54" s="30" t="s">
        <v>260</v>
      </c>
      <c r="G54" s="30" t="s">
        <v>359</v>
      </c>
      <c r="H54" s="30" t="s">
        <v>278</v>
      </c>
      <c r="I54" s="36">
        <v>3453901</v>
      </c>
      <c r="J54" s="56">
        <v>4.54</v>
      </c>
      <c r="K54" s="122" t="s">
        <v>75</v>
      </c>
      <c r="M54" s="151"/>
      <c r="N54" s="151"/>
    </row>
    <row r="55" spans="1:14" s="21" customFormat="1" ht="15.95" customHeight="1" thickBot="1" x14ac:dyDescent="0.25">
      <c r="A55" s="175">
        <v>43520</v>
      </c>
      <c r="B55" s="180" t="s">
        <v>64</v>
      </c>
      <c r="C55" s="180" t="s">
        <v>64</v>
      </c>
      <c r="D55" s="176" t="s">
        <v>258</v>
      </c>
      <c r="E55" s="176" t="s">
        <v>114</v>
      </c>
      <c r="F55" s="176" t="s">
        <v>192</v>
      </c>
      <c r="G55" s="176" t="s">
        <v>148</v>
      </c>
      <c r="H55" s="176" t="s">
        <v>278</v>
      </c>
      <c r="I55" s="183">
        <v>2941555</v>
      </c>
      <c r="J55" s="177">
        <v>3.39</v>
      </c>
      <c r="K55" s="178"/>
      <c r="M55" s="151"/>
      <c r="N55" s="151"/>
    </row>
    <row r="56" spans="1:14" s="21" customFormat="1" ht="15.95" customHeight="1" x14ac:dyDescent="0.2">
      <c r="A56" s="107">
        <v>43521</v>
      </c>
      <c r="B56" s="32" t="s">
        <v>64</v>
      </c>
      <c r="C56" s="32" t="s">
        <v>64</v>
      </c>
      <c r="D56" s="30" t="s">
        <v>273</v>
      </c>
      <c r="E56" s="30" t="s">
        <v>201</v>
      </c>
      <c r="F56" s="30" t="s">
        <v>211</v>
      </c>
      <c r="G56" s="30" t="s">
        <v>144</v>
      </c>
      <c r="H56" s="30" t="s">
        <v>278</v>
      </c>
      <c r="I56" s="36">
        <v>3389585</v>
      </c>
      <c r="J56" s="56">
        <v>3.67</v>
      </c>
      <c r="K56" s="122" t="s">
        <v>330</v>
      </c>
      <c r="M56" s="151"/>
      <c r="N56" s="151"/>
    </row>
    <row r="57" spans="1:14" s="21" customFormat="1" ht="15.95" customHeight="1" x14ac:dyDescent="0.2">
      <c r="A57" s="107">
        <v>43522</v>
      </c>
      <c r="B57" s="32" t="s">
        <v>64</v>
      </c>
      <c r="C57" s="32" t="s">
        <v>64</v>
      </c>
      <c r="D57" s="30" t="s">
        <v>258</v>
      </c>
      <c r="E57" s="30" t="s">
        <v>114</v>
      </c>
      <c r="F57" s="30" t="s">
        <v>81</v>
      </c>
      <c r="G57" s="30" t="s">
        <v>209</v>
      </c>
      <c r="H57" s="30" t="s">
        <v>278</v>
      </c>
      <c r="I57" s="36">
        <v>3589700</v>
      </c>
      <c r="J57" s="56">
        <v>3.39</v>
      </c>
      <c r="K57" s="122"/>
      <c r="M57" s="151"/>
      <c r="N57" s="151"/>
    </row>
    <row r="58" spans="1:14" s="21" customFormat="1" ht="15.95" customHeight="1" x14ac:dyDescent="0.2">
      <c r="A58" s="107">
        <v>43522</v>
      </c>
      <c r="B58" s="32" t="s">
        <v>64</v>
      </c>
      <c r="C58" s="32" t="s">
        <v>64</v>
      </c>
      <c r="D58" s="30" t="s">
        <v>258</v>
      </c>
      <c r="E58" s="30" t="s">
        <v>114</v>
      </c>
      <c r="F58" s="30" t="s">
        <v>120</v>
      </c>
      <c r="G58" s="30" t="s">
        <v>174</v>
      </c>
      <c r="H58" s="30" t="s">
        <v>278</v>
      </c>
      <c r="I58" s="36">
        <v>3683342</v>
      </c>
      <c r="J58" s="56">
        <v>3.39</v>
      </c>
      <c r="K58" s="122"/>
      <c r="M58" s="151"/>
      <c r="N58" s="151"/>
    </row>
    <row r="59" spans="1:14" s="21" customFormat="1" ht="15.95" customHeight="1" x14ac:dyDescent="0.2">
      <c r="A59" s="107">
        <v>43524</v>
      </c>
      <c r="B59" s="32" t="s">
        <v>64</v>
      </c>
      <c r="C59" s="32" t="s">
        <v>64</v>
      </c>
      <c r="D59" s="30" t="s">
        <v>258</v>
      </c>
      <c r="E59" s="30" t="s">
        <v>114</v>
      </c>
      <c r="F59" s="30" t="s">
        <v>302</v>
      </c>
      <c r="G59" s="30" t="s">
        <v>91</v>
      </c>
      <c r="H59" s="30" t="s">
        <v>278</v>
      </c>
      <c r="I59" s="36">
        <v>3559621</v>
      </c>
      <c r="J59" s="56">
        <v>3.39</v>
      </c>
      <c r="K59" s="122"/>
      <c r="M59" s="151"/>
      <c r="N59" s="151"/>
    </row>
    <row r="60" spans="1:14" s="21" customFormat="1" ht="15.95" customHeight="1" x14ac:dyDescent="0.2">
      <c r="A60" s="107">
        <v>43524</v>
      </c>
      <c r="B60" s="32" t="s">
        <v>64</v>
      </c>
      <c r="C60" s="32" t="s">
        <v>64</v>
      </c>
      <c r="D60" s="30" t="s">
        <v>258</v>
      </c>
      <c r="E60" s="30" t="s">
        <v>114</v>
      </c>
      <c r="F60" s="30" t="s">
        <v>120</v>
      </c>
      <c r="G60" s="30" t="s">
        <v>279</v>
      </c>
      <c r="H60" s="30" t="s">
        <v>278</v>
      </c>
      <c r="I60" s="36">
        <v>3692298</v>
      </c>
      <c r="J60" s="56">
        <v>3.39</v>
      </c>
      <c r="K60" s="122"/>
      <c r="M60" s="151"/>
      <c r="N60" s="151"/>
    </row>
    <row r="61" spans="1:14" s="21" customFormat="1" ht="15.95" customHeight="1" x14ac:dyDescent="0.2">
      <c r="A61" s="107">
        <v>43526</v>
      </c>
      <c r="B61" s="32" t="s">
        <v>64</v>
      </c>
      <c r="C61" s="32" t="s">
        <v>64</v>
      </c>
      <c r="D61" s="30" t="s">
        <v>258</v>
      </c>
      <c r="E61" s="30" t="s">
        <v>114</v>
      </c>
      <c r="F61" s="30" t="s">
        <v>208</v>
      </c>
      <c r="G61" s="30" t="s">
        <v>183</v>
      </c>
      <c r="H61" s="30" t="s">
        <v>278</v>
      </c>
      <c r="I61" s="36">
        <v>2935224</v>
      </c>
      <c r="J61" s="56">
        <v>3.28</v>
      </c>
      <c r="K61" s="122"/>
      <c r="M61" s="151"/>
      <c r="N61" s="151"/>
    </row>
    <row r="62" spans="1:14" s="21" customFormat="1" ht="15.95" customHeight="1" x14ac:dyDescent="0.2">
      <c r="A62" s="107">
        <v>43526</v>
      </c>
      <c r="B62" s="32" t="s">
        <v>64</v>
      </c>
      <c r="C62" s="32" t="s">
        <v>64</v>
      </c>
      <c r="D62" s="30" t="s">
        <v>258</v>
      </c>
      <c r="E62" s="30" t="s">
        <v>114</v>
      </c>
      <c r="F62" s="30" t="s">
        <v>120</v>
      </c>
      <c r="G62" s="30" t="s">
        <v>305</v>
      </c>
      <c r="H62" s="30" t="s">
        <v>278</v>
      </c>
      <c r="I62" s="36">
        <v>3216305</v>
      </c>
      <c r="J62" s="56">
        <v>3.28</v>
      </c>
      <c r="K62" s="122"/>
      <c r="M62" s="151"/>
      <c r="N62" s="151"/>
    </row>
    <row r="63" spans="1:14" s="21" customFormat="1" ht="15.95" customHeight="1" x14ac:dyDescent="0.2">
      <c r="A63" s="107">
        <v>43528</v>
      </c>
      <c r="B63" s="32" t="s">
        <v>64</v>
      </c>
      <c r="C63" s="32" t="s">
        <v>64</v>
      </c>
      <c r="D63" s="30" t="s">
        <v>258</v>
      </c>
      <c r="E63" s="30" t="s">
        <v>114</v>
      </c>
      <c r="F63" s="30" t="s">
        <v>118</v>
      </c>
      <c r="G63" s="30" t="s">
        <v>224</v>
      </c>
      <c r="H63" s="30" t="s">
        <v>278</v>
      </c>
      <c r="I63" s="36">
        <v>3613335</v>
      </c>
      <c r="J63" s="56">
        <v>3.28</v>
      </c>
      <c r="K63" s="122"/>
      <c r="M63" s="151"/>
      <c r="N63" s="151"/>
    </row>
    <row r="64" spans="1:14" s="21" customFormat="1" ht="15.95" customHeight="1" x14ac:dyDescent="0.2">
      <c r="A64" s="107">
        <v>43528</v>
      </c>
      <c r="B64" s="32" t="s">
        <v>64</v>
      </c>
      <c r="C64" s="32" t="s">
        <v>64</v>
      </c>
      <c r="D64" s="30" t="s">
        <v>258</v>
      </c>
      <c r="E64" s="30" t="s">
        <v>114</v>
      </c>
      <c r="F64" s="30" t="s">
        <v>120</v>
      </c>
      <c r="G64" s="30" t="s">
        <v>167</v>
      </c>
      <c r="H64" s="30" t="s">
        <v>278</v>
      </c>
      <c r="I64" s="36">
        <v>3719249</v>
      </c>
      <c r="J64" s="56">
        <v>3.28</v>
      </c>
      <c r="K64" s="122"/>
      <c r="M64" s="151"/>
      <c r="N64" s="151"/>
    </row>
    <row r="65" spans="1:14" s="21" customFormat="1" ht="15.95" customHeight="1" x14ac:dyDescent="0.2">
      <c r="A65" s="107">
        <v>43530</v>
      </c>
      <c r="B65" s="32" t="s">
        <v>64</v>
      </c>
      <c r="C65" s="32" t="s">
        <v>64</v>
      </c>
      <c r="D65" s="30" t="s">
        <v>259</v>
      </c>
      <c r="E65" s="30" t="s">
        <v>114</v>
      </c>
      <c r="F65" s="30" t="s">
        <v>260</v>
      </c>
      <c r="G65" s="30" t="s">
        <v>328</v>
      </c>
      <c r="H65" s="30" t="s">
        <v>278</v>
      </c>
      <c r="I65" s="36">
        <v>3273107</v>
      </c>
      <c r="J65" s="56">
        <v>6.28</v>
      </c>
      <c r="K65" s="122" t="s">
        <v>112</v>
      </c>
      <c r="M65" s="151"/>
      <c r="N65" s="151"/>
    </row>
    <row r="66" spans="1:14" s="21" customFormat="1" ht="15.95" customHeight="1" x14ac:dyDescent="0.2">
      <c r="A66" s="107">
        <v>43530</v>
      </c>
      <c r="B66" s="32" t="s">
        <v>64</v>
      </c>
      <c r="C66" s="32" t="s">
        <v>64</v>
      </c>
      <c r="D66" s="30" t="s">
        <v>258</v>
      </c>
      <c r="E66" s="30" t="s">
        <v>114</v>
      </c>
      <c r="F66" s="30" t="s">
        <v>118</v>
      </c>
      <c r="G66" s="30" t="s">
        <v>267</v>
      </c>
      <c r="H66" s="30" t="s">
        <v>278</v>
      </c>
      <c r="I66" s="36">
        <v>3311852</v>
      </c>
      <c r="J66" s="56">
        <v>3.28</v>
      </c>
      <c r="K66" s="122"/>
      <c r="M66" s="151"/>
      <c r="N66" s="151"/>
    </row>
    <row r="67" spans="1:14" s="21" customFormat="1" ht="15.95" customHeight="1" x14ac:dyDescent="0.2">
      <c r="A67" s="107">
        <v>43531</v>
      </c>
      <c r="B67" s="32" t="s">
        <v>64</v>
      </c>
      <c r="C67" s="32" t="s">
        <v>64</v>
      </c>
      <c r="D67" s="30" t="s">
        <v>259</v>
      </c>
      <c r="E67" s="30" t="s">
        <v>114</v>
      </c>
      <c r="F67" s="30" t="s">
        <v>123</v>
      </c>
      <c r="G67" s="30" t="s">
        <v>291</v>
      </c>
      <c r="H67" s="30" t="s">
        <v>278</v>
      </c>
      <c r="I67" s="36">
        <v>3282379</v>
      </c>
      <c r="J67" s="56">
        <v>6.39</v>
      </c>
      <c r="K67" s="122" t="s">
        <v>112</v>
      </c>
      <c r="M67" s="151"/>
      <c r="N67" s="151"/>
    </row>
    <row r="68" spans="1:14" s="21" customFormat="1" ht="15.95" customHeight="1" x14ac:dyDescent="0.2">
      <c r="A68" s="107">
        <v>43532</v>
      </c>
      <c r="B68" s="32" t="s">
        <v>64</v>
      </c>
      <c r="C68" s="32" t="s">
        <v>64</v>
      </c>
      <c r="D68" s="30" t="s">
        <v>273</v>
      </c>
      <c r="E68" s="30" t="s">
        <v>201</v>
      </c>
      <c r="F68" s="30" t="s">
        <v>302</v>
      </c>
      <c r="G68" s="30" t="s">
        <v>210</v>
      </c>
      <c r="H68" s="30" t="s">
        <v>278</v>
      </c>
      <c r="I68" s="36">
        <v>3443470</v>
      </c>
      <c r="J68" s="56">
        <v>5.05</v>
      </c>
      <c r="K68" s="122" t="s">
        <v>75</v>
      </c>
      <c r="M68" s="151"/>
      <c r="N68" s="151"/>
    </row>
    <row r="69" spans="1:14" s="21" customFormat="1" ht="15.95" customHeight="1" x14ac:dyDescent="0.2">
      <c r="A69" s="107">
        <v>43533</v>
      </c>
      <c r="B69" s="32" t="s">
        <v>64</v>
      </c>
      <c r="C69" s="32" t="s">
        <v>64</v>
      </c>
      <c r="D69" s="30" t="s">
        <v>259</v>
      </c>
      <c r="E69" s="30" t="s">
        <v>114</v>
      </c>
      <c r="F69" s="30" t="s">
        <v>248</v>
      </c>
      <c r="G69" s="30" t="s">
        <v>388</v>
      </c>
      <c r="H69" s="30" t="s">
        <v>278</v>
      </c>
      <c r="I69" s="36">
        <v>3286308</v>
      </c>
      <c r="J69" s="56">
        <v>6.28</v>
      </c>
      <c r="K69" s="122" t="s">
        <v>112</v>
      </c>
      <c r="M69" s="151"/>
      <c r="N69" s="151"/>
    </row>
    <row r="70" spans="1:14" s="21" customFormat="1" ht="15.95" customHeight="1" x14ac:dyDescent="0.2">
      <c r="A70" s="107">
        <v>43535</v>
      </c>
      <c r="B70" s="32" t="s">
        <v>64</v>
      </c>
      <c r="C70" s="32" t="s">
        <v>64</v>
      </c>
      <c r="D70" s="30" t="s">
        <v>273</v>
      </c>
      <c r="E70" s="30" t="s">
        <v>201</v>
      </c>
      <c r="F70" s="30" t="s">
        <v>204</v>
      </c>
      <c r="G70" s="30" t="s">
        <v>168</v>
      </c>
      <c r="H70" s="30" t="s">
        <v>278</v>
      </c>
      <c r="I70" s="36">
        <v>3418885</v>
      </c>
      <c r="J70" s="56">
        <v>5.27</v>
      </c>
      <c r="K70" s="122" t="s">
        <v>75</v>
      </c>
      <c r="M70" s="151"/>
      <c r="N70" s="151"/>
    </row>
    <row r="71" spans="1:14" s="21" customFormat="1" ht="15.95" customHeight="1" x14ac:dyDescent="0.2">
      <c r="A71" s="107">
        <v>43536</v>
      </c>
      <c r="B71" s="32" t="s">
        <v>64</v>
      </c>
      <c r="C71" s="32" t="s">
        <v>64</v>
      </c>
      <c r="D71" s="30" t="s">
        <v>258</v>
      </c>
      <c r="E71" s="30" t="s">
        <v>114</v>
      </c>
      <c r="F71" s="30" t="s">
        <v>120</v>
      </c>
      <c r="G71" s="30" t="s">
        <v>209</v>
      </c>
      <c r="H71" s="30" t="s">
        <v>278</v>
      </c>
      <c r="I71" s="36">
        <v>3681654</v>
      </c>
      <c r="J71" s="56">
        <v>3.28</v>
      </c>
      <c r="K71" s="122"/>
      <c r="M71" s="151"/>
      <c r="N71" s="151"/>
    </row>
    <row r="72" spans="1:14" s="21" customFormat="1" ht="15.95" customHeight="1" x14ac:dyDescent="0.2">
      <c r="A72" s="107">
        <v>43537</v>
      </c>
      <c r="B72" s="32" t="s">
        <v>64</v>
      </c>
      <c r="C72" s="32" t="s">
        <v>64</v>
      </c>
      <c r="D72" s="30" t="s">
        <v>258</v>
      </c>
      <c r="E72" s="30" t="s">
        <v>114</v>
      </c>
      <c r="F72" s="30" t="s">
        <v>302</v>
      </c>
      <c r="G72" s="30" t="s">
        <v>297</v>
      </c>
      <c r="H72" s="30" t="s">
        <v>278</v>
      </c>
      <c r="I72" s="36">
        <v>3187825</v>
      </c>
      <c r="J72" s="56">
        <v>6.28</v>
      </c>
      <c r="K72" s="122" t="s">
        <v>112</v>
      </c>
      <c r="M72" s="151"/>
      <c r="N72" s="151"/>
    </row>
    <row r="73" spans="1:14" s="21" customFormat="1" ht="15.95" customHeight="1" x14ac:dyDescent="0.2">
      <c r="A73" s="107">
        <v>43538</v>
      </c>
      <c r="B73" s="32" t="s">
        <v>64</v>
      </c>
      <c r="C73" s="32" t="s">
        <v>64</v>
      </c>
      <c r="D73" s="30" t="s">
        <v>258</v>
      </c>
      <c r="E73" s="30" t="s">
        <v>114</v>
      </c>
      <c r="F73" s="30" t="s">
        <v>81</v>
      </c>
      <c r="G73" s="30" t="s">
        <v>177</v>
      </c>
      <c r="H73" s="30" t="s">
        <v>278</v>
      </c>
      <c r="I73" s="36">
        <v>3384439</v>
      </c>
      <c r="J73" s="56">
        <v>3.28</v>
      </c>
      <c r="K73" s="122"/>
      <c r="M73" s="151"/>
      <c r="N73" s="151"/>
    </row>
    <row r="74" spans="1:14" s="21" customFormat="1" ht="15.95" customHeight="1" x14ac:dyDescent="0.2">
      <c r="A74" s="107">
        <v>43539</v>
      </c>
      <c r="B74" s="32" t="s">
        <v>64</v>
      </c>
      <c r="C74" s="32" t="s">
        <v>64</v>
      </c>
      <c r="D74" s="30" t="s">
        <v>259</v>
      </c>
      <c r="E74" s="30" t="s">
        <v>114</v>
      </c>
      <c r="F74" s="30" t="s">
        <v>248</v>
      </c>
      <c r="G74" s="30" t="s">
        <v>264</v>
      </c>
      <c r="H74" s="30" t="s">
        <v>278</v>
      </c>
      <c r="I74" s="36">
        <v>3676193</v>
      </c>
      <c r="J74" s="56">
        <v>3.28</v>
      </c>
      <c r="K74" s="122"/>
      <c r="M74" s="151"/>
      <c r="N74" s="151"/>
    </row>
    <row r="75" spans="1:14" s="21" customFormat="1" ht="15.95" customHeight="1" x14ac:dyDescent="0.2">
      <c r="A75" s="107">
        <v>43540</v>
      </c>
      <c r="B75" s="32" t="s">
        <v>64</v>
      </c>
      <c r="C75" s="32" t="s">
        <v>64</v>
      </c>
      <c r="D75" s="30" t="s">
        <v>259</v>
      </c>
      <c r="E75" s="30" t="s">
        <v>114</v>
      </c>
      <c r="F75" s="30" t="s">
        <v>184</v>
      </c>
      <c r="G75" s="30" t="s">
        <v>213</v>
      </c>
      <c r="H75" s="30" t="s">
        <v>278</v>
      </c>
      <c r="I75" s="36">
        <v>3283403</v>
      </c>
      <c r="J75" s="56">
        <v>3.28</v>
      </c>
      <c r="K75" s="122"/>
      <c r="M75" s="151"/>
      <c r="N75" s="151"/>
    </row>
    <row r="76" spans="1:14" s="21" customFormat="1" ht="15.95" customHeight="1" x14ac:dyDescent="0.2">
      <c r="A76" s="107">
        <v>43541</v>
      </c>
      <c r="B76" s="32" t="s">
        <v>64</v>
      </c>
      <c r="C76" s="32" t="s">
        <v>64</v>
      </c>
      <c r="D76" s="30" t="s">
        <v>258</v>
      </c>
      <c r="E76" s="30" t="s">
        <v>114</v>
      </c>
      <c r="F76" s="30" t="s">
        <v>120</v>
      </c>
      <c r="G76" s="30" t="s">
        <v>195</v>
      </c>
      <c r="H76" s="30" t="s">
        <v>278</v>
      </c>
      <c r="I76" s="36">
        <v>3697187</v>
      </c>
      <c r="J76" s="56">
        <v>3.28</v>
      </c>
      <c r="K76" s="122"/>
      <c r="M76" s="151"/>
      <c r="N76" s="151"/>
    </row>
    <row r="77" spans="1:14" s="21" customFormat="1" ht="15.95" customHeight="1" x14ac:dyDescent="0.2">
      <c r="A77" s="107">
        <v>43541</v>
      </c>
      <c r="B77" s="32" t="s">
        <v>64</v>
      </c>
      <c r="C77" s="32" t="s">
        <v>64</v>
      </c>
      <c r="D77" s="30" t="s">
        <v>273</v>
      </c>
      <c r="E77" s="30" t="s">
        <v>201</v>
      </c>
      <c r="F77" s="30" t="s">
        <v>248</v>
      </c>
      <c r="G77" s="30" t="s">
        <v>85</v>
      </c>
      <c r="H77" s="30" t="s">
        <v>278</v>
      </c>
      <c r="I77" s="36">
        <v>3715160</v>
      </c>
      <c r="J77" s="56">
        <v>4.7</v>
      </c>
      <c r="K77" s="122" t="s">
        <v>75</v>
      </c>
      <c r="M77" s="151"/>
      <c r="N77" s="151"/>
    </row>
    <row r="78" spans="1:14" s="21" customFormat="1" ht="15.95" customHeight="1" x14ac:dyDescent="0.2">
      <c r="A78" s="107">
        <v>43542</v>
      </c>
      <c r="B78" s="32" t="s">
        <v>64</v>
      </c>
      <c r="C78" s="32" t="s">
        <v>64</v>
      </c>
      <c r="D78" s="30" t="s">
        <v>259</v>
      </c>
      <c r="E78" s="30" t="s">
        <v>114</v>
      </c>
      <c r="F78" s="30" t="s">
        <v>204</v>
      </c>
      <c r="G78" s="30" t="s">
        <v>296</v>
      </c>
      <c r="H78" s="30" t="s">
        <v>278</v>
      </c>
      <c r="I78" s="36">
        <v>3280540</v>
      </c>
      <c r="J78" s="56">
        <v>6.28</v>
      </c>
      <c r="K78" s="122" t="s">
        <v>112</v>
      </c>
      <c r="M78" s="151"/>
      <c r="N78" s="151"/>
    </row>
    <row r="79" spans="1:14" s="21" customFormat="1" ht="15.95" customHeight="1" x14ac:dyDescent="0.2">
      <c r="A79" s="107">
        <v>43543</v>
      </c>
      <c r="B79" s="32" t="s">
        <v>64</v>
      </c>
      <c r="C79" s="32" t="s">
        <v>64</v>
      </c>
      <c r="D79" s="30" t="s">
        <v>259</v>
      </c>
      <c r="E79" s="30" t="s">
        <v>114</v>
      </c>
      <c r="F79" s="30" t="s">
        <v>295</v>
      </c>
      <c r="G79" s="30" t="s">
        <v>214</v>
      </c>
      <c r="H79" s="30" t="s">
        <v>278</v>
      </c>
      <c r="I79" s="36">
        <v>3700892</v>
      </c>
      <c r="J79" s="56">
        <v>3.28</v>
      </c>
      <c r="K79" s="122"/>
      <c r="M79" s="151"/>
      <c r="N79" s="151"/>
    </row>
    <row r="80" spans="1:14" s="21" customFormat="1" ht="15.95" customHeight="1" x14ac:dyDescent="0.2">
      <c r="A80" s="107">
        <v>43544</v>
      </c>
      <c r="B80" s="32" t="s">
        <v>64</v>
      </c>
      <c r="C80" s="32" t="s">
        <v>64</v>
      </c>
      <c r="D80" s="30" t="s">
        <v>258</v>
      </c>
      <c r="E80" s="30" t="s">
        <v>114</v>
      </c>
      <c r="F80" s="30" t="s">
        <v>81</v>
      </c>
      <c r="G80" s="30" t="s">
        <v>329</v>
      </c>
      <c r="H80" s="30" t="s">
        <v>278</v>
      </c>
      <c r="I80" s="36">
        <v>3653208</v>
      </c>
      <c r="J80" s="56">
        <v>3.28</v>
      </c>
      <c r="K80" s="122"/>
      <c r="M80" s="151"/>
      <c r="N80" s="151"/>
    </row>
    <row r="81" spans="1:14" s="21" customFormat="1" ht="15.95" customHeight="1" x14ac:dyDescent="0.2">
      <c r="A81" s="107">
        <v>43545</v>
      </c>
      <c r="B81" s="32" t="s">
        <v>64</v>
      </c>
      <c r="C81" s="32" t="s">
        <v>64</v>
      </c>
      <c r="D81" s="30" t="s">
        <v>273</v>
      </c>
      <c r="E81" s="30" t="s">
        <v>201</v>
      </c>
      <c r="F81" s="30" t="s">
        <v>204</v>
      </c>
      <c r="G81" s="30" t="s">
        <v>116</v>
      </c>
      <c r="H81" s="30" t="s">
        <v>278</v>
      </c>
      <c r="I81" s="36">
        <v>3666133</v>
      </c>
      <c r="J81" s="56">
        <v>3.67</v>
      </c>
      <c r="K81" s="122" t="s">
        <v>75</v>
      </c>
      <c r="M81" s="151"/>
      <c r="N81" s="151"/>
    </row>
    <row r="82" spans="1:14" s="21" customFormat="1" ht="15.95" customHeight="1" x14ac:dyDescent="0.2">
      <c r="A82" s="107">
        <v>43546</v>
      </c>
      <c r="B82" s="32" t="s">
        <v>64</v>
      </c>
      <c r="C82" s="32" t="s">
        <v>64</v>
      </c>
      <c r="D82" s="30" t="s">
        <v>259</v>
      </c>
      <c r="E82" s="30" t="s">
        <v>114</v>
      </c>
      <c r="F82" s="30" t="s">
        <v>72</v>
      </c>
      <c r="G82" s="30" t="s">
        <v>237</v>
      </c>
      <c r="H82" s="30" t="s">
        <v>278</v>
      </c>
      <c r="I82" s="36">
        <v>3633630</v>
      </c>
      <c r="J82" s="56">
        <v>3.28</v>
      </c>
      <c r="K82" s="122"/>
      <c r="M82" s="151"/>
      <c r="N82" s="151"/>
    </row>
    <row r="83" spans="1:14" s="21" customFormat="1" ht="15.95" customHeight="1" x14ac:dyDescent="0.2">
      <c r="A83" s="107">
        <v>43547</v>
      </c>
      <c r="B83" s="32" t="s">
        <v>64</v>
      </c>
      <c r="C83" s="32" t="s">
        <v>64</v>
      </c>
      <c r="D83" s="30" t="s">
        <v>259</v>
      </c>
      <c r="E83" s="30" t="s">
        <v>114</v>
      </c>
      <c r="F83" s="30" t="s">
        <v>131</v>
      </c>
      <c r="G83" s="30" t="s">
        <v>180</v>
      </c>
      <c r="H83" s="30" t="s">
        <v>278</v>
      </c>
      <c r="I83" s="36">
        <v>3669290</v>
      </c>
      <c r="J83" s="56">
        <v>4.96</v>
      </c>
      <c r="K83" s="122" t="s">
        <v>112</v>
      </c>
      <c r="M83" s="151"/>
      <c r="N83" s="151"/>
    </row>
    <row r="84" spans="1:14" s="21" customFormat="1" ht="15.95" customHeight="1" x14ac:dyDescent="0.2">
      <c r="A84" s="107">
        <v>43548</v>
      </c>
      <c r="B84" s="32" t="s">
        <v>64</v>
      </c>
      <c r="C84" s="32" t="s">
        <v>64</v>
      </c>
      <c r="D84" s="30" t="s">
        <v>273</v>
      </c>
      <c r="E84" s="30" t="s">
        <v>201</v>
      </c>
      <c r="F84" s="30" t="s">
        <v>260</v>
      </c>
      <c r="G84" s="30" t="s">
        <v>170</v>
      </c>
      <c r="H84" s="30" t="s">
        <v>278</v>
      </c>
      <c r="I84" s="36">
        <v>3411020</v>
      </c>
      <c r="J84" s="56">
        <v>3.79</v>
      </c>
      <c r="K84" s="122" t="s">
        <v>75</v>
      </c>
      <c r="M84" s="151"/>
      <c r="N84" s="151"/>
    </row>
    <row r="85" spans="1:14" s="21" customFormat="1" ht="15.95" customHeight="1" x14ac:dyDescent="0.2">
      <c r="A85" s="107">
        <v>43551</v>
      </c>
      <c r="B85" s="32" t="s">
        <v>64</v>
      </c>
      <c r="C85" s="32" t="s">
        <v>64</v>
      </c>
      <c r="D85" s="30" t="s">
        <v>258</v>
      </c>
      <c r="E85" s="30" t="s">
        <v>114</v>
      </c>
      <c r="F85" s="30" t="s">
        <v>120</v>
      </c>
      <c r="G85" s="30" t="s">
        <v>262</v>
      </c>
      <c r="H85" s="30" t="s">
        <v>278</v>
      </c>
      <c r="I85" s="36">
        <v>3699063</v>
      </c>
      <c r="J85" s="56">
        <v>3.28</v>
      </c>
      <c r="K85" s="122"/>
      <c r="M85" s="151"/>
      <c r="N85" s="151"/>
    </row>
    <row r="86" spans="1:14" s="21" customFormat="1" ht="15.95" customHeight="1" x14ac:dyDescent="0.2">
      <c r="A86" s="107">
        <v>43553</v>
      </c>
      <c r="B86" s="32" t="s">
        <v>64</v>
      </c>
      <c r="C86" s="32" t="s">
        <v>64</v>
      </c>
      <c r="D86" s="30" t="s">
        <v>259</v>
      </c>
      <c r="E86" s="30" t="s">
        <v>114</v>
      </c>
      <c r="F86" s="30" t="s">
        <v>204</v>
      </c>
      <c r="G86" s="30" t="s">
        <v>117</v>
      </c>
      <c r="H86" s="30" t="s">
        <v>278</v>
      </c>
      <c r="I86" s="36">
        <v>3682190</v>
      </c>
      <c r="J86" s="56">
        <v>6.28</v>
      </c>
      <c r="K86" s="122" t="s">
        <v>112</v>
      </c>
      <c r="M86" s="151"/>
      <c r="N86" s="151"/>
    </row>
    <row r="87" spans="1:14" s="21" customFormat="1" ht="15.95" customHeight="1" x14ac:dyDescent="0.2">
      <c r="A87" s="107">
        <v>43554</v>
      </c>
      <c r="B87" s="32" t="s">
        <v>64</v>
      </c>
      <c r="C87" s="32" t="s">
        <v>64</v>
      </c>
      <c r="D87" s="30" t="s">
        <v>258</v>
      </c>
      <c r="E87" s="30" t="s">
        <v>114</v>
      </c>
      <c r="F87" s="30" t="s">
        <v>118</v>
      </c>
      <c r="G87" s="30" t="s">
        <v>238</v>
      </c>
      <c r="H87" s="30" t="s">
        <v>278</v>
      </c>
      <c r="I87" s="36">
        <v>3079564</v>
      </c>
      <c r="J87" s="56">
        <v>3.28</v>
      </c>
      <c r="K87" s="122"/>
      <c r="M87" s="151"/>
      <c r="N87" s="151"/>
    </row>
    <row r="88" spans="1:14" s="21" customFormat="1" ht="15.95" customHeight="1" x14ac:dyDescent="0.2">
      <c r="A88" s="107">
        <v>43556</v>
      </c>
      <c r="B88" s="32" t="s">
        <v>64</v>
      </c>
      <c r="C88" s="32" t="s">
        <v>64</v>
      </c>
      <c r="D88" s="30" t="s">
        <v>273</v>
      </c>
      <c r="E88" s="30" t="s">
        <v>201</v>
      </c>
      <c r="F88" s="30" t="s">
        <v>72</v>
      </c>
      <c r="G88" s="30" t="s">
        <v>281</v>
      </c>
      <c r="H88" s="30" t="s">
        <v>278</v>
      </c>
      <c r="I88" s="36">
        <v>3108482</v>
      </c>
      <c r="J88" s="56">
        <v>3.62</v>
      </c>
      <c r="K88" s="122" t="s">
        <v>75</v>
      </c>
      <c r="M88" s="151"/>
      <c r="N88" s="151"/>
    </row>
    <row r="89" spans="1:14" s="21" customFormat="1" ht="15.95" customHeight="1" x14ac:dyDescent="0.2">
      <c r="A89" s="107">
        <v>43557</v>
      </c>
      <c r="B89" s="32" t="s">
        <v>64</v>
      </c>
      <c r="C89" s="32" t="s">
        <v>64</v>
      </c>
      <c r="D89" s="30" t="s">
        <v>259</v>
      </c>
      <c r="E89" s="30" t="s">
        <v>114</v>
      </c>
      <c r="F89" s="30" t="s">
        <v>248</v>
      </c>
      <c r="G89" s="30" t="s">
        <v>380</v>
      </c>
      <c r="H89" s="30" t="s">
        <v>278</v>
      </c>
      <c r="I89" s="36">
        <v>3447971</v>
      </c>
      <c r="J89" s="56">
        <v>3.12</v>
      </c>
      <c r="K89" s="122"/>
      <c r="M89" s="151"/>
      <c r="N89" s="151"/>
    </row>
    <row r="90" spans="1:14" s="21" customFormat="1" ht="15.95" customHeight="1" x14ac:dyDescent="0.2">
      <c r="A90" s="107">
        <v>43558</v>
      </c>
      <c r="B90" s="32" t="s">
        <v>64</v>
      </c>
      <c r="C90" s="32" t="s">
        <v>64</v>
      </c>
      <c r="D90" s="30" t="s">
        <v>258</v>
      </c>
      <c r="E90" s="30" t="s">
        <v>114</v>
      </c>
      <c r="F90" s="30" t="s">
        <v>120</v>
      </c>
      <c r="G90" s="30" t="s">
        <v>250</v>
      </c>
      <c r="H90" s="30" t="s">
        <v>278</v>
      </c>
      <c r="I90" s="36">
        <v>3281574</v>
      </c>
      <c r="J90" s="56">
        <v>6.12</v>
      </c>
      <c r="K90" s="122" t="s">
        <v>112</v>
      </c>
      <c r="M90" s="151"/>
      <c r="N90" s="151"/>
    </row>
    <row r="91" spans="1:14" s="21" customFormat="1" ht="15.95" customHeight="1" x14ac:dyDescent="0.2">
      <c r="A91" s="107">
        <v>43559</v>
      </c>
      <c r="B91" s="32" t="s">
        <v>64</v>
      </c>
      <c r="C91" s="32" t="s">
        <v>64</v>
      </c>
      <c r="D91" s="30" t="s">
        <v>258</v>
      </c>
      <c r="E91" s="30" t="s">
        <v>114</v>
      </c>
      <c r="F91" s="30" t="s">
        <v>164</v>
      </c>
      <c r="G91" s="30" t="s">
        <v>121</v>
      </c>
      <c r="H91" s="30" t="s">
        <v>278</v>
      </c>
      <c r="I91" s="36">
        <v>3621755</v>
      </c>
      <c r="J91" s="56">
        <v>3.12</v>
      </c>
      <c r="K91" s="122"/>
      <c r="M91" s="151"/>
      <c r="N91" s="151"/>
    </row>
    <row r="92" spans="1:14" s="21" customFormat="1" ht="15.95" customHeight="1" x14ac:dyDescent="0.2">
      <c r="A92" s="107">
        <v>43562</v>
      </c>
      <c r="B92" s="32" t="s">
        <v>64</v>
      </c>
      <c r="C92" s="32" t="s">
        <v>64</v>
      </c>
      <c r="D92" s="30" t="s">
        <v>273</v>
      </c>
      <c r="E92" s="30" t="s">
        <v>201</v>
      </c>
      <c r="F92" s="30" t="s">
        <v>247</v>
      </c>
      <c r="G92" s="30" t="s">
        <v>293</v>
      </c>
      <c r="H92" s="30" t="s">
        <v>278</v>
      </c>
      <c r="I92" s="36">
        <v>412820</v>
      </c>
      <c r="J92" s="56">
        <v>3.62</v>
      </c>
      <c r="K92" s="122" t="s">
        <v>257</v>
      </c>
      <c r="M92" s="151"/>
      <c r="N92" s="151"/>
    </row>
    <row r="93" spans="1:14" s="21" customFormat="1" ht="15.95" customHeight="1" x14ac:dyDescent="0.2">
      <c r="A93" s="107">
        <v>43562</v>
      </c>
      <c r="B93" s="32" t="s">
        <v>64</v>
      </c>
      <c r="C93" s="32" t="s">
        <v>64</v>
      </c>
      <c r="D93" s="30" t="s">
        <v>273</v>
      </c>
      <c r="E93" s="30" t="s">
        <v>201</v>
      </c>
      <c r="F93" s="30" t="s">
        <v>115</v>
      </c>
      <c r="G93" s="30" t="s">
        <v>293</v>
      </c>
      <c r="H93" s="30" t="s">
        <v>278</v>
      </c>
      <c r="I93" s="36">
        <v>2968781</v>
      </c>
      <c r="J93" s="56">
        <v>3.62</v>
      </c>
      <c r="K93" s="122" t="s">
        <v>257</v>
      </c>
      <c r="M93" s="151"/>
      <c r="N93" s="151"/>
    </row>
    <row r="94" spans="1:14" s="21" customFormat="1" ht="15.95" customHeight="1" x14ac:dyDescent="0.2">
      <c r="A94" s="107">
        <v>43563</v>
      </c>
      <c r="B94" s="32" t="s">
        <v>64</v>
      </c>
      <c r="C94" s="32" t="s">
        <v>64</v>
      </c>
      <c r="D94" s="30" t="s">
        <v>258</v>
      </c>
      <c r="E94" s="30" t="s">
        <v>114</v>
      </c>
      <c r="F94" s="30" t="s">
        <v>81</v>
      </c>
      <c r="G94" s="30" t="s">
        <v>388</v>
      </c>
      <c r="H94" s="30" t="s">
        <v>278</v>
      </c>
      <c r="I94" s="36">
        <v>3279652</v>
      </c>
      <c r="J94" s="56">
        <v>6.12</v>
      </c>
      <c r="K94" s="122" t="s">
        <v>112</v>
      </c>
      <c r="M94" s="151"/>
      <c r="N94" s="151"/>
    </row>
    <row r="95" spans="1:14" s="21" customFormat="1" ht="15.95" customHeight="1" x14ac:dyDescent="0.2">
      <c r="A95" s="107">
        <v>43565</v>
      </c>
      <c r="B95" s="32" t="s">
        <v>64</v>
      </c>
      <c r="C95" s="32" t="s">
        <v>64</v>
      </c>
      <c r="D95" s="30" t="s">
        <v>259</v>
      </c>
      <c r="E95" s="30" t="s">
        <v>114</v>
      </c>
      <c r="F95" s="30" t="s">
        <v>383</v>
      </c>
      <c r="G95" s="30" t="s">
        <v>235</v>
      </c>
      <c r="H95" s="30" t="s">
        <v>278</v>
      </c>
      <c r="I95" s="36">
        <v>2924760</v>
      </c>
      <c r="J95" s="56">
        <v>3.12</v>
      </c>
      <c r="K95" s="122"/>
      <c r="M95" s="151"/>
      <c r="N95" s="151"/>
    </row>
    <row r="96" spans="1:14" s="21" customFormat="1" ht="15.95" customHeight="1" x14ac:dyDescent="0.2">
      <c r="A96" s="107">
        <v>43567</v>
      </c>
      <c r="B96" s="32" t="s">
        <v>64</v>
      </c>
      <c r="C96" s="32" t="s">
        <v>64</v>
      </c>
      <c r="D96" s="30" t="s">
        <v>273</v>
      </c>
      <c r="E96" s="30" t="s">
        <v>201</v>
      </c>
      <c r="F96" s="30" t="s">
        <v>204</v>
      </c>
      <c r="G96" s="30" t="s">
        <v>314</v>
      </c>
      <c r="H96" s="30" t="s">
        <v>278</v>
      </c>
      <c r="I96" s="36">
        <v>3690627</v>
      </c>
      <c r="J96" s="56">
        <v>3.88</v>
      </c>
      <c r="K96" s="122" t="s">
        <v>75</v>
      </c>
      <c r="M96" s="151"/>
      <c r="N96" s="151"/>
    </row>
    <row r="97" spans="1:14" s="21" customFormat="1" ht="15.95" customHeight="1" x14ac:dyDescent="0.2">
      <c r="A97" s="107">
        <v>43568</v>
      </c>
      <c r="B97" s="32" t="s">
        <v>64</v>
      </c>
      <c r="C97" s="32" t="s">
        <v>64</v>
      </c>
      <c r="D97" s="30" t="s">
        <v>258</v>
      </c>
      <c r="E97" s="30" t="s">
        <v>114</v>
      </c>
      <c r="F97" s="30" t="s">
        <v>120</v>
      </c>
      <c r="G97" s="30" t="s">
        <v>261</v>
      </c>
      <c r="H97" s="30" t="s">
        <v>278</v>
      </c>
      <c r="I97" s="36">
        <v>3082903</v>
      </c>
      <c r="J97" s="56">
        <v>3.12</v>
      </c>
      <c r="K97" s="122"/>
      <c r="M97" s="151"/>
      <c r="N97" s="151"/>
    </row>
    <row r="98" spans="1:14" s="21" customFormat="1" ht="15.95" customHeight="1" x14ac:dyDescent="0.2">
      <c r="A98" s="107">
        <v>43569</v>
      </c>
      <c r="B98" s="32" t="s">
        <v>64</v>
      </c>
      <c r="C98" s="32" t="s">
        <v>64</v>
      </c>
      <c r="D98" s="30" t="s">
        <v>258</v>
      </c>
      <c r="E98" s="30" t="s">
        <v>114</v>
      </c>
      <c r="F98" s="30" t="s">
        <v>302</v>
      </c>
      <c r="G98" s="30" t="s">
        <v>271</v>
      </c>
      <c r="H98" s="30" t="s">
        <v>278</v>
      </c>
      <c r="I98" s="36">
        <v>320342</v>
      </c>
      <c r="J98" s="56">
        <v>6.12</v>
      </c>
      <c r="K98" s="122" t="s">
        <v>227</v>
      </c>
      <c r="M98" s="151"/>
      <c r="N98" s="151"/>
    </row>
    <row r="99" spans="1:14" s="21" customFormat="1" ht="15.95" customHeight="1" x14ac:dyDescent="0.2">
      <c r="A99" s="107">
        <v>43569</v>
      </c>
      <c r="B99" s="32" t="s">
        <v>64</v>
      </c>
      <c r="C99" s="32" t="s">
        <v>64</v>
      </c>
      <c r="D99" s="30" t="s">
        <v>258</v>
      </c>
      <c r="E99" s="30" t="s">
        <v>114</v>
      </c>
      <c r="F99" s="30" t="s">
        <v>120</v>
      </c>
      <c r="G99" s="30" t="s">
        <v>271</v>
      </c>
      <c r="H99" s="30" t="s">
        <v>278</v>
      </c>
      <c r="I99" s="36">
        <v>2956944</v>
      </c>
      <c r="J99" s="56">
        <v>6.12</v>
      </c>
      <c r="K99" s="122" t="s">
        <v>227</v>
      </c>
      <c r="M99" s="151"/>
      <c r="N99" s="151"/>
    </row>
    <row r="100" spans="1:14" s="21" customFormat="1" ht="15.95" customHeight="1" thickBot="1" x14ac:dyDescent="0.25">
      <c r="A100" s="175">
        <v>43570</v>
      </c>
      <c r="B100" s="180" t="s">
        <v>64</v>
      </c>
      <c r="C100" s="180" t="s">
        <v>64</v>
      </c>
      <c r="D100" s="176" t="s">
        <v>259</v>
      </c>
      <c r="E100" s="176" t="s">
        <v>114</v>
      </c>
      <c r="F100" s="176" t="s">
        <v>72</v>
      </c>
      <c r="G100" s="176" t="s">
        <v>253</v>
      </c>
      <c r="H100" s="176" t="s">
        <v>278</v>
      </c>
      <c r="I100" s="183">
        <v>3633674</v>
      </c>
      <c r="J100" s="177">
        <v>3.12</v>
      </c>
      <c r="K100" s="178"/>
      <c r="M100" s="151"/>
      <c r="N100" s="151"/>
    </row>
    <row r="101" spans="1:14" s="21" customFormat="1" ht="15.95" customHeight="1" x14ac:dyDescent="0.2">
      <c r="A101" s="107">
        <v>43571</v>
      </c>
      <c r="B101" s="32" t="s">
        <v>64</v>
      </c>
      <c r="C101" s="32" t="s">
        <v>64</v>
      </c>
      <c r="D101" s="30" t="s">
        <v>259</v>
      </c>
      <c r="E101" s="30" t="s">
        <v>114</v>
      </c>
      <c r="F101" s="30" t="s">
        <v>204</v>
      </c>
      <c r="G101" s="30" t="s">
        <v>244</v>
      </c>
      <c r="H101" s="30" t="s">
        <v>278</v>
      </c>
      <c r="I101" s="36">
        <v>3318405</v>
      </c>
      <c r="J101" s="56">
        <v>3.12</v>
      </c>
      <c r="K101" s="122"/>
      <c r="M101" s="151"/>
      <c r="N101" s="151"/>
    </row>
    <row r="102" spans="1:14" s="21" customFormat="1" ht="15.95" customHeight="1" x14ac:dyDescent="0.2">
      <c r="A102" s="107">
        <v>43573</v>
      </c>
      <c r="B102" s="32" t="s">
        <v>64</v>
      </c>
      <c r="C102" s="32" t="s">
        <v>64</v>
      </c>
      <c r="D102" s="30" t="s">
        <v>259</v>
      </c>
      <c r="E102" s="30" t="s">
        <v>114</v>
      </c>
      <c r="F102" s="30" t="s">
        <v>248</v>
      </c>
      <c r="G102" s="30" t="s">
        <v>296</v>
      </c>
      <c r="H102" s="30" t="s">
        <v>278</v>
      </c>
      <c r="I102" s="36">
        <v>3273999</v>
      </c>
      <c r="J102" s="56">
        <v>6.12</v>
      </c>
      <c r="K102" s="122" t="s">
        <v>112</v>
      </c>
      <c r="M102" s="151"/>
      <c r="N102" s="151"/>
    </row>
    <row r="103" spans="1:14" s="21" customFormat="1" ht="15.95" customHeight="1" x14ac:dyDescent="0.2">
      <c r="A103" s="107">
        <v>43574</v>
      </c>
      <c r="B103" s="32" t="s">
        <v>64</v>
      </c>
      <c r="C103" s="32" t="s">
        <v>64</v>
      </c>
      <c r="D103" s="30" t="s">
        <v>259</v>
      </c>
      <c r="E103" s="30" t="s">
        <v>114</v>
      </c>
      <c r="F103" s="30" t="s">
        <v>345</v>
      </c>
      <c r="G103" s="30" t="s">
        <v>187</v>
      </c>
      <c r="H103" s="30" t="s">
        <v>278</v>
      </c>
      <c r="I103" s="36">
        <v>3274905</v>
      </c>
      <c r="J103" s="56">
        <v>3.12</v>
      </c>
      <c r="K103" s="122"/>
      <c r="M103" s="151"/>
      <c r="N103" s="151"/>
    </row>
    <row r="104" spans="1:14" s="21" customFormat="1" ht="15.95" customHeight="1" x14ac:dyDescent="0.2">
      <c r="A104" s="107">
        <v>43576</v>
      </c>
      <c r="B104" s="32" t="s">
        <v>64</v>
      </c>
      <c r="C104" s="32" t="s">
        <v>64</v>
      </c>
      <c r="D104" s="30" t="s">
        <v>258</v>
      </c>
      <c r="E104" s="30" t="s">
        <v>114</v>
      </c>
      <c r="F104" s="30" t="s">
        <v>81</v>
      </c>
      <c r="G104" s="30" t="s">
        <v>395</v>
      </c>
      <c r="H104" s="30" t="s">
        <v>278</v>
      </c>
      <c r="I104" s="36">
        <v>3464103</v>
      </c>
      <c r="J104" s="56">
        <v>3.12</v>
      </c>
      <c r="K104" s="122"/>
      <c r="M104" s="151"/>
      <c r="N104" s="151"/>
    </row>
    <row r="105" spans="1:14" s="21" customFormat="1" ht="15.95" customHeight="1" x14ac:dyDescent="0.2">
      <c r="A105" s="107">
        <v>43576</v>
      </c>
      <c r="B105" s="32" t="s">
        <v>64</v>
      </c>
      <c r="C105" s="32" t="s">
        <v>64</v>
      </c>
      <c r="D105" s="30" t="s">
        <v>273</v>
      </c>
      <c r="E105" s="30" t="s">
        <v>201</v>
      </c>
      <c r="F105" s="30" t="s">
        <v>74</v>
      </c>
      <c r="G105" s="30" t="s">
        <v>188</v>
      </c>
      <c r="H105" s="30" t="s">
        <v>278</v>
      </c>
      <c r="I105" s="36">
        <v>3489399</v>
      </c>
      <c r="J105" s="56">
        <v>3.52</v>
      </c>
      <c r="K105" s="122" t="s">
        <v>75</v>
      </c>
      <c r="M105" s="151"/>
      <c r="N105" s="151"/>
    </row>
    <row r="106" spans="1:14" s="21" customFormat="1" ht="15.95" customHeight="1" x14ac:dyDescent="0.2">
      <c r="A106" s="107">
        <v>43577</v>
      </c>
      <c r="B106" s="32" t="s">
        <v>64</v>
      </c>
      <c r="C106" s="32" t="s">
        <v>64</v>
      </c>
      <c r="D106" s="30" t="s">
        <v>273</v>
      </c>
      <c r="E106" s="30" t="s">
        <v>201</v>
      </c>
      <c r="F106" s="30" t="s">
        <v>204</v>
      </c>
      <c r="G106" s="30" t="s">
        <v>168</v>
      </c>
      <c r="H106" s="30" t="s">
        <v>278</v>
      </c>
      <c r="I106" s="36">
        <v>3390812</v>
      </c>
      <c r="J106" s="56">
        <v>3.51</v>
      </c>
      <c r="K106" s="122" t="s">
        <v>75</v>
      </c>
      <c r="M106" s="151"/>
      <c r="N106" s="151"/>
    </row>
    <row r="107" spans="1:14" s="21" customFormat="1" ht="15.95" customHeight="1" x14ac:dyDescent="0.2">
      <c r="A107" s="107">
        <v>43579</v>
      </c>
      <c r="B107" s="32" t="s">
        <v>64</v>
      </c>
      <c r="C107" s="32" t="s">
        <v>64</v>
      </c>
      <c r="D107" s="30" t="s">
        <v>258</v>
      </c>
      <c r="E107" s="30" t="s">
        <v>114</v>
      </c>
      <c r="F107" s="30" t="s">
        <v>118</v>
      </c>
      <c r="G107" s="30" t="s">
        <v>175</v>
      </c>
      <c r="H107" s="30" t="s">
        <v>278</v>
      </c>
      <c r="I107" s="36">
        <v>2924988</v>
      </c>
      <c r="J107" s="56">
        <v>6.12</v>
      </c>
      <c r="K107" s="122" t="s">
        <v>112</v>
      </c>
      <c r="M107" s="151"/>
      <c r="N107" s="151"/>
    </row>
    <row r="108" spans="1:14" s="21" customFormat="1" ht="15.95" customHeight="1" x14ac:dyDescent="0.2">
      <c r="A108" s="107">
        <v>43580</v>
      </c>
      <c r="B108" s="32" t="s">
        <v>64</v>
      </c>
      <c r="C108" s="32" t="s">
        <v>64</v>
      </c>
      <c r="D108" s="30" t="s">
        <v>258</v>
      </c>
      <c r="E108" s="30" t="s">
        <v>114</v>
      </c>
      <c r="F108" s="30" t="s">
        <v>118</v>
      </c>
      <c r="G108" s="30" t="s">
        <v>286</v>
      </c>
      <c r="H108" s="30" t="s">
        <v>278</v>
      </c>
      <c r="I108" s="36">
        <v>3324872</v>
      </c>
      <c r="J108" s="56">
        <v>3.12</v>
      </c>
      <c r="K108" s="122"/>
      <c r="M108" s="151"/>
      <c r="N108" s="151"/>
    </row>
    <row r="109" spans="1:14" s="21" customFormat="1" ht="15.95" customHeight="1" x14ac:dyDescent="0.2">
      <c r="A109" s="107">
        <v>43581</v>
      </c>
      <c r="B109" s="32" t="s">
        <v>64</v>
      </c>
      <c r="C109" s="32" t="s">
        <v>64</v>
      </c>
      <c r="D109" s="30" t="s">
        <v>273</v>
      </c>
      <c r="E109" s="30" t="s">
        <v>201</v>
      </c>
      <c r="F109" s="30" t="s">
        <v>383</v>
      </c>
      <c r="G109" s="30" t="s">
        <v>251</v>
      </c>
      <c r="H109" s="30" t="s">
        <v>278</v>
      </c>
      <c r="I109" s="36">
        <v>3424068</v>
      </c>
      <c r="J109" s="56">
        <v>4.8899999999999997</v>
      </c>
      <c r="K109" s="122" t="s">
        <v>75</v>
      </c>
      <c r="M109" s="151"/>
      <c r="N109" s="151"/>
    </row>
    <row r="110" spans="1:14" s="21" customFormat="1" ht="15.95" customHeight="1" x14ac:dyDescent="0.2">
      <c r="A110" s="107">
        <v>43582</v>
      </c>
      <c r="B110" s="32" t="s">
        <v>64</v>
      </c>
      <c r="C110" s="32" t="s">
        <v>64</v>
      </c>
      <c r="D110" s="30" t="s">
        <v>273</v>
      </c>
      <c r="E110" s="30" t="s">
        <v>201</v>
      </c>
      <c r="F110" s="30" t="s">
        <v>81</v>
      </c>
      <c r="G110" s="30" t="s">
        <v>396</v>
      </c>
      <c r="H110" s="30" t="s">
        <v>278</v>
      </c>
      <c r="I110" s="36">
        <v>3662243</v>
      </c>
      <c r="J110" s="56">
        <v>4.34</v>
      </c>
      <c r="K110" s="122" t="s">
        <v>75</v>
      </c>
      <c r="M110" s="151"/>
      <c r="N110" s="151"/>
    </row>
    <row r="111" spans="1:14" s="21" customFormat="1" ht="15.95" customHeight="1" x14ac:dyDescent="0.2">
      <c r="A111" s="107">
        <v>43583</v>
      </c>
      <c r="B111" s="32" t="s">
        <v>64</v>
      </c>
      <c r="C111" s="32" t="s">
        <v>64</v>
      </c>
      <c r="D111" s="30" t="s">
        <v>259</v>
      </c>
      <c r="E111" s="30" t="s">
        <v>114</v>
      </c>
      <c r="F111" s="30" t="s">
        <v>345</v>
      </c>
      <c r="G111" s="30" t="s">
        <v>279</v>
      </c>
      <c r="H111" s="30" t="s">
        <v>278</v>
      </c>
      <c r="I111" s="36">
        <v>3512460</v>
      </c>
      <c r="J111" s="56">
        <v>3.12</v>
      </c>
      <c r="K111" s="122"/>
      <c r="M111" s="151"/>
      <c r="N111" s="151"/>
    </row>
    <row r="112" spans="1:14" s="21" customFormat="1" ht="15.95" customHeight="1" x14ac:dyDescent="0.2">
      <c r="A112" s="107">
        <v>43583</v>
      </c>
      <c r="B112" s="32" t="s">
        <v>64</v>
      </c>
      <c r="C112" s="32" t="s">
        <v>64</v>
      </c>
      <c r="D112" s="30" t="s">
        <v>258</v>
      </c>
      <c r="E112" s="30" t="s">
        <v>114</v>
      </c>
      <c r="F112" s="30" t="s">
        <v>120</v>
      </c>
      <c r="G112" s="30" t="s">
        <v>174</v>
      </c>
      <c r="H112" s="30" t="s">
        <v>278</v>
      </c>
      <c r="I112" s="36">
        <v>3678489</v>
      </c>
      <c r="J112" s="56">
        <v>3.12</v>
      </c>
      <c r="K112" s="122"/>
      <c r="M112" s="151"/>
      <c r="N112" s="151"/>
    </row>
    <row r="113" spans="1:14" s="21" customFormat="1" ht="15.95" customHeight="1" x14ac:dyDescent="0.2">
      <c r="A113" s="107">
        <v>43584</v>
      </c>
      <c r="B113" s="32" t="s">
        <v>64</v>
      </c>
      <c r="C113" s="32" t="s">
        <v>64</v>
      </c>
      <c r="D113" s="30" t="s">
        <v>258</v>
      </c>
      <c r="E113" s="30" t="s">
        <v>114</v>
      </c>
      <c r="F113" s="30" t="s">
        <v>118</v>
      </c>
      <c r="G113" s="30" t="s">
        <v>239</v>
      </c>
      <c r="H113" s="30" t="s">
        <v>278</v>
      </c>
      <c r="I113" s="36">
        <v>3179434</v>
      </c>
      <c r="J113" s="56">
        <v>3.12</v>
      </c>
      <c r="K113" s="122"/>
      <c r="M113" s="151"/>
      <c r="N113" s="151"/>
    </row>
    <row r="114" spans="1:14" s="21" customFormat="1" ht="15.95" customHeight="1" x14ac:dyDescent="0.2">
      <c r="A114" s="107">
        <v>43585</v>
      </c>
      <c r="B114" s="32" t="s">
        <v>64</v>
      </c>
      <c r="C114" s="32" t="s">
        <v>64</v>
      </c>
      <c r="D114" s="30" t="s">
        <v>273</v>
      </c>
      <c r="E114" s="30" t="s">
        <v>201</v>
      </c>
      <c r="F114" s="30" t="s">
        <v>248</v>
      </c>
      <c r="G114" s="30" t="s">
        <v>170</v>
      </c>
      <c r="H114" s="30" t="s">
        <v>278</v>
      </c>
      <c r="I114" s="36">
        <v>3416781</v>
      </c>
      <c r="J114" s="56">
        <v>4.71</v>
      </c>
      <c r="K114" s="122" t="s">
        <v>75</v>
      </c>
      <c r="M114" s="151"/>
      <c r="N114" s="151"/>
    </row>
    <row r="115" spans="1:14" s="42" customFormat="1" ht="15.95" customHeight="1" x14ac:dyDescent="0.2">
      <c r="A115" s="107">
        <v>43586</v>
      </c>
      <c r="B115" s="32" t="s">
        <v>64</v>
      </c>
      <c r="C115" s="32" t="s">
        <v>64</v>
      </c>
      <c r="D115" s="30" t="s">
        <v>259</v>
      </c>
      <c r="E115" s="30" t="s">
        <v>114</v>
      </c>
      <c r="F115" s="30" t="s">
        <v>185</v>
      </c>
      <c r="G115" s="30" t="s">
        <v>388</v>
      </c>
      <c r="H115" s="30" t="s">
        <v>278</v>
      </c>
      <c r="I115" s="36">
        <v>2315155</v>
      </c>
      <c r="J115" s="56">
        <v>6.12</v>
      </c>
      <c r="K115" s="122" t="s">
        <v>227</v>
      </c>
      <c r="M115" s="156"/>
      <c r="N115" s="156"/>
    </row>
    <row r="116" spans="1:14" s="21" customFormat="1" ht="15.95" customHeight="1" x14ac:dyDescent="0.2">
      <c r="A116" s="107">
        <v>43586</v>
      </c>
      <c r="B116" s="32" t="s">
        <v>64</v>
      </c>
      <c r="C116" s="32" t="s">
        <v>64</v>
      </c>
      <c r="D116" s="30" t="s">
        <v>259</v>
      </c>
      <c r="E116" s="30" t="s">
        <v>114</v>
      </c>
      <c r="F116" s="30" t="s">
        <v>184</v>
      </c>
      <c r="G116" s="30" t="s">
        <v>388</v>
      </c>
      <c r="H116" s="30" t="s">
        <v>278</v>
      </c>
      <c r="I116" s="36">
        <v>960108</v>
      </c>
      <c r="J116" s="56">
        <v>6.12</v>
      </c>
      <c r="K116" s="122" t="s">
        <v>227</v>
      </c>
      <c r="M116" s="151"/>
      <c r="N116" s="151"/>
    </row>
    <row r="117" spans="1:14" s="21" customFormat="1" ht="15.95" customHeight="1" x14ac:dyDescent="0.2">
      <c r="A117" s="107">
        <v>43587</v>
      </c>
      <c r="B117" s="32" t="s">
        <v>64</v>
      </c>
      <c r="C117" s="32" t="s">
        <v>64</v>
      </c>
      <c r="D117" s="30" t="s">
        <v>259</v>
      </c>
      <c r="E117" s="30" t="s">
        <v>114</v>
      </c>
      <c r="F117" s="30" t="s">
        <v>184</v>
      </c>
      <c r="G117" s="30" t="s">
        <v>91</v>
      </c>
      <c r="H117" s="30" t="s">
        <v>278</v>
      </c>
      <c r="I117" s="36">
        <v>671506</v>
      </c>
      <c r="J117" s="56">
        <v>2.95</v>
      </c>
      <c r="K117" s="122" t="s">
        <v>60</v>
      </c>
      <c r="M117" s="151"/>
      <c r="N117" s="151"/>
    </row>
    <row r="118" spans="1:14" s="21" customFormat="1" ht="15.95" customHeight="1" x14ac:dyDescent="0.2">
      <c r="A118" s="107">
        <v>43587</v>
      </c>
      <c r="B118" s="32" t="s">
        <v>64</v>
      </c>
      <c r="C118" s="32" t="s">
        <v>64</v>
      </c>
      <c r="D118" s="30" t="s">
        <v>259</v>
      </c>
      <c r="E118" s="30" t="s">
        <v>114</v>
      </c>
      <c r="F118" s="30" t="s">
        <v>285</v>
      </c>
      <c r="G118" s="30" t="s">
        <v>91</v>
      </c>
      <c r="H118" s="30" t="s">
        <v>278</v>
      </c>
      <c r="I118" s="36">
        <v>2890457</v>
      </c>
      <c r="J118" s="56">
        <v>2.95</v>
      </c>
      <c r="K118" s="122" t="s">
        <v>60</v>
      </c>
      <c r="M118" s="151"/>
      <c r="N118" s="151"/>
    </row>
    <row r="119" spans="1:14" s="21" customFormat="1" ht="15.95" customHeight="1" x14ac:dyDescent="0.2">
      <c r="A119" s="107">
        <v>43588</v>
      </c>
      <c r="B119" s="32" t="s">
        <v>64</v>
      </c>
      <c r="C119" s="32" t="s">
        <v>64</v>
      </c>
      <c r="D119" s="30" t="s">
        <v>259</v>
      </c>
      <c r="E119" s="30" t="s">
        <v>114</v>
      </c>
      <c r="F119" s="30" t="s">
        <v>248</v>
      </c>
      <c r="G119" s="30" t="s">
        <v>305</v>
      </c>
      <c r="H119" s="30" t="s">
        <v>278</v>
      </c>
      <c r="I119" s="36">
        <v>3209415</v>
      </c>
      <c r="J119" s="56">
        <v>2.95</v>
      </c>
      <c r="K119" s="122"/>
      <c r="M119" s="151"/>
      <c r="N119" s="151"/>
    </row>
    <row r="120" spans="1:14" s="21" customFormat="1" ht="15.95" customHeight="1" x14ac:dyDescent="0.2">
      <c r="A120" s="107">
        <v>43589</v>
      </c>
      <c r="B120" s="32" t="s">
        <v>64</v>
      </c>
      <c r="C120" s="32" t="s">
        <v>64</v>
      </c>
      <c r="D120" s="30" t="s">
        <v>258</v>
      </c>
      <c r="E120" s="30" t="s">
        <v>114</v>
      </c>
      <c r="F120" s="30" t="s">
        <v>120</v>
      </c>
      <c r="G120" s="30" t="s">
        <v>358</v>
      </c>
      <c r="H120" s="30" t="s">
        <v>278</v>
      </c>
      <c r="I120" s="36">
        <v>3306393</v>
      </c>
      <c r="J120" s="56">
        <v>3.24</v>
      </c>
      <c r="K120" s="122"/>
      <c r="M120" s="151"/>
      <c r="N120" s="151"/>
    </row>
    <row r="121" spans="1:14" s="21" customFormat="1" ht="15.95" customHeight="1" x14ac:dyDescent="0.2">
      <c r="A121" s="107">
        <v>43590</v>
      </c>
      <c r="B121" s="32" t="s">
        <v>64</v>
      </c>
      <c r="C121" s="32" t="s">
        <v>64</v>
      </c>
      <c r="D121" s="30" t="s">
        <v>258</v>
      </c>
      <c r="E121" s="30" t="s">
        <v>114</v>
      </c>
      <c r="F121" s="30" t="s">
        <v>164</v>
      </c>
      <c r="G121" s="30" t="s">
        <v>238</v>
      </c>
      <c r="H121" s="30" t="s">
        <v>278</v>
      </c>
      <c r="I121" s="36">
        <v>3665446</v>
      </c>
      <c r="J121" s="56">
        <v>2.95</v>
      </c>
      <c r="K121" s="122"/>
      <c r="M121" s="151"/>
      <c r="N121" s="151"/>
    </row>
    <row r="122" spans="1:14" s="21" customFormat="1" ht="15.95" customHeight="1" x14ac:dyDescent="0.2">
      <c r="A122" s="107">
        <v>43591</v>
      </c>
      <c r="B122" s="32" t="s">
        <v>64</v>
      </c>
      <c r="C122" s="32" t="s">
        <v>64</v>
      </c>
      <c r="D122" s="30" t="s">
        <v>259</v>
      </c>
      <c r="E122" s="30" t="s">
        <v>114</v>
      </c>
      <c r="F122" s="30" t="s">
        <v>184</v>
      </c>
      <c r="G122" s="30" t="s">
        <v>186</v>
      </c>
      <c r="H122" s="30" t="s">
        <v>278</v>
      </c>
      <c r="I122" s="36">
        <v>3272987</v>
      </c>
      <c r="J122" s="56">
        <v>5.95</v>
      </c>
      <c r="K122" s="122" t="s">
        <v>112</v>
      </c>
      <c r="M122" s="151"/>
      <c r="N122" s="151"/>
    </row>
    <row r="123" spans="1:14" s="21" customFormat="1" ht="15.95" customHeight="1" x14ac:dyDescent="0.2">
      <c r="A123" s="107">
        <v>43592</v>
      </c>
      <c r="B123" s="32" t="s">
        <v>64</v>
      </c>
      <c r="C123" s="32" t="s">
        <v>64</v>
      </c>
      <c r="D123" s="30" t="s">
        <v>258</v>
      </c>
      <c r="E123" s="30" t="s">
        <v>114</v>
      </c>
      <c r="F123" s="30" t="s">
        <v>81</v>
      </c>
      <c r="G123" s="30" t="s">
        <v>407</v>
      </c>
      <c r="H123" s="30" t="s">
        <v>278</v>
      </c>
      <c r="I123" s="36">
        <v>3321371</v>
      </c>
      <c r="J123" s="56">
        <v>4.28</v>
      </c>
      <c r="K123" s="122"/>
      <c r="M123" s="151"/>
      <c r="N123" s="151"/>
    </row>
    <row r="124" spans="1:14" s="21" customFormat="1" ht="15.95" customHeight="1" x14ac:dyDescent="0.2">
      <c r="A124" s="107">
        <v>43593</v>
      </c>
      <c r="B124" s="32" t="s">
        <v>64</v>
      </c>
      <c r="C124" s="32" t="s">
        <v>64</v>
      </c>
      <c r="D124" s="30" t="s">
        <v>258</v>
      </c>
      <c r="E124" s="30" t="s">
        <v>114</v>
      </c>
      <c r="F124" s="30" t="s">
        <v>120</v>
      </c>
      <c r="G124" s="30" t="s">
        <v>391</v>
      </c>
      <c r="H124" s="30" t="s">
        <v>278</v>
      </c>
      <c r="I124" s="36">
        <v>3709093</v>
      </c>
      <c r="J124" s="56">
        <v>2.95</v>
      </c>
      <c r="K124" s="122"/>
      <c r="M124" s="151"/>
      <c r="N124" s="151"/>
    </row>
    <row r="125" spans="1:14" s="21" customFormat="1" ht="15.95" customHeight="1" x14ac:dyDescent="0.2">
      <c r="A125" s="107">
        <v>43594</v>
      </c>
      <c r="B125" s="32" t="s">
        <v>64</v>
      </c>
      <c r="C125" s="32" t="s">
        <v>64</v>
      </c>
      <c r="D125" s="30" t="s">
        <v>259</v>
      </c>
      <c r="E125" s="30" t="s">
        <v>114</v>
      </c>
      <c r="F125" s="30" t="s">
        <v>232</v>
      </c>
      <c r="G125" s="30" t="s">
        <v>117</v>
      </c>
      <c r="H125" s="30" t="s">
        <v>278</v>
      </c>
      <c r="I125" s="36">
        <v>3502012</v>
      </c>
      <c r="J125" s="56">
        <v>3.79</v>
      </c>
      <c r="K125" s="122"/>
      <c r="M125" s="151"/>
      <c r="N125" s="151"/>
    </row>
    <row r="126" spans="1:14" s="21" customFormat="1" ht="15.95" customHeight="1" x14ac:dyDescent="0.2">
      <c r="A126" s="107">
        <v>43595</v>
      </c>
      <c r="B126" s="32" t="s">
        <v>64</v>
      </c>
      <c r="C126" s="32" t="s">
        <v>64</v>
      </c>
      <c r="D126" s="30" t="s">
        <v>258</v>
      </c>
      <c r="E126" s="30" t="s">
        <v>114</v>
      </c>
      <c r="F126" s="30" t="s">
        <v>302</v>
      </c>
      <c r="G126" s="30" t="s">
        <v>177</v>
      </c>
      <c r="H126" s="30" t="s">
        <v>278</v>
      </c>
      <c r="I126" s="36">
        <v>3397055</v>
      </c>
      <c r="J126" s="56">
        <v>2.95</v>
      </c>
      <c r="K126" s="122"/>
      <c r="M126" s="151"/>
      <c r="N126" s="151"/>
    </row>
    <row r="127" spans="1:14" s="21" customFormat="1" ht="15.95" customHeight="1" x14ac:dyDescent="0.2">
      <c r="A127" s="107">
        <v>43597</v>
      </c>
      <c r="B127" s="32" t="s">
        <v>64</v>
      </c>
      <c r="C127" s="32" t="s">
        <v>64</v>
      </c>
      <c r="D127" s="30" t="s">
        <v>258</v>
      </c>
      <c r="E127" s="30" t="s">
        <v>114</v>
      </c>
      <c r="F127" s="30" t="s">
        <v>118</v>
      </c>
      <c r="G127" s="30" t="s">
        <v>183</v>
      </c>
      <c r="H127" s="30" t="s">
        <v>278</v>
      </c>
      <c r="I127" s="36">
        <v>2837190</v>
      </c>
      <c r="J127" s="56">
        <v>2.95</v>
      </c>
      <c r="K127" s="122"/>
      <c r="M127" s="151"/>
      <c r="N127" s="151"/>
    </row>
    <row r="128" spans="1:14" s="21" customFormat="1" ht="15.95" customHeight="1" x14ac:dyDescent="0.2">
      <c r="A128" s="107">
        <v>43598</v>
      </c>
      <c r="B128" s="32" t="s">
        <v>64</v>
      </c>
      <c r="C128" s="32" t="s">
        <v>64</v>
      </c>
      <c r="D128" s="30" t="s">
        <v>258</v>
      </c>
      <c r="E128" s="30" t="s">
        <v>114</v>
      </c>
      <c r="F128" s="30" t="s">
        <v>81</v>
      </c>
      <c r="G128" s="30" t="s">
        <v>194</v>
      </c>
      <c r="H128" s="30" t="s">
        <v>278</v>
      </c>
      <c r="I128" s="36">
        <v>3024441</v>
      </c>
      <c r="J128" s="56">
        <v>2.95</v>
      </c>
      <c r="K128" s="122"/>
      <c r="M128" s="151"/>
      <c r="N128" s="151"/>
    </row>
    <row r="129" spans="1:14" s="21" customFormat="1" ht="15.95" customHeight="1" x14ac:dyDescent="0.2">
      <c r="A129" s="107">
        <v>43598</v>
      </c>
      <c r="B129" s="32" t="s">
        <v>64</v>
      </c>
      <c r="C129" s="32" t="s">
        <v>64</v>
      </c>
      <c r="D129" s="30" t="s">
        <v>258</v>
      </c>
      <c r="E129" s="30" t="s">
        <v>114</v>
      </c>
      <c r="F129" s="30" t="s">
        <v>120</v>
      </c>
      <c r="G129" s="30" t="s">
        <v>167</v>
      </c>
      <c r="H129" s="30" t="s">
        <v>278</v>
      </c>
      <c r="I129" s="36">
        <v>3687886</v>
      </c>
      <c r="J129" s="56">
        <v>2.95</v>
      </c>
      <c r="K129" s="122"/>
      <c r="M129" s="151"/>
      <c r="N129" s="151"/>
    </row>
    <row r="130" spans="1:14" s="21" customFormat="1" ht="15.95" customHeight="1" x14ac:dyDescent="0.2">
      <c r="A130" s="107">
        <v>43599</v>
      </c>
      <c r="B130" s="32" t="s">
        <v>64</v>
      </c>
      <c r="C130" s="32" t="s">
        <v>64</v>
      </c>
      <c r="D130" s="30" t="s">
        <v>258</v>
      </c>
      <c r="E130" s="30" t="s">
        <v>114</v>
      </c>
      <c r="F130" s="30" t="s">
        <v>81</v>
      </c>
      <c r="G130" s="30" t="s">
        <v>409</v>
      </c>
      <c r="H130" s="30" t="s">
        <v>278</v>
      </c>
      <c r="I130" s="36">
        <v>3643443</v>
      </c>
      <c r="J130" s="56">
        <v>2.95</v>
      </c>
      <c r="K130" s="122"/>
      <c r="M130" s="151"/>
      <c r="N130" s="151"/>
    </row>
    <row r="131" spans="1:14" s="21" customFormat="1" ht="15.95" customHeight="1" x14ac:dyDescent="0.2">
      <c r="A131" s="107">
        <v>43600</v>
      </c>
      <c r="B131" s="32" t="s">
        <v>64</v>
      </c>
      <c r="C131" s="32" t="s">
        <v>64</v>
      </c>
      <c r="D131" s="30" t="s">
        <v>258</v>
      </c>
      <c r="E131" s="30" t="s">
        <v>114</v>
      </c>
      <c r="F131" s="30" t="s">
        <v>120</v>
      </c>
      <c r="G131" s="30" t="s">
        <v>195</v>
      </c>
      <c r="H131" s="30" t="s">
        <v>278</v>
      </c>
      <c r="I131" s="36">
        <v>3685780</v>
      </c>
      <c r="J131" s="56">
        <v>2.95</v>
      </c>
      <c r="K131" s="122"/>
      <c r="M131" s="151"/>
      <c r="N131" s="151"/>
    </row>
    <row r="132" spans="1:14" s="21" customFormat="1" ht="15.95" customHeight="1" x14ac:dyDescent="0.2">
      <c r="A132" s="107">
        <v>43601</v>
      </c>
      <c r="B132" s="32" t="s">
        <v>64</v>
      </c>
      <c r="C132" s="32" t="s">
        <v>64</v>
      </c>
      <c r="D132" s="30" t="s">
        <v>258</v>
      </c>
      <c r="E132" s="30" t="s">
        <v>114</v>
      </c>
      <c r="F132" s="30" t="s">
        <v>81</v>
      </c>
      <c r="G132" s="30" t="s">
        <v>410</v>
      </c>
      <c r="H132" s="30" t="s">
        <v>278</v>
      </c>
      <c r="I132" s="36">
        <v>2922575</v>
      </c>
      <c r="J132" s="56">
        <v>5.95</v>
      </c>
      <c r="K132" s="122" t="s">
        <v>112</v>
      </c>
      <c r="M132" s="151"/>
      <c r="N132" s="151"/>
    </row>
    <row r="133" spans="1:14" s="21" customFormat="1" ht="15.95" customHeight="1" x14ac:dyDescent="0.2">
      <c r="A133" s="107">
        <v>43602</v>
      </c>
      <c r="B133" s="32" t="s">
        <v>64</v>
      </c>
      <c r="C133" s="32" t="s">
        <v>64</v>
      </c>
      <c r="D133" s="30" t="s">
        <v>259</v>
      </c>
      <c r="E133" s="30" t="s">
        <v>114</v>
      </c>
      <c r="F133" s="30" t="s">
        <v>248</v>
      </c>
      <c r="G133" s="30" t="s">
        <v>244</v>
      </c>
      <c r="H133" s="30" t="s">
        <v>278</v>
      </c>
      <c r="I133" s="36">
        <v>3271614</v>
      </c>
      <c r="J133" s="56">
        <v>5.95</v>
      </c>
      <c r="K133" s="122" t="s">
        <v>112</v>
      </c>
      <c r="M133" s="151"/>
      <c r="N133" s="151"/>
    </row>
    <row r="134" spans="1:14" s="21" customFormat="1" ht="15.95" customHeight="1" x14ac:dyDescent="0.2">
      <c r="A134" s="107">
        <v>43603</v>
      </c>
      <c r="B134" s="32" t="s">
        <v>64</v>
      </c>
      <c r="C134" s="32" t="s">
        <v>64</v>
      </c>
      <c r="D134" s="30" t="s">
        <v>259</v>
      </c>
      <c r="E134" s="30" t="s">
        <v>114</v>
      </c>
      <c r="F134" s="30" t="s">
        <v>211</v>
      </c>
      <c r="G134" s="30" t="s">
        <v>85</v>
      </c>
      <c r="H134" s="30" t="s">
        <v>278</v>
      </c>
      <c r="I134" s="36">
        <v>3581195</v>
      </c>
      <c r="J134" s="56">
        <v>4.95</v>
      </c>
      <c r="K134" s="122" t="s">
        <v>112</v>
      </c>
      <c r="M134" s="151"/>
      <c r="N134" s="151"/>
    </row>
    <row r="135" spans="1:14" s="42" customFormat="1" ht="15.95" customHeight="1" x14ac:dyDescent="0.2">
      <c r="A135" s="107">
        <v>43604</v>
      </c>
      <c r="B135" s="32" t="s">
        <v>64</v>
      </c>
      <c r="C135" s="32" t="s">
        <v>64</v>
      </c>
      <c r="D135" s="30" t="s">
        <v>258</v>
      </c>
      <c r="E135" s="30" t="s">
        <v>114</v>
      </c>
      <c r="F135" s="30" t="s">
        <v>164</v>
      </c>
      <c r="G135" s="30" t="s">
        <v>324</v>
      </c>
      <c r="H135" s="30" t="s">
        <v>278</v>
      </c>
      <c r="I135" s="36">
        <v>3666559</v>
      </c>
      <c r="J135" s="56">
        <v>2.95</v>
      </c>
      <c r="K135" s="122"/>
      <c r="M135" s="156"/>
      <c r="N135" s="156"/>
    </row>
    <row r="136" spans="1:14" s="21" customFormat="1" ht="15.95" customHeight="1" x14ac:dyDescent="0.2">
      <c r="A136" s="107">
        <v>43605</v>
      </c>
      <c r="B136" s="32" t="s">
        <v>64</v>
      </c>
      <c r="C136" s="32" t="s">
        <v>64</v>
      </c>
      <c r="D136" s="30" t="s">
        <v>259</v>
      </c>
      <c r="E136" s="30" t="s">
        <v>114</v>
      </c>
      <c r="F136" s="30" t="s">
        <v>204</v>
      </c>
      <c r="G136" s="30" t="s">
        <v>144</v>
      </c>
      <c r="H136" s="30" t="s">
        <v>278</v>
      </c>
      <c r="I136" s="36">
        <v>3411235</v>
      </c>
      <c r="J136" s="56">
        <v>4.95</v>
      </c>
      <c r="K136" s="122" t="s">
        <v>112</v>
      </c>
      <c r="M136" s="151"/>
      <c r="N136" s="151"/>
    </row>
    <row r="137" spans="1:14" s="21" customFormat="1" ht="15.95" customHeight="1" x14ac:dyDescent="0.2">
      <c r="A137" s="107">
        <v>43605</v>
      </c>
      <c r="B137" s="32" t="s">
        <v>64</v>
      </c>
      <c r="C137" s="32" t="s">
        <v>64</v>
      </c>
      <c r="D137" s="30" t="s">
        <v>258</v>
      </c>
      <c r="E137" s="30" t="s">
        <v>114</v>
      </c>
      <c r="F137" s="30" t="s">
        <v>81</v>
      </c>
      <c r="G137" s="30" t="s">
        <v>213</v>
      </c>
      <c r="H137" s="30" t="s">
        <v>278</v>
      </c>
      <c r="I137" s="36">
        <v>3656370</v>
      </c>
      <c r="J137" s="56">
        <v>2.95</v>
      </c>
      <c r="K137" s="122"/>
      <c r="M137" s="151"/>
      <c r="N137" s="151"/>
    </row>
    <row r="138" spans="1:14" s="21" customFormat="1" ht="15.95" customHeight="1" x14ac:dyDescent="0.2">
      <c r="A138" s="107">
        <v>43607</v>
      </c>
      <c r="B138" s="32" t="s">
        <v>64</v>
      </c>
      <c r="C138" s="32" t="s">
        <v>64</v>
      </c>
      <c r="D138" s="30" t="s">
        <v>259</v>
      </c>
      <c r="E138" s="30" t="s">
        <v>114</v>
      </c>
      <c r="F138" s="30" t="s">
        <v>260</v>
      </c>
      <c r="G138" s="30" t="s">
        <v>390</v>
      </c>
      <c r="H138" s="30" t="s">
        <v>278</v>
      </c>
      <c r="I138" s="36">
        <v>3253115</v>
      </c>
      <c r="J138" s="56">
        <v>4.3499999999999996</v>
      </c>
      <c r="K138" s="122" t="s">
        <v>112</v>
      </c>
      <c r="M138" s="151"/>
      <c r="N138" s="151"/>
    </row>
    <row r="139" spans="1:14" s="21" customFormat="1" ht="15.95" customHeight="1" x14ac:dyDescent="0.2">
      <c r="A139" s="107">
        <v>43608</v>
      </c>
      <c r="B139" s="32" t="s">
        <v>64</v>
      </c>
      <c r="C139" s="32" t="s">
        <v>64</v>
      </c>
      <c r="D139" s="30" t="s">
        <v>258</v>
      </c>
      <c r="E139" s="30" t="s">
        <v>114</v>
      </c>
      <c r="F139" s="30" t="s">
        <v>81</v>
      </c>
      <c r="G139" s="30" t="s">
        <v>395</v>
      </c>
      <c r="H139" s="30" t="s">
        <v>278</v>
      </c>
      <c r="I139" s="36">
        <v>3675455</v>
      </c>
      <c r="J139" s="56">
        <v>2.95</v>
      </c>
      <c r="K139" s="122"/>
      <c r="M139" s="151"/>
      <c r="N139" s="151"/>
    </row>
    <row r="140" spans="1:14" s="21" customFormat="1" ht="15.95" customHeight="1" x14ac:dyDescent="0.2">
      <c r="A140" s="107">
        <v>43609</v>
      </c>
      <c r="B140" s="32" t="s">
        <v>64</v>
      </c>
      <c r="C140" s="32" t="s">
        <v>64</v>
      </c>
      <c r="D140" s="30" t="s">
        <v>259</v>
      </c>
      <c r="E140" s="30" t="s">
        <v>114</v>
      </c>
      <c r="F140" s="30" t="s">
        <v>248</v>
      </c>
      <c r="G140" s="30" t="s">
        <v>290</v>
      </c>
      <c r="H140" s="30" t="s">
        <v>278</v>
      </c>
      <c r="I140" s="36">
        <v>3710035</v>
      </c>
      <c r="J140" s="56">
        <v>4.9400000000000004</v>
      </c>
      <c r="K140" s="122" t="s">
        <v>112</v>
      </c>
      <c r="M140" s="151"/>
      <c r="N140" s="151"/>
    </row>
    <row r="141" spans="1:14" s="21" customFormat="1" ht="15.95" customHeight="1" x14ac:dyDescent="0.2">
      <c r="A141" s="107">
        <v>43610</v>
      </c>
      <c r="B141" s="32" t="s">
        <v>64</v>
      </c>
      <c r="C141" s="32" t="s">
        <v>64</v>
      </c>
      <c r="D141" s="30" t="s">
        <v>259</v>
      </c>
      <c r="E141" s="30" t="s">
        <v>114</v>
      </c>
      <c r="F141" s="30" t="s">
        <v>211</v>
      </c>
      <c r="G141" s="30" t="s">
        <v>396</v>
      </c>
      <c r="H141" s="30" t="s">
        <v>278</v>
      </c>
      <c r="I141" s="36">
        <v>3687433</v>
      </c>
      <c r="J141" s="56">
        <v>4.2300000000000004</v>
      </c>
      <c r="K141" s="122" t="s">
        <v>112</v>
      </c>
      <c r="M141" s="151"/>
      <c r="N141" s="151"/>
    </row>
    <row r="142" spans="1:14" s="21" customFormat="1" ht="15.95" customHeight="1" x14ac:dyDescent="0.2">
      <c r="A142" s="107">
        <v>43611</v>
      </c>
      <c r="B142" s="32" t="s">
        <v>64</v>
      </c>
      <c r="C142" s="32" t="s">
        <v>64</v>
      </c>
      <c r="D142" s="30" t="s">
        <v>259</v>
      </c>
      <c r="E142" s="30" t="s">
        <v>114</v>
      </c>
      <c r="F142" s="30" t="s">
        <v>72</v>
      </c>
      <c r="G142" s="30" t="s">
        <v>408</v>
      </c>
      <c r="H142" s="30" t="s">
        <v>278</v>
      </c>
      <c r="I142" s="36">
        <v>3385369</v>
      </c>
      <c r="J142" s="56">
        <v>4.03</v>
      </c>
      <c r="K142" s="122" t="s">
        <v>112</v>
      </c>
      <c r="M142" s="151"/>
      <c r="N142" s="151"/>
    </row>
    <row r="143" spans="1:14" s="21" customFormat="1" ht="15.95" customHeight="1" x14ac:dyDescent="0.2">
      <c r="A143" s="107">
        <v>43612</v>
      </c>
      <c r="B143" s="32" t="s">
        <v>64</v>
      </c>
      <c r="C143" s="32" t="s">
        <v>64</v>
      </c>
      <c r="D143" s="30" t="s">
        <v>258</v>
      </c>
      <c r="E143" s="30" t="s">
        <v>114</v>
      </c>
      <c r="F143" s="30" t="s">
        <v>120</v>
      </c>
      <c r="G143" s="30" t="s">
        <v>262</v>
      </c>
      <c r="H143" s="30" t="s">
        <v>278</v>
      </c>
      <c r="I143" s="36">
        <v>3680106</v>
      </c>
      <c r="J143" s="56">
        <v>2.95</v>
      </c>
      <c r="K143" s="122"/>
      <c r="M143" s="151"/>
      <c r="N143" s="151"/>
    </row>
    <row r="144" spans="1:14" s="21" customFormat="1" ht="15.95" customHeight="1" x14ac:dyDescent="0.2">
      <c r="A144" s="107">
        <v>43613</v>
      </c>
      <c r="B144" s="32" t="s">
        <v>64</v>
      </c>
      <c r="C144" s="32" t="s">
        <v>64</v>
      </c>
      <c r="D144" s="30" t="s">
        <v>258</v>
      </c>
      <c r="E144" s="30" t="s">
        <v>114</v>
      </c>
      <c r="F144" s="30" t="s">
        <v>118</v>
      </c>
      <c r="G144" s="30" t="s">
        <v>409</v>
      </c>
      <c r="H144" s="30" t="s">
        <v>278</v>
      </c>
      <c r="I144" s="36">
        <v>3350877</v>
      </c>
      <c r="J144" s="56">
        <v>2.95</v>
      </c>
      <c r="K144" s="122"/>
      <c r="M144" s="151"/>
      <c r="N144" s="151"/>
    </row>
    <row r="145" spans="1:14" s="21" customFormat="1" ht="15.95" customHeight="1" thickBot="1" x14ac:dyDescent="0.25">
      <c r="A145" s="175">
        <v>43614</v>
      </c>
      <c r="B145" s="180" t="s">
        <v>64</v>
      </c>
      <c r="C145" s="180" t="s">
        <v>64</v>
      </c>
      <c r="D145" s="176" t="s">
        <v>259</v>
      </c>
      <c r="E145" s="176" t="s">
        <v>114</v>
      </c>
      <c r="F145" s="176" t="s">
        <v>383</v>
      </c>
      <c r="G145" s="176" t="s">
        <v>407</v>
      </c>
      <c r="H145" s="176" t="s">
        <v>278</v>
      </c>
      <c r="I145" s="183">
        <v>3309244</v>
      </c>
      <c r="J145" s="177">
        <v>4.21</v>
      </c>
      <c r="K145" s="178" t="s">
        <v>112</v>
      </c>
      <c r="M145" s="151"/>
      <c r="N145" s="151"/>
    </row>
    <row r="146" spans="1:14" s="21" customFormat="1" ht="15.95" customHeight="1" x14ac:dyDescent="0.2">
      <c r="A146" s="107">
        <v>43615</v>
      </c>
      <c r="B146" s="32" t="s">
        <v>64</v>
      </c>
      <c r="C146" s="32" t="s">
        <v>64</v>
      </c>
      <c r="D146" s="30" t="s">
        <v>259</v>
      </c>
      <c r="E146" s="30" t="s">
        <v>114</v>
      </c>
      <c r="F146" s="30" t="s">
        <v>72</v>
      </c>
      <c r="G146" s="30" t="s">
        <v>237</v>
      </c>
      <c r="H146" s="30" t="s">
        <v>278</v>
      </c>
      <c r="I146" s="36">
        <v>3657454</v>
      </c>
      <c r="J146" s="56">
        <v>2.95</v>
      </c>
      <c r="K146" s="122"/>
      <c r="M146" s="151"/>
      <c r="N146" s="151"/>
    </row>
    <row r="147" spans="1:14" s="21" customFormat="1" ht="15.95" customHeight="1" x14ac:dyDescent="0.2">
      <c r="A147" s="107">
        <v>43616</v>
      </c>
      <c r="B147" s="32" t="s">
        <v>64</v>
      </c>
      <c r="C147" s="32" t="s">
        <v>64</v>
      </c>
      <c r="D147" s="30" t="s">
        <v>259</v>
      </c>
      <c r="E147" s="30" t="s">
        <v>114</v>
      </c>
      <c r="F147" s="30" t="s">
        <v>72</v>
      </c>
      <c r="G147" s="30" t="s">
        <v>214</v>
      </c>
      <c r="H147" s="30" t="s">
        <v>278</v>
      </c>
      <c r="I147" s="36">
        <v>3687042</v>
      </c>
      <c r="J147" s="56">
        <v>2.95</v>
      </c>
      <c r="K147" s="122"/>
      <c r="M147" s="151"/>
      <c r="N147" s="151"/>
    </row>
    <row r="148" spans="1:14" s="21" customFormat="1" ht="15.95" customHeight="1" x14ac:dyDescent="0.2">
      <c r="A148" s="107">
        <v>43617</v>
      </c>
      <c r="B148" s="32" t="s">
        <v>64</v>
      </c>
      <c r="C148" s="32" t="s">
        <v>64</v>
      </c>
      <c r="D148" s="30" t="s">
        <v>259</v>
      </c>
      <c r="E148" s="30" t="s">
        <v>114</v>
      </c>
      <c r="F148" s="30" t="s">
        <v>185</v>
      </c>
      <c r="G148" s="30" t="s">
        <v>328</v>
      </c>
      <c r="H148" s="30" t="s">
        <v>278</v>
      </c>
      <c r="I148" s="36">
        <v>2310429</v>
      </c>
      <c r="J148" s="56">
        <v>5.95</v>
      </c>
      <c r="K148" s="122" t="s">
        <v>227</v>
      </c>
      <c r="M148" s="151"/>
      <c r="N148" s="151"/>
    </row>
    <row r="149" spans="1:14" s="21" customFormat="1" ht="15.95" customHeight="1" x14ac:dyDescent="0.2">
      <c r="A149" s="107">
        <v>43617</v>
      </c>
      <c r="B149" s="32" t="s">
        <v>64</v>
      </c>
      <c r="C149" s="32" t="s">
        <v>64</v>
      </c>
      <c r="D149" s="30" t="s">
        <v>259</v>
      </c>
      <c r="E149" s="30" t="s">
        <v>114</v>
      </c>
      <c r="F149" s="30" t="s">
        <v>184</v>
      </c>
      <c r="G149" s="30" t="s">
        <v>328</v>
      </c>
      <c r="H149" s="30" t="s">
        <v>278</v>
      </c>
      <c r="I149" s="36">
        <v>955932</v>
      </c>
      <c r="J149" s="56">
        <v>5.95</v>
      </c>
      <c r="K149" s="122" t="s">
        <v>227</v>
      </c>
      <c r="M149" s="151"/>
      <c r="N149" s="151"/>
    </row>
    <row r="150" spans="1:14" s="21" customFormat="1" ht="15.95" customHeight="1" x14ac:dyDescent="0.2">
      <c r="A150" s="107">
        <v>43618</v>
      </c>
      <c r="B150" s="32" t="s">
        <v>64</v>
      </c>
      <c r="C150" s="32" t="s">
        <v>64</v>
      </c>
      <c r="D150" s="30" t="s">
        <v>258</v>
      </c>
      <c r="E150" s="30" t="s">
        <v>114</v>
      </c>
      <c r="F150" s="30" t="s">
        <v>118</v>
      </c>
      <c r="G150" s="30" t="s">
        <v>171</v>
      </c>
      <c r="H150" s="30" t="s">
        <v>278</v>
      </c>
      <c r="I150" s="36">
        <v>3412173</v>
      </c>
      <c r="J150" s="56">
        <v>3.03</v>
      </c>
      <c r="K150" s="122"/>
      <c r="M150" s="151"/>
      <c r="N150" s="151"/>
    </row>
    <row r="151" spans="1:14" s="21" customFormat="1" ht="15.95" customHeight="1" x14ac:dyDescent="0.2">
      <c r="A151" s="107">
        <v>43619</v>
      </c>
      <c r="B151" s="32" t="s">
        <v>64</v>
      </c>
      <c r="C151" s="32" t="s">
        <v>64</v>
      </c>
      <c r="D151" s="30" t="s">
        <v>258</v>
      </c>
      <c r="E151" s="30" t="s">
        <v>114</v>
      </c>
      <c r="F151" s="30" t="s">
        <v>120</v>
      </c>
      <c r="G151" s="30" t="s">
        <v>216</v>
      </c>
      <c r="H151" s="30" t="s">
        <v>278</v>
      </c>
      <c r="I151" s="36">
        <v>3422293</v>
      </c>
      <c r="J151" s="56">
        <v>3.09</v>
      </c>
      <c r="K151" s="122"/>
      <c r="M151" s="151"/>
      <c r="N151" s="151"/>
    </row>
    <row r="152" spans="1:14" s="21" customFormat="1" ht="15.95" customHeight="1" x14ac:dyDescent="0.2">
      <c r="A152" s="107">
        <v>43620</v>
      </c>
      <c r="B152" s="32" t="s">
        <v>64</v>
      </c>
      <c r="C152" s="32" t="s">
        <v>64</v>
      </c>
      <c r="D152" s="30" t="s">
        <v>258</v>
      </c>
      <c r="E152" s="30" t="s">
        <v>114</v>
      </c>
      <c r="F152" s="30" t="s">
        <v>81</v>
      </c>
      <c r="G152" s="30" t="s">
        <v>411</v>
      </c>
      <c r="H152" s="30" t="s">
        <v>278</v>
      </c>
      <c r="I152" s="36">
        <v>3591632</v>
      </c>
      <c r="J152" s="56">
        <v>5.03</v>
      </c>
      <c r="K152" s="122"/>
      <c r="M152" s="151"/>
      <c r="N152" s="151"/>
    </row>
    <row r="153" spans="1:14" s="21" customFormat="1" ht="15.95" customHeight="1" x14ac:dyDescent="0.2">
      <c r="A153" s="107">
        <v>43621</v>
      </c>
      <c r="B153" s="32" t="s">
        <v>64</v>
      </c>
      <c r="C153" s="32" t="s">
        <v>64</v>
      </c>
      <c r="D153" s="30" t="s">
        <v>427</v>
      </c>
      <c r="E153" s="30" t="s">
        <v>114</v>
      </c>
      <c r="F153" s="30" t="s">
        <v>164</v>
      </c>
      <c r="G153" s="30" t="s">
        <v>395</v>
      </c>
      <c r="H153" s="30" t="s">
        <v>278</v>
      </c>
      <c r="I153" s="36">
        <v>3664184</v>
      </c>
      <c r="J153" s="56">
        <v>3.03</v>
      </c>
      <c r="K153" s="122"/>
      <c r="M153" s="151"/>
      <c r="N153" s="151"/>
    </row>
    <row r="154" spans="1:14" s="21" customFormat="1" ht="15.95" customHeight="1" x14ac:dyDescent="0.2">
      <c r="A154" s="107">
        <v>43622</v>
      </c>
      <c r="B154" s="32" t="s">
        <v>64</v>
      </c>
      <c r="C154" s="32" t="s">
        <v>64</v>
      </c>
      <c r="D154" s="30" t="s">
        <v>259</v>
      </c>
      <c r="E154" s="30" t="s">
        <v>114</v>
      </c>
      <c r="F154" s="30" t="s">
        <v>345</v>
      </c>
      <c r="G154" s="30" t="s">
        <v>288</v>
      </c>
      <c r="H154" s="30" t="s">
        <v>278</v>
      </c>
      <c r="I154" s="36">
        <v>3459257</v>
      </c>
      <c r="J154" s="56">
        <v>3.2</v>
      </c>
      <c r="K154" s="122"/>
      <c r="M154" s="151"/>
      <c r="N154" s="151"/>
    </row>
    <row r="155" spans="1:14" s="21" customFormat="1" ht="15.95" customHeight="1" x14ac:dyDescent="0.2">
      <c r="A155" s="107">
        <v>43623</v>
      </c>
      <c r="B155" s="32" t="s">
        <v>64</v>
      </c>
      <c r="C155" s="32" t="s">
        <v>64</v>
      </c>
      <c r="D155" s="30" t="s">
        <v>259</v>
      </c>
      <c r="E155" s="30" t="s">
        <v>114</v>
      </c>
      <c r="F155" s="30" t="s">
        <v>248</v>
      </c>
      <c r="G155" s="30" t="s">
        <v>432</v>
      </c>
      <c r="H155" s="30" t="s">
        <v>278</v>
      </c>
      <c r="I155" s="36">
        <v>3261612</v>
      </c>
      <c r="J155" s="56">
        <v>6.03</v>
      </c>
      <c r="K155" s="122" t="s">
        <v>112</v>
      </c>
      <c r="M155" s="151"/>
      <c r="N155" s="151"/>
    </row>
    <row r="156" spans="1:14" s="21" customFormat="1" ht="15.95" customHeight="1" x14ac:dyDescent="0.2">
      <c r="A156" s="107">
        <v>43624</v>
      </c>
      <c r="B156" s="32" t="s">
        <v>64</v>
      </c>
      <c r="C156" s="32" t="s">
        <v>64</v>
      </c>
      <c r="D156" s="30" t="s">
        <v>259</v>
      </c>
      <c r="E156" s="30" t="s">
        <v>114</v>
      </c>
      <c r="F156" s="30" t="s">
        <v>86</v>
      </c>
      <c r="G156" s="30" t="s">
        <v>264</v>
      </c>
      <c r="H156" s="30" t="s">
        <v>278</v>
      </c>
      <c r="I156" s="36">
        <v>3791893</v>
      </c>
      <c r="J156" s="56">
        <v>3.03</v>
      </c>
      <c r="K156" s="122"/>
      <c r="M156" s="151"/>
      <c r="N156" s="151"/>
    </row>
    <row r="157" spans="1:14" s="21" customFormat="1" ht="15.95" customHeight="1" x14ac:dyDescent="0.2">
      <c r="A157" s="107">
        <v>43626</v>
      </c>
      <c r="B157" s="32" t="s">
        <v>64</v>
      </c>
      <c r="C157" s="32" t="s">
        <v>64</v>
      </c>
      <c r="D157" s="30" t="s">
        <v>259</v>
      </c>
      <c r="E157" s="30" t="s">
        <v>114</v>
      </c>
      <c r="F157" s="30" t="s">
        <v>260</v>
      </c>
      <c r="G157" s="30" t="s">
        <v>194</v>
      </c>
      <c r="H157" s="30" t="s">
        <v>278</v>
      </c>
      <c r="I157" s="36">
        <v>3072325</v>
      </c>
      <c r="J157" s="56">
        <v>3.03</v>
      </c>
      <c r="K157" s="122"/>
      <c r="M157" s="151"/>
      <c r="N157" s="151"/>
    </row>
    <row r="158" spans="1:14" s="21" customFormat="1" ht="15.95" customHeight="1" x14ac:dyDescent="0.2">
      <c r="A158" s="107">
        <v>43627</v>
      </c>
      <c r="B158" s="32" t="s">
        <v>64</v>
      </c>
      <c r="C158" s="32" t="s">
        <v>64</v>
      </c>
      <c r="D158" s="30" t="s">
        <v>258</v>
      </c>
      <c r="E158" s="30" t="s">
        <v>114</v>
      </c>
      <c r="F158" s="30" t="s">
        <v>118</v>
      </c>
      <c r="G158" s="30" t="s">
        <v>410</v>
      </c>
      <c r="H158" s="30" t="s">
        <v>278</v>
      </c>
      <c r="I158" s="36">
        <v>2915203</v>
      </c>
      <c r="J158" s="56">
        <v>6.03</v>
      </c>
      <c r="K158" s="122" t="s">
        <v>112</v>
      </c>
      <c r="M158" s="151"/>
      <c r="N158" s="151"/>
    </row>
    <row r="159" spans="1:14" s="21" customFormat="1" ht="15.95" customHeight="1" x14ac:dyDescent="0.2">
      <c r="A159" s="107">
        <v>43627</v>
      </c>
      <c r="B159" s="32" t="s">
        <v>64</v>
      </c>
      <c r="C159" s="32" t="s">
        <v>64</v>
      </c>
      <c r="D159" s="30" t="s">
        <v>427</v>
      </c>
      <c r="E159" s="30" t="s">
        <v>114</v>
      </c>
      <c r="F159" s="30" t="s">
        <v>120</v>
      </c>
      <c r="G159" s="30" t="s">
        <v>398</v>
      </c>
      <c r="H159" s="30" t="s">
        <v>278</v>
      </c>
      <c r="I159" s="36">
        <v>3665151</v>
      </c>
      <c r="J159" s="56">
        <v>4.62</v>
      </c>
      <c r="K159" s="122" t="s">
        <v>112</v>
      </c>
      <c r="M159" s="151"/>
      <c r="N159" s="151"/>
    </row>
    <row r="160" spans="1:14" s="21" customFormat="1" ht="15.95" customHeight="1" x14ac:dyDescent="0.2">
      <c r="A160" s="107">
        <v>43629</v>
      </c>
      <c r="B160" s="32" t="s">
        <v>64</v>
      </c>
      <c r="C160" s="32" t="s">
        <v>64</v>
      </c>
      <c r="D160" s="30" t="s">
        <v>258</v>
      </c>
      <c r="E160" s="30" t="s">
        <v>114</v>
      </c>
      <c r="F160" s="30" t="s">
        <v>81</v>
      </c>
      <c r="G160" s="30" t="s">
        <v>170</v>
      </c>
      <c r="H160" s="30" t="s">
        <v>278</v>
      </c>
      <c r="I160" s="36">
        <v>3413230</v>
      </c>
      <c r="J160" s="56">
        <v>5.03</v>
      </c>
      <c r="K160" s="122" t="s">
        <v>112</v>
      </c>
      <c r="M160" s="151"/>
      <c r="N160" s="151"/>
    </row>
    <row r="161" spans="1:14" s="21" customFormat="1" ht="15.95" customHeight="1" x14ac:dyDescent="0.2">
      <c r="A161" s="107">
        <v>43629</v>
      </c>
      <c r="B161" s="32" t="s">
        <v>64</v>
      </c>
      <c r="C161" s="32" t="s">
        <v>64</v>
      </c>
      <c r="D161" s="30" t="s">
        <v>258</v>
      </c>
      <c r="E161" s="30" t="s">
        <v>114</v>
      </c>
      <c r="F161" s="30" t="s">
        <v>120</v>
      </c>
      <c r="G161" s="30" t="s">
        <v>261</v>
      </c>
      <c r="H161" s="30" t="s">
        <v>278</v>
      </c>
      <c r="I161" s="36">
        <v>3070120</v>
      </c>
      <c r="J161" s="56">
        <v>3.03</v>
      </c>
      <c r="K161" s="122"/>
      <c r="M161" s="151"/>
      <c r="N161" s="151"/>
    </row>
    <row r="162" spans="1:14" s="21" customFormat="1" ht="15.95" customHeight="1" x14ac:dyDescent="0.2">
      <c r="A162" s="107">
        <v>43631</v>
      </c>
      <c r="B162" s="32" t="s">
        <v>64</v>
      </c>
      <c r="C162" s="32" t="s">
        <v>64</v>
      </c>
      <c r="D162" s="30" t="s">
        <v>259</v>
      </c>
      <c r="E162" s="30" t="s">
        <v>114</v>
      </c>
      <c r="F162" s="30" t="s">
        <v>86</v>
      </c>
      <c r="G162" s="30" t="s">
        <v>91</v>
      </c>
      <c r="H162" s="30" t="s">
        <v>278</v>
      </c>
      <c r="I162" s="36">
        <v>3532541</v>
      </c>
      <c r="J162" s="56">
        <v>3.03</v>
      </c>
      <c r="K162" s="122"/>
      <c r="M162" s="151"/>
      <c r="N162" s="151"/>
    </row>
    <row r="163" spans="1:14" s="21" customFormat="1" ht="15.95" customHeight="1" x14ac:dyDescent="0.2">
      <c r="A163" s="107">
        <v>43632</v>
      </c>
      <c r="B163" s="32" t="s">
        <v>64</v>
      </c>
      <c r="C163" s="32" t="s">
        <v>64</v>
      </c>
      <c r="D163" s="30" t="s">
        <v>258</v>
      </c>
      <c r="E163" s="30" t="s">
        <v>114</v>
      </c>
      <c r="F163" s="30" t="s">
        <v>164</v>
      </c>
      <c r="G163" s="30" t="s">
        <v>329</v>
      </c>
      <c r="H163" s="30" t="s">
        <v>278</v>
      </c>
      <c r="I163" s="36">
        <v>3677606</v>
      </c>
      <c r="J163" s="56">
        <v>3.03</v>
      </c>
      <c r="K163" s="122"/>
      <c r="M163" s="151"/>
      <c r="N163" s="151"/>
    </row>
    <row r="164" spans="1:14" s="21" customFormat="1" ht="15.95" customHeight="1" x14ac:dyDescent="0.2">
      <c r="A164" s="107">
        <v>43633</v>
      </c>
      <c r="B164" s="32" t="s">
        <v>64</v>
      </c>
      <c r="C164" s="32" t="s">
        <v>64</v>
      </c>
      <c r="D164" s="30" t="s">
        <v>258</v>
      </c>
      <c r="E164" s="30" t="s">
        <v>114</v>
      </c>
      <c r="F164" s="30" t="s">
        <v>81</v>
      </c>
      <c r="G164" s="30" t="s">
        <v>266</v>
      </c>
      <c r="H164" s="30" t="s">
        <v>278</v>
      </c>
      <c r="I164" s="36">
        <v>3538818</v>
      </c>
      <c r="J164" s="56">
        <v>3.03</v>
      </c>
      <c r="K164" s="122"/>
      <c r="M164" s="151"/>
      <c r="N164" s="151"/>
    </row>
    <row r="165" spans="1:14" s="21" customFormat="1" ht="15.95" customHeight="1" x14ac:dyDescent="0.2">
      <c r="A165" s="107">
        <v>43634</v>
      </c>
      <c r="B165" s="32" t="s">
        <v>64</v>
      </c>
      <c r="C165" s="32" t="s">
        <v>64</v>
      </c>
      <c r="D165" s="30" t="s">
        <v>258</v>
      </c>
      <c r="E165" s="30" t="s">
        <v>114</v>
      </c>
      <c r="F165" s="30" t="s">
        <v>81</v>
      </c>
      <c r="G165" s="30" t="s">
        <v>388</v>
      </c>
      <c r="H165" s="30" t="s">
        <v>278</v>
      </c>
      <c r="I165" s="36">
        <v>3254557</v>
      </c>
      <c r="J165" s="56">
        <v>6.03</v>
      </c>
      <c r="K165" s="122" t="s">
        <v>112</v>
      </c>
      <c r="M165" s="151"/>
      <c r="N165" s="151"/>
    </row>
    <row r="166" spans="1:14" s="21" customFormat="1" ht="15.95" customHeight="1" x14ac:dyDescent="0.2">
      <c r="A166" s="107">
        <v>43634</v>
      </c>
      <c r="B166" s="32" t="s">
        <v>64</v>
      </c>
      <c r="C166" s="32" t="s">
        <v>64</v>
      </c>
      <c r="D166" s="30" t="s">
        <v>427</v>
      </c>
      <c r="E166" s="30" t="s">
        <v>114</v>
      </c>
      <c r="F166" s="30" t="s">
        <v>248</v>
      </c>
      <c r="G166" s="30" t="s">
        <v>314</v>
      </c>
      <c r="H166" s="30" t="s">
        <v>278</v>
      </c>
      <c r="I166" s="36">
        <v>3579952</v>
      </c>
      <c r="J166" s="56">
        <v>3.53</v>
      </c>
      <c r="K166" s="122" t="s">
        <v>112</v>
      </c>
      <c r="M166" s="151"/>
      <c r="N166" s="151"/>
    </row>
    <row r="167" spans="1:14" s="21" customFormat="1" ht="15.95" customHeight="1" x14ac:dyDescent="0.2">
      <c r="A167" s="107">
        <v>43635</v>
      </c>
      <c r="B167" s="32" t="s">
        <v>64</v>
      </c>
      <c r="C167" s="32" t="s">
        <v>64</v>
      </c>
      <c r="D167" s="30" t="s">
        <v>258</v>
      </c>
      <c r="E167" s="30" t="s">
        <v>114</v>
      </c>
      <c r="F167" s="30" t="s">
        <v>120</v>
      </c>
      <c r="G167" s="30" t="s">
        <v>305</v>
      </c>
      <c r="H167" s="30" t="s">
        <v>278</v>
      </c>
      <c r="I167" s="36">
        <v>3185513</v>
      </c>
      <c r="J167" s="56">
        <v>3.03</v>
      </c>
      <c r="K167" s="122"/>
      <c r="M167" s="151"/>
      <c r="N167" s="151"/>
    </row>
    <row r="168" spans="1:14" s="21" customFormat="1" ht="15.95" customHeight="1" x14ac:dyDescent="0.2">
      <c r="A168" s="107">
        <v>43637</v>
      </c>
      <c r="B168" s="32" t="s">
        <v>64</v>
      </c>
      <c r="C168" s="32" t="s">
        <v>64</v>
      </c>
      <c r="D168" s="30" t="s">
        <v>427</v>
      </c>
      <c r="E168" s="30" t="s">
        <v>114</v>
      </c>
      <c r="F168" s="30" t="s">
        <v>72</v>
      </c>
      <c r="G168" s="30" t="s">
        <v>306</v>
      </c>
      <c r="H168" s="30" t="s">
        <v>278</v>
      </c>
      <c r="I168" s="36">
        <v>3214539</v>
      </c>
      <c r="J168" s="56">
        <v>5.03</v>
      </c>
      <c r="K168" s="122" t="s">
        <v>112</v>
      </c>
      <c r="M168" s="151"/>
      <c r="N168" s="151"/>
    </row>
    <row r="169" spans="1:14" s="21" customFormat="1" ht="15.95" customHeight="1" x14ac:dyDescent="0.2">
      <c r="A169" s="107">
        <v>43638</v>
      </c>
      <c r="B169" s="32" t="s">
        <v>64</v>
      </c>
      <c r="C169" s="32" t="s">
        <v>64</v>
      </c>
      <c r="D169" s="30" t="s">
        <v>258</v>
      </c>
      <c r="E169" s="30" t="s">
        <v>114</v>
      </c>
      <c r="F169" s="30" t="s">
        <v>118</v>
      </c>
      <c r="G169" s="30" t="s">
        <v>183</v>
      </c>
      <c r="H169" s="30" t="s">
        <v>278</v>
      </c>
      <c r="I169" s="36">
        <v>2939738</v>
      </c>
      <c r="J169" s="56">
        <v>3.03</v>
      </c>
      <c r="K169" s="122"/>
      <c r="M169" s="151"/>
      <c r="N169" s="151"/>
    </row>
    <row r="170" spans="1:14" s="21" customFormat="1" ht="15.95" customHeight="1" x14ac:dyDescent="0.2">
      <c r="A170" s="107">
        <v>43639</v>
      </c>
      <c r="B170" s="32" t="s">
        <v>64</v>
      </c>
      <c r="C170" s="32" t="s">
        <v>64</v>
      </c>
      <c r="D170" s="30" t="s">
        <v>259</v>
      </c>
      <c r="E170" s="30" t="s">
        <v>114</v>
      </c>
      <c r="F170" s="30" t="s">
        <v>185</v>
      </c>
      <c r="G170" s="30" t="s">
        <v>176</v>
      </c>
      <c r="H170" s="30" t="s">
        <v>278</v>
      </c>
      <c r="I170" s="36">
        <v>2149012</v>
      </c>
      <c r="J170" s="56">
        <v>6.03</v>
      </c>
      <c r="K170" s="122" t="s">
        <v>227</v>
      </c>
      <c r="M170" s="151"/>
      <c r="N170" s="151"/>
    </row>
    <row r="171" spans="1:14" s="21" customFormat="1" ht="15.95" customHeight="1" x14ac:dyDescent="0.2">
      <c r="A171" s="107">
        <v>43639</v>
      </c>
      <c r="B171" s="32" t="s">
        <v>64</v>
      </c>
      <c r="C171" s="32" t="s">
        <v>64</v>
      </c>
      <c r="D171" s="30" t="s">
        <v>258</v>
      </c>
      <c r="E171" s="30" t="s">
        <v>114</v>
      </c>
      <c r="F171" s="30" t="s">
        <v>192</v>
      </c>
      <c r="G171" s="30" t="s">
        <v>176</v>
      </c>
      <c r="H171" s="30" t="s">
        <v>278</v>
      </c>
      <c r="I171" s="36">
        <v>1107685</v>
      </c>
      <c r="J171" s="56">
        <v>6.03</v>
      </c>
      <c r="K171" s="122" t="s">
        <v>227</v>
      </c>
      <c r="M171" s="151"/>
      <c r="N171" s="151"/>
    </row>
    <row r="172" spans="1:14" s="21" customFormat="1" ht="15.95" customHeight="1" x14ac:dyDescent="0.2">
      <c r="A172" s="107">
        <v>43640</v>
      </c>
      <c r="B172" s="32" t="s">
        <v>64</v>
      </c>
      <c r="C172" s="32" t="s">
        <v>64</v>
      </c>
      <c r="D172" s="30" t="s">
        <v>259</v>
      </c>
      <c r="E172" s="30" t="s">
        <v>114</v>
      </c>
      <c r="F172" s="30" t="s">
        <v>86</v>
      </c>
      <c r="G172" s="30" t="s">
        <v>290</v>
      </c>
      <c r="H172" s="30" t="s">
        <v>278</v>
      </c>
      <c r="I172" s="36">
        <v>3783099</v>
      </c>
      <c r="J172" s="56">
        <v>3.24</v>
      </c>
      <c r="K172" s="122"/>
      <c r="M172" s="151"/>
      <c r="N172" s="151"/>
    </row>
    <row r="173" spans="1:14" s="21" customFormat="1" ht="15.95" customHeight="1" x14ac:dyDescent="0.2">
      <c r="A173" s="107">
        <v>43641</v>
      </c>
      <c r="B173" s="32" t="s">
        <v>64</v>
      </c>
      <c r="C173" s="32" t="s">
        <v>64</v>
      </c>
      <c r="D173" s="30" t="s">
        <v>259</v>
      </c>
      <c r="E173" s="30" t="s">
        <v>114</v>
      </c>
      <c r="F173" s="30" t="s">
        <v>184</v>
      </c>
      <c r="G173" s="30" t="s">
        <v>399</v>
      </c>
      <c r="H173" s="30" t="s">
        <v>278</v>
      </c>
      <c r="I173" s="36">
        <v>2357254</v>
      </c>
      <c r="J173" s="56">
        <v>5.03</v>
      </c>
      <c r="K173" s="122" t="s">
        <v>112</v>
      </c>
      <c r="M173" s="151"/>
      <c r="N173" s="151"/>
    </row>
    <row r="174" spans="1:14" s="21" customFormat="1" ht="15.95" customHeight="1" x14ac:dyDescent="0.2">
      <c r="A174" s="107">
        <v>43642</v>
      </c>
      <c r="B174" s="32" t="s">
        <v>64</v>
      </c>
      <c r="C174" s="32" t="s">
        <v>64</v>
      </c>
      <c r="D174" s="30" t="s">
        <v>427</v>
      </c>
      <c r="E174" s="30" t="s">
        <v>114</v>
      </c>
      <c r="F174" s="30" t="s">
        <v>118</v>
      </c>
      <c r="G174" s="30" t="s">
        <v>286</v>
      </c>
      <c r="H174" s="30" t="s">
        <v>278</v>
      </c>
      <c r="I174" s="36">
        <v>3259810</v>
      </c>
      <c r="J174" s="56">
        <v>6.03</v>
      </c>
      <c r="K174" s="122" t="s">
        <v>112</v>
      </c>
      <c r="M174" s="151"/>
      <c r="N174" s="151"/>
    </row>
    <row r="175" spans="1:14" s="21" customFormat="1" ht="15.95" customHeight="1" x14ac:dyDescent="0.2">
      <c r="A175" s="107">
        <v>43643</v>
      </c>
      <c r="B175" s="32" t="s">
        <v>64</v>
      </c>
      <c r="C175" s="32" t="s">
        <v>64</v>
      </c>
      <c r="D175" s="30" t="s">
        <v>258</v>
      </c>
      <c r="E175" s="30" t="s">
        <v>114</v>
      </c>
      <c r="F175" s="30" t="s">
        <v>118</v>
      </c>
      <c r="G175" s="30" t="s">
        <v>279</v>
      </c>
      <c r="H175" s="30" t="s">
        <v>278</v>
      </c>
      <c r="I175" s="36">
        <v>3567790</v>
      </c>
      <c r="J175" s="56">
        <v>3.03</v>
      </c>
      <c r="K175" s="122"/>
      <c r="M175" s="151"/>
      <c r="N175" s="151"/>
    </row>
    <row r="176" spans="1:14" s="21" customFormat="1" ht="15.95" customHeight="1" x14ac:dyDescent="0.2">
      <c r="A176" s="107">
        <v>43644</v>
      </c>
      <c r="B176" s="32" t="s">
        <v>64</v>
      </c>
      <c r="C176" s="32" t="s">
        <v>64</v>
      </c>
      <c r="D176" s="30" t="s">
        <v>259</v>
      </c>
      <c r="E176" s="30" t="s">
        <v>114</v>
      </c>
      <c r="F176" s="30" t="s">
        <v>74</v>
      </c>
      <c r="G176" s="30" t="s">
        <v>171</v>
      </c>
      <c r="H176" s="30" t="s">
        <v>278</v>
      </c>
      <c r="I176" s="36">
        <v>3273269</v>
      </c>
      <c r="J176" s="56">
        <v>3.03</v>
      </c>
      <c r="K176" s="122"/>
      <c r="M176" s="151"/>
      <c r="N176" s="151"/>
    </row>
    <row r="177" spans="1:14" s="21" customFormat="1" ht="15.95" customHeight="1" x14ac:dyDescent="0.2">
      <c r="A177" s="107">
        <v>43645</v>
      </c>
      <c r="B177" s="32" t="s">
        <v>64</v>
      </c>
      <c r="C177" s="32" t="s">
        <v>64</v>
      </c>
      <c r="D177" s="30" t="s">
        <v>258</v>
      </c>
      <c r="E177" s="30" t="s">
        <v>114</v>
      </c>
      <c r="F177" s="30" t="s">
        <v>120</v>
      </c>
      <c r="G177" s="30" t="s">
        <v>174</v>
      </c>
      <c r="H177" s="30" t="s">
        <v>278</v>
      </c>
      <c r="I177" s="36">
        <v>3677350</v>
      </c>
      <c r="J177" s="56">
        <v>3.03</v>
      </c>
      <c r="K177" s="122"/>
      <c r="M177" s="151"/>
      <c r="N177" s="151"/>
    </row>
    <row r="178" spans="1:14" s="21" customFormat="1" ht="15.95" customHeight="1" x14ac:dyDescent="0.2">
      <c r="A178" s="107">
        <v>43646</v>
      </c>
      <c r="B178" s="32" t="s">
        <v>64</v>
      </c>
      <c r="C178" s="32" t="s">
        <v>64</v>
      </c>
      <c r="D178" s="30" t="s">
        <v>259</v>
      </c>
      <c r="E178" s="30" t="s">
        <v>114</v>
      </c>
      <c r="F178" s="30" t="s">
        <v>74</v>
      </c>
      <c r="G178" s="30" t="s">
        <v>180</v>
      </c>
      <c r="H178" s="30" t="s">
        <v>278</v>
      </c>
      <c r="I178" s="36">
        <v>3635050</v>
      </c>
      <c r="J178" s="56">
        <v>5.03</v>
      </c>
      <c r="K178" s="122" t="s">
        <v>112</v>
      </c>
      <c r="M178" s="151"/>
      <c r="N178" s="151"/>
    </row>
    <row r="179" spans="1:14" s="21" customFormat="1" ht="15.95" customHeight="1" x14ac:dyDescent="0.2">
      <c r="A179" s="107">
        <v>43647</v>
      </c>
      <c r="B179" s="32" t="s">
        <v>64</v>
      </c>
      <c r="C179" s="32" t="s">
        <v>64</v>
      </c>
      <c r="D179" s="30" t="s">
        <v>258</v>
      </c>
      <c r="E179" s="30" t="s">
        <v>114</v>
      </c>
      <c r="F179" s="30" t="s">
        <v>120</v>
      </c>
      <c r="G179" s="30" t="s">
        <v>396</v>
      </c>
      <c r="H179" s="30" t="s">
        <v>278</v>
      </c>
      <c r="I179" s="36">
        <v>3683719</v>
      </c>
      <c r="J179" s="56"/>
      <c r="K179" s="122"/>
      <c r="M179" s="151"/>
      <c r="N179" s="151"/>
    </row>
    <row r="180" spans="1:14" s="21" customFormat="1" ht="15.95" customHeight="1" x14ac:dyDescent="0.2">
      <c r="A180" s="107">
        <v>43648</v>
      </c>
      <c r="B180" s="32" t="s">
        <v>64</v>
      </c>
      <c r="C180" s="32" t="s">
        <v>64</v>
      </c>
      <c r="D180" s="30" t="s">
        <v>259</v>
      </c>
      <c r="E180" s="30" t="s">
        <v>114</v>
      </c>
      <c r="F180" s="30" t="s">
        <v>248</v>
      </c>
      <c r="G180" s="30" t="s">
        <v>411</v>
      </c>
      <c r="H180" s="30" t="s">
        <v>278</v>
      </c>
      <c r="I180" s="36">
        <v>3297493</v>
      </c>
      <c r="J180" s="56"/>
      <c r="K180" s="122"/>
      <c r="M180" s="151"/>
      <c r="N180" s="151"/>
    </row>
    <row r="181" spans="1:14" s="21" customFormat="1" ht="15.95" customHeight="1" x14ac:dyDescent="0.2">
      <c r="A181" s="107">
        <v>43649</v>
      </c>
      <c r="B181" s="32" t="s">
        <v>64</v>
      </c>
      <c r="C181" s="32" t="s">
        <v>64</v>
      </c>
      <c r="D181" s="30" t="s">
        <v>427</v>
      </c>
      <c r="E181" s="30" t="s">
        <v>114</v>
      </c>
      <c r="F181" s="30" t="s">
        <v>81</v>
      </c>
      <c r="G181" s="30" t="s">
        <v>142</v>
      </c>
      <c r="H181" s="30" t="s">
        <v>278</v>
      </c>
      <c r="I181" s="36">
        <v>3744944</v>
      </c>
      <c r="J181" s="56"/>
      <c r="K181" s="122"/>
      <c r="M181" s="151"/>
      <c r="N181" s="151"/>
    </row>
    <row r="182" spans="1:14" s="21" customFormat="1" ht="15.95" customHeight="1" x14ac:dyDescent="0.2">
      <c r="A182" s="107">
        <v>43650</v>
      </c>
      <c r="B182" s="32" t="s">
        <v>64</v>
      </c>
      <c r="C182" s="32" t="s">
        <v>64</v>
      </c>
      <c r="D182" s="30" t="s">
        <v>258</v>
      </c>
      <c r="E182" s="30" t="s">
        <v>114</v>
      </c>
      <c r="F182" s="30" t="s">
        <v>302</v>
      </c>
      <c r="G182" s="30" t="s">
        <v>238</v>
      </c>
      <c r="H182" s="30" t="s">
        <v>278</v>
      </c>
      <c r="I182" s="36">
        <v>3570191</v>
      </c>
      <c r="J182" s="56"/>
      <c r="K182" s="122"/>
      <c r="M182" s="151"/>
      <c r="N182" s="151"/>
    </row>
    <row r="183" spans="1:14" s="21" customFormat="1" ht="15.95" customHeight="1" x14ac:dyDescent="0.2">
      <c r="A183" s="107">
        <v>43651</v>
      </c>
      <c r="B183" s="32" t="s">
        <v>64</v>
      </c>
      <c r="C183" s="32" t="s">
        <v>64</v>
      </c>
      <c r="D183" s="30" t="s">
        <v>259</v>
      </c>
      <c r="E183" s="30" t="s">
        <v>114</v>
      </c>
      <c r="F183" s="30" t="s">
        <v>86</v>
      </c>
      <c r="G183" s="30" t="s">
        <v>213</v>
      </c>
      <c r="H183" s="30" t="s">
        <v>278</v>
      </c>
      <c r="I183" s="36">
        <v>3658092</v>
      </c>
      <c r="J183" s="56"/>
      <c r="K183" s="122"/>
      <c r="M183" s="151"/>
      <c r="N183" s="151"/>
    </row>
    <row r="184" spans="1:14" s="21" customFormat="1" ht="15.95" customHeight="1" x14ac:dyDescent="0.2">
      <c r="A184" s="107">
        <v>43652</v>
      </c>
      <c r="B184" s="32" t="s">
        <v>64</v>
      </c>
      <c r="C184" s="32" t="s">
        <v>64</v>
      </c>
      <c r="D184" s="30" t="s">
        <v>259</v>
      </c>
      <c r="E184" s="30" t="s">
        <v>114</v>
      </c>
      <c r="F184" s="30" t="s">
        <v>185</v>
      </c>
      <c r="G184" s="30" t="s">
        <v>293</v>
      </c>
      <c r="H184" s="30" t="s">
        <v>278</v>
      </c>
      <c r="I184" s="36">
        <v>2178698</v>
      </c>
      <c r="J184" s="56"/>
      <c r="K184" s="122"/>
      <c r="M184" s="151"/>
      <c r="N184" s="151"/>
    </row>
    <row r="185" spans="1:14" s="21" customFormat="1" ht="15.95" customHeight="1" x14ac:dyDescent="0.2">
      <c r="A185" s="107">
        <v>43653</v>
      </c>
      <c r="B185" s="32" t="s">
        <v>64</v>
      </c>
      <c r="C185" s="32" t="s">
        <v>64</v>
      </c>
      <c r="D185" s="30" t="s">
        <v>427</v>
      </c>
      <c r="E185" s="30" t="s">
        <v>114</v>
      </c>
      <c r="F185" s="30" t="s">
        <v>81</v>
      </c>
      <c r="G185" s="30" t="s">
        <v>253</v>
      </c>
      <c r="H185" s="30" t="s">
        <v>278</v>
      </c>
      <c r="I185" s="36">
        <v>3311789</v>
      </c>
      <c r="J185" s="56"/>
      <c r="K185" s="122"/>
      <c r="M185" s="151"/>
      <c r="N185" s="151"/>
    </row>
    <row r="186" spans="1:14" s="21" customFormat="1" ht="15.95" customHeight="1" x14ac:dyDescent="0.2">
      <c r="A186" s="107">
        <v>43654</v>
      </c>
      <c r="B186" s="32" t="s">
        <v>64</v>
      </c>
      <c r="C186" s="32" t="s">
        <v>64</v>
      </c>
      <c r="D186" s="30" t="s">
        <v>258</v>
      </c>
      <c r="E186" s="30" t="s">
        <v>114</v>
      </c>
      <c r="F186" s="30" t="s">
        <v>120</v>
      </c>
      <c r="G186" s="30" t="s">
        <v>170</v>
      </c>
      <c r="H186" s="30" t="s">
        <v>278</v>
      </c>
      <c r="I186" s="36">
        <v>3398184</v>
      </c>
      <c r="J186" s="56"/>
      <c r="K186" s="122"/>
      <c r="M186" s="151"/>
      <c r="N186" s="151"/>
    </row>
    <row r="187" spans="1:14" s="21" customFormat="1" ht="15.95" customHeight="1" x14ac:dyDescent="0.2">
      <c r="A187" s="107">
        <v>43655</v>
      </c>
      <c r="B187" s="32" t="s">
        <v>64</v>
      </c>
      <c r="C187" s="32" t="s">
        <v>64</v>
      </c>
      <c r="D187" s="30" t="s">
        <v>258</v>
      </c>
      <c r="E187" s="30" t="s">
        <v>114</v>
      </c>
      <c r="F187" s="30" t="s">
        <v>120</v>
      </c>
      <c r="G187" s="30" t="s">
        <v>391</v>
      </c>
      <c r="H187" s="30" t="s">
        <v>278</v>
      </c>
      <c r="I187" s="36">
        <v>3690908</v>
      </c>
      <c r="J187" s="56"/>
      <c r="K187" s="122"/>
      <c r="M187" s="151"/>
      <c r="N187" s="151"/>
    </row>
    <row r="188" spans="1:14" s="21" customFormat="1" ht="15.95" customHeight="1" x14ac:dyDescent="0.2">
      <c r="A188" s="107">
        <v>43656</v>
      </c>
      <c r="B188" s="32" t="s">
        <v>64</v>
      </c>
      <c r="C188" s="32" t="s">
        <v>64</v>
      </c>
      <c r="D188" s="30" t="s">
        <v>259</v>
      </c>
      <c r="E188" s="30" t="s">
        <v>114</v>
      </c>
      <c r="F188" s="30" t="s">
        <v>260</v>
      </c>
      <c r="G188" s="30" t="s">
        <v>328</v>
      </c>
      <c r="H188" s="30" t="s">
        <v>278</v>
      </c>
      <c r="I188" s="36">
        <v>3248800</v>
      </c>
      <c r="J188" s="56"/>
      <c r="K188" s="122"/>
      <c r="M188" s="151"/>
      <c r="N188" s="151"/>
    </row>
    <row r="189" spans="1:14" s="21" customFormat="1" ht="15.95" customHeight="1" x14ac:dyDescent="0.2">
      <c r="A189" s="107">
        <v>43657</v>
      </c>
      <c r="B189" s="32" t="s">
        <v>64</v>
      </c>
      <c r="C189" s="32" t="s">
        <v>64</v>
      </c>
      <c r="D189" s="30" t="s">
        <v>259</v>
      </c>
      <c r="E189" s="30" t="s">
        <v>114</v>
      </c>
      <c r="F189" s="30" t="s">
        <v>295</v>
      </c>
      <c r="G189" s="30" t="s">
        <v>116</v>
      </c>
      <c r="H189" s="30" t="s">
        <v>278</v>
      </c>
      <c r="I189" s="36">
        <v>3694256</v>
      </c>
      <c r="J189" s="56"/>
      <c r="K189" s="122"/>
      <c r="M189" s="151"/>
      <c r="N189" s="151"/>
    </row>
    <row r="190" spans="1:14" s="21" customFormat="1" ht="15.95" customHeight="1" thickBot="1" x14ac:dyDescent="0.25">
      <c r="A190" s="175">
        <v>43661</v>
      </c>
      <c r="B190" s="180" t="s">
        <v>64</v>
      </c>
      <c r="C190" s="180" t="s">
        <v>64</v>
      </c>
      <c r="D190" s="176" t="s">
        <v>258</v>
      </c>
      <c r="E190" s="176" t="s">
        <v>114</v>
      </c>
      <c r="F190" s="176" t="s">
        <v>81</v>
      </c>
      <c r="G190" s="176" t="s">
        <v>435</v>
      </c>
      <c r="H190" s="176" t="s">
        <v>278</v>
      </c>
      <c r="I190" s="183">
        <v>3627889</v>
      </c>
      <c r="J190" s="177"/>
      <c r="K190" s="178"/>
      <c r="M190" s="151"/>
      <c r="N190" s="151"/>
    </row>
    <row r="191" spans="1:14" s="21" customFormat="1" ht="15.95" customHeight="1" x14ac:dyDescent="0.2">
      <c r="A191" s="107">
        <v>43661</v>
      </c>
      <c r="B191" s="32" t="s">
        <v>64</v>
      </c>
      <c r="C191" s="32" t="s">
        <v>64</v>
      </c>
      <c r="D191" s="30" t="s">
        <v>258</v>
      </c>
      <c r="E191" s="30" t="s">
        <v>114</v>
      </c>
      <c r="F191" s="30" t="s">
        <v>120</v>
      </c>
      <c r="G191" s="30" t="s">
        <v>167</v>
      </c>
      <c r="H191" s="30" t="s">
        <v>278</v>
      </c>
      <c r="I191" s="36">
        <v>3696092</v>
      </c>
      <c r="J191" s="56"/>
      <c r="K191" s="122"/>
      <c r="M191" s="151"/>
      <c r="N191" s="151"/>
    </row>
    <row r="192" spans="1:14" s="21" customFormat="1" ht="15.95" customHeight="1" x14ac:dyDescent="0.2">
      <c r="A192" s="107">
        <v>43662</v>
      </c>
      <c r="B192" s="32" t="s">
        <v>64</v>
      </c>
      <c r="C192" s="32" t="s">
        <v>64</v>
      </c>
      <c r="D192" s="30" t="s">
        <v>427</v>
      </c>
      <c r="E192" s="30" t="s">
        <v>114</v>
      </c>
      <c r="F192" s="30" t="s">
        <v>185</v>
      </c>
      <c r="G192" s="30" t="s">
        <v>235</v>
      </c>
      <c r="H192" s="30" t="s">
        <v>278</v>
      </c>
      <c r="I192" s="36">
        <v>2094682</v>
      </c>
      <c r="J192" s="56"/>
      <c r="K192" s="122" t="s">
        <v>60</v>
      </c>
      <c r="M192" s="151"/>
      <c r="N192" s="151"/>
    </row>
    <row r="193" spans="1:14" s="21" customFormat="1" ht="15.95" customHeight="1" x14ac:dyDescent="0.2">
      <c r="A193" s="107">
        <v>43662</v>
      </c>
      <c r="B193" s="32" t="s">
        <v>64</v>
      </c>
      <c r="C193" s="32" t="s">
        <v>64</v>
      </c>
      <c r="D193" s="30" t="s">
        <v>427</v>
      </c>
      <c r="E193" s="30" t="s">
        <v>114</v>
      </c>
      <c r="F193" s="30" t="s">
        <v>285</v>
      </c>
      <c r="G193" s="30" t="s">
        <v>235</v>
      </c>
      <c r="H193" s="30" t="s">
        <v>278</v>
      </c>
      <c r="I193" s="36">
        <v>836664</v>
      </c>
      <c r="J193" s="56"/>
      <c r="K193" s="122" t="s">
        <v>60</v>
      </c>
      <c r="M193" s="151"/>
      <c r="N193" s="151"/>
    </row>
    <row r="194" spans="1:14" s="21" customFormat="1" ht="15.95" customHeight="1" x14ac:dyDescent="0.2">
      <c r="A194" s="107">
        <v>43663</v>
      </c>
      <c r="B194" s="32" t="s">
        <v>64</v>
      </c>
      <c r="C194" s="32" t="s">
        <v>64</v>
      </c>
      <c r="D194" s="30" t="s">
        <v>258</v>
      </c>
      <c r="E194" s="30" t="s">
        <v>114</v>
      </c>
      <c r="F194" s="30" t="s">
        <v>120</v>
      </c>
      <c r="G194" s="30" t="s">
        <v>195</v>
      </c>
      <c r="H194" s="30" t="s">
        <v>278</v>
      </c>
      <c r="I194" s="36">
        <v>3685907</v>
      </c>
      <c r="J194" s="56"/>
      <c r="K194" s="122"/>
      <c r="M194" s="151"/>
      <c r="N194" s="151"/>
    </row>
    <row r="195" spans="1:14" s="21" customFormat="1" ht="15.95" customHeight="1" x14ac:dyDescent="0.2">
      <c r="A195" s="107">
        <v>43664</v>
      </c>
      <c r="B195" s="32" t="s">
        <v>64</v>
      </c>
      <c r="C195" s="32" t="s">
        <v>64</v>
      </c>
      <c r="D195" s="30" t="s">
        <v>258</v>
      </c>
      <c r="E195" s="30" t="s">
        <v>114</v>
      </c>
      <c r="F195" s="30" t="s">
        <v>120</v>
      </c>
      <c r="G195" s="30" t="s">
        <v>253</v>
      </c>
      <c r="H195" s="30" t="s">
        <v>278</v>
      </c>
      <c r="I195" s="36">
        <v>3625293</v>
      </c>
      <c r="J195" s="56"/>
      <c r="K195" s="122"/>
      <c r="M195" s="151"/>
      <c r="N195" s="151"/>
    </row>
    <row r="196" spans="1:14" s="21" customFormat="1" ht="15.95" customHeight="1" x14ac:dyDescent="0.2">
      <c r="A196" s="107">
        <v>43665</v>
      </c>
      <c r="B196" s="32" t="s">
        <v>64</v>
      </c>
      <c r="C196" s="32" t="s">
        <v>64</v>
      </c>
      <c r="D196" s="30" t="s">
        <v>259</v>
      </c>
      <c r="E196" s="30" t="s">
        <v>114</v>
      </c>
      <c r="F196" s="30" t="s">
        <v>185</v>
      </c>
      <c r="G196" s="30" t="s">
        <v>436</v>
      </c>
      <c r="H196" s="30" t="s">
        <v>278</v>
      </c>
      <c r="I196" s="36">
        <v>2264837</v>
      </c>
      <c r="J196" s="56"/>
      <c r="K196" s="122" t="s">
        <v>60</v>
      </c>
      <c r="M196" s="151"/>
      <c r="N196" s="151"/>
    </row>
    <row r="197" spans="1:14" s="21" customFormat="1" ht="15.95" customHeight="1" x14ac:dyDescent="0.2">
      <c r="A197" s="107">
        <v>43665</v>
      </c>
      <c r="B197" s="32" t="s">
        <v>64</v>
      </c>
      <c r="C197" s="32" t="s">
        <v>64</v>
      </c>
      <c r="D197" s="30" t="s">
        <v>259</v>
      </c>
      <c r="E197" s="30" t="s">
        <v>114</v>
      </c>
      <c r="F197" s="30" t="s">
        <v>184</v>
      </c>
      <c r="G197" s="30" t="s">
        <v>436</v>
      </c>
      <c r="H197" s="30" t="s">
        <v>278</v>
      </c>
      <c r="I197" s="36">
        <v>983592</v>
      </c>
      <c r="J197" s="56"/>
      <c r="K197" s="122" t="s">
        <v>60</v>
      </c>
      <c r="M197" s="151"/>
      <c r="N197" s="151"/>
    </row>
    <row r="198" spans="1:14" s="21" customFormat="1" ht="15.95" customHeight="1" x14ac:dyDescent="0.2">
      <c r="A198" s="107">
        <v>43665</v>
      </c>
      <c r="B198" s="32" t="s">
        <v>64</v>
      </c>
      <c r="C198" s="32" t="s">
        <v>64</v>
      </c>
      <c r="D198" s="30" t="s">
        <v>259</v>
      </c>
      <c r="E198" s="30" t="s">
        <v>114</v>
      </c>
      <c r="F198" s="30" t="s">
        <v>74</v>
      </c>
      <c r="G198" s="30" t="s">
        <v>194</v>
      </c>
      <c r="H198" s="30" t="s">
        <v>278</v>
      </c>
      <c r="I198" s="36">
        <v>269486</v>
      </c>
      <c r="J198" s="56"/>
      <c r="K198" s="122" t="s">
        <v>60</v>
      </c>
      <c r="M198" s="151"/>
      <c r="N198" s="151"/>
    </row>
    <row r="199" spans="1:14" s="21" customFormat="1" ht="15.95" customHeight="1" x14ac:dyDescent="0.2">
      <c r="A199" s="107">
        <v>43665</v>
      </c>
      <c r="B199" s="32" t="s">
        <v>64</v>
      </c>
      <c r="C199" s="32" t="s">
        <v>64</v>
      </c>
      <c r="D199" s="30" t="s">
        <v>258</v>
      </c>
      <c r="E199" s="30" t="s">
        <v>114</v>
      </c>
      <c r="F199" s="30" t="s">
        <v>118</v>
      </c>
      <c r="G199" s="30" t="s">
        <v>194</v>
      </c>
      <c r="H199" s="30" t="s">
        <v>278</v>
      </c>
      <c r="I199" s="36">
        <v>3033486</v>
      </c>
      <c r="J199" s="56"/>
      <c r="K199" s="122" t="s">
        <v>60</v>
      </c>
      <c r="M199" s="151"/>
      <c r="N199" s="151"/>
    </row>
    <row r="200" spans="1:14" s="21" customFormat="1" ht="15.95" customHeight="1" x14ac:dyDescent="0.2">
      <c r="A200" s="107">
        <v>43667</v>
      </c>
      <c r="B200" s="32" t="s">
        <v>64</v>
      </c>
      <c r="C200" s="32" t="s">
        <v>64</v>
      </c>
      <c r="D200" s="30" t="s">
        <v>427</v>
      </c>
      <c r="E200" s="30" t="s">
        <v>114</v>
      </c>
      <c r="F200" s="30" t="s">
        <v>185</v>
      </c>
      <c r="G200" s="30" t="s">
        <v>388</v>
      </c>
      <c r="H200" s="30" t="s">
        <v>278</v>
      </c>
      <c r="I200" s="36">
        <v>2291673</v>
      </c>
      <c r="J200" s="56"/>
      <c r="K200" s="122" t="s">
        <v>60</v>
      </c>
      <c r="M200" s="151"/>
      <c r="N200" s="151"/>
    </row>
    <row r="201" spans="1:14" s="21" customFormat="1" ht="15.95" customHeight="1" x14ac:dyDescent="0.2">
      <c r="A201" s="107">
        <v>43667</v>
      </c>
      <c r="B201" s="32" t="s">
        <v>64</v>
      </c>
      <c r="C201" s="32" t="s">
        <v>64</v>
      </c>
      <c r="D201" s="30" t="s">
        <v>427</v>
      </c>
      <c r="E201" s="30" t="s">
        <v>114</v>
      </c>
      <c r="F201" s="30" t="s">
        <v>184</v>
      </c>
      <c r="G201" s="30" t="s">
        <v>388</v>
      </c>
      <c r="H201" s="30" t="s">
        <v>278</v>
      </c>
      <c r="I201" s="36">
        <v>954426</v>
      </c>
      <c r="J201" s="56"/>
      <c r="K201" s="122" t="s">
        <v>60</v>
      </c>
      <c r="M201" s="151"/>
      <c r="N201" s="151"/>
    </row>
    <row r="202" spans="1:14" s="21" customFormat="1" ht="15.95" customHeight="1" x14ac:dyDescent="0.2">
      <c r="A202" s="107">
        <v>43668</v>
      </c>
      <c r="B202" s="32" t="s">
        <v>64</v>
      </c>
      <c r="C202" s="32" t="s">
        <v>64</v>
      </c>
      <c r="D202" s="30" t="s">
        <v>258</v>
      </c>
      <c r="E202" s="30" t="s">
        <v>114</v>
      </c>
      <c r="F202" s="30" t="s">
        <v>120</v>
      </c>
      <c r="G202" s="30" t="s">
        <v>242</v>
      </c>
      <c r="H202" s="30" t="s">
        <v>278</v>
      </c>
      <c r="I202" s="36">
        <v>3516575</v>
      </c>
      <c r="J202" s="56"/>
      <c r="K202" s="122"/>
      <c r="M202" s="151"/>
      <c r="N202" s="151"/>
    </row>
    <row r="203" spans="1:14" s="21" customFormat="1" ht="15.95" customHeight="1" x14ac:dyDescent="0.2">
      <c r="A203" s="107">
        <v>43669</v>
      </c>
      <c r="B203" s="32" t="s">
        <v>64</v>
      </c>
      <c r="C203" s="32" t="s">
        <v>64</v>
      </c>
      <c r="D203" s="30" t="s">
        <v>259</v>
      </c>
      <c r="E203" s="30" t="s">
        <v>114</v>
      </c>
      <c r="F203" s="30" t="s">
        <v>74</v>
      </c>
      <c r="G203" s="30" t="s">
        <v>171</v>
      </c>
      <c r="H203" s="30" t="s">
        <v>278</v>
      </c>
      <c r="I203" s="36">
        <v>3060969</v>
      </c>
      <c r="J203" s="56"/>
      <c r="K203" s="122"/>
      <c r="M203" s="151"/>
      <c r="N203" s="151"/>
    </row>
    <row r="204" spans="1:14" s="21" customFormat="1" ht="15.95" customHeight="1" x14ac:dyDescent="0.2">
      <c r="A204" s="107">
        <v>43670</v>
      </c>
      <c r="B204" s="32" t="s">
        <v>64</v>
      </c>
      <c r="C204" s="32" t="s">
        <v>64</v>
      </c>
      <c r="D204" s="30" t="s">
        <v>259</v>
      </c>
      <c r="E204" s="30" t="s">
        <v>114</v>
      </c>
      <c r="F204" s="30" t="s">
        <v>232</v>
      </c>
      <c r="G204" s="30" t="s">
        <v>132</v>
      </c>
      <c r="H204" s="30" t="s">
        <v>278</v>
      </c>
      <c r="I204" s="36">
        <v>3405130</v>
      </c>
      <c r="J204" s="56"/>
      <c r="K204" s="122"/>
      <c r="M204" s="151"/>
      <c r="N204" s="151"/>
    </row>
    <row r="205" spans="1:14" s="21" customFormat="1" ht="15.95" customHeight="1" x14ac:dyDescent="0.2">
      <c r="A205" s="107">
        <v>43671</v>
      </c>
      <c r="B205" s="32" t="s">
        <v>64</v>
      </c>
      <c r="C205" s="32" t="s">
        <v>64</v>
      </c>
      <c r="D205" s="30" t="s">
        <v>427</v>
      </c>
      <c r="E205" s="30" t="s">
        <v>114</v>
      </c>
      <c r="F205" s="30" t="s">
        <v>118</v>
      </c>
      <c r="G205" s="30" t="s">
        <v>379</v>
      </c>
      <c r="H205" s="30" t="s">
        <v>278</v>
      </c>
      <c r="I205" s="36">
        <v>2903842</v>
      </c>
      <c r="J205" s="56"/>
      <c r="K205" s="122"/>
      <c r="M205" s="151"/>
      <c r="N205" s="151"/>
    </row>
    <row r="206" spans="1:14" s="21" customFormat="1" ht="15.95" customHeight="1" x14ac:dyDescent="0.2">
      <c r="A206" s="107">
        <v>43673</v>
      </c>
      <c r="B206" s="32" t="s">
        <v>64</v>
      </c>
      <c r="C206" s="32" t="s">
        <v>64</v>
      </c>
      <c r="D206" s="30" t="s">
        <v>258</v>
      </c>
      <c r="E206" s="30" t="s">
        <v>114</v>
      </c>
      <c r="F206" s="30" t="s">
        <v>120</v>
      </c>
      <c r="G206" s="30" t="s">
        <v>262</v>
      </c>
      <c r="H206" s="30" t="s">
        <v>278</v>
      </c>
      <c r="I206" s="36">
        <v>3687991</v>
      </c>
      <c r="J206" s="56"/>
      <c r="K206" s="122"/>
      <c r="M206" s="151"/>
      <c r="N206" s="151"/>
    </row>
    <row r="207" spans="1:14" s="21" customFormat="1" ht="15.95" customHeight="1" x14ac:dyDescent="0.2">
      <c r="A207" s="107">
        <v>43674</v>
      </c>
      <c r="B207" s="32" t="s">
        <v>64</v>
      </c>
      <c r="C207" s="32" t="s">
        <v>64</v>
      </c>
      <c r="D207" s="30" t="s">
        <v>259</v>
      </c>
      <c r="E207" s="30" t="s">
        <v>114</v>
      </c>
      <c r="F207" s="30" t="s">
        <v>345</v>
      </c>
      <c r="G207" s="30" t="s">
        <v>435</v>
      </c>
      <c r="H207" s="30" t="s">
        <v>278</v>
      </c>
      <c r="I207" s="36">
        <v>3487444</v>
      </c>
      <c r="J207" s="56"/>
      <c r="K207" s="122"/>
      <c r="M207" s="151"/>
      <c r="N207" s="151"/>
    </row>
    <row r="208" spans="1:14" s="21" customFormat="1" ht="15.95" customHeight="1" x14ac:dyDescent="0.2">
      <c r="A208" s="107">
        <v>43674</v>
      </c>
      <c r="B208" s="32" t="s">
        <v>64</v>
      </c>
      <c r="C208" s="32" t="s">
        <v>64</v>
      </c>
      <c r="D208" s="30" t="s">
        <v>258</v>
      </c>
      <c r="E208" s="30" t="s">
        <v>114</v>
      </c>
      <c r="F208" s="30" t="s">
        <v>81</v>
      </c>
      <c r="G208" s="30" t="s">
        <v>144</v>
      </c>
      <c r="H208" s="30" t="s">
        <v>278</v>
      </c>
      <c r="I208" s="36">
        <v>3397687</v>
      </c>
      <c r="J208" s="56"/>
      <c r="K208" s="122"/>
      <c r="M208" s="151"/>
      <c r="N208" s="151"/>
    </row>
    <row r="209" spans="1:14" s="21" customFormat="1" ht="15.95" customHeight="1" x14ac:dyDescent="0.2">
      <c r="A209" s="107">
        <v>43675</v>
      </c>
      <c r="B209" s="32" t="s">
        <v>64</v>
      </c>
      <c r="C209" s="32" t="s">
        <v>64</v>
      </c>
      <c r="D209" s="30" t="s">
        <v>427</v>
      </c>
      <c r="E209" s="30" t="s">
        <v>114</v>
      </c>
      <c r="F209" s="30" t="s">
        <v>184</v>
      </c>
      <c r="G209" s="30" t="s">
        <v>180</v>
      </c>
      <c r="H209" s="30" t="s">
        <v>278</v>
      </c>
      <c r="I209" s="36">
        <v>3641425</v>
      </c>
      <c r="J209" s="56"/>
      <c r="K209" s="122"/>
      <c r="M209" s="151"/>
      <c r="N209" s="151"/>
    </row>
    <row r="210" spans="1:14" s="21" customFormat="1" ht="15.95" customHeight="1" x14ac:dyDescent="0.2">
      <c r="A210" s="107">
        <v>43676</v>
      </c>
      <c r="B210" s="32" t="s">
        <v>64</v>
      </c>
      <c r="C210" s="32" t="s">
        <v>64</v>
      </c>
      <c r="D210" s="30" t="s">
        <v>258</v>
      </c>
      <c r="E210" s="30" t="s">
        <v>114</v>
      </c>
      <c r="F210" s="30" t="s">
        <v>81</v>
      </c>
      <c r="G210" s="30" t="s">
        <v>432</v>
      </c>
      <c r="H210" s="30" t="s">
        <v>278</v>
      </c>
      <c r="I210" s="36">
        <v>3251881</v>
      </c>
      <c r="J210" s="56"/>
      <c r="K210" s="122"/>
      <c r="M210" s="151"/>
      <c r="N210" s="151"/>
    </row>
    <row r="211" spans="1:14" s="21" customFormat="1" ht="15.95" customHeight="1" x14ac:dyDescent="0.2">
      <c r="A211" s="107">
        <v>43678</v>
      </c>
      <c r="B211" s="32" t="s">
        <v>64</v>
      </c>
      <c r="C211" s="32" t="s">
        <v>64</v>
      </c>
      <c r="D211" s="30" t="s">
        <v>259</v>
      </c>
      <c r="E211" s="30" t="s">
        <v>114</v>
      </c>
      <c r="F211" s="30" t="s">
        <v>248</v>
      </c>
      <c r="G211" s="30" t="s">
        <v>294</v>
      </c>
      <c r="H211" s="30" t="s">
        <v>278</v>
      </c>
      <c r="I211" s="36">
        <v>3339583</v>
      </c>
      <c r="J211" s="56"/>
      <c r="K211" s="122"/>
      <c r="M211" s="151"/>
      <c r="N211" s="151"/>
    </row>
    <row r="212" spans="1:14" s="21" customFormat="1" ht="15.95" customHeight="1" x14ac:dyDescent="0.2">
      <c r="A212" s="107">
        <v>43679</v>
      </c>
      <c r="B212" s="32" t="s">
        <v>64</v>
      </c>
      <c r="C212" s="32" t="s">
        <v>64</v>
      </c>
      <c r="D212" s="30" t="s">
        <v>259</v>
      </c>
      <c r="E212" s="30" t="s">
        <v>114</v>
      </c>
      <c r="F212" s="30" t="s">
        <v>260</v>
      </c>
      <c r="G212" s="30" t="s">
        <v>399</v>
      </c>
      <c r="H212" s="30" t="s">
        <v>278</v>
      </c>
      <c r="I212" s="36">
        <v>3134484</v>
      </c>
      <c r="J212" s="56"/>
      <c r="K212" s="122"/>
      <c r="M212" s="151"/>
      <c r="N212" s="151"/>
    </row>
    <row r="213" spans="1:14" s="21" customFormat="1" ht="15.95" customHeight="1" x14ac:dyDescent="0.2">
      <c r="A213" s="107">
        <v>43680</v>
      </c>
      <c r="B213" s="32" t="s">
        <v>64</v>
      </c>
      <c r="C213" s="32" t="s">
        <v>64</v>
      </c>
      <c r="D213" s="30" t="s">
        <v>259</v>
      </c>
      <c r="E213" s="30" t="s">
        <v>114</v>
      </c>
      <c r="F213" s="30" t="s">
        <v>72</v>
      </c>
      <c r="G213" s="30" t="s">
        <v>324</v>
      </c>
      <c r="H213" s="30" t="s">
        <v>278</v>
      </c>
      <c r="I213" s="36">
        <v>3593254</v>
      </c>
      <c r="J213" s="56"/>
      <c r="K213" s="122"/>
      <c r="M213" s="151"/>
      <c r="N213" s="151"/>
    </row>
    <row r="214" spans="1:14" s="21" customFormat="1" ht="15.95" customHeight="1" x14ac:dyDescent="0.2">
      <c r="A214" s="107">
        <v>43681</v>
      </c>
      <c r="B214" s="32" t="s">
        <v>64</v>
      </c>
      <c r="C214" s="32" t="s">
        <v>64</v>
      </c>
      <c r="D214" s="30" t="s">
        <v>427</v>
      </c>
      <c r="E214" s="30" t="s">
        <v>114</v>
      </c>
      <c r="F214" s="30" t="s">
        <v>72</v>
      </c>
      <c r="G214" s="30" t="s">
        <v>85</v>
      </c>
      <c r="H214" s="30" t="s">
        <v>278</v>
      </c>
      <c r="I214" s="36">
        <v>3700469</v>
      </c>
      <c r="J214" s="56"/>
      <c r="K214" s="122"/>
      <c r="M214" s="151"/>
      <c r="N214" s="151"/>
    </row>
    <row r="215" spans="1:14" s="21" customFormat="1" ht="15.95" customHeight="1" x14ac:dyDescent="0.2">
      <c r="A215" s="107">
        <v>43683</v>
      </c>
      <c r="B215" s="32" t="s">
        <v>64</v>
      </c>
      <c r="C215" s="32" t="s">
        <v>64</v>
      </c>
      <c r="D215" s="30" t="s">
        <v>259</v>
      </c>
      <c r="E215" s="30" t="s">
        <v>114</v>
      </c>
      <c r="F215" s="30" t="s">
        <v>260</v>
      </c>
      <c r="G215" s="30" t="s">
        <v>246</v>
      </c>
      <c r="H215" s="30" t="s">
        <v>278</v>
      </c>
      <c r="I215" s="36">
        <v>2947519</v>
      </c>
      <c r="J215" s="56"/>
      <c r="K215" s="122"/>
      <c r="M215" s="151"/>
      <c r="N215" s="151"/>
    </row>
    <row r="216" spans="1:14" s="21" customFormat="1" ht="15.95" customHeight="1" x14ac:dyDescent="0.2">
      <c r="A216" s="107">
        <v>43684</v>
      </c>
      <c r="B216" s="32" t="s">
        <v>64</v>
      </c>
      <c r="C216" s="32" t="s">
        <v>64</v>
      </c>
      <c r="D216" s="30" t="s">
        <v>259</v>
      </c>
      <c r="E216" s="30" t="s">
        <v>114</v>
      </c>
      <c r="F216" s="30" t="s">
        <v>345</v>
      </c>
      <c r="G216" s="30" t="s">
        <v>444</v>
      </c>
      <c r="H216" s="30" t="s">
        <v>278</v>
      </c>
      <c r="I216" s="36">
        <v>3502246</v>
      </c>
      <c r="J216" s="56"/>
      <c r="K216" s="122"/>
      <c r="M216" s="151"/>
      <c r="N216" s="151"/>
    </row>
    <row r="217" spans="1:14" s="21" customFormat="1" ht="15.95" customHeight="1" x14ac:dyDescent="0.2">
      <c r="A217" s="107">
        <v>43687</v>
      </c>
      <c r="B217" s="32" t="s">
        <v>64</v>
      </c>
      <c r="C217" s="32" t="s">
        <v>64</v>
      </c>
      <c r="D217" s="30" t="s">
        <v>427</v>
      </c>
      <c r="E217" s="30" t="s">
        <v>114</v>
      </c>
      <c r="F217" s="30" t="s">
        <v>184</v>
      </c>
      <c r="G217" s="30" t="s">
        <v>176</v>
      </c>
      <c r="H217" s="30" t="s">
        <v>278</v>
      </c>
      <c r="I217" s="36">
        <v>2600365</v>
      </c>
      <c r="J217" s="56"/>
      <c r="K217" s="122" t="s">
        <v>60</v>
      </c>
      <c r="M217" s="151"/>
      <c r="N217" s="151"/>
    </row>
    <row r="218" spans="1:14" s="21" customFormat="1" ht="15.95" customHeight="1" x14ac:dyDescent="0.2">
      <c r="A218" s="107">
        <v>43687</v>
      </c>
      <c r="B218" s="32" t="s">
        <v>64</v>
      </c>
      <c r="C218" s="32" t="s">
        <v>64</v>
      </c>
      <c r="D218" s="30" t="s">
        <v>427</v>
      </c>
      <c r="E218" s="30" t="s">
        <v>114</v>
      </c>
      <c r="F218" s="30" t="s">
        <v>208</v>
      </c>
      <c r="G218" s="30" t="s">
        <v>176</v>
      </c>
      <c r="H218" s="30" t="s">
        <v>278</v>
      </c>
      <c r="I218" s="36">
        <v>649219</v>
      </c>
      <c r="J218" s="56"/>
      <c r="K218" s="122" t="s">
        <v>60</v>
      </c>
      <c r="M218" s="151"/>
      <c r="N218" s="151"/>
    </row>
    <row r="219" spans="1:14" s="21" customFormat="1" ht="15.95" customHeight="1" x14ac:dyDescent="0.2">
      <c r="A219" s="107">
        <v>43688</v>
      </c>
      <c r="B219" s="32" t="s">
        <v>64</v>
      </c>
      <c r="C219" s="32" t="s">
        <v>64</v>
      </c>
      <c r="D219" s="30" t="s">
        <v>259</v>
      </c>
      <c r="E219" s="30" t="s">
        <v>114</v>
      </c>
      <c r="F219" s="30" t="s">
        <v>285</v>
      </c>
      <c r="G219" s="30" t="s">
        <v>183</v>
      </c>
      <c r="H219" s="30" t="s">
        <v>278</v>
      </c>
      <c r="I219" s="36">
        <v>2945544</v>
      </c>
      <c r="J219" s="56"/>
      <c r="K219" s="122"/>
      <c r="M219" s="151"/>
      <c r="N219" s="151"/>
    </row>
    <row r="220" spans="1:14" s="21" customFormat="1" ht="15.95" customHeight="1" x14ac:dyDescent="0.2">
      <c r="A220" s="107">
        <v>43689</v>
      </c>
      <c r="B220" s="32" t="s">
        <v>64</v>
      </c>
      <c r="C220" s="32" t="s">
        <v>64</v>
      </c>
      <c r="D220" s="30" t="s">
        <v>258</v>
      </c>
      <c r="E220" s="30" t="s">
        <v>114</v>
      </c>
      <c r="F220" s="30" t="s">
        <v>164</v>
      </c>
      <c r="G220" s="30" t="s">
        <v>239</v>
      </c>
      <c r="H220" s="30" t="s">
        <v>278</v>
      </c>
      <c r="I220" s="36">
        <v>3277277</v>
      </c>
      <c r="J220" s="56"/>
      <c r="K220" s="122"/>
      <c r="M220" s="151"/>
      <c r="N220" s="151"/>
    </row>
    <row r="221" spans="1:14" s="21" customFormat="1" ht="15.95" customHeight="1" x14ac:dyDescent="0.2">
      <c r="A221" s="107">
        <v>43691</v>
      </c>
      <c r="B221" s="32" t="s">
        <v>64</v>
      </c>
      <c r="C221" s="32" t="s">
        <v>64</v>
      </c>
      <c r="D221" s="30" t="s">
        <v>427</v>
      </c>
      <c r="E221" s="30" t="s">
        <v>114</v>
      </c>
      <c r="F221" s="30" t="s">
        <v>86</v>
      </c>
      <c r="G221" s="30" t="s">
        <v>359</v>
      </c>
      <c r="H221" s="30" t="s">
        <v>278</v>
      </c>
      <c r="I221" s="36">
        <v>3444863</v>
      </c>
      <c r="J221" s="56"/>
      <c r="K221" s="122"/>
      <c r="M221" s="151"/>
      <c r="N221" s="151"/>
    </row>
    <row r="222" spans="1:14" s="21" customFormat="1" ht="15.95" customHeight="1" x14ac:dyDescent="0.2">
      <c r="A222" s="107">
        <v>43692</v>
      </c>
      <c r="B222" s="32" t="s">
        <v>64</v>
      </c>
      <c r="C222" s="32" t="s">
        <v>64</v>
      </c>
      <c r="D222" s="30" t="s">
        <v>259</v>
      </c>
      <c r="E222" s="30" t="s">
        <v>114</v>
      </c>
      <c r="F222" s="30" t="s">
        <v>248</v>
      </c>
      <c r="G222" s="30" t="s">
        <v>116</v>
      </c>
      <c r="H222" s="30" t="s">
        <v>278</v>
      </c>
      <c r="I222" s="36">
        <v>3668111</v>
      </c>
      <c r="J222" s="56"/>
      <c r="K222" s="122"/>
      <c r="M222" s="151"/>
      <c r="N222" s="151"/>
    </row>
    <row r="223" spans="1:14" s="21" customFormat="1" ht="15.95" customHeight="1" x14ac:dyDescent="0.2">
      <c r="A223" s="107">
        <v>43693</v>
      </c>
      <c r="B223" s="32" t="s">
        <v>64</v>
      </c>
      <c r="C223" s="32" t="s">
        <v>64</v>
      </c>
      <c r="D223" s="30" t="s">
        <v>258</v>
      </c>
      <c r="E223" s="30" t="s">
        <v>114</v>
      </c>
      <c r="F223" s="30" t="s">
        <v>120</v>
      </c>
      <c r="G223" s="30" t="s">
        <v>261</v>
      </c>
      <c r="H223" s="30" t="s">
        <v>278</v>
      </c>
      <c r="I223" s="36">
        <v>3095731</v>
      </c>
      <c r="J223" s="56"/>
      <c r="K223" s="122"/>
      <c r="M223" s="151"/>
      <c r="N223" s="151"/>
    </row>
    <row r="224" spans="1:14" s="21" customFormat="1" ht="15.95" customHeight="1" x14ac:dyDescent="0.2">
      <c r="A224" s="107">
        <v>43695</v>
      </c>
      <c r="B224" s="32" t="s">
        <v>64</v>
      </c>
      <c r="C224" s="32" t="s">
        <v>64</v>
      </c>
      <c r="D224" s="30" t="s">
        <v>259</v>
      </c>
      <c r="E224" s="30" t="s">
        <v>114</v>
      </c>
      <c r="F224" s="30" t="s">
        <v>295</v>
      </c>
      <c r="G224" s="30" t="s">
        <v>171</v>
      </c>
      <c r="H224" s="30" t="s">
        <v>278</v>
      </c>
      <c r="I224" s="36">
        <v>3537150</v>
      </c>
      <c r="J224" s="56"/>
      <c r="K224" s="122"/>
      <c r="M224" s="151"/>
      <c r="N224" s="151"/>
    </row>
    <row r="225" spans="1:14" s="21" customFormat="1" ht="15.95" customHeight="1" x14ac:dyDescent="0.2">
      <c r="A225" s="107">
        <v>43697</v>
      </c>
      <c r="B225" s="32" t="s">
        <v>64</v>
      </c>
      <c r="C225" s="32" t="s">
        <v>64</v>
      </c>
      <c r="D225" s="30" t="s">
        <v>427</v>
      </c>
      <c r="E225" s="30" t="s">
        <v>114</v>
      </c>
      <c r="F225" s="30" t="s">
        <v>120</v>
      </c>
      <c r="G225" s="30" t="s">
        <v>305</v>
      </c>
      <c r="H225" s="30" t="s">
        <v>278</v>
      </c>
      <c r="I225" s="36">
        <v>3199033</v>
      </c>
      <c r="J225" s="56"/>
      <c r="K225" s="122"/>
      <c r="M225" s="151"/>
      <c r="N225" s="151"/>
    </row>
    <row r="226" spans="1:14" s="21" customFormat="1" ht="15.95" customHeight="1" x14ac:dyDescent="0.2">
      <c r="A226" s="107">
        <v>43698</v>
      </c>
      <c r="B226" s="32" t="s">
        <v>64</v>
      </c>
      <c r="C226" s="32" t="s">
        <v>64</v>
      </c>
      <c r="D226" s="30" t="s">
        <v>259</v>
      </c>
      <c r="E226" s="30" t="s">
        <v>114</v>
      </c>
      <c r="F226" s="30" t="s">
        <v>232</v>
      </c>
      <c r="G226" s="30" t="s">
        <v>237</v>
      </c>
      <c r="H226" s="30" t="s">
        <v>278</v>
      </c>
      <c r="I226" s="36">
        <v>3401219</v>
      </c>
      <c r="J226" s="56"/>
      <c r="K226" s="122"/>
      <c r="M226" s="151"/>
      <c r="N226" s="151"/>
    </row>
    <row r="227" spans="1:14" s="21" customFormat="1" ht="15.95" customHeight="1" x14ac:dyDescent="0.2">
      <c r="A227" s="107">
        <v>43701</v>
      </c>
      <c r="B227" s="32" t="s">
        <v>64</v>
      </c>
      <c r="C227" s="32" t="s">
        <v>64</v>
      </c>
      <c r="D227" s="30" t="s">
        <v>259</v>
      </c>
      <c r="E227" s="30" t="s">
        <v>114</v>
      </c>
      <c r="F227" s="30" t="s">
        <v>184</v>
      </c>
      <c r="G227" s="30" t="s">
        <v>367</v>
      </c>
      <c r="H227" s="30" t="s">
        <v>278</v>
      </c>
      <c r="I227" s="36">
        <v>3500385</v>
      </c>
      <c r="J227" s="56"/>
      <c r="K227" s="122"/>
      <c r="M227" s="151"/>
      <c r="N227" s="151"/>
    </row>
    <row r="228" spans="1:14" s="21" customFormat="1" ht="15.95" customHeight="1" x14ac:dyDescent="0.2">
      <c r="A228" s="107">
        <v>43701</v>
      </c>
      <c r="B228" s="32" t="s">
        <v>64</v>
      </c>
      <c r="C228" s="32" t="s">
        <v>64</v>
      </c>
      <c r="D228" s="30" t="s">
        <v>258</v>
      </c>
      <c r="E228" s="30" t="s">
        <v>114</v>
      </c>
      <c r="F228" s="30" t="s">
        <v>81</v>
      </c>
      <c r="G228" s="30" t="s">
        <v>210</v>
      </c>
      <c r="H228" s="30" t="s">
        <v>278</v>
      </c>
      <c r="I228" s="36">
        <v>3369300</v>
      </c>
      <c r="J228" s="56"/>
      <c r="K228" s="122"/>
      <c r="M228" s="151"/>
      <c r="N228" s="151"/>
    </row>
    <row r="229" spans="1:14" s="21" customFormat="1" ht="15.95" customHeight="1" x14ac:dyDescent="0.2">
      <c r="A229" s="107">
        <v>43702</v>
      </c>
      <c r="B229" s="32" t="s">
        <v>64</v>
      </c>
      <c r="C229" s="32" t="s">
        <v>64</v>
      </c>
      <c r="D229" s="30" t="s">
        <v>259</v>
      </c>
      <c r="E229" s="30" t="s">
        <v>114</v>
      </c>
      <c r="F229" s="30" t="s">
        <v>204</v>
      </c>
      <c r="G229" s="30" t="s">
        <v>328</v>
      </c>
      <c r="H229" s="30" t="s">
        <v>278</v>
      </c>
      <c r="I229" s="36">
        <v>3248576</v>
      </c>
      <c r="J229" s="56"/>
      <c r="K229" s="122"/>
      <c r="M229" s="151"/>
      <c r="N229" s="151"/>
    </row>
    <row r="230" spans="1:14" s="21" customFormat="1" ht="15.95" customHeight="1" x14ac:dyDescent="0.2">
      <c r="A230" s="107">
        <v>43703</v>
      </c>
      <c r="B230" s="32" t="s">
        <v>64</v>
      </c>
      <c r="C230" s="32" t="s">
        <v>64</v>
      </c>
      <c r="D230" s="30" t="s">
        <v>427</v>
      </c>
      <c r="E230" s="30" t="s">
        <v>114</v>
      </c>
      <c r="F230" s="30" t="s">
        <v>211</v>
      </c>
      <c r="G230" s="30" t="s">
        <v>144</v>
      </c>
      <c r="H230" s="30" t="s">
        <v>278</v>
      </c>
      <c r="I230" s="36">
        <v>3385724</v>
      </c>
      <c r="J230" s="56"/>
      <c r="K230" s="122"/>
      <c r="M230" s="151"/>
      <c r="N230" s="151"/>
    </row>
    <row r="231" spans="1:14" s="21" customFormat="1" ht="15.95" customHeight="1" x14ac:dyDescent="0.2">
      <c r="A231" s="107">
        <v>43705</v>
      </c>
      <c r="B231" s="32" t="s">
        <v>64</v>
      </c>
      <c r="C231" s="32" t="s">
        <v>64</v>
      </c>
      <c r="D231" s="30" t="s">
        <v>258</v>
      </c>
      <c r="E231" s="30" t="s">
        <v>114</v>
      </c>
      <c r="F231" s="30" t="s">
        <v>120</v>
      </c>
      <c r="G231" s="30" t="s">
        <v>174</v>
      </c>
      <c r="H231" s="30" t="s">
        <v>278</v>
      </c>
      <c r="I231" s="36">
        <v>3681355</v>
      </c>
      <c r="J231" s="56"/>
      <c r="K231" s="122"/>
      <c r="M231" s="151"/>
      <c r="N231" s="151"/>
    </row>
    <row r="232" spans="1:14" s="21" customFormat="1" ht="15.95" customHeight="1" x14ac:dyDescent="0.2">
      <c r="A232" s="107">
        <v>43706</v>
      </c>
      <c r="B232" s="32" t="s">
        <v>64</v>
      </c>
      <c r="C232" s="32" t="s">
        <v>64</v>
      </c>
      <c r="D232" s="30" t="s">
        <v>259</v>
      </c>
      <c r="E232" s="30" t="s">
        <v>114</v>
      </c>
      <c r="F232" s="30" t="s">
        <v>248</v>
      </c>
      <c r="G232" s="30" t="s">
        <v>194</v>
      </c>
      <c r="H232" s="30" t="s">
        <v>278</v>
      </c>
      <c r="I232" s="36">
        <v>2590224</v>
      </c>
      <c r="J232" s="56"/>
      <c r="K232" s="122"/>
      <c r="M232" s="151"/>
      <c r="N232" s="151"/>
    </row>
    <row r="233" spans="1:14" s="21" customFormat="1" ht="15.95" customHeight="1" x14ac:dyDescent="0.2">
      <c r="A233" s="107">
        <v>43707</v>
      </c>
      <c r="B233" s="32" t="s">
        <v>64</v>
      </c>
      <c r="C233" s="32" t="s">
        <v>64</v>
      </c>
      <c r="D233" s="30" t="s">
        <v>258</v>
      </c>
      <c r="E233" s="30" t="s">
        <v>114</v>
      </c>
      <c r="F233" s="30" t="s">
        <v>81</v>
      </c>
      <c r="G233" s="30" t="s">
        <v>180</v>
      </c>
      <c r="H233" s="30" t="s">
        <v>278</v>
      </c>
      <c r="I233" s="36">
        <v>3584909</v>
      </c>
      <c r="J233" s="56"/>
      <c r="K233" s="122"/>
      <c r="M233" s="151"/>
      <c r="N233" s="151"/>
    </row>
    <row r="234" spans="1:14" s="21" customFormat="1" ht="15.95" customHeight="1" x14ac:dyDescent="0.2">
      <c r="A234" s="107">
        <v>43708</v>
      </c>
      <c r="B234" s="32" t="s">
        <v>64</v>
      </c>
      <c r="C234" s="32" t="s">
        <v>64</v>
      </c>
      <c r="D234" s="30" t="s">
        <v>258</v>
      </c>
      <c r="E234" s="30" t="s">
        <v>114</v>
      </c>
      <c r="F234" s="30" t="s">
        <v>81</v>
      </c>
      <c r="G234" s="30" t="s">
        <v>432</v>
      </c>
      <c r="H234" s="30" t="s">
        <v>278</v>
      </c>
      <c r="I234" s="36">
        <v>3271967</v>
      </c>
      <c r="J234" s="56"/>
      <c r="K234" s="122"/>
      <c r="M234" s="151"/>
      <c r="N234" s="151"/>
    </row>
    <row r="235" spans="1:14" s="21" customFormat="1" ht="15.95" customHeight="1" thickBot="1" x14ac:dyDescent="0.25">
      <c r="A235" s="175">
        <v>43709</v>
      </c>
      <c r="B235" s="180" t="s">
        <v>64</v>
      </c>
      <c r="C235" s="180" t="s">
        <v>64</v>
      </c>
      <c r="D235" s="176" t="s">
        <v>258</v>
      </c>
      <c r="E235" s="176" t="s">
        <v>114</v>
      </c>
      <c r="F235" s="176" t="s">
        <v>164</v>
      </c>
      <c r="G235" s="176" t="s">
        <v>145</v>
      </c>
      <c r="H235" s="176" t="s">
        <v>278</v>
      </c>
      <c r="I235" s="183">
        <v>3616082</v>
      </c>
      <c r="J235" s="177"/>
      <c r="K235" s="178"/>
      <c r="M235" s="151"/>
      <c r="N235" s="151"/>
    </row>
    <row r="236" spans="1:14" s="21" customFormat="1" ht="15.95" customHeight="1" x14ac:dyDescent="0.2">
      <c r="A236" s="107">
        <v>43710</v>
      </c>
      <c r="B236" s="32" t="s">
        <v>64</v>
      </c>
      <c r="C236" s="32" t="s">
        <v>64</v>
      </c>
      <c r="D236" s="30" t="s">
        <v>259</v>
      </c>
      <c r="E236" s="30" t="s">
        <v>114</v>
      </c>
      <c r="F236" s="30" t="s">
        <v>248</v>
      </c>
      <c r="G236" s="30" t="s">
        <v>388</v>
      </c>
      <c r="H236" s="30" t="s">
        <v>278</v>
      </c>
      <c r="I236" s="36">
        <v>3265744</v>
      </c>
      <c r="J236" s="56"/>
      <c r="K236" s="122"/>
      <c r="M236" s="151"/>
      <c r="N236" s="151"/>
    </row>
    <row r="237" spans="1:14" s="21" customFormat="1" ht="15.95" customHeight="1" x14ac:dyDescent="0.2">
      <c r="A237" s="107">
        <v>43711</v>
      </c>
      <c r="B237" s="32" t="s">
        <v>64</v>
      </c>
      <c r="C237" s="32" t="s">
        <v>64</v>
      </c>
      <c r="D237" s="30" t="s">
        <v>259</v>
      </c>
      <c r="E237" s="30" t="s">
        <v>114</v>
      </c>
      <c r="F237" s="30" t="s">
        <v>131</v>
      </c>
      <c r="G237" s="30" t="s">
        <v>458</v>
      </c>
      <c r="H237" s="30" t="s">
        <v>278</v>
      </c>
      <c r="I237" s="36">
        <v>3303456</v>
      </c>
      <c r="J237" s="56"/>
      <c r="K237" s="122"/>
      <c r="M237" s="151"/>
      <c r="N237" s="151"/>
    </row>
    <row r="238" spans="1:14" s="21" customFormat="1" ht="15.95" customHeight="1" x14ac:dyDescent="0.2">
      <c r="A238" s="107">
        <v>43712</v>
      </c>
      <c r="B238" s="32" t="s">
        <v>64</v>
      </c>
      <c r="C238" s="32" t="s">
        <v>64</v>
      </c>
      <c r="D238" s="30" t="s">
        <v>259</v>
      </c>
      <c r="E238" s="30" t="s">
        <v>114</v>
      </c>
      <c r="F238" s="30" t="s">
        <v>86</v>
      </c>
      <c r="G238" s="30" t="s">
        <v>91</v>
      </c>
      <c r="H238" s="30" t="s">
        <v>278</v>
      </c>
      <c r="I238" s="36">
        <v>3702940</v>
      </c>
      <c r="J238" s="56"/>
      <c r="K238" s="122"/>
      <c r="M238" s="151"/>
      <c r="N238" s="151"/>
    </row>
    <row r="239" spans="1:14" s="21" customFormat="1" ht="15.95" customHeight="1" x14ac:dyDescent="0.2">
      <c r="A239" s="107">
        <v>43713</v>
      </c>
      <c r="B239" s="32" t="s">
        <v>64</v>
      </c>
      <c r="C239" s="32" t="s">
        <v>64</v>
      </c>
      <c r="D239" s="30" t="s">
        <v>452</v>
      </c>
      <c r="E239" s="30" t="s">
        <v>114</v>
      </c>
      <c r="F239" s="30" t="s">
        <v>118</v>
      </c>
      <c r="G239" s="30" t="s">
        <v>454</v>
      </c>
      <c r="H239" s="30" t="s">
        <v>278</v>
      </c>
      <c r="I239" s="36">
        <v>3394712</v>
      </c>
      <c r="J239" s="56"/>
      <c r="K239" s="122"/>
      <c r="M239" s="151"/>
      <c r="N239" s="151"/>
    </row>
    <row r="240" spans="1:14" s="21" customFormat="1" ht="15.95" customHeight="1" x14ac:dyDescent="0.2">
      <c r="A240" s="107">
        <v>43714</v>
      </c>
      <c r="B240" s="32" t="s">
        <v>64</v>
      </c>
      <c r="C240" s="32" t="s">
        <v>64</v>
      </c>
      <c r="D240" s="30" t="s">
        <v>259</v>
      </c>
      <c r="E240" s="30" t="s">
        <v>114</v>
      </c>
      <c r="F240" s="30" t="s">
        <v>86</v>
      </c>
      <c r="G240" s="30" t="s">
        <v>290</v>
      </c>
      <c r="H240" s="30" t="s">
        <v>278</v>
      </c>
      <c r="I240" s="36">
        <v>3819429</v>
      </c>
      <c r="J240" s="56"/>
      <c r="K240" s="122"/>
      <c r="M240" s="151"/>
      <c r="N240" s="151"/>
    </row>
    <row r="241" spans="1:14" s="21" customFormat="1" ht="15.95" customHeight="1" x14ac:dyDescent="0.2">
      <c r="A241" s="107">
        <v>43715</v>
      </c>
      <c r="B241" s="32" t="s">
        <v>64</v>
      </c>
      <c r="C241" s="32" t="s">
        <v>64</v>
      </c>
      <c r="D241" s="30" t="s">
        <v>258</v>
      </c>
      <c r="E241" s="30" t="s">
        <v>114</v>
      </c>
      <c r="F241" s="30" t="s">
        <v>120</v>
      </c>
      <c r="G241" s="30" t="s">
        <v>391</v>
      </c>
      <c r="H241" s="30" t="s">
        <v>278</v>
      </c>
      <c r="I241" s="36">
        <v>3692268</v>
      </c>
      <c r="J241" s="56"/>
      <c r="K241" s="122"/>
      <c r="M241" s="151"/>
      <c r="N241" s="151"/>
    </row>
    <row r="242" spans="1:14" s="21" customFormat="1" ht="15.95" customHeight="1" x14ac:dyDescent="0.2">
      <c r="A242" s="107">
        <v>43717</v>
      </c>
      <c r="B242" s="32" t="s">
        <v>64</v>
      </c>
      <c r="C242" s="32" t="s">
        <v>64</v>
      </c>
      <c r="D242" s="30" t="s">
        <v>259</v>
      </c>
      <c r="E242" s="30" t="s">
        <v>114</v>
      </c>
      <c r="F242" s="30" t="s">
        <v>123</v>
      </c>
      <c r="G242" s="30" t="s">
        <v>459</v>
      </c>
      <c r="H242" s="30" t="s">
        <v>278</v>
      </c>
      <c r="I242" s="36">
        <v>3261161</v>
      </c>
      <c r="J242" s="56"/>
      <c r="K242" s="122"/>
      <c r="M242" s="151"/>
      <c r="N242" s="151"/>
    </row>
    <row r="243" spans="1:14" s="21" customFormat="1" ht="15.95" customHeight="1" x14ac:dyDescent="0.2">
      <c r="A243" s="107">
        <v>43718</v>
      </c>
      <c r="B243" s="32" t="s">
        <v>64</v>
      </c>
      <c r="C243" s="32" t="s">
        <v>64</v>
      </c>
      <c r="D243" s="30" t="s">
        <v>258</v>
      </c>
      <c r="E243" s="30" t="s">
        <v>114</v>
      </c>
      <c r="F243" s="30" t="s">
        <v>118</v>
      </c>
      <c r="G243" s="30" t="s">
        <v>455</v>
      </c>
      <c r="H243" s="30" t="s">
        <v>278</v>
      </c>
      <c r="I243" s="36">
        <v>3174669</v>
      </c>
      <c r="J243" s="56"/>
      <c r="K243" s="122"/>
      <c r="M243" s="151"/>
      <c r="N243" s="151"/>
    </row>
    <row r="244" spans="1:14" s="21" customFormat="1" ht="15.95" customHeight="1" x14ac:dyDescent="0.2">
      <c r="A244" s="107">
        <v>43720</v>
      </c>
      <c r="B244" s="32" t="s">
        <v>64</v>
      </c>
      <c r="C244" s="32" t="s">
        <v>64</v>
      </c>
      <c r="D244" s="30" t="s">
        <v>259</v>
      </c>
      <c r="E244" s="30" t="s">
        <v>114</v>
      </c>
      <c r="F244" s="30" t="s">
        <v>72</v>
      </c>
      <c r="G244" s="30" t="s">
        <v>457</v>
      </c>
      <c r="H244" s="30" t="s">
        <v>278</v>
      </c>
      <c r="I244" s="36">
        <v>3606921</v>
      </c>
      <c r="J244" s="56"/>
      <c r="K244" s="122"/>
      <c r="M244" s="151"/>
      <c r="N244" s="151"/>
    </row>
    <row r="245" spans="1:14" s="21" customFormat="1" ht="15.95" customHeight="1" x14ac:dyDescent="0.2">
      <c r="A245" s="107">
        <v>43721</v>
      </c>
      <c r="B245" s="32" t="s">
        <v>64</v>
      </c>
      <c r="C245" s="32" t="s">
        <v>64</v>
      </c>
      <c r="D245" s="30" t="s">
        <v>259</v>
      </c>
      <c r="E245" s="30" t="s">
        <v>114</v>
      </c>
      <c r="F245" s="30" t="s">
        <v>74</v>
      </c>
      <c r="G245" s="30" t="s">
        <v>134</v>
      </c>
      <c r="H245" s="30" t="s">
        <v>278</v>
      </c>
      <c r="I245" s="36">
        <v>2924447</v>
      </c>
      <c r="J245" s="56"/>
      <c r="K245" s="122"/>
      <c r="M245" s="151"/>
      <c r="N245" s="151"/>
    </row>
    <row r="246" spans="1:14" s="21" customFormat="1" ht="15.95" customHeight="1" x14ac:dyDescent="0.2">
      <c r="A246" s="107">
        <v>43722</v>
      </c>
      <c r="B246" s="32" t="s">
        <v>64</v>
      </c>
      <c r="C246" s="32" t="s">
        <v>64</v>
      </c>
      <c r="D246" s="30" t="s">
        <v>453</v>
      </c>
      <c r="E246" s="30" t="s">
        <v>114</v>
      </c>
      <c r="F246" s="30" t="s">
        <v>184</v>
      </c>
      <c r="G246" s="30" t="s">
        <v>176</v>
      </c>
      <c r="H246" s="30" t="s">
        <v>278</v>
      </c>
      <c r="I246" s="36">
        <v>2867625</v>
      </c>
      <c r="J246" s="56"/>
      <c r="K246" s="122"/>
      <c r="M246" s="151"/>
      <c r="N246" s="151"/>
    </row>
    <row r="247" spans="1:14" s="21" customFormat="1" ht="15.95" customHeight="1" x14ac:dyDescent="0.2">
      <c r="A247" s="107">
        <v>43723</v>
      </c>
      <c r="B247" s="32" t="s">
        <v>64</v>
      </c>
      <c r="C247" s="32" t="s">
        <v>64</v>
      </c>
      <c r="D247" s="30" t="s">
        <v>259</v>
      </c>
      <c r="E247" s="30" t="s">
        <v>114</v>
      </c>
      <c r="F247" s="30" t="s">
        <v>248</v>
      </c>
      <c r="G247" s="30" t="s">
        <v>396</v>
      </c>
      <c r="H247" s="30" t="s">
        <v>278</v>
      </c>
      <c r="I247" s="36">
        <v>3490168</v>
      </c>
      <c r="J247" s="56"/>
      <c r="K247" s="122"/>
      <c r="M247" s="151"/>
      <c r="N247" s="151"/>
    </row>
    <row r="248" spans="1:14" s="21" customFormat="1" ht="15.95" customHeight="1" x14ac:dyDescent="0.2">
      <c r="A248" s="107">
        <v>43724</v>
      </c>
      <c r="B248" s="32" t="s">
        <v>64</v>
      </c>
      <c r="C248" s="32" t="s">
        <v>64</v>
      </c>
      <c r="D248" s="30" t="s">
        <v>259</v>
      </c>
      <c r="E248" s="30" t="s">
        <v>114</v>
      </c>
      <c r="F248" s="30" t="s">
        <v>248</v>
      </c>
      <c r="G248" s="30" t="s">
        <v>195</v>
      </c>
      <c r="H248" s="30" t="s">
        <v>278</v>
      </c>
      <c r="I248" s="36">
        <v>3681851</v>
      </c>
      <c r="J248" s="56"/>
      <c r="K248" s="122"/>
      <c r="M248" s="151"/>
      <c r="N248" s="151"/>
    </row>
    <row r="249" spans="1:14" s="21" customFormat="1" ht="15.95" customHeight="1" x14ac:dyDescent="0.2">
      <c r="A249" s="107">
        <v>43725</v>
      </c>
      <c r="B249" s="32" t="s">
        <v>64</v>
      </c>
      <c r="C249" s="32" t="s">
        <v>64</v>
      </c>
      <c r="D249" s="30" t="s">
        <v>259</v>
      </c>
      <c r="E249" s="30" t="s">
        <v>114</v>
      </c>
      <c r="F249" s="30" t="s">
        <v>248</v>
      </c>
      <c r="G249" s="30" t="s">
        <v>183</v>
      </c>
      <c r="H249" s="30" t="s">
        <v>278</v>
      </c>
      <c r="I249" s="36">
        <v>2915317</v>
      </c>
      <c r="J249" s="56"/>
      <c r="K249" s="122"/>
      <c r="M249" s="151"/>
      <c r="N249" s="151"/>
    </row>
    <row r="250" spans="1:14" s="21" customFormat="1" ht="15.95" customHeight="1" x14ac:dyDescent="0.2">
      <c r="A250" s="107">
        <v>43726</v>
      </c>
      <c r="B250" s="32" t="s">
        <v>64</v>
      </c>
      <c r="C250" s="32" t="s">
        <v>64</v>
      </c>
      <c r="D250" s="30" t="s">
        <v>259</v>
      </c>
      <c r="E250" s="30" t="s">
        <v>114</v>
      </c>
      <c r="F250" s="30" t="s">
        <v>248</v>
      </c>
      <c r="G250" s="30" t="s">
        <v>171</v>
      </c>
      <c r="H250" s="30" t="s">
        <v>278</v>
      </c>
      <c r="I250" s="36">
        <v>3601563</v>
      </c>
      <c r="J250" s="56"/>
      <c r="K250" s="122"/>
      <c r="M250" s="151"/>
      <c r="N250" s="151"/>
    </row>
    <row r="251" spans="1:14" s="21" customFormat="1" ht="15.95" customHeight="1" x14ac:dyDescent="0.2">
      <c r="A251" s="107">
        <v>43727</v>
      </c>
      <c r="B251" s="32" t="s">
        <v>64</v>
      </c>
      <c r="C251" s="32" t="s">
        <v>64</v>
      </c>
      <c r="D251" s="30" t="s">
        <v>453</v>
      </c>
      <c r="E251" s="30" t="s">
        <v>114</v>
      </c>
      <c r="F251" s="30" t="s">
        <v>184</v>
      </c>
      <c r="G251" s="30" t="s">
        <v>245</v>
      </c>
      <c r="H251" s="30" t="s">
        <v>278</v>
      </c>
      <c r="I251" s="36">
        <v>3249658</v>
      </c>
      <c r="J251" s="56"/>
      <c r="K251" s="122"/>
      <c r="M251" s="151"/>
      <c r="N251" s="151"/>
    </row>
    <row r="252" spans="1:14" s="21" customFormat="1" ht="15.95" customHeight="1" x14ac:dyDescent="0.2">
      <c r="A252" s="107">
        <v>43728</v>
      </c>
      <c r="B252" s="32" t="s">
        <v>64</v>
      </c>
      <c r="C252" s="32" t="s">
        <v>64</v>
      </c>
      <c r="D252" s="30" t="s">
        <v>259</v>
      </c>
      <c r="E252" s="30" t="s">
        <v>114</v>
      </c>
      <c r="F252" s="30" t="s">
        <v>260</v>
      </c>
      <c r="G252" s="30" t="s">
        <v>432</v>
      </c>
      <c r="H252" s="30" t="s">
        <v>278</v>
      </c>
      <c r="I252" s="36">
        <v>3229821</v>
      </c>
      <c r="J252" s="56"/>
      <c r="K252" s="122"/>
      <c r="M252" s="151"/>
      <c r="N252" s="151"/>
    </row>
    <row r="253" spans="1:14" s="21" customFormat="1" ht="15.95" customHeight="1" x14ac:dyDescent="0.2">
      <c r="A253" s="107">
        <v>43729</v>
      </c>
      <c r="B253" s="32" t="s">
        <v>64</v>
      </c>
      <c r="C253" s="32" t="s">
        <v>64</v>
      </c>
      <c r="D253" s="30" t="s">
        <v>259</v>
      </c>
      <c r="E253" s="30" t="s">
        <v>114</v>
      </c>
      <c r="F253" s="30" t="s">
        <v>72</v>
      </c>
      <c r="G253" s="30" t="s">
        <v>456</v>
      </c>
      <c r="H253" s="30" t="s">
        <v>278</v>
      </c>
      <c r="I253" s="36">
        <v>3666219</v>
      </c>
      <c r="J253" s="56"/>
      <c r="K253" s="122"/>
      <c r="M253" s="151"/>
      <c r="N253" s="151"/>
    </row>
    <row r="254" spans="1:14" s="21" customFormat="1" ht="15.95" customHeight="1" x14ac:dyDescent="0.2">
      <c r="A254" s="107">
        <v>43730</v>
      </c>
      <c r="B254" s="32" t="s">
        <v>64</v>
      </c>
      <c r="C254" s="32" t="s">
        <v>64</v>
      </c>
      <c r="D254" s="30" t="s">
        <v>452</v>
      </c>
      <c r="E254" s="30" t="s">
        <v>114</v>
      </c>
      <c r="F254" s="30" t="s">
        <v>204</v>
      </c>
      <c r="G254" s="30" t="s">
        <v>367</v>
      </c>
      <c r="H254" s="30" t="s">
        <v>278</v>
      </c>
      <c r="I254" s="36">
        <v>3490441</v>
      </c>
      <c r="J254" s="56"/>
      <c r="K254" s="122"/>
      <c r="M254" s="151"/>
      <c r="N254" s="151"/>
    </row>
    <row r="255" spans="1:14" s="21" customFormat="1" ht="15.95" customHeight="1" x14ac:dyDescent="0.2">
      <c r="A255" s="107">
        <v>43731</v>
      </c>
      <c r="B255" s="32" t="s">
        <v>64</v>
      </c>
      <c r="C255" s="32" t="s">
        <v>64</v>
      </c>
      <c r="D255" s="30" t="s">
        <v>258</v>
      </c>
      <c r="E255" s="30" t="s">
        <v>114</v>
      </c>
      <c r="F255" s="30" t="s">
        <v>81</v>
      </c>
      <c r="G255" s="30" t="s">
        <v>170</v>
      </c>
      <c r="H255" s="30" t="s">
        <v>278</v>
      </c>
      <c r="I255" s="36">
        <v>3250235</v>
      </c>
      <c r="J255" s="56"/>
      <c r="K255" s="122"/>
      <c r="M255" s="151"/>
      <c r="N255" s="151"/>
    </row>
    <row r="256" spans="1:14" s="21" customFormat="1" ht="15.95" customHeight="1" x14ac:dyDescent="0.2">
      <c r="A256" s="107">
        <v>43732</v>
      </c>
      <c r="B256" s="32" t="s">
        <v>64</v>
      </c>
      <c r="C256" s="32" t="s">
        <v>64</v>
      </c>
      <c r="D256" s="30" t="s">
        <v>259</v>
      </c>
      <c r="E256" s="30" t="s">
        <v>114</v>
      </c>
      <c r="F256" s="30" t="s">
        <v>86</v>
      </c>
      <c r="G256" s="30" t="s">
        <v>214</v>
      </c>
      <c r="H256" s="30" t="s">
        <v>278</v>
      </c>
      <c r="I256" s="36">
        <v>3495788</v>
      </c>
      <c r="J256" s="56"/>
      <c r="K256" s="122"/>
      <c r="M256" s="151"/>
      <c r="N256" s="151"/>
    </row>
    <row r="257" spans="1:14" s="21" customFormat="1" ht="15.95" customHeight="1" x14ac:dyDescent="0.2">
      <c r="A257" s="107">
        <v>43733</v>
      </c>
      <c r="B257" s="32" t="s">
        <v>64</v>
      </c>
      <c r="C257" s="32" t="s">
        <v>64</v>
      </c>
      <c r="D257" s="30" t="s">
        <v>259</v>
      </c>
      <c r="E257" s="30" t="s">
        <v>114</v>
      </c>
      <c r="F257" s="30" t="s">
        <v>347</v>
      </c>
      <c r="G257" s="30" t="s">
        <v>196</v>
      </c>
      <c r="H257" s="30" t="s">
        <v>278</v>
      </c>
      <c r="I257" s="36">
        <v>3233725</v>
      </c>
      <c r="J257" s="56"/>
      <c r="K257" s="122"/>
      <c r="M257" s="151"/>
      <c r="N257" s="151"/>
    </row>
    <row r="258" spans="1:14" s="21" customFormat="1" ht="15.95" customHeight="1" x14ac:dyDescent="0.2">
      <c r="A258" s="107">
        <v>43734</v>
      </c>
      <c r="B258" s="32" t="s">
        <v>64</v>
      </c>
      <c r="C258" s="32" t="s">
        <v>64</v>
      </c>
      <c r="D258" s="30" t="s">
        <v>259</v>
      </c>
      <c r="E258" s="30" t="s">
        <v>114</v>
      </c>
      <c r="F258" s="30" t="s">
        <v>72</v>
      </c>
      <c r="G258" s="30" t="s">
        <v>194</v>
      </c>
      <c r="H258" s="30" t="s">
        <v>278</v>
      </c>
      <c r="I258" s="36">
        <v>3694711</v>
      </c>
      <c r="J258" s="56"/>
      <c r="K258" s="122"/>
      <c r="M258" s="151"/>
      <c r="N258" s="151"/>
    </row>
    <row r="259" spans="1:14" s="21" customFormat="1" ht="15.95" customHeight="1" x14ac:dyDescent="0.2">
      <c r="A259" s="107">
        <v>43735</v>
      </c>
      <c r="B259" s="32" t="s">
        <v>64</v>
      </c>
      <c r="C259" s="32" t="s">
        <v>64</v>
      </c>
      <c r="D259" s="30" t="s">
        <v>259</v>
      </c>
      <c r="E259" s="30" t="s">
        <v>114</v>
      </c>
      <c r="F259" s="30" t="s">
        <v>248</v>
      </c>
      <c r="G259" s="30" t="s">
        <v>416</v>
      </c>
      <c r="H259" s="30" t="s">
        <v>278</v>
      </c>
      <c r="I259" s="36">
        <v>3440749</v>
      </c>
      <c r="J259" s="56"/>
      <c r="K259" s="122"/>
      <c r="M259" s="151"/>
      <c r="N259" s="151"/>
    </row>
    <row r="260" spans="1:14" s="21" customFormat="1" ht="15.95" customHeight="1" x14ac:dyDescent="0.2">
      <c r="A260" s="107">
        <v>43736</v>
      </c>
      <c r="B260" s="32" t="s">
        <v>64</v>
      </c>
      <c r="C260" s="32" t="s">
        <v>64</v>
      </c>
      <c r="D260" s="30" t="s">
        <v>258</v>
      </c>
      <c r="E260" s="30" t="s">
        <v>114</v>
      </c>
      <c r="F260" s="30" t="s">
        <v>118</v>
      </c>
      <c r="G260" s="30" t="s">
        <v>239</v>
      </c>
      <c r="H260" s="30" t="s">
        <v>278</v>
      </c>
      <c r="I260" s="36">
        <v>3241781</v>
      </c>
      <c r="J260" s="56"/>
      <c r="K260" s="122"/>
      <c r="M260" s="151"/>
      <c r="N260" s="151"/>
    </row>
    <row r="261" spans="1:14" s="21" customFormat="1" ht="15.95" customHeight="1" x14ac:dyDescent="0.2">
      <c r="A261" s="107">
        <v>43737</v>
      </c>
      <c r="B261" s="32" t="s">
        <v>64</v>
      </c>
      <c r="C261" s="32" t="s">
        <v>64</v>
      </c>
      <c r="D261" s="30" t="s">
        <v>453</v>
      </c>
      <c r="E261" s="30" t="s">
        <v>114</v>
      </c>
      <c r="F261" s="30" t="s">
        <v>204</v>
      </c>
      <c r="G261" s="30" t="s">
        <v>230</v>
      </c>
      <c r="H261" s="30" t="s">
        <v>278</v>
      </c>
      <c r="I261" s="36">
        <v>3249660</v>
      </c>
      <c r="J261" s="56"/>
      <c r="K261" s="122"/>
      <c r="M261" s="151"/>
      <c r="N261" s="151"/>
    </row>
    <row r="262" spans="1:14" s="21" customFormat="1" ht="15.95" customHeight="1" x14ac:dyDescent="0.2">
      <c r="A262" s="107">
        <v>43738</v>
      </c>
      <c r="B262" s="32" t="s">
        <v>64</v>
      </c>
      <c r="C262" s="32" t="s">
        <v>64</v>
      </c>
      <c r="D262" s="30" t="s">
        <v>258</v>
      </c>
      <c r="E262" s="30" t="s">
        <v>114</v>
      </c>
      <c r="F262" s="30" t="s">
        <v>120</v>
      </c>
      <c r="G262" s="30" t="s">
        <v>262</v>
      </c>
      <c r="H262" s="30" t="s">
        <v>278</v>
      </c>
      <c r="I262" s="36">
        <v>3688614</v>
      </c>
      <c r="J262" s="56"/>
      <c r="K262" s="122"/>
      <c r="M262" s="151"/>
      <c r="N262" s="151"/>
    </row>
    <row r="263" spans="1:14" s="21" customFormat="1" ht="15.95" customHeight="1" x14ac:dyDescent="0.2">
      <c r="A263" s="107">
        <v>43739</v>
      </c>
      <c r="B263" s="32" t="s">
        <v>64</v>
      </c>
      <c r="C263" s="32" t="s">
        <v>64</v>
      </c>
      <c r="D263" s="30" t="s">
        <v>258</v>
      </c>
      <c r="E263" s="30" t="s">
        <v>114</v>
      </c>
      <c r="F263" s="30" t="s">
        <v>120</v>
      </c>
      <c r="G263" s="30" t="s">
        <v>279</v>
      </c>
      <c r="H263" s="30" t="s">
        <v>278</v>
      </c>
      <c r="I263" s="36">
        <v>3628498</v>
      </c>
      <c r="J263" s="56"/>
      <c r="K263" s="122"/>
      <c r="M263" s="151"/>
      <c r="N263" s="151"/>
    </row>
    <row r="264" spans="1:14" s="21" customFormat="1" ht="15.95" customHeight="1" x14ac:dyDescent="0.2">
      <c r="A264" s="107">
        <v>43740</v>
      </c>
      <c r="B264" s="32" t="s">
        <v>64</v>
      </c>
      <c r="C264" s="32" t="s">
        <v>64</v>
      </c>
      <c r="D264" s="30" t="s">
        <v>259</v>
      </c>
      <c r="E264" s="30" t="s">
        <v>114</v>
      </c>
      <c r="F264" s="30" t="s">
        <v>383</v>
      </c>
      <c r="G264" s="30" t="s">
        <v>399</v>
      </c>
      <c r="H264" s="30" t="s">
        <v>278</v>
      </c>
      <c r="I264" s="36">
        <v>3137635</v>
      </c>
      <c r="J264" s="56"/>
      <c r="K264" s="122"/>
      <c r="M264" s="151"/>
      <c r="N264" s="151"/>
    </row>
    <row r="265" spans="1:14" s="21" customFormat="1" ht="15.95" customHeight="1" x14ac:dyDescent="0.2">
      <c r="A265" s="107">
        <v>43741</v>
      </c>
      <c r="B265" s="32" t="s">
        <v>64</v>
      </c>
      <c r="C265" s="32" t="s">
        <v>64</v>
      </c>
      <c r="D265" s="30" t="s">
        <v>258</v>
      </c>
      <c r="E265" s="30" t="s">
        <v>114</v>
      </c>
      <c r="F265" s="30" t="s">
        <v>302</v>
      </c>
      <c r="G265" s="30" t="s">
        <v>224</v>
      </c>
      <c r="H265" s="30" t="s">
        <v>278</v>
      </c>
      <c r="I265" s="36">
        <v>3462823</v>
      </c>
      <c r="J265" s="56"/>
      <c r="K265" s="122"/>
      <c r="M265" s="151"/>
      <c r="N265" s="151"/>
    </row>
    <row r="266" spans="1:14" s="21" customFormat="1" ht="15.95" customHeight="1" x14ac:dyDescent="0.2">
      <c r="A266" s="107">
        <v>43742</v>
      </c>
      <c r="B266" s="32" t="s">
        <v>64</v>
      </c>
      <c r="C266" s="32" t="s">
        <v>64</v>
      </c>
      <c r="D266" s="30" t="s">
        <v>259</v>
      </c>
      <c r="E266" s="30" t="s">
        <v>114</v>
      </c>
      <c r="F266" s="30" t="s">
        <v>74</v>
      </c>
      <c r="G266" s="30" t="s">
        <v>213</v>
      </c>
      <c r="H266" s="30" t="s">
        <v>278</v>
      </c>
      <c r="I266" s="36">
        <v>3181132</v>
      </c>
      <c r="J266" s="56"/>
      <c r="K266" s="122"/>
      <c r="M266" s="151"/>
      <c r="N266" s="151"/>
    </row>
    <row r="267" spans="1:14" s="21" customFormat="1" ht="15.95" customHeight="1" x14ac:dyDescent="0.2">
      <c r="A267" s="107">
        <v>43743</v>
      </c>
      <c r="B267" s="32" t="s">
        <v>64</v>
      </c>
      <c r="C267" s="32" t="s">
        <v>64</v>
      </c>
      <c r="D267" s="30" t="s">
        <v>258</v>
      </c>
      <c r="E267" s="30" t="s">
        <v>114</v>
      </c>
      <c r="F267" s="30" t="s">
        <v>120</v>
      </c>
      <c r="G267" s="30" t="s">
        <v>314</v>
      </c>
      <c r="H267" s="30" t="s">
        <v>278</v>
      </c>
      <c r="I267" s="36">
        <v>3529723</v>
      </c>
      <c r="J267" s="56"/>
      <c r="K267" s="122"/>
      <c r="M267" s="151"/>
      <c r="N267" s="151"/>
    </row>
    <row r="268" spans="1:14" s="21" customFormat="1" ht="15.95" customHeight="1" x14ac:dyDescent="0.2">
      <c r="A268" s="107">
        <v>43743</v>
      </c>
      <c r="B268" s="32" t="s">
        <v>64</v>
      </c>
      <c r="C268" s="32" t="s">
        <v>64</v>
      </c>
      <c r="D268" s="30" t="s">
        <v>427</v>
      </c>
      <c r="E268" s="30" t="s">
        <v>114</v>
      </c>
      <c r="F268" s="30" t="s">
        <v>120</v>
      </c>
      <c r="G268" s="30" t="s">
        <v>250</v>
      </c>
      <c r="H268" s="30" t="s">
        <v>278</v>
      </c>
      <c r="I268" s="36">
        <v>3292038</v>
      </c>
      <c r="J268" s="56"/>
      <c r="K268" s="122"/>
      <c r="M268" s="151"/>
      <c r="N268" s="151"/>
    </row>
    <row r="269" spans="1:14" s="21" customFormat="1" ht="15.95" customHeight="1" x14ac:dyDescent="0.2">
      <c r="A269" s="107">
        <v>43744</v>
      </c>
      <c r="B269" s="32" t="s">
        <v>64</v>
      </c>
      <c r="C269" s="32" t="s">
        <v>64</v>
      </c>
      <c r="D269" s="30" t="s">
        <v>452</v>
      </c>
      <c r="E269" s="30" t="s">
        <v>114</v>
      </c>
      <c r="F269" s="30" t="s">
        <v>118</v>
      </c>
      <c r="G269" s="30" t="s">
        <v>303</v>
      </c>
      <c r="H269" s="30" t="s">
        <v>278</v>
      </c>
      <c r="I269" s="36">
        <v>3388658</v>
      </c>
      <c r="J269" s="56"/>
      <c r="K269" s="122"/>
      <c r="M269" s="151"/>
      <c r="N269" s="151"/>
    </row>
    <row r="270" spans="1:14" s="21" customFormat="1" ht="15.95" customHeight="1" x14ac:dyDescent="0.2">
      <c r="A270" s="107">
        <v>43746</v>
      </c>
      <c r="B270" s="32" t="s">
        <v>64</v>
      </c>
      <c r="C270" s="32" t="s">
        <v>64</v>
      </c>
      <c r="D270" s="30" t="s">
        <v>258</v>
      </c>
      <c r="E270" s="30" t="s">
        <v>114</v>
      </c>
      <c r="F270" s="30" t="s">
        <v>118</v>
      </c>
      <c r="G270" s="30" t="s">
        <v>294</v>
      </c>
      <c r="H270" s="30" t="s">
        <v>278</v>
      </c>
      <c r="I270" s="36">
        <v>3219600</v>
      </c>
      <c r="J270" s="56"/>
      <c r="K270" s="122"/>
      <c r="M270" s="151"/>
      <c r="N270" s="151"/>
    </row>
    <row r="271" spans="1:14" s="21" customFormat="1" ht="15.95" customHeight="1" x14ac:dyDescent="0.2">
      <c r="A271" s="107">
        <v>43747</v>
      </c>
      <c r="B271" s="32" t="s">
        <v>64</v>
      </c>
      <c r="C271" s="32" t="s">
        <v>64</v>
      </c>
      <c r="D271" s="30" t="s">
        <v>259</v>
      </c>
      <c r="E271" s="30" t="s">
        <v>114</v>
      </c>
      <c r="F271" s="30" t="s">
        <v>123</v>
      </c>
      <c r="G271" s="30" t="s">
        <v>209</v>
      </c>
      <c r="H271" s="30" t="s">
        <v>278</v>
      </c>
      <c r="I271" s="36">
        <v>3472201</v>
      </c>
      <c r="J271" s="56"/>
      <c r="K271" s="122"/>
      <c r="M271" s="151"/>
      <c r="N271" s="151"/>
    </row>
    <row r="272" spans="1:14" s="21" customFormat="1" ht="15.95" customHeight="1" x14ac:dyDescent="0.2">
      <c r="A272" s="107">
        <v>43748</v>
      </c>
      <c r="B272" s="32" t="s">
        <v>64</v>
      </c>
      <c r="C272" s="32" t="s">
        <v>64</v>
      </c>
      <c r="D272" s="30" t="s">
        <v>259</v>
      </c>
      <c r="E272" s="30" t="s">
        <v>114</v>
      </c>
      <c r="F272" s="30" t="s">
        <v>131</v>
      </c>
      <c r="G272" s="30" t="s">
        <v>364</v>
      </c>
      <c r="H272" s="30" t="s">
        <v>278</v>
      </c>
      <c r="I272" s="36">
        <v>3286578</v>
      </c>
      <c r="J272" s="56"/>
      <c r="K272" s="122"/>
      <c r="M272" s="151"/>
      <c r="N272" s="151"/>
    </row>
    <row r="273" spans="1:14" s="21" customFormat="1" ht="15.95" customHeight="1" x14ac:dyDescent="0.2">
      <c r="A273" s="107">
        <v>43750</v>
      </c>
      <c r="B273" s="32" t="s">
        <v>64</v>
      </c>
      <c r="C273" s="32" t="s">
        <v>64</v>
      </c>
      <c r="D273" s="30" t="s">
        <v>259</v>
      </c>
      <c r="E273" s="30" t="s">
        <v>114</v>
      </c>
      <c r="F273" s="30" t="s">
        <v>389</v>
      </c>
      <c r="G273" s="30" t="s">
        <v>359</v>
      </c>
      <c r="H273" s="30" t="s">
        <v>278</v>
      </c>
      <c r="I273" s="36">
        <v>3402206</v>
      </c>
      <c r="J273" s="56"/>
      <c r="K273" s="122"/>
      <c r="M273" s="151"/>
      <c r="N273" s="151"/>
    </row>
    <row r="274" spans="1:14" s="21" customFormat="1" ht="15.95" customHeight="1" x14ac:dyDescent="0.2">
      <c r="A274" s="107">
        <v>43750</v>
      </c>
      <c r="B274" s="32" t="s">
        <v>64</v>
      </c>
      <c r="C274" s="32" t="s">
        <v>64</v>
      </c>
      <c r="D274" s="30" t="s">
        <v>259</v>
      </c>
      <c r="E274" s="30" t="s">
        <v>114</v>
      </c>
      <c r="F274" s="30" t="s">
        <v>204</v>
      </c>
      <c r="G274" s="30" t="s">
        <v>173</v>
      </c>
      <c r="H274" s="30" t="s">
        <v>278</v>
      </c>
      <c r="I274" s="36">
        <v>3495034</v>
      </c>
      <c r="J274" s="56"/>
      <c r="K274" s="122"/>
      <c r="M274" s="151"/>
      <c r="N274" s="151"/>
    </row>
    <row r="275" spans="1:14" s="21" customFormat="1" ht="15.95" customHeight="1" x14ac:dyDescent="0.2">
      <c r="A275" s="107">
        <v>43751</v>
      </c>
      <c r="B275" s="32" t="s">
        <v>64</v>
      </c>
      <c r="C275" s="32" t="s">
        <v>64</v>
      </c>
      <c r="D275" s="30" t="s">
        <v>259</v>
      </c>
      <c r="E275" s="30" t="s">
        <v>114</v>
      </c>
      <c r="F275" s="30" t="s">
        <v>74</v>
      </c>
      <c r="G275" s="30" t="s">
        <v>318</v>
      </c>
      <c r="H275" s="30" t="s">
        <v>278</v>
      </c>
      <c r="I275" s="36">
        <v>3439831</v>
      </c>
      <c r="J275" s="56"/>
      <c r="K275" s="122"/>
      <c r="M275" s="151"/>
      <c r="N275" s="151"/>
    </row>
    <row r="276" spans="1:14" s="21" customFormat="1" ht="15.95" customHeight="1" x14ac:dyDescent="0.2">
      <c r="A276" s="107">
        <v>43752</v>
      </c>
      <c r="B276" s="32" t="s">
        <v>64</v>
      </c>
      <c r="C276" s="32" t="s">
        <v>64</v>
      </c>
      <c r="D276" s="30" t="s">
        <v>259</v>
      </c>
      <c r="E276" s="30" t="s">
        <v>114</v>
      </c>
      <c r="F276" s="30" t="s">
        <v>86</v>
      </c>
      <c r="G276" s="30" t="s">
        <v>145</v>
      </c>
      <c r="H276" s="30" t="s">
        <v>278</v>
      </c>
      <c r="I276" s="36">
        <v>3079694</v>
      </c>
      <c r="J276" s="56"/>
      <c r="K276" s="122"/>
      <c r="M276" s="151"/>
      <c r="N276" s="151"/>
    </row>
    <row r="277" spans="1:14" s="21" customFormat="1" ht="15.95" customHeight="1" x14ac:dyDescent="0.2">
      <c r="A277" s="107">
        <v>43753</v>
      </c>
      <c r="B277" s="32" t="s">
        <v>64</v>
      </c>
      <c r="C277" s="32" t="s">
        <v>64</v>
      </c>
      <c r="D277" s="30" t="s">
        <v>258</v>
      </c>
      <c r="E277" s="30" t="s">
        <v>114</v>
      </c>
      <c r="F277" s="30" t="s">
        <v>192</v>
      </c>
      <c r="G277" s="30" t="s">
        <v>235</v>
      </c>
      <c r="H277" s="30" t="s">
        <v>278</v>
      </c>
      <c r="I277" s="36">
        <v>2927364</v>
      </c>
      <c r="J277" s="56"/>
      <c r="K277" s="122"/>
      <c r="M277" s="151"/>
      <c r="N277" s="151"/>
    </row>
    <row r="278" spans="1:14" s="21" customFormat="1" ht="15.95" customHeight="1" x14ac:dyDescent="0.2">
      <c r="A278" s="107">
        <v>43753</v>
      </c>
      <c r="B278" s="32" t="s">
        <v>64</v>
      </c>
      <c r="C278" s="32" t="s">
        <v>64</v>
      </c>
      <c r="D278" s="30" t="s">
        <v>453</v>
      </c>
      <c r="E278" s="30" t="s">
        <v>114</v>
      </c>
      <c r="F278" s="30" t="s">
        <v>131</v>
      </c>
      <c r="G278" s="30" t="s">
        <v>476</v>
      </c>
      <c r="H278" s="30" t="s">
        <v>278</v>
      </c>
      <c r="I278" s="36">
        <v>2418217</v>
      </c>
      <c r="J278" s="56"/>
      <c r="K278" s="122"/>
      <c r="M278" s="151"/>
      <c r="N278" s="151"/>
    </row>
    <row r="279" spans="1:14" s="21" customFormat="1" ht="15.95" customHeight="1" x14ac:dyDescent="0.2">
      <c r="A279" s="107">
        <v>43755</v>
      </c>
      <c r="B279" s="32" t="s">
        <v>64</v>
      </c>
      <c r="C279" s="32" t="s">
        <v>64</v>
      </c>
      <c r="D279" s="30" t="s">
        <v>259</v>
      </c>
      <c r="E279" s="30" t="s">
        <v>114</v>
      </c>
      <c r="F279" s="30" t="s">
        <v>204</v>
      </c>
      <c r="G279" s="30" t="s">
        <v>195</v>
      </c>
      <c r="H279" s="30" t="s">
        <v>278</v>
      </c>
      <c r="I279" s="36">
        <v>3687495</v>
      </c>
      <c r="J279" s="56"/>
      <c r="K279" s="122"/>
      <c r="M279" s="151"/>
      <c r="N279" s="151"/>
    </row>
    <row r="280" spans="1:14" s="21" customFormat="1" ht="15.95" customHeight="1" thickBot="1" x14ac:dyDescent="0.25">
      <c r="A280" s="175">
        <v>43756</v>
      </c>
      <c r="B280" s="180" t="s">
        <v>64</v>
      </c>
      <c r="C280" s="180" t="s">
        <v>64</v>
      </c>
      <c r="D280" s="176" t="s">
        <v>259</v>
      </c>
      <c r="E280" s="176" t="s">
        <v>114</v>
      </c>
      <c r="F280" s="176" t="s">
        <v>184</v>
      </c>
      <c r="G280" s="176" t="s">
        <v>176</v>
      </c>
      <c r="H280" s="176" t="s">
        <v>278</v>
      </c>
      <c r="I280" s="183">
        <v>3344964</v>
      </c>
      <c r="J280" s="177"/>
      <c r="K280" s="178"/>
      <c r="M280" s="151"/>
      <c r="N280" s="151"/>
    </row>
    <row r="281" spans="1:14" s="21" customFormat="1" ht="15.95" customHeight="1" x14ac:dyDescent="0.2">
      <c r="A281" s="107">
        <v>43756</v>
      </c>
      <c r="B281" s="32" t="s">
        <v>64</v>
      </c>
      <c r="C281" s="32" t="s">
        <v>64</v>
      </c>
      <c r="D281" s="30" t="s">
        <v>427</v>
      </c>
      <c r="E281" s="30" t="s">
        <v>114</v>
      </c>
      <c r="F281" s="30" t="s">
        <v>120</v>
      </c>
      <c r="G281" s="30" t="s">
        <v>102</v>
      </c>
      <c r="H281" s="30" t="s">
        <v>278</v>
      </c>
      <c r="I281" s="36">
        <v>3666338</v>
      </c>
      <c r="J281" s="56"/>
      <c r="K281" s="122"/>
      <c r="M281" s="151"/>
      <c r="N281" s="151"/>
    </row>
    <row r="282" spans="1:14" s="21" customFormat="1" ht="15.95" customHeight="1" x14ac:dyDescent="0.2">
      <c r="A282" s="107">
        <v>43758</v>
      </c>
      <c r="B282" s="32" t="s">
        <v>64</v>
      </c>
      <c r="C282" s="32" t="s">
        <v>64</v>
      </c>
      <c r="D282" s="30" t="s">
        <v>258</v>
      </c>
      <c r="E282" s="30" t="s">
        <v>114</v>
      </c>
      <c r="F282" s="30" t="s">
        <v>120</v>
      </c>
      <c r="G282" s="30" t="s">
        <v>167</v>
      </c>
      <c r="H282" s="30" t="s">
        <v>278</v>
      </c>
      <c r="I282" s="36">
        <v>3690068</v>
      </c>
      <c r="J282" s="56"/>
      <c r="K282" s="122"/>
      <c r="M282" s="151"/>
      <c r="N282" s="151"/>
    </row>
    <row r="283" spans="1:14" s="21" customFormat="1" ht="15.95" customHeight="1" x14ac:dyDescent="0.2">
      <c r="A283" s="107">
        <v>43758</v>
      </c>
      <c r="B283" s="32" t="s">
        <v>64</v>
      </c>
      <c r="C283" s="32" t="s">
        <v>64</v>
      </c>
      <c r="D283" s="30" t="s">
        <v>452</v>
      </c>
      <c r="E283" s="30" t="s">
        <v>114</v>
      </c>
      <c r="F283" s="30" t="s">
        <v>295</v>
      </c>
      <c r="G283" s="30" t="s">
        <v>245</v>
      </c>
      <c r="H283" s="30" t="s">
        <v>278</v>
      </c>
      <c r="I283" s="36">
        <v>3488801</v>
      </c>
      <c r="J283" s="56"/>
      <c r="K283" s="122"/>
      <c r="M283" s="151"/>
      <c r="N283" s="151"/>
    </row>
    <row r="284" spans="1:14" s="21" customFormat="1" ht="15.95" customHeight="1" x14ac:dyDescent="0.2">
      <c r="A284" s="107">
        <v>43760</v>
      </c>
      <c r="B284" s="32" t="s">
        <v>64</v>
      </c>
      <c r="C284" s="32" t="s">
        <v>64</v>
      </c>
      <c r="D284" s="30" t="s">
        <v>258</v>
      </c>
      <c r="E284" s="30" t="s">
        <v>114</v>
      </c>
      <c r="F284" s="30" t="s">
        <v>120</v>
      </c>
      <c r="G284" s="30" t="s">
        <v>432</v>
      </c>
      <c r="H284" s="30" t="s">
        <v>278</v>
      </c>
      <c r="I284" s="36">
        <v>3274272</v>
      </c>
      <c r="J284" s="56"/>
      <c r="K284" s="122"/>
      <c r="M284" s="151"/>
      <c r="N284" s="151"/>
    </row>
    <row r="285" spans="1:14" s="21" customFormat="1" ht="15.95" customHeight="1" x14ac:dyDescent="0.2">
      <c r="A285" s="107">
        <v>43761</v>
      </c>
      <c r="B285" s="32" t="s">
        <v>64</v>
      </c>
      <c r="C285" s="32" t="s">
        <v>64</v>
      </c>
      <c r="D285" s="30" t="s">
        <v>258</v>
      </c>
      <c r="E285" s="30" t="s">
        <v>114</v>
      </c>
      <c r="F285" s="30" t="s">
        <v>81</v>
      </c>
      <c r="G285" s="30" t="s">
        <v>455</v>
      </c>
      <c r="H285" s="30" t="s">
        <v>278</v>
      </c>
      <c r="I285" s="36">
        <v>3170904</v>
      </c>
      <c r="J285" s="56"/>
      <c r="K285" s="122"/>
      <c r="M285" s="151"/>
      <c r="N285" s="151"/>
    </row>
    <row r="286" spans="1:14" s="21" customFormat="1" ht="15.95" customHeight="1" x14ac:dyDescent="0.2">
      <c r="A286" s="107">
        <v>43762</v>
      </c>
      <c r="B286" s="32" t="s">
        <v>64</v>
      </c>
      <c r="C286" s="32" t="s">
        <v>64</v>
      </c>
      <c r="D286" s="30" t="s">
        <v>258</v>
      </c>
      <c r="E286" s="30" t="s">
        <v>114</v>
      </c>
      <c r="F286" s="30" t="s">
        <v>120</v>
      </c>
      <c r="G286" s="30" t="s">
        <v>305</v>
      </c>
      <c r="H286" s="30" t="s">
        <v>278</v>
      </c>
      <c r="I286" s="36">
        <v>3168367</v>
      </c>
      <c r="J286" s="56"/>
      <c r="K286" s="122"/>
      <c r="M286" s="151"/>
      <c r="N286" s="151"/>
    </row>
    <row r="287" spans="1:14" s="21" customFormat="1" ht="15.95" customHeight="1" x14ac:dyDescent="0.2">
      <c r="A287" s="107">
        <v>43764</v>
      </c>
      <c r="B287" s="32" t="s">
        <v>64</v>
      </c>
      <c r="C287" s="32" t="s">
        <v>64</v>
      </c>
      <c r="D287" s="30" t="s">
        <v>259</v>
      </c>
      <c r="E287" s="30" t="s">
        <v>114</v>
      </c>
      <c r="F287" s="30" t="s">
        <v>86</v>
      </c>
      <c r="G287" s="30" t="s">
        <v>264</v>
      </c>
      <c r="H287" s="30" t="s">
        <v>278</v>
      </c>
      <c r="I287" s="36">
        <v>3773760</v>
      </c>
      <c r="J287" s="56"/>
      <c r="K287" s="122"/>
      <c r="M287" s="151"/>
      <c r="N287" s="151"/>
    </row>
    <row r="288" spans="1:14" s="21" customFormat="1" ht="15.95" customHeight="1" x14ac:dyDescent="0.2">
      <c r="A288" s="107">
        <v>43764</v>
      </c>
      <c r="B288" s="32" t="s">
        <v>64</v>
      </c>
      <c r="C288" s="32" t="s">
        <v>64</v>
      </c>
      <c r="D288" s="30" t="s">
        <v>259</v>
      </c>
      <c r="E288" s="30" t="s">
        <v>114</v>
      </c>
      <c r="F288" s="30" t="s">
        <v>131</v>
      </c>
      <c r="G288" s="30" t="s">
        <v>170</v>
      </c>
      <c r="H288" s="30" t="s">
        <v>278</v>
      </c>
      <c r="I288" s="36">
        <v>3403106</v>
      </c>
      <c r="J288" s="56"/>
      <c r="K288" s="122"/>
      <c r="M288" s="151"/>
      <c r="N288" s="151"/>
    </row>
    <row r="289" spans="1:14" s="21" customFormat="1" ht="15.95" customHeight="1" x14ac:dyDescent="0.2">
      <c r="A289" s="107">
        <v>43765</v>
      </c>
      <c r="B289" s="32" t="s">
        <v>64</v>
      </c>
      <c r="C289" s="32" t="s">
        <v>64</v>
      </c>
      <c r="D289" s="30" t="s">
        <v>259</v>
      </c>
      <c r="E289" s="30" t="s">
        <v>114</v>
      </c>
      <c r="F289" s="30" t="s">
        <v>72</v>
      </c>
      <c r="G289" s="30" t="s">
        <v>477</v>
      </c>
      <c r="H289" s="30" t="s">
        <v>278</v>
      </c>
      <c r="I289" s="36">
        <v>3249185</v>
      </c>
      <c r="J289" s="56"/>
      <c r="K289" s="122"/>
      <c r="M289" s="151"/>
      <c r="N289" s="151"/>
    </row>
    <row r="290" spans="1:14" s="21" customFormat="1" ht="15.95" customHeight="1" x14ac:dyDescent="0.2">
      <c r="A290" s="107">
        <v>43766</v>
      </c>
      <c r="B290" s="32" t="s">
        <v>64</v>
      </c>
      <c r="C290" s="32" t="s">
        <v>64</v>
      </c>
      <c r="D290" s="30" t="s">
        <v>258</v>
      </c>
      <c r="E290" s="30" t="s">
        <v>114</v>
      </c>
      <c r="F290" s="30" t="s">
        <v>120</v>
      </c>
      <c r="G290" s="30" t="s">
        <v>253</v>
      </c>
      <c r="H290" s="30" t="s">
        <v>278</v>
      </c>
      <c r="I290" s="36">
        <v>3667865</v>
      </c>
      <c r="J290" s="56"/>
      <c r="K290" s="122"/>
      <c r="M290" s="151"/>
      <c r="N290" s="151"/>
    </row>
    <row r="291" spans="1:14" s="21" customFormat="1" ht="15.95" customHeight="1" x14ac:dyDescent="0.2">
      <c r="A291" s="107">
        <v>43766</v>
      </c>
      <c r="B291" s="32" t="s">
        <v>64</v>
      </c>
      <c r="C291" s="32" t="s">
        <v>64</v>
      </c>
      <c r="D291" s="30" t="s">
        <v>453</v>
      </c>
      <c r="E291" s="30" t="s">
        <v>114</v>
      </c>
      <c r="F291" s="30" t="s">
        <v>131</v>
      </c>
      <c r="G291" s="30" t="s">
        <v>230</v>
      </c>
      <c r="H291" s="30" t="s">
        <v>278</v>
      </c>
      <c r="I291" s="36">
        <v>3311483</v>
      </c>
      <c r="J291" s="56"/>
      <c r="K291" s="122"/>
      <c r="M291" s="151"/>
      <c r="N291" s="151"/>
    </row>
    <row r="292" spans="1:14" s="21" customFormat="1" ht="15.95" customHeight="1" x14ac:dyDescent="0.2">
      <c r="A292" s="107">
        <v>43767</v>
      </c>
      <c r="B292" s="32" t="s">
        <v>64</v>
      </c>
      <c r="C292" s="32" t="s">
        <v>64</v>
      </c>
      <c r="D292" s="30" t="s">
        <v>258</v>
      </c>
      <c r="E292" s="30" t="s">
        <v>114</v>
      </c>
      <c r="F292" s="30" t="s">
        <v>120</v>
      </c>
      <c r="G292" s="30" t="s">
        <v>147</v>
      </c>
      <c r="H292" s="30" t="s">
        <v>278</v>
      </c>
      <c r="I292" s="36">
        <v>3267459</v>
      </c>
      <c r="J292" s="56"/>
      <c r="K292" s="122"/>
      <c r="M292" s="151"/>
      <c r="N292" s="151"/>
    </row>
    <row r="293" spans="1:14" s="21" customFormat="1" ht="15.95" customHeight="1" x14ac:dyDescent="0.2">
      <c r="A293" s="107">
        <v>43768</v>
      </c>
      <c r="B293" s="32" t="s">
        <v>64</v>
      </c>
      <c r="C293" s="32" t="s">
        <v>64</v>
      </c>
      <c r="D293" s="30" t="s">
        <v>259</v>
      </c>
      <c r="E293" s="30" t="s">
        <v>114</v>
      </c>
      <c r="F293" s="30" t="s">
        <v>248</v>
      </c>
      <c r="G293" s="30" t="s">
        <v>213</v>
      </c>
      <c r="H293" s="30" t="s">
        <v>278</v>
      </c>
      <c r="I293" s="36">
        <v>3412856</v>
      </c>
      <c r="J293" s="56"/>
      <c r="K293" s="122"/>
      <c r="M293" s="151"/>
      <c r="N293" s="151"/>
    </row>
    <row r="294" spans="1:14" s="21" customFormat="1" ht="15.95" customHeight="1" x14ac:dyDescent="0.2">
      <c r="A294" s="107">
        <v>43769</v>
      </c>
      <c r="B294" s="32" t="s">
        <v>64</v>
      </c>
      <c r="C294" s="32" t="s">
        <v>64</v>
      </c>
      <c r="D294" s="30" t="s">
        <v>259</v>
      </c>
      <c r="E294" s="30" t="s">
        <v>114</v>
      </c>
      <c r="F294" s="30" t="s">
        <v>131</v>
      </c>
      <c r="G294" s="30" t="s">
        <v>240</v>
      </c>
      <c r="H294" s="30" t="s">
        <v>278</v>
      </c>
      <c r="I294" s="36">
        <v>3420351</v>
      </c>
      <c r="J294" s="56"/>
      <c r="K294" s="122"/>
      <c r="M294" s="151"/>
      <c r="N294" s="151"/>
    </row>
    <row r="295" spans="1:14" s="21" customFormat="1" ht="15.95" customHeight="1" x14ac:dyDescent="0.2">
      <c r="A295" s="107">
        <v>43770</v>
      </c>
      <c r="B295" s="32" t="s">
        <v>64</v>
      </c>
      <c r="C295" s="32" t="s">
        <v>64</v>
      </c>
      <c r="D295" s="30" t="s">
        <v>259</v>
      </c>
      <c r="E295" s="30" t="s">
        <v>114</v>
      </c>
      <c r="F295" s="30" t="s">
        <v>204</v>
      </c>
      <c r="G295" s="30" t="s">
        <v>174</v>
      </c>
      <c r="H295" s="30" t="s">
        <v>278</v>
      </c>
      <c r="I295" s="36">
        <v>3691138</v>
      </c>
      <c r="J295" s="56"/>
      <c r="K295" s="204"/>
      <c r="M295" s="151"/>
      <c r="N295" s="151"/>
    </row>
    <row r="296" spans="1:14" s="21" customFormat="1" ht="15.95" customHeight="1" x14ac:dyDescent="0.2">
      <c r="A296" s="107">
        <v>43772</v>
      </c>
      <c r="B296" s="32" t="s">
        <v>64</v>
      </c>
      <c r="C296" s="32" t="s">
        <v>64</v>
      </c>
      <c r="D296" s="30" t="s">
        <v>427</v>
      </c>
      <c r="E296" s="30" t="s">
        <v>114</v>
      </c>
      <c r="F296" s="30" t="s">
        <v>86</v>
      </c>
      <c r="G296" s="30" t="s">
        <v>220</v>
      </c>
      <c r="H296" s="30" t="s">
        <v>278</v>
      </c>
      <c r="I296" s="36">
        <v>3433841</v>
      </c>
      <c r="J296" s="56"/>
      <c r="K296" s="204"/>
      <c r="M296" s="151"/>
      <c r="N296" s="151"/>
    </row>
    <row r="297" spans="1:14" s="21" customFormat="1" ht="15.95" customHeight="1" x14ac:dyDescent="0.2">
      <c r="A297" s="107">
        <v>43773</v>
      </c>
      <c r="B297" s="32" t="s">
        <v>64</v>
      </c>
      <c r="C297" s="32" t="s">
        <v>64</v>
      </c>
      <c r="D297" s="30" t="s">
        <v>258</v>
      </c>
      <c r="E297" s="30" t="s">
        <v>114</v>
      </c>
      <c r="F297" s="30" t="s">
        <v>120</v>
      </c>
      <c r="G297" s="30" t="s">
        <v>177</v>
      </c>
      <c r="H297" s="30" t="s">
        <v>278</v>
      </c>
      <c r="I297" s="36">
        <v>3372192</v>
      </c>
      <c r="J297" s="56"/>
      <c r="K297" s="204"/>
      <c r="M297" s="151"/>
      <c r="N297" s="151"/>
    </row>
    <row r="298" spans="1:14" s="21" customFormat="1" ht="15.95" customHeight="1" x14ac:dyDescent="0.2">
      <c r="A298" s="107">
        <v>43774</v>
      </c>
      <c r="B298" s="32" t="s">
        <v>64</v>
      </c>
      <c r="C298" s="32" t="s">
        <v>64</v>
      </c>
      <c r="D298" s="30" t="s">
        <v>259</v>
      </c>
      <c r="E298" s="30" t="s">
        <v>114</v>
      </c>
      <c r="F298" s="30" t="s">
        <v>487</v>
      </c>
      <c r="G298" s="30" t="s">
        <v>187</v>
      </c>
      <c r="H298" s="30" t="s">
        <v>278</v>
      </c>
      <c r="I298" s="36">
        <v>3698090</v>
      </c>
      <c r="J298" s="56"/>
      <c r="K298" s="204"/>
      <c r="M298" s="151"/>
      <c r="N298" s="151"/>
    </row>
    <row r="299" spans="1:14" s="21" customFormat="1" ht="15.95" customHeight="1" x14ac:dyDescent="0.2">
      <c r="A299" s="107">
        <v>43775</v>
      </c>
      <c r="B299" s="32" t="s">
        <v>64</v>
      </c>
      <c r="C299" s="32" t="s">
        <v>64</v>
      </c>
      <c r="D299" s="30" t="s">
        <v>258</v>
      </c>
      <c r="E299" s="30" t="s">
        <v>114</v>
      </c>
      <c r="F299" s="30" t="s">
        <v>120</v>
      </c>
      <c r="G299" s="30" t="s">
        <v>391</v>
      </c>
      <c r="H299" s="30" t="s">
        <v>278</v>
      </c>
      <c r="I299" s="36">
        <v>3697528</v>
      </c>
      <c r="J299" s="56"/>
      <c r="K299" s="204"/>
      <c r="M299" s="151"/>
      <c r="N299" s="151"/>
    </row>
    <row r="300" spans="1:14" s="21" customFormat="1" ht="15.95" customHeight="1" x14ac:dyDescent="0.2">
      <c r="A300" s="107">
        <v>43776</v>
      </c>
      <c r="B300" s="32" t="s">
        <v>64</v>
      </c>
      <c r="C300" s="32" t="s">
        <v>64</v>
      </c>
      <c r="D300" s="30" t="s">
        <v>452</v>
      </c>
      <c r="E300" s="30" t="s">
        <v>114</v>
      </c>
      <c r="F300" s="30" t="s">
        <v>120</v>
      </c>
      <c r="G300" s="30" t="s">
        <v>142</v>
      </c>
      <c r="H300" s="30" t="s">
        <v>278</v>
      </c>
      <c r="I300" s="36">
        <v>3387176</v>
      </c>
      <c r="J300" s="56"/>
      <c r="K300" s="204"/>
      <c r="M300" s="151"/>
      <c r="N300" s="151"/>
    </row>
    <row r="301" spans="1:14" s="21" customFormat="1" ht="15.95" customHeight="1" x14ac:dyDescent="0.2">
      <c r="A301" s="107">
        <v>43777</v>
      </c>
      <c r="B301" s="32" t="s">
        <v>64</v>
      </c>
      <c r="C301" s="32" t="s">
        <v>64</v>
      </c>
      <c r="D301" s="30" t="s">
        <v>259</v>
      </c>
      <c r="E301" s="30" t="s">
        <v>114</v>
      </c>
      <c r="F301" s="30" t="s">
        <v>115</v>
      </c>
      <c r="G301" s="30" t="s">
        <v>488</v>
      </c>
      <c r="H301" s="30" t="s">
        <v>278</v>
      </c>
      <c r="I301" s="36">
        <v>3613120</v>
      </c>
      <c r="J301" s="56"/>
      <c r="K301" s="204"/>
      <c r="M301" s="151"/>
      <c r="N301" s="151"/>
    </row>
    <row r="302" spans="1:14" s="21" customFormat="1" ht="15.95" customHeight="1" x14ac:dyDescent="0.2">
      <c r="A302" s="107">
        <v>43778</v>
      </c>
      <c r="B302" s="32" t="s">
        <v>64</v>
      </c>
      <c r="C302" s="32" t="s">
        <v>64</v>
      </c>
      <c r="D302" s="30" t="s">
        <v>259</v>
      </c>
      <c r="E302" s="30" t="s">
        <v>114</v>
      </c>
      <c r="F302" s="30" t="s">
        <v>86</v>
      </c>
      <c r="G302" s="30" t="s">
        <v>117</v>
      </c>
      <c r="H302" s="30" t="s">
        <v>278</v>
      </c>
      <c r="I302" s="36">
        <v>3494367</v>
      </c>
      <c r="J302" s="56"/>
      <c r="K302" s="204"/>
      <c r="M302" s="151"/>
      <c r="N302" s="151"/>
    </row>
    <row r="303" spans="1:14" s="21" customFormat="1" ht="15.95" customHeight="1" x14ac:dyDescent="0.2">
      <c r="A303" s="107">
        <v>43778</v>
      </c>
      <c r="B303" s="32" t="s">
        <v>64</v>
      </c>
      <c r="C303" s="32" t="s">
        <v>64</v>
      </c>
      <c r="D303" s="30" t="s">
        <v>259</v>
      </c>
      <c r="E303" s="30" t="s">
        <v>114</v>
      </c>
      <c r="F303" s="30" t="s">
        <v>131</v>
      </c>
      <c r="G303" s="30" t="s">
        <v>458</v>
      </c>
      <c r="H303" s="30" t="s">
        <v>278</v>
      </c>
      <c r="I303" s="36">
        <v>3581888</v>
      </c>
      <c r="J303" s="56"/>
      <c r="K303" s="204"/>
      <c r="M303" s="151"/>
      <c r="N303" s="151"/>
    </row>
    <row r="304" spans="1:14" s="21" customFormat="1" ht="15.95" customHeight="1" x14ac:dyDescent="0.2">
      <c r="A304" s="107">
        <v>43779</v>
      </c>
      <c r="B304" s="32" t="s">
        <v>64</v>
      </c>
      <c r="C304" s="32" t="s">
        <v>64</v>
      </c>
      <c r="D304" s="30" t="s">
        <v>259</v>
      </c>
      <c r="E304" s="30" t="s">
        <v>114</v>
      </c>
      <c r="F304" s="30" t="s">
        <v>383</v>
      </c>
      <c r="G304" s="30" t="s">
        <v>91</v>
      </c>
      <c r="H304" s="30" t="s">
        <v>278</v>
      </c>
      <c r="I304" s="36">
        <v>3736155</v>
      </c>
      <c r="J304" s="56"/>
      <c r="K304" s="204"/>
      <c r="M304" s="151"/>
      <c r="N304" s="151"/>
    </row>
    <row r="305" spans="1:14" s="21" customFormat="1" ht="15.95" customHeight="1" x14ac:dyDescent="0.2">
      <c r="A305" s="107">
        <v>43780</v>
      </c>
      <c r="B305" s="32" t="s">
        <v>64</v>
      </c>
      <c r="C305" s="32" t="s">
        <v>64</v>
      </c>
      <c r="D305" s="30" t="s">
        <v>258</v>
      </c>
      <c r="E305" s="30" t="s">
        <v>114</v>
      </c>
      <c r="F305" s="30" t="s">
        <v>118</v>
      </c>
      <c r="G305" s="30" t="s">
        <v>175</v>
      </c>
      <c r="H305" s="30" t="s">
        <v>278</v>
      </c>
      <c r="I305" s="36">
        <v>3484054</v>
      </c>
      <c r="J305" s="56"/>
      <c r="K305" s="204"/>
      <c r="M305" s="151"/>
      <c r="N305" s="151"/>
    </row>
    <row r="306" spans="1:14" s="21" customFormat="1" ht="15.95" customHeight="1" x14ac:dyDescent="0.2">
      <c r="A306" s="107">
        <v>43781</v>
      </c>
      <c r="B306" s="32" t="s">
        <v>64</v>
      </c>
      <c r="C306" s="32" t="s">
        <v>64</v>
      </c>
      <c r="D306" s="30" t="s">
        <v>259</v>
      </c>
      <c r="E306" s="30" t="s">
        <v>114</v>
      </c>
      <c r="F306" s="30" t="s">
        <v>204</v>
      </c>
      <c r="G306" s="30" t="s">
        <v>252</v>
      </c>
      <c r="H306" s="30" t="s">
        <v>278</v>
      </c>
      <c r="I306" s="36">
        <v>3257865</v>
      </c>
      <c r="J306" s="56"/>
      <c r="K306" s="204"/>
      <c r="M306" s="151"/>
      <c r="N306" s="151"/>
    </row>
    <row r="307" spans="1:14" s="21" customFormat="1" ht="15.95" customHeight="1" x14ac:dyDescent="0.2">
      <c r="A307" s="107">
        <v>43781</v>
      </c>
      <c r="B307" s="32" t="s">
        <v>64</v>
      </c>
      <c r="C307" s="32" t="s">
        <v>64</v>
      </c>
      <c r="D307" s="30" t="s">
        <v>427</v>
      </c>
      <c r="E307" s="30" t="s">
        <v>114</v>
      </c>
      <c r="F307" s="30" t="s">
        <v>211</v>
      </c>
      <c r="G307" s="30" t="s">
        <v>121</v>
      </c>
      <c r="H307" s="30" t="s">
        <v>278</v>
      </c>
      <c r="I307" s="36">
        <v>2980145</v>
      </c>
      <c r="J307" s="56"/>
      <c r="K307" s="204"/>
      <c r="M307" s="151"/>
      <c r="N307" s="151"/>
    </row>
    <row r="308" spans="1:14" s="21" customFormat="1" ht="15.95" customHeight="1" x14ac:dyDescent="0.2">
      <c r="A308" s="107">
        <v>43782</v>
      </c>
      <c r="B308" s="32" t="s">
        <v>64</v>
      </c>
      <c r="C308" s="32" t="s">
        <v>64</v>
      </c>
      <c r="D308" s="30" t="s">
        <v>259</v>
      </c>
      <c r="E308" s="30" t="s">
        <v>114</v>
      </c>
      <c r="F308" s="30" t="s">
        <v>295</v>
      </c>
      <c r="G308" s="30" t="s">
        <v>359</v>
      </c>
      <c r="H308" s="30" t="s">
        <v>278</v>
      </c>
      <c r="I308" s="36">
        <v>3432467</v>
      </c>
      <c r="J308" s="56"/>
      <c r="K308" s="204"/>
      <c r="M308" s="151"/>
      <c r="N308" s="151"/>
    </row>
    <row r="309" spans="1:14" s="21" customFormat="1" ht="15.95" customHeight="1" x14ac:dyDescent="0.2">
      <c r="A309" s="107">
        <v>43784</v>
      </c>
      <c r="B309" s="32" t="s">
        <v>64</v>
      </c>
      <c r="C309" s="32" t="s">
        <v>64</v>
      </c>
      <c r="D309" s="30" t="s">
        <v>259</v>
      </c>
      <c r="E309" s="30" t="s">
        <v>114</v>
      </c>
      <c r="F309" s="30" t="s">
        <v>131</v>
      </c>
      <c r="G309" s="30" t="s">
        <v>235</v>
      </c>
      <c r="H309" s="30" t="s">
        <v>278</v>
      </c>
      <c r="I309" s="36">
        <v>2937832</v>
      </c>
      <c r="J309" s="56"/>
      <c r="K309" s="204"/>
      <c r="M309" s="151"/>
      <c r="N309" s="151"/>
    </row>
    <row r="310" spans="1:14" s="21" customFormat="1" ht="15.95" customHeight="1" x14ac:dyDescent="0.2">
      <c r="A310" s="107">
        <v>43784</v>
      </c>
      <c r="B310" s="32" t="s">
        <v>64</v>
      </c>
      <c r="C310" s="32" t="s">
        <v>64</v>
      </c>
      <c r="D310" s="30" t="s">
        <v>453</v>
      </c>
      <c r="E310" s="30" t="s">
        <v>114</v>
      </c>
      <c r="F310" s="30" t="s">
        <v>285</v>
      </c>
      <c r="G310" s="30" t="s">
        <v>476</v>
      </c>
      <c r="H310" s="30" t="s">
        <v>278</v>
      </c>
      <c r="I310" s="36">
        <v>2463934</v>
      </c>
      <c r="J310" s="56"/>
      <c r="K310" s="204"/>
      <c r="M310" s="151"/>
      <c r="N310" s="151"/>
    </row>
    <row r="311" spans="1:14" s="21" customFormat="1" ht="15.95" customHeight="1" x14ac:dyDescent="0.2">
      <c r="A311" s="107">
        <v>43784</v>
      </c>
      <c r="B311" s="32" t="s">
        <v>64</v>
      </c>
      <c r="C311" s="32" t="s">
        <v>64</v>
      </c>
      <c r="D311" s="30" t="s">
        <v>453</v>
      </c>
      <c r="E311" s="30" t="s">
        <v>114</v>
      </c>
      <c r="F311" s="30" t="s">
        <v>193</v>
      </c>
      <c r="G311" s="30" t="s">
        <v>476</v>
      </c>
      <c r="H311" s="30" t="s">
        <v>278</v>
      </c>
      <c r="I311" s="36">
        <v>478059</v>
      </c>
      <c r="J311" s="56"/>
      <c r="K311" s="204"/>
      <c r="M311" s="151"/>
      <c r="N311" s="151"/>
    </row>
    <row r="312" spans="1:14" s="21" customFormat="1" ht="15.95" customHeight="1" x14ac:dyDescent="0.2">
      <c r="A312" s="107">
        <v>43785</v>
      </c>
      <c r="B312" s="32" t="s">
        <v>64</v>
      </c>
      <c r="C312" s="32" t="s">
        <v>64</v>
      </c>
      <c r="D312" s="30" t="s">
        <v>300</v>
      </c>
      <c r="E312" s="30" t="s">
        <v>114</v>
      </c>
      <c r="F312" s="30" t="s">
        <v>211</v>
      </c>
      <c r="G312" s="30" t="s">
        <v>168</v>
      </c>
      <c r="H312" s="30" t="s">
        <v>278</v>
      </c>
      <c r="I312" s="36">
        <v>3396126</v>
      </c>
      <c r="J312" s="56"/>
      <c r="K312" s="204"/>
      <c r="M312" s="151"/>
      <c r="N312" s="151"/>
    </row>
    <row r="313" spans="1:14" s="21" customFormat="1" ht="15.95" customHeight="1" x14ac:dyDescent="0.2">
      <c r="A313" s="107">
        <v>43786</v>
      </c>
      <c r="B313" s="32" t="s">
        <v>64</v>
      </c>
      <c r="C313" s="32" t="s">
        <v>64</v>
      </c>
      <c r="D313" s="30" t="s">
        <v>301</v>
      </c>
      <c r="E313" s="30" t="s">
        <v>114</v>
      </c>
      <c r="F313" s="30" t="s">
        <v>81</v>
      </c>
      <c r="G313" s="30" t="s">
        <v>189</v>
      </c>
      <c r="H313" s="30" t="s">
        <v>278</v>
      </c>
      <c r="I313" s="36">
        <v>3272684</v>
      </c>
      <c r="J313" s="56"/>
      <c r="K313" s="204"/>
      <c r="M313" s="151"/>
      <c r="N313" s="151"/>
    </row>
    <row r="314" spans="1:14" s="21" customFormat="1" ht="15.95" customHeight="1" x14ac:dyDescent="0.2">
      <c r="A314" s="107">
        <v>43787</v>
      </c>
      <c r="B314" s="32" t="s">
        <v>64</v>
      </c>
      <c r="C314" s="32" t="s">
        <v>64</v>
      </c>
      <c r="D314" s="30" t="s">
        <v>300</v>
      </c>
      <c r="E314" s="30" t="s">
        <v>114</v>
      </c>
      <c r="F314" s="30" t="s">
        <v>248</v>
      </c>
      <c r="G314" s="30" t="s">
        <v>195</v>
      </c>
      <c r="H314" s="30" t="s">
        <v>278</v>
      </c>
      <c r="I314" s="36">
        <v>3690031</v>
      </c>
      <c r="J314" s="56"/>
      <c r="K314" s="204"/>
      <c r="M314" s="151"/>
      <c r="N314" s="151"/>
    </row>
    <row r="315" spans="1:14" s="21" customFormat="1" ht="15.95" customHeight="1" x14ac:dyDescent="0.2">
      <c r="A315" s="107">
        <v>43788</v>
      </c>
      <c r="B315" s="32" t="s">
        <v>64</v>
      </c>
      <c r="C315" s="32" t="s">
        <v>64</v>
      </c>
      <c r="D315" s="30" t="s">
        <v>452</v>
      </c>
      <c r="E315" s="30" t="s">
        <v>114</v>
      </c>
      <c r="F315" s="30" t="s">
        <v>204</v>
      </c>
      <c r="G315" s="30" t="s">
        <v>173</v>
      </c>
      <c r="H315" s="30" t="s">
        <v>278</v>
      </c>
      <c r="I315" s="36">
        <v>3485504</v>
      </c>
      <c r="J315" s="56"/>
      <c r="K315" s="204"/>
      <c r="M315" s="151"/>
      <c r="N315" s="151"/>
    </row>
    <row r="316" spans="1:14" s="21" customFormat="1" ht="15.95" customHeight="1" x14ac:dyDescent="0.2">
      <c r="A316" s="107">
        <v>43789</v>
      </c>
      <c r="B316" s="32" t="s">
        <v>64</v>
      </c>
      <c r="C316" s="32" t="s">
        <v>64</v>
      </c>
      <c r="D316" s="30" t="s">
        <v>452</v>
      </c>
      <c r="E316" s="30" t="s">
        <v>114</v>
      </c>
      <c r="F316" s="30" t="s">
        <v>120</v>
      </c>
      <c r="G316" s="30" t="s">
        <v>291</v>
      </c>
      <c r="H316" s="30" t="s">
        <v>278</v>
      </c>
      <c r="I316" s="36">
        <v>3675385</v>
      </c>
      <c r="J316" s="56"/>
      <c r="K316" s="204"/>
      <c r="M316" s="151"/>
      <c r="N316" s="151"/>
    </row>
    <row r="317" spans="1:14" s="21" customFormat="1" ht="15.95" customHeight="1" x14ac:dyDescent="0.2">
      <c r="A317" s="107">
        <v>43790</v>
      </c>
      <c r="B317" s="32" t="s">
        <v>64</v>
      </c>
      <c r="C317" s="32" t="s">
        <v>64</v>
      </c>
      <c r="D317" s="30" t="s">
        <v>300</v>
      </c>
      <c r="E317" s="30" t="s">
        <v>114</v>
      </c>
      <c r="F317" s="30" t="s">
        <v>123</v>
      </c>
      <c r="G317" s="30" t="s">
        <v>485</v>
      </c>
      <c r="H317" s="30" t="s">
        <v>278</v>
      </c>
      <c r="I317" s="36">
        <v>3246868</v>
      </c>
      <c r="J317" s="56"/>
      <c r="K317" s="204"/>
      <c r="M317" s="151"/>
      <c r="N317" s="151"/>
    </row>
    <row r="318" spans="1:14" s="21" customFormat="1" ht="15.95" customHeight="1" x14ac:dyDescent="0.2">
      <c r="A318" s="107">
        <v>43791</v>
      </c>
      <c r="B318" s="32" t="s">
        <v>64</v>
      </c>
      <c r="C318" s="32" t="s">
        <v>64</v>
      </c>
      <c r="D318" s="30" t="s">
        <v>300</v>
      </c>
      <c r="E318" s="30" t="s">
        <v>114</v>
      </c>
      <c r="F318" s="30" t="s">
        <v>72</v>
      </c>
      <c r="G318" s="30" t="s">
        <v>361</v>
      </c>
      <c r="H318" s="30" t="s">
        <v>278</v>
      </c>
      <c r="I318" s="36">
        <v>3592587</v>
      </c>
      <c r="J318" s="56"/>
      <c r="K318" s="204"/>
      <c r="M318" s="151"/>
      <c r="N318" s="151"/>
    </row>
    <row r="319" spans="1:14" s="21" customFormat="1" ht="15.95" customHeight="1" x14ac:dyDescent="0.2">
      <c r="A319" s="107">
        <v>43792</v>
      </c>
      <c r="B319" s="32" t="s">
        <v>64</v>
      </c>
      <c r="C319" s="32" t="s">
        <v>64</v>
      </c>
      <c r="D319" s="30" t="s">
        <v>300</v>
      </c>
      <c r="E319" s="30" t="s">
        <v>114</v>
      </c>
      <c r="F319" s="30" t="s">
        <v>211</v>
      </c>
      <c r="G319" s="30" t="s">
        <v>290</v>
      </c>
      <c r="H319" s="30" t="s">
        <v>278</v>
      </c>
      <c r="I319" s="36">
        <v>3723073</v>
      </c>
      <c r="J319" s="56"/>
      <c r="K319" s="204"/>
      <c r="M319" s="151"/>
      <c r="N319" s="151"/>
    </row>
    <row r="320" spans="1:14" s="21" customFormat="1" ht="15.95" customHeight="1" x14ac:dyDescent="0.2">
      <c r="A320" s="107">
        <v>43794</v>
      </c>
      <c r="B320" s="32" t="s">
        <v>64</v>
      </c>
      <c r="C320" s="32" t="s">
        <v>64</v>
      </c>
      <c r="D320" s="30" t="s">
        <v>300</v>
      </c>
      <c r="E320" s="30" t="s">
        <v>114</v>
      </c>
      <c r="F320" s="30" t="s">
        <v>131</v>
      </c>
      <c r="G320" s="30" t="s">
        <v>486</v>
      </c>
      <c r="H320" s="30" t="s">
        <v>278</v>
      </c>
      <c r="I320" s="36">
        <v>3437963</v>
      </c>
      <c r="J320" s="56"/>
      <c r="K320" s="204"/>
      <c r="M320" s="151"/>
      <c r="N320" s="151"/>
    </row>
    <row r="321" spans="1:14" s="21" customFormat="1" ht="15.95" customHeight="1" x14ac:dyDescent="0.2">
      <c r="A321" s="107">
        <v>43795</v>
      </c>
      <c r="B321" s="32" t="s">
        <v>64</v>
      </c>
      <c r="C321" s="32" t="s">
        <v>64</v>
      </c>
      <c r="D321" s="30" t="s">
        <v>300</v>
      </c>
      <c r="E321" s="30" t="s">
        <v>114</v>
      </c>
      <c r="F321" s="30" t="s">
        <v>131</v>
      </c>
      <c r="G321" s="30" t="s">
        <v>171</v>
      </c>
      <c r="H321" s="30" t="s">
        <v>278</v>
      </c>
      <c r="I321" s="36">
        <v>3301713</v>
      </c>
      <c r="J321" s="56"/>
      <c r="K321" s="204"/>
      <c r="M321" s="151"/>
      <c r="N321" s="151"/>
    </row>
    <row r="322" spans="1:14" s="21" customFormat="1" ht="15.95" customHeight="1" x14ac:dyDescent="0.2">
      <c r="A322" s="107">
        <v>43795</v>
      </c>
      <c r="B322" s="32" t="s">
        <v>64</v>
      </c>
      <c r="C322" s="32" t="s">
        <v>64</v>
      </c>
      <c r="D322" s="30" t="s">
        <v>300</v>
      </c>
      <c r="E322" s="30" t="s">
        <v>114</v>
      </c>
      <c r="F322" s="30" t="s">
        <v>131</v>
      </c>
      <c r="G322" s="30" t="s">
        <v>388</v>
      </c>
      <c r="H322" s="30" t="s">
        <v>278</v>
      </c>
      <c r="I322" s="36">
        <v>3299451</v>
      </c>
      <c r="J322" s="56"/>
      <c r="K322" s="204"/>
      <c r="M322" s="151"/>
      <c r="N322" s="151"/>
    </row>
    <row r="323" spans="1:14" s="21" customFormat="1" ht="15.95" customHeight="1" x14ac:dyDescent="0.2">
      <c r="A323" s="107">
        <v>43796</v>
      </c>
      <c r="B323" s="32" t="s">
        <v>64</v>
      </c>
      <c r="C323" s="32" t="s">
        <v>64</v>
      </c>
      <c r="D323" s="30" t="s">
        <v>453</v>
      </c>
      <c r="E323" s="30" t="s">
        <v>114</v>
      </c>
      <c r="F323" s="30" t="s">
        <v>389</v>
      </c>
      <c r="G323" s="30" t="s">
        <v>230</v>
      </c>
      <c r="H323" s="30" t="s">
        <v>278</v>
      </c>
      <c r="I323" s="36">
        <v>3293444</v>
      </c>
      <c r="J323" s="56"/>
      <c r="K323" s="204"/>
      <c r="M323" s="151"/>
      <c r="N323" s="151"/>
    </row>
    <row r="324" spans="1:14" s="21" customFormat="1" ht="15.95" customHeight="1" x14ac:dyDescent="0.2">
      <c r="A324" s="107">
        <v>43797</v>
      </c>
      <c r="B324" s="32" t="s">
        <v>64</v>
      </c>
      <c r="C324" s="32" t="s">
        <v>64</v>
      </c>
      <c r="D324" s="30" t="s">
        <v>300</v>
      </c>
      <c r="E324" s="30" t="s">
        <v>114</v>
      </c>
      <c r="F324" s="30" t="s">
        <v>248</v>
      </c>
      <c r="G324" s="30" t="s">
        <v>484</v>
      </c>
      <c r="H324" s="30" t="s">
        <v>278</v>
      </c>
      <c r="I324" s="36">
        <v>3246646</v>
      </c>
      <c r="J324" s="56"/>
      <c r="K324" s="204"/>
      <c r="M324" s="151"/>
      <c r="N324" s="151"/>
    </row>
    <row r="325" spans="1:14" s="21" customFormat="1" ht="15.95" customHeight="1" thickBot="1" x14ac:dyDescent="0.25">
      <c r="A325" s="175">
        <v>43799</v>
      </c>
      <c r="B325" s="180" t="s">
        <v>64</v>
      </c>
      <c r="C325" s="180" t="s">
        <v>64</v>
      </c>
      <c r="D325" s="176" t="s">
        <v>301</v>
      </c>
      <c r="E325" s="176" t="s">
        <v>114</v>
      </c>
      <c r="F325" s="176" t="s">
        <v>120</v>
      </c>
      <c r="G325" s="176" t="s">
        <v>262</v>
      </c>
      <c r="H325" s="176" t="s">
        <v>278</v>
      </c>
      <c r="I325" s="183">
        <v>3700327</v>
      </c>
      <c r="J325" s="177"/>
      <c r="K325" s="178"/>
      <c r="M325" s="151"/>
      <c r="N325" s="151"/>
    </row>
    <row r="326" spans="1:14" s="21" customFormat="1" ht="15.95" customHeight="1" x14ac:dyDescent="0.2">
      <c r="A326" s="107">
        <v>43799</v>
      </c>
      <c r="B326" s="32" t="s">
        <v>64</v>
      </c>
      <c r="C326" s="32" t="s">
        <v>64</v>
      </c>
      <c r="D326" s="30" t="s">
        <v>300</v>
      </c>
      <c r="E326" s="30" t="s">
        <v>114</v>
      </c>
      <c r="F326" s="30" t="s">
        <v>204</v>
      </c>
      <c r="G326" s="30" t="s">
        <v>134</v>
      </c>
      <c r="H326" s="30" t="s">
        <v>278</v>
      </c>
      <c r="I326" s="36">
        <v>2912525</v>
      </c>
      <c r="J326" s="56"/>
      <c r="K326" s="204"/>
      <c r="M326" s="151"/>
      <c r="N326" s="151"/>
    </row>
    <row r="327" spans="1:14" s="21" customFormat="1" ht="15.95" customHeight="1" x14ac:dyDescent="0.2">
      <c r="A327" s="107">
        <v>43800</v>
      </c>
      <c r="B327" s="32" t="s">
        <v>64</v>
      </c>
      <c r="C327" s="32" t="s">
        <v>64</v>
      </c>
      <c r="D327" s="30" t="s">
        <v>300</v>
      </c>
      <c r="E327" s="30" t="s">
        <v>114</v>
      </c>
      <c r="F327" s="30" t="s">
        <v>204</v>
      </c>
      <c r="G327" s="30" t="s">
        <v>455</v>
      </c>
      <c r="H327" s="30" t="s">
        <v>278</v>
      </c>
      <c r="I327" s="36">
        <v>3170141</v>
      </c>
      <c r="J327" s="56"/>
      <c r="K327" s="204"/>
      <c r="M327" s="151"/>
      <c r="N327" s="151"/>
    </row>
    <row r="328" spans="1:14" s="21" customFormat="1" ht="15.95" customHeight="1" x14ac:dyDescent="0.2">
      <c r="A328" s="107">
        <v>43801</v>
      </c>
      <c r="B328" s="32" t="s">
        <v>64</v>
      </c>
      <c r="C328" s="32" t="s">
        <v>64</v>
      </c>
      <c r="D328" s="30" t="s">
        <v>300</v>
      </c>
      <c r="E328" s="30" t="s">
        <v>114</v>
      </c>
      <c r="F328" s="30" t="s">
        <v>491</v>
      </c>
      <c r="G328" s="30" t="s">
        <v>186</v>
      </c>
      <c r="H328" s="30" t="s">
        <v>278</v>
      </c>
      <c r="I328" s="36">
        <v>3419281</v>
      </c>
      <c r="J328" s="56"/>
      <c r="K328" s="204"/>
      <c r="M328" s="151"/>
      <c r="N328" s="151"/>
    </row>
    <row r="329" spans="1:14" s="21" customFormat="1" ht="15.95" customHeight="1" x14ac:dyDescent="0.2">
      <c r="A329" s="107">
        <v>43802</v>
      </c>
      <c r="B329" s="32" t="s">
        <v>64</v>
      </c>
      <c r="C329" s="32" t="s">
        <v>64</v>
      </c>
      <c r="D329" s="30" t="s">
        <v>300</v>
      </c>
      <c r="E329" s="30" t="s">
        <v>114</v>
      </c>
      <c r="F329" s="30" t="s">
        <v>74</v>
      </c>
      <c r="G329" s="30" t="s">
        <v>213</v>
      </c>
      <c r="H329" s="30" t="s">
        <v>278</v>
      </c>
      <c r="I329" s="36">
        <v>2917824</v>
      </c>
      <c r="J329" s="56"/>
      <c r="K329" s="204"/>
      <c r="M329" s="151"/>
      <c r="N329" s="151"/>
    </row>
    <row r="330" spans="1:14" s="21" customFormat="1" ht="15.95" customHeight="1" x14ac:dyDescent="0.2">
      <c r="A330" s="107">
        <v>43803</v>
      </c>
      <c r="B330" s="32" t="s">
        <v>64</v>
      </c>
      <c r="C330" s="32" t="s">
        <v>64</v>
      </c>
      <c r="D330" s="30" t="s">
        <v>301</v>
      </c>
      <c r="E330" s="30" t="s">
        <v>114</v>
      </c>
      <c r="F330" s="30" t="s">
        <v>120</v>
      </c>
      <c r="G330" s="30" t="s">
        <v>174</v>
      </c>
      <c r="H330" s="30" t="s">
        <v>278</v>
      </c>
      <c r="I330" s="36">
        <v>3703006</v>
      </c>
      <c r="J330" s="56"/>
      <c r="K330" s="204"/>
      <c r="M330" s="151"/>
      <c r="N330" s="151"/>
    </row>
    <row r="331" spans="1:14" s="21" customFormat="1" ht="15.95" customHeight="1" x14ac:dyDescent="0.2">
      <c r="A331" s="107">
        <v>43803</v>
      </c>
      <c r="B331" s="32" t="s">
        <v>64</v>
      </c>
      <c r="C331" s="32" t="s">
        <v>64</v>
      </c>
      <c r="D331" s="30" t="s">
        <v>300</v>
      </c>
      <c r="E331" s="30" t="s">
        <v>114</v>
      </c>
      <c r="F331" s="30" t="s">
        <v>295</v>
      </c>
      <c r="G331" s="30" t="s">
        <v>238</v>
      </c>
      <c r="H331" s="30" t="s">
        <v>278</v>
      </c>
      <c r="I331" s="36">
        <v>3683365</v>
      </c>
      <c r="J331" s="56"/>
      <c r="K331" s="204"/>
      <c r="M331" s="151"/>
      <c r="N331" s="151"/>
    </row>
    <row r="332" spans="1:14" s="21" customFormat="1" ht="15.95" customHeight="1" x14ac:dyDescent="0.2">
      <c r="A332" s="107">
        <v>43804</v>
      </c>
      <c r="B332" s="32" t="s">
        <v>64</v>
      </c>
      <c r="C332" s="32" t="s">
        <v>64</v>
      </c>
      <c r="D332" s="30" t="s">
        <v>427</v>
      </c>
      <c r="E332" s="30" t="s">
        <v>114</v>
      </c>
      <c r="F332" s="30" t="s">
        <v>86</v>
      </c>
      <c r="G332" s="30" t="s">
        <v>180</v>
      </c>
      <c r="H332" s="30" t="s">
        <v>278</v>
      </c>
      <c r="I332" s="36">
        <v>3691749</v>
      </c>
      <c r="J332" s="56"/>
      <c r="K332" s="204"/>
      <c r="M332" s="151"/>
      <c r="N332" s="151"/>
    </row>
    <row r="333" spans="1:14" s="21" customFormat="1" ht="15.95" customHeight="1" x14ac:dyDescent="0.2">
      <c r="A333" s="107">
        <v>43805</v>
      </c>
      <c r="B333" s="32" t="s">
        <v>64</v>
      </c>
      <c r="C333" s="32" t="s">
        <v>64</v>
      </c>
      <c r="D333" s="30" t="s">
        <v>301</v>
      </c>
      <c r="E333" s="30" t="s">
        <v>114</v>
      </c>
      <c r="F333" s="30" t="s">
        <v>120</v>
      </c>
      <c r="G333" s="30" t="s">
        <v>116</v>
      </c>
      <c r="H333" s="30" t="s">
        <v>278</v>
      </c>
      <c r="I333" s="36">
        <v>3683820</v>
      </c>
      <c r="J333" s="56"/>
      <c r="K333" s="204"/>
      <c r="M333" s="151"/>
      <c r="N333" s="151"/>
    </row>
    <row r="334" spans="1:14" s="21" customFormat="1" ht="15.95" customHeight="1" x14ac:dyDescent="0.2">
      <c r="A334" s="107">
        <v>43806</v>
      </c>
      <c r="B334" s="32" t="s">
        <v>64</v>
      </c>
      <c r="C334" s="32" t="s">
        <v>64</v>
      </c>
      <c r="D334" s="30" t="s">
        <v>300</v>
      </c>
      <c r="E334" s="30" t="s">
        <v>114</v>
      </c>
      <c r="F334" s="30" t="s">
        <v>115</v>
      </c>
      <c r="G334" s="30" t="s">
        <v>194</v>
      </c>
      <c r="H334" s="30" t="s">
        <v>278</v>
      </c>
      <c r="I334" s="200">
        <v>536321</v>
      </c>
      <c r="J334" s="56"/>
      <c r="K334" s="122" t="s">
        <v>60</v>
      </c>
      <c r="M334" s="151"/>
      <c r="N334" s="151"/>
    </row>
    <row r="335" spans="1:14" s="21" customFormat="1" ht="15.95" customHeight="1" x14ac:dyDescent="0.2">
      <c r="A335" s="107">
        <v>43806</v>
      </c>
      <c r="B335" s="32" t="s">
        <v>64</v>
      </c>
      <c r="C335" s="32" t="s">
        <v>64</v>
      </c>
      <c r="D335" s="30" t="s">
        <v>300</v>
      </c>
      <c r="E335" s="30" t="s">
        <v>114</v>
      </c>
      <c r="F335" s="30" t="s">
        <v>131</v>
      </c>
      <c r="G335" s="30" t="s">
        <v>194</v>
      </c>
      <c r="H335" s="30" t="s">
        <v>278</v>
      </c>
      <c r="I335" s="200">
        <v>3158319</v>
      </c>
      <c r="J335" s="56"/>
      <c r="K335" s="122" t="s">
        <v>60</v>
      </c>
      <c r="M335" s="151"/>
      <c r="N335" s="151"/>
    </row>
    <row r="336" spans="1:14" s="21" customFormat="1" ht="15.95" customHeight="1" x14ac:dyDescent="0.2">
      <c r="A336" s="107">
        <v>43807</v>
      </c>
      <c r="B336" s="32" t="s">
        <v>64</v>
      </c>
      <c r="C336" s="32" t="s">
        <v>64</v>
      </c>
      <c r="D336" s="30" t="s">
        <v>300</v>
      </c>
      <c r="E336" s="30" t="s">
        <v>114</v>
      </c>
      <c r="F336" s="30" t="s">
        <v>131</v>
      </c>
      <c r="G336" s="30" t="s">
        <v>287</v>
      </c>
      <c r="H336" s="30" t="s">
        <v>278</v>
      </c>
      <c r="I336" s="36">
        <v>3390161</v>
      </c>
      <c r="J336" s="56"/>
      <c r="K336" s="204"/>
      <c r="M336" s="151"/>
      <c r="N336" s="151"/>
    </row>
    <row r="337" spans="1:14" s="21" customFormat="1" ht="15.95" customHeight="1" x14ac:dyDescent="0.2">
      <c r="A337" s="107">
        <v>43808</v>
      </c>
      <c r="B337" s="32" t="s">
        <v>64</v>
      </c>
      <c r="C337" s="32" t="s">
        <v>64</v>
      </c>
      <c r="D337" s="30" t="s">
        <v>301</v>
      </c>
      <c r="E337" s="30" t="s">
        <v>114</v>
      </c>
      <c r="F337" s="30" t="s">
        <v>118</v>
      </c>
      <c r="G337" s="30" t="s">
        <v>369</v>
      </c>
      <c r="H337" s="30" t="s">
        <v>278</v>
      </c>
      <c r="I337" s="36">
        <v>3571544</v>
      </c>
      <c r="J337" s="56"/>
      <c r="K337" s="204"/>
      <c r="M337" s="151"/>
      <c r="N337" s="151"/>
    </row>
    <row r="338" spans="1:14" s="21" customFormat="1" ht="15.95" customHeight="1" x14ac:dyDescent="0.2">
      <c r="A338" s="107">
        <v>43809</v>
      </c>
      <c r="B338" s="32" t="s">
        <v>64</v>
      </c>
      <c r="C338" s="32" t="s">
        <v>64</v>
      </c>
      <c r="D338" s="30" t="s">
        <v>427</v>
      </c>
      <c r="E338" s="30" t="s">
        <v>114</v>
      </c>
      <c r="F338" s="30" t="s">
        <v>86</v>
      </c>
      <c r="G338" s="30" t="s">
        <v>454</v>
      </c>
      <c r="H338" s="30" t="s">
        <v>278</v>
      </c>
      <c r="I338" s="36">
        <v>3508137</v>
      </c>
      <c r="J338" s="56"/>
      <c r="K338" s="204"/>
      <c r="M338" s="151"/>
      <c r="N338" s="151"/>
    </row>
    <row r="339" spans="1:14" s="21" customFormat="1" ht="15.95" customHeight="1" x14ac:dyDescent="0.2">
      <c r="A339" s="107">
        <v>43811</v>
      </c>
      <c r="B339" s="32" t="s">
        <v>64</v>
      </c>
      <c r="C339" s="32" t="s">
        <v>64</v>
      </c>
      <c r="D339" s="30" t="s">
        <v>453</v>
      </c>
      <c r="E339" s="30" t="s">
        <v>114</v>
      </c>
      <c r="F339" s="30" t="s">
        <v>192</v>
      </c>
      <c r="G339" s="30" t="s">
        <v>476</v>
      </c>
      <c r="H339" s="30" t="s">
        <v>278</v>
      </c>
      <c r="I339" s="36">
        <v>500857</v>
      </c>
      <c r="J339" s="56"/>
      <c r="K339" s="204"/>
      <c r="M339" s="151"/>
      <c r="N339" s="151"/>
    </row>
    <row r="340" spans="1:14" s="21" customFormat="1" ht="15.95" customHeight="1" x14ac:dyDescent="0.2">
      <c r="A340" s="107">
        <v>43811</v>
      </c>
      <c r="B340" s="32" t="s">
        <v>64</v>
      </c>
      <c r="C340" s="32" t="s">
        <v>64</v>
      </c>
      <c r="D340" s="30" t="s">
        <v>453</v>
      </c>
      <c r="E340" s="30" t="s">
        <v>114</v>
      </c>
      <c r="F340" s="30" t="s">
        <v>285</v>
      </c>
      <c r="G340" s="30" t="s">
        <v>476</v>
      </c>
      <c r="H340" s="30" t="s">
        <v>278</v>
      </c>
      <c r="I340" s="36">
        <v>2435064</v>
      </c>
      <c r="J340" s="56"/>
      <c r="K340" s="204"/>
      <c r="M340" s="151"/>
      <c r="N340" s="151"/>
    </row>
    <row r="341" spans="1:14" s="21" customFormat="1" ht="15.95" customHeight="1" x14ac:dyDescent="0.2">
      <c r="A341" s="107">
        <v>43812</v>
      </c>
      <c r="B341" s="32" t="s">
        <v>64</v>
      </c>
      <c r="C341" s="32" t="s">
        <v>64</v>
      </c>
      <c r="D341" s="30" t="s">
        <v>300</v>
      </c>
      <c r="E341" s="30" t="s">
        <v>114</v>
      </c>
      <c r="F341" s="30" t="s">
        <v>131</v>
      </c>
      <c r="G341" s="30" t="s">
        <v>235</v>
      </c>
      <c r="H341" s="30" t="s">
        <v>278</v>
      </c>
      <c r="I341" s="36">
        <v>2940781</v>
      </c>
      <c r="J341" s="56"/>
      <c r="K341" s="204"/>
      <c r="M341" s="151"/>
      <c r="N341" s="151"/>
    </row>
    <row r="342" spans="1:14" s="21" customFormat="1" ht="15.95" customHeight="1" x14ac:dyDescent="0.2">
      <c r="A342" s="107">
        <v>43813</v>
      </c>
      <c r="B342" s="32" t="s">
        <v>64</v>
      </c>
      <c r="C342" s="32" t="s">
        <v>64</v>
      </c>
      <c r="D342" s="30" t="s">
        <v>300</v>
      </c>
      <c r="E342" s="30" t="s">
        <v>114</v>
      </c>
      <c r="F342" s="30" t="s">
        <v>211</v>
      </c>
      <c r="G342" s="30" t="s">
        <v>121</v>
      </c>
      <c r="H342" s="30" t="s">
        <v>278</v>
      </c>
      <c r="I342" s="36">
        <v>3679685</v>
      </c>
      <c r="J342" s="56"/>
      <c r="K342" s="204"/>
      <c r="M342" s="151"/>
      <c r="N342" s="151"/>
    </row>
    <row r="343" spans="1:14" s="21" customFormat="1" ht="15.95" customHeight="1" x14ac:dyDescent="0.2">
      <c r="A343" s="107">
        <v>43813</v>
      </c>
      <c r="B343" s="32" t="s">
        <v>64</v>
      </c>
      <c r="C343" s="32" t="s">
        <v>64</v>
      </c>
      <c r="D343" s="30" t="s">
        <v>300</v>
      </c>
      <c r="E343" s="30" t="s">
        <v>114</v>
      </c>
      <c r="F343" s="30" t="s">
        <v>248</v>
      </c>
      <c r="G343" s="30" t="s">
        <v>397</v>
      </c>
      <c r="H343" s="30" t="s">
        <v>278</v>
      </c>
      <c r="I343" s="36">
        <v>3455600</v>
      </c>
      <c r="J343" s="56"/>
      <c r="K343" s="204"/>
      <c r="M343" s="151"/>
      <c r="N343" s="151"/>
    </row>
    <row r="344" spans="1:14" s="21" customFormat="1" ht="15.95" customHeight="1" x14ac:dyDescent="0.2">
      <c r="A344" s="107">
        <v>43814</v>
      </c>
      <c r="B344" s="32" t="s">
        <v>64</v>
      </c>
      <c r="C344" s="32" t="s">
        <v>64</v>
      </c>
      <c r="D344" s="30" t="s">
        <v>300</v>
      </c>
      <c r="E344" s="30" t="s">
        <v>114</v>
      </c>
      <c r="F344" s="30" t="s">
        <v>260</v>
      </c>
      <c r="G344" s="30" t="s">
        <v>328</v>
      </c>
      <c r="H344" s="30" t="s">
        <v>278</v>
      </c>
      <c r="I344" s="36">
        <v>3258377</v>
      </c>
      <c r="J344" s="56"/>
      <c r="K344" s="204"/>
      <c r="M344" s="151"/>
      <c r="N344" s="151"/>
    </row>
    <row r="345" spans="1:14" s="21" customFormat="1" ht="15.95" customHeight="1" x14ac:dyDescent="0.2">
      <c r="A345" s="107">
        <v>43815</v>
      </c>
      <c r="B345" s="32" t="s">
        <v>64</v>
      </c>
      <c r="C345" s="32" t="s">
        <v>64</v>
      </c>
      <c r="D345" s="30" t="s">
        <v>300</v>
      </c>
      <c r="E345" s="30" t="s">
        <v>114</v>
      </c>
      <c r="F345" s="30" t="s">
        <v>248</v>
      </c>
      <c r="G345" s="30" t="s">
        <v>308</v>
      </c>
      <c r="H345" s="30" t="s">
        <v>278</v>
      </c>
      <c r="I345" s="36">
        <v>3516893</v>
      </c>
      <c r="J345" s="56"/>
      <c r="K345" s="204"/>
      <c r="M345" s="151"/>
      <c r="N345" s="151"/>
    </row>
    <row r="346" spans="1:14" s="21" customFormat="1" ht="15.95" customHeight="1" x14ac:dyDescent="0.2">
      <c r="A346" s="107">
        <v>43816</v>
      </c>
      <c r="B346" s="32" t="s">
        <v>64</v>
      </c>
      <c r="C346" s="32" t="s">
        <v>64</v>
      </c>
      <c r="D346" s="30" t="s">
        <v>300</v>
      </c>
      <c r="E346" s="30" t="s">
        <v>114</v>
      </c>
      <c r="F346" s="30" t="s">
        <v>260</v>
      </c>
      <c r="G346" s="30" t="s">
        <v>252</v>
      </c>
      <c r="H346" s="30" t="s">
        <v>278</v>
      </c>
      <c r="I346" s="36">
        <v>3251361</v>
      </c>
      <c r="J346" s="56"/>
      <c r="K346" s="204"/>
      <c r="M346" s="151"/>
      <c r="N346" s="151"/>
    </row>
    <row r="347" spans="1:14" s="21" customFormat="1" ht="15.95" customHeight="1" x14ac:dyDescent="0.2">
      <c r="A347" s="107">
        <v>43817</v>
      </c>
      <c r="B347" s="32" t="s">
        <v>64</v>
      </c>
      <c r="C347" s="32" t="s">
        <v>64</v>
      </c>
      <c r="D347" s="30" t="s">
        <v>300</v>
      </c>
      <c r="E347" s="30" t="s">
        <v>114</v>
      </c>
      <c r="F347" s="30" t="s">
        <v>389</v>
      </c>
      <c r="G347" s="30" t="s">
        <v>314</v>
      </c>
      <c r="H347" s="30" t="s">
        <v>278</v>
      </c>
      <c r="I347" s="36">
        <v>3705373</v>
      </c>
      <c r="J347" s="56"/>
      <c r="K347" s="204"/>
      <c r="M347" s="151"/>
      <c r="N347" s="151"/>
    </row>
    <row r="348" spans="1:14" s="21" customFormat="1" ht="15.95" customHeight="1" x14ac:dyDescent="0.2">
      <c r="A348" s="107">
        <v>43818</v>
      </c>
      <c r="B348" s="32" t="s">
        <v>64</v>
      </c>
      <c r="C348" s="32" t="s">
        <v>64</v>
      </c>
      <c r="D348" s="30" t="s">
        <v>301</v>
      </c>
      <c r="E348" s="30" t="s">
        <v>114</v>
      </c>
      <c r="F348" s="30" t="s">
        <v>120</v>
      </c>
      <c r="G348" s="30" t="s">
        <v>195</v>
      </c>
      <c r="H348" s="30" t="s">
        <v>278</v>
      </c>
      <c r="I348" s="36">
        <v>3695051</v>
      </c>
      <c r="J348" s="56"/>
      <c r="K348" s="204"/>
      <c r="M348" s="151"/>
      <c r="N348" s="151"/>
    </row>
    <row r="349" spans="1:14" s="21" customFormat="1" ht="15.95" customHeight="1" x14ac:dyDescent="0.2">
      <c r="A349" s="107">
        <v>43819</v>
      </c>
      <c r="B349" s="32" t="s">
        <v>64</v>
      </c>
      <c r="C349" s="32" t="s">
        <v>64</v>
      </c>
      <c r="D349" s="30" t="s">
        <v>452</v>
      </c>
      <c r="E349" s="30" t="s">
        <v>114</v>
      </c>
      <c r="F349" s="30" t="s">
        <v>120</v>
      </c>
      <c r="G349" s="30" t="s">
        <v>492</v>
      </c>
      <c r="H349" s="30" t="s">
        <v>278</v>
      </c>
      <c r="I349" s="36">
        <v>3400188</v>
      </c>
      <c r="J349" s="56"/>
      <c r="K349" s="204"/>
      <c r="M349" s="151"/>
      <c r="N349" s="151"/>
    </row>
    <row r="350" spans="1:14" s="21" customFormat="1" ht="15.95" customHeight="1" x14ac:dyDescent="0.2">
      <c r="A350" s="107">
        <v>43819</v>
      </c>
      <c r="B350" s="32" t="s">
        <v>64</v>
      </c>
      <c r="C350" s="32" t="s">
        <v>64</v>
      </c>
      <c r="D350" s="30" t="s">
        <v>301</v>
      </c>
      <c r="E350" s="30" t="s">
        <v>114</v>
      </c>
      <c r="F350" s="30" t="s">
        <v>120</v>
      </c>
      <c r="G350" s="30" t="s">
        <v>167</v>
      </c>
      <c r="H350" s="30" t="s">
        <v>278</v>
      </c>
      <c r="I350" s="36">
        <v>3686759</v>
      </c>
      <c r="J350" s="56"/>
      <c r="K350" s="204"/>
      <c r="M350" s="151"/>
      <c r="N350" s="151"/>
    </row>
    <row r="351" spans="1:14" s="21" customFormat="1" ht="15.95" customHeight="1" x14ac:dyDescent="0.2">
      <c r="A351" s="107">
        <v>43819</v>
      </c>
      <c r="B351" s="32" t="s">
        <v>64</v>
      </c>
      <c r="C351" s="32" t="s">
        <v>64</v>
      </c>
      <c r="D351" s="30" t="s">
        <v>300</v>
      </c>
      <c r="E351" s="30" t="s">
        <v>114</v>
      </c>
      <c r="F351" s="30" t="s">
        <v>389</v>
      </c>
      <c r="G351" s="30" t="s">
        <v>488</v>
      </c>
      <c r="H351" s="30" t="s">
        <v>278</v>
      </c>
      <c r="I351" s="36">
        <v>3446653</v>
      </c>
      <c r="J351" s="56"/>
      <c r="K351" s="204"/>
      <c r="M351" s="151"/>
      <c r="N351" s="151"/>
    </row>
    <row r="352" spans="1:14" s="21" customFormat="1" ht="15.95" customHeight="1" x14ac:dyDescent="0.2">
      <c r="A352" s="107">
        <v>43820</v>
      </c>
      <c r="B352" s="32" t="s">
        <v>64</v>
      </c>
      <c r="C352" s="32" t="s">
        <v>64</v>
      </c>
      <c r="D352" s="30" t="s">
        <v>300</v>
      </c>
      <c r="E352" s="30" t="s">
        <v>114</v>
      </c>
      <c r="F352" s="30" t="s">
        <v>211</v>
      </c>
      <c r="G352" s="30" t="s">
        <v>182</v>
      </c>
      <c r="H352" s="30" t="s">
        <v>278</v>
      </c>
      <c r="I352" s="36">
        <v>2965585</v>
      </c>
      <c r="J352" s="56"/>
      <c r="K352" s="204"/>
      <c r="M352" s="151"/>
      <c r="N352" s="151"/>
    </row>
    <row r="353" spans="1:14" s="21" customFormat="1" ht="15.95" customHeight="1" x14ac:dyDescent="0.2">
      <c r="A353" s="107">
        <v>43822</v>
      </c>
      <c r="B353" s="32" t="s">
        <v>64</v>
      </c>
      <c r="C353" s="32" t="s">
        <v>64</v>
      </c>
      <c r="D353" s="30" t="s">
        <v>453</v>
      </c>
      <c r="E353" s="30" t="s">
        <v>114</v>
      </c>
      <c r="F353" s="30" t="s">
        <v>248</v>
      </c>
      <c r="G353" s="30" t="s">
        <v>398</v>
      </c>
      <c r="H353" s="30" t="s">
        <v>278</v>
      </c>
      <c r="I353" s="36">
        <v>3266549</v>
      </c>
      <c r="J353" s="56"/>
      <c r="K353" s="204"/>
      <c r="M353" s="151"/>
      <c r="N353" s="151"/>
    </row>
    <row r="354" spans="1:14" s="21" customFormat="1" ht="15.95" customHeight="1" x14ac:dyDescent="0.2">
      <c r="A354" s="107">
        <v>43823</v>
      </c>
      <c r="B354" s="32" t="s">
        <v>64</v>
      </c>
      <c r="C354" s="32" t="s">
        <v>64</v>
      </c>
      <c r="D354" s="30" t="s">
        <v>300</v>
      </c>
      <c r="E354" s="30" t="s">
        <v>114</v>
      </c>
      <c r="F354" s="30" t="s">
        <v>204</v>
      </c>
      <c r="G354" s="30" t="s">
        <v>325</v>
      </c>
      <c r="H354" s="30" t="s">
        <v>278</v>
      </c>
      <c r="I354" s="36">
        <v>3309158</v>
      </c>
      <c r="J354" s="56"/>
      <c r="K354" s="204"/>
      <c r="M354" s="151"/>
      <c r="N354" s="151"/>
    </row>
    <row r="355" spans="1:14" s="21" customFormat="1" ht="15.95" customHeight="1" x14ac:dyDescent="0.2">
      <c r="A355" s="107">
        <v>43824</v>
      </c>
      <c r="B355" s="32" t="s">
        <v>64</v>
      </c>
      <c r="C355" s="32" t="s">
        <v>64</v>
      </c>
      <c r="D355" s="30" t="s">
        <v>301</v>
      </c>
      <c r="E355" s="30" t="s">
        <v>114</v>
      </c>
      <c r="F355" s="30" t="s">
        <v>120</v>
      </c>
      <c r="G355" s="30" t="s">
        <v>305</v>
      </c>
      <c r="H355" s="30" t="s">
        <v>278</v>
      </c>
      <c r="I355" s="36">
        <v>3199216</v>
      </c>
      <c r="J355" s="56"/>
      <c r="K355" s="204"/>
      <c r="M355" s="151"/>
      <c r="N355" s="151"/>
    </row>
    <row r="356" spans="1:14" s="21" customFormat="1" ht="15.95" customHeight="1" x14ac:dyDescent="0.2">
      <c r="A356" s="107">
        <v>43826</v>
      </c>
      <c r="B356" s="32" t="s">
        <v>64</v>
      </c>
      <c r="C356" s="32" t="s">
        <v>64</v>
      </c>
      <c r="D356" s="30" t="s">
        <v>300</v>
      </c>
      <c r="E356" s="30" t="s">
        <v>114</v>
      </c>
      <c r="F356" s="30" t="s">
        <v>313</v>
      </c>
      <c r="G356" s="30" t="s">
        <v>251</v>
      </c>
      <c r="H356" s="30" t="s">
        <v>278</v>
      </c>
      <c r="I356" s="36">
        <v>3399725</v>
      </c>
      <c r="J356" s="56"/>
      <c r="K356" s="204"/>
      <c r="M356" s="151"/>
      <c r="N356" s="151"/>
    </row>
    <row r="357" spans="1:14" s="21" customFormat="1" ht="15.95" customHeight="1" x14ac:dyDescent="0.2">
      <c r="A357" s="107">
        <v>43828</v>
      </c>
      <c r="B357" s="32" t="s">
        <v>64</v>
      </c>
      <c r="C357" s="32" t="s">
        <v>64</v>
      </c>
      <c r="D357" s="30" t="s">
        <v>300</v>
      </c>
      <c r="E357" s="30" t="s">
        <v>114</v>
      </c>
      <c r="F357" s="30" t="s">
        <v>389</v>
      </c>
      <c r="G357" s="30" t="s">
        <v>253</v>
      </c>
      <c r="H357" s="30" t="s">
        <v>278</v>
      </c>
      <c r="I357" s="36">
        <v>3255097</v>
      </c>
      <c r="J357" s="56"/>
      <c r="K357" s="204"/>
      <c r="M357" s="151"/>
      <c r="N357" s="151"/>
    </row>
    <row r="358" spans="1:14" s="21" customFormat="1" ht="15.95" customHeight="1" x14ac:dyDescent="0.2">
      <c r="A358" s="107">
        <v>43829</v>
      </c>
      <c r="B358" s="32" t="s">
        <v>64</v>
      </c>
      <c r="C358" s="32" t="s">
        <v>64</v>
      </c>
      <c r="D358" s="30" t="s">
        <v>452</v>
      </c>
      <c r="E358" s="30" t="s">
        <v>114</v>
      </c>
      <c r="F358" s="30" t="s">
        <v>120</v>
      </c>
      <c r="G358" s="30" t="s">
        <v>489</v>
      </c>
      <c r="H358" s="30" t="s">
        <v>278</v>
      </c>
      <c r="I358" s="36">
        <v>3276016</v>
      </c>
      <c r="J358" s="56"/>
      <c r="K358" s="204"/>
      <c r="M358" s="151"/>
      <c r="N358" s="151"/>
    </row>
    <row r="359" spans="1:14" s="21" customFormat="1" ht="15.95" customHeight="1" x14ac:dyDescent="0.2">
      <c r="A359" s="107">
        <v>43829</v>
      </c>
      <c r="B359" s="32" t="s">
        <v>64</v>
      </c>
      <c r="C359" s="32" t="s">
        <v>64</v>
      </c>
      <c r="D359" s="30" t="s">
        <v>453</v>
      </c>
      <c r="E359" s="30" t="s">
        <v>114</v>
      </c>
      <c r="F359" s="30" t="s">
        <v>313</v>
      </c>
      <c r="G359" s="30" t="s">
        <v>230</v>
      </c>
      <c r="H359" s="30" t="s">
        <v>278</v>
      </c>
      <c r="I359" s="36">
        <v>2946361</v>
      </c>
      <c r="J359" s="56"/>
      <c r="K359" s="204"/>
      <c r="M359" s="151"/>
      <c r="N359" s="151"/>
    </row>
    <row r="360" spans="1:14" s="21" customFormat="1" ht="15.95" customHeight="1" thickBot="1" x14ac:dyDescent="0.25">
      <c r="A360" s="107">
        <v>43830</v>
      </c>
      <c r="B360" s="32" t="s">
        <v>64</v>
      </c>
      <c r="C360" s="32" t="s">
        <v>64</v>
      </c>
      <c r="D360" s="30" t="s">
        <v>300</v>
      </c>
      <c r="E360" s="30" t="s">
        <v>114</v>
      </c>
      <c r="F360" s="30" t="s">
        <v>74</v>
      </c>
      <c r="G360" s="30" t="s">
        <v>170</v>
      </c>
      <c r="H360" s="30" t="s">
        <v>278</v>
      </c>
      <c r="I360" s="36">
        <v>3427437</v>
      </c>
      <c r="J360" s="56"/>
      <c r="K360" s="204"/>
      <c r="M360" s="151"/>
      <c r="N360" s="151"/>
    </row>
    <row r="361" spans="1:14" ht="17.25" customHeight="1" thickBot="1" x14ac:dyDescent="0.25">
      <c r="A361" s="137" t="s">
        <v>331</v>
      </c>
      <c r="B361" s="138"/>
      <c r="C361" s="138"/>
      <c r="D361" s="138"/>
      <c r="E361" s="138"/>
      <c r="F361" s="138"/>
      <c r="G361" s="138"/>
      <c r="H361" s="78"/>
      <c r="I361" s="169">
        <f>SUM(I11:I360)</f>
        <v>1142660057</v>
      </c>
      <c r="J361" s="78"/>
      <c r="K361" s="79"/>
    </row>
    <row r="362" spans="1:14" x14ac:dyDescent="0.2">
      <c r="I362" s="124"/>
    </row>
    <row r="363" spans="1:14" x14ac:dyDescent="0.2">
      <c r="A363" s="140"/>
      <c r="B363" s="135"/>
      <c r="C363" s="135"/>
      <c r="D363" s="135"/>
      <c r="E363" s="135"/>
      <c r="F363" s="141"/>
      <c r="G363" s="135"/>
      <c r="H363" s="41"/>
      <c r="I363" s="125"/>
      <c r="J363" s="2"/>
      <c r="K363" s="21"/>
    </row>
    <row r="364" spans="1:14" ht="14.1" customHeight="1" x14ac:dyDescent="0.2">
      <c r="A364" s="211"/>
      <c r="B364" s="211"/>
      <c r="C364" s="211"/>
      <c r="D364" s="211"/>
      <c r="E364" s="211"/>
      <c r="F364" s="211"/>
      <c r="G364" s="211"/>
      <c r="H364" s="211"/>
      <c r="I364" s="211"/>
      <c r="J364" s="211"/>
      <c r="K364" s="211"/>
    </row>
    <row r="365" spans="1:14" s="114" customFormat="1" ht="14.1" customHeight="1" x14ac:dyDescent="0.2">
      <c r="A365" s="211"/>
      <c r="B365" s="211"/>
      <c r="C365" s="211"/>
      <c r="D365" s="211"/>
      <c r="E365" s="211"/>
      <c r="F365" s="211"/>
      <c r="G365" s="211"/>
      <c r="H365" s="211"/>
      <c r="I365" s="211"/>
      <c r="J365" s="211"/>
      <c r="K365" s="211"/>
    </row>
    <row r="366" spans="1:14" ht="13.5" customHeight="1" x14ac:dyDescent="0.2">
      <c r="A366" s="212"/>
      <c r="B366" s="212"/>
      <c r="C366" s="212"/>
      <c r="D366" s="212"/>
      <c r="E366" s="212"/>
      <c r="F366" s="212"/>
      <c r="G366" s="212"/>
      <c r="H366" s="212"/>
      <c r="I366" s="212"/>
      <c r="J366" s="212"/>
      <c r="K366" s="212"/>
    </row>
    <row r="367" spans="1:14" ht="13.5" customHeight="1" x14ac:dyDescent="0.2">
      <c r="A367" s="212"/>
      <c r="B367" s="212"/>
      <c r="C367" s="212"/>
      <c r="D367" s="212"/>
      <c r="E367" s="212"/>
      <c r="F367" s="212"/>
      <c r="G367" s="212"/>
      <c r="H367" s="212"/>
      <c r="I367" s="212"/>
      <c r="J367" s="212"/>
      <c r="K367" s="212"/>
    </row>
    <row r="368" spans="1:14" ht="13.5" customHeight="1" x14ac:dyDescent="0.2">
      <c r="A368" s="142"/>
      <c r="B368" s="142"/>
      <c r="C368" s="142"/>
      <c r="D368" s="142"/>
      <c r="E368" s="142"/>
      <c r="F368" s="142"/>
      <c r="G368" s="142"/>
      <c r="H368" s="116"/>
      <c r="I368" s="116"/>
      <c r="J368" s="116"/>
      <c r="K368" s="116"/>
    </row>
    <row r="369" spans="1:11" s="21" customFormat="1" ht="12.95" customHeight="1" x14ac:dyDescent="0.2">
      <c r="A369" s="210"/>
      <c r="B369" s="210"/>
      <c r="C369" s="210"/>
      <c r="D369" s="210"/>
      <c r="E369" s="210"/>
      <c r="F369" s="210"/>
      <c r="G369" s="210"/>
      <c r="H369" s="210"/>
      <c r="I369" s="210"/>
      <c r="J369" s="210"/>
      <c r="K369" s="210"/>
    </row>
    <row r="372" spans="1:11" x14ac:dyDescent="0.2">
      <c r="G372" s="143"/>
      <c r="H372" s="123"/>
    </row>
    <row r="373" spans="1:11" x14ac:dyDescent="0.2">
      <c r="G373" s="143"/>
      <c r="H373" s="123"/>
      <c r="I373" s="124"/>
    </row>
    <row r="375" spans="1:11" x14ac:dyDescent="0.2">
      <c r="I375" s="124"/>
    </row>
    <row r="382" spans="1:11" x14ac:dyDescent="0.2">
      <c r="A382" s="139" t="s">
        <v>90</v>
      </c>
    </row>
  </sheetData>
  <sortState ref="A11:K360">
    <sortCondition ref="A11:A360"/>
    <sortCondition ref="D11:D360"/>
    <sortCondition ref="F11:F360"/>
  </sortState>
  <mergeCells count="5">
    <mergeCell ref="A369:K369"/>
    <mergeCell ref="A364:K364"/>
    <mergeCell ref="A365:K365"/>
    <mergeCell ref="A366:K366"/>
    <mergeCell ref="A367:K367"/>
  </mergeCells>
  <printOptions horizontalCentered="1"/>
  <pageMargins left="0.75" right="0.75" top="0.5" bottom="0" header="0.5" footer="0.5"/>
  <pageSetup scale="54" fitToHeight="10" orientation="landscape" r:id="rId1"/>
  <headerFooter alignWithMargins="0">
    <oddFooter>&amp;L&amp;G</oddFooter>
  </headerFooter>
  <rowBreaks count="7" manualBreakCount="7">
    <brk id="55" max="10" man="1"/>
    <brk id="100" max="10" man="1"/>
    <brk id="145" max="10" man="1"/>
    <brk id="190" max="10" man="1"/>
    <brk id="235" max="10" man="1"/>
    <brk id="280" max="10" man="1"/>
    <brk id="325" max="10"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zoomScaleNormal="100" workbookViewId="0"/>
  </sheetViews>
  <sheetFormatPr defaultColWidth="9.140625" defaultRowHeight="12.75" x14ac:dyDescent="0.2"/>
  <cols>
    <col min="1" max="1" width="17.85546875" style="139" customWidth="1"/>
    <col min="2" max="2" width="34.7109375" style="139" customWidth="1"/>
    <col min="3" max="3" width="32.85546875" style="139" customWidth="1"/>
    <col min="4" max="4" width="15" style="139" customWidth="1"/>
    <col min="5" max="5" width="14" style="139" customWidth="1"/>
    <col min="6" max="6" width="19" style="139" bestFit="1" customWidth="1"/>
    <col min="7" max="7" width="22.5703125" style="139" bestFit="1"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60" t="s">
        <v>0</v>
      </c>
      <c r="B1" s="160"/>
      <c r="C1" s="160"/>
      <c r="D1" s="160"/>
      <c r="E1" s="160"/>
      <c r="F1" s="160"/>
      <c r="G1" s="160"/>
      <c r="H1" s="161"/>
      <c r="I1" s="161"/>
      <c r="J1" s="162"/>
      <c r="K1" s="162"/>
    </row>
    <row r="2" spans="1:14" ht="12.75" customHeight="1" x14ac:dyDescent="0.2">
      <c r="A2" s="160" t="s">
        <v>62</v>
      </c>
      <c r="B2" s="160"/>
      <c r="C2" s="160"/>
      <c r="D2" s="160"/>
      <c r="E2" s="160"/>
      <c r="F2" s="160"/>
      <c r="G2" s="160"/>
      <c r="H2" s="161"/>
      <c r="I2" s="161"/>
      <c r="J2" s="162"/>
      <c r="K2" s="162"/>
    </row>
    <row r="3" spans="1:14" ht="12.75" customHeight="1" x14ac:dyDescent="0.2">
      <c r="A3" s="160" t="s">
        <v>254</v>
      </c>
      <c r="B3" s="160"/>
      <c r="C3" s="160"/>
      <c r="D3" s="160"/>
      <c r="E3" s="160"/>
      <c r="F3" s="160"/>
      <c r="G3" s="160"/>
      <c r="H3" s="161"/>
      <c r="I3" s="161"/>
      <c r="J3" s="162"/>
      <c r="K3" s="162"/>
    </row>
    <row r="4" spans="1:14" ht="12.75" customHeight="1" x14ac:dyDescent="0.2">
      <c r="A4" s="160" t="s">
        <v>59</v>
      </c>
      <c r="B4" s="160"/>
      <c r="C4" s="160"/>
      <c r="D4" s="160"/>
      <c r="E4" s="160"/>
      <c r="F4" s="160"/>
      <c r="G4" s="160"/>
      <c r="H4" s="161"/>
      <c r="I4" s="161"/>
      <c r="J4" s="162"/>
      <c r="K4" s="162"/>
    </row>
    <row r="5" spans="1:14" ht="12.75" customHeight="1" x14ac:dyDescent="0.2">
      <c r="A5" s="160" t="s">
        <v>70</v>
      </c>
      <c r="B5" s="160"/>
      <c r="C5" s="160"/>
      <c r="D5" s="160"/>
      <c r="E5" s="160"/>
      <c r="F5" s="160"/>
      <c r="G5" s="160"/>
      <c r="H5" s="161"/>
      <c r="I5" s="161"/>
      <c r="J5" s="162"/>
      <c r="K5" s="162"/>
    </row>
    <row r="6" spans="1:14" ht="12.75" customHeight="1" x14ac:dyDescent="0.2">
      <c r="A6" s="160" t="s">
        <v>11</v>
      </c>
      <c r="B6" s="160"/>
      <c r="C6" s="160"/>
      <c r="D6" s="160"/>
      <c r="E6" s="160"/>
      <c r="F6" s="160"/>
      <c r="G6" s="160"/>
      <c r="H6" s="161"/>
      <c r="I6" s="161"/>
      <c r="J6" s="162"/>
      <c r="K6" s="162"/>
    </row>
    <row r="7" spans="1:14" ht="12.75" customHeight="1" x14ac:dyDescent="0.2">
      <c r="A7" s="160"/>
      <c r="B7" s="160"/>
      <c r="C7" s="160"/>
      <c r="D7" s="160"/>
      <c r="E7" s="160"/>
      <c r="F7" s="160"/>
      <c r="G7" s="160"/>
      <c r="H7" s="161"/>
      <c r="I7" s="161"/>
      <c r="J7" s="162"/>
      <c r="K7" s="162"/>
    </row>
    <row r="8" spans="1:14" ht="24" customHeight="1" x14ac:dyDescent="0.2">
      <c r="A8" s="163" t="s">
        <v>12</v>
      </c>
      <c r="B8" s="164"/>
      <c r="C8" s="164"/>
      <c r="D8" s="164"/>
      <c r="E8" s="164"/>
      <c r="F8" s="164"/>
      <c r="G8" s="164"/>
      <c r="H8" s="164"/>
      <c r="I8" s="164"/>
      <c r="J8" s="164"/>
      <c r="K8" s="164"/>
    </row>
    <row r="9" spans="1:14" ht="13.5" thickBot="1" x14ac:dyDescent="0.25">
      <c r="A9" s="136"/>
      <c r="B9" s="136"/>
      <c r="C9" s="136"/>
      <c r="D9" s="136"/>
      <c r="E9" s="136"/>
      <c r="F9" s="136"/>
      <c r="G9" s="136"/>
      <c r="H9" s="1"/>
      <c r="I9" s="1"/>
      <c r="J9" s="1"/>
      <c r="K9" s="119" t="s">
        <v>206</v>
      </c>
    </row>
    <row r="10" spans="1:14"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4" s="21" customFormat="1" ht="15.95" customHeight="1" x14ac:dyDescent="0.2">
      <c r="A11" s="107">
        <v>43468</v>
      </c>
      <c r="B11" s="32" t="s">
        <v>200</v>
      </c>
      <c r="C11" s="32" t="s">
        <v>219</v>
      </c>
      <c r="D11" s="30" t="s">
        <v>269</v>
      </c>
      <c r="E11" s="30" t="s">
        <v>114</v>
      </c>
      <c r="F11" s="30" t="s">
        <v>86</v>
      </c>
      <c r="G11" s="30" t="s">
        <v>221</v>
      </c>
      <c r="H11" s="30" t="s">
        <v>270</v>
      </c>
      <c r="I11" s="36">
        <v>3715548</v>
      </c>
      <c r="J11" s="56">
        <v>7.86</v>
      </c>
      <c r="K11" s="122" t="s">
        <v>112</v>
      </c>
      <c r="M11" s="151"/>
      <c r="N11" s="151"/>
    </row>
    <row r="12" spans="1:14" s="21" customFormat="1" ht="15.95" customHeight="1" x14ac:dyDescent="0.2">
      <c r="A12" s="107">
        <v>43470</v>
      </c>
      <c r="B12" s="32" t="s">
        <v>200</v>
      </c>
      <c r="C12" s="32" t="s">
        <v>218</v>
      </c>
      <c r="D12" s="30" t="s">
        <v>269</v>
      </c>
      <c r="E12" s="30" t="s">
        <v>114</v>
      </c>
      <c r="F12" s="30" t="s">
        <v>248</v>
      </c>
      <c r="G12" s="30" t="s">
        <v>97</v>
      </c>
      <c r="H12" s="30" t="s">
        <v>270</v>
      </c>
      <c r="I12" s="36">
        <v>3248073</v>
      </c>
      <c r="J12" s="56">
        <v>8.2899999999999991</v>
      </c>
      <c r="K12" s="122" t="s">
        <v>112</v>
      </c>
      <c r="M12" s="151"/>
      <c r="N12" s="151"/>
    </row>
    <row r="13" spans="1:14" s="21" customFormat="1" ht="15.95" customHeight="1" x14ac:dyDescent="0.2">
      <c r="A13" s="107">
        <v>43477</v>
      </c>
      <c r="B13" s="32" t="s">
        <v>200</v>
      </c>
      <c r="C13" s="32" t="s">
        <v>218</v>
      </c>
      <c r="D13" s="30" t="s">
        <v>269</v>
      </c>
      <c r="E13" s="30" t="s">
        <v>114</v>
      </c>
      <c r="F13" s="30" t="s">
        <v>131</v>
      </c>
      <c r="G13" s="30" t="s">
        <v>242</v>
      </c>
      <c r="H13" s="30" t="s">
        <v>270</v>
      </c>
      <c r="I13" s="36">
        <v>3325079</v>
      </c>
      <c r="J13" s="56">
        <v>7.34</v>
      </c>
      <c r="K13" s="122" t="s">
        <v>112</v>
      </c>
      <c r="M13" s="151"/>
      <c r="N13" s="151"/>
    </row>
    <row r="14" spans="1:14" s="21" customFormat="1" ht="15.95" customHeight="1" x14ac:dyDescent="0.2">
      <c r="A14" s="107">
        <v>43481</v>
      </c>
      <c r="B14" s="32" t="s">
        <v>200</v>
      </c>
      <c r="C14" s="32" t="s">
        <v>219</v>
      </c>
      <c r="D14" s="30" t="s">
        <v>269</v>
      </c>
      <c r="E14" s="30" t="s">
        <v>114</v>
      </c>
      <c r="F14" s="30" t="s">
        <v>86</v>
      </c>
      <c r="G14" s="30" t="s">
        <v>233</v>
      </c>
      <c r="H14" s="30" t="s">
        <v>270</v>
      </c>
      <c r="I14" s="36">
        <v>3381354</v>
      </c>
      <c r="J14" s="56">
        <v>7.86</v>
      </c>
      <c r="K14" s="122" t="s">
        <v>112</v>
      </c>
      <c r="M14" s="151"/>
      <c r="N14" s="151"/>
    </row>
    <row r="15" spans="1:14" s="21" customFormat="1" ht="15.95" customHeight="1" x14ac:dyDescent="0.2">
      <c r="A15" s="107">
        <v>43487</v>
      </c>
      <c r="B15" s="32" t="s">
        <v>200</v>
      </c>
      <c r="C15" s="32" t="s">
        <v>218</v>
      </c>
      <c r="D15" s="30" t="s">
        <v>269</v>
      </c>
      <c r="E15" s="30" t="s">
        <v>114</v>
      </c>
      <c r="F15" s="30" t="s">
        <v>248</v>
      </c>
      <c r="G15" s="30" t="s">
        <v>318</v>
      </c>
      <c r="H15" s="30" t="s">
        <v>270</v>
      </c>
      <c r="I15" s="36">
        <v>3382552</v>
      </c>
      <c r="J15" s="56">
        <v>7.34</v>
      </c>
      <c r="K15" s="122" t="s">
        <v>112</v>
      </c>
      <c r="M15" s="151"/>
      <c r="N15" s="151"/>
    </row>
    <row r="16" spans="1:14" s="21" customFormat="1" ht="15.95" customHeight="1" x14ac:dyDescent="0.2">
      <c r="A16" s="107">
        <v>43490</v>
      </c>
      <c r="B16" s="32" t="s">
        <v>200</v>
      </c>
      <c r="C16" s="32" t="s">
        <v>219</v>
      </c>
      <c r="D16" s="30" t="s">
        <v>269</v>
      </c>
      <c r="E16" s="30" t="s">
        <v>114</v>
      </c>
      <c r="F16" s="30" t="s">
        <v>86</v>
      </c>
      <c r="G16" s="30" t="s">
        <v>252</v>
      </c>
      <c r="H16" s="30" t="s">
        <v>270</v>
      </c>
      <c r="I16" s="36">
        <v>3265399</v>
      </c>
      <c r="J16" s="56">
        <v>7.86</v>
      </c>
      <c r="K16" s="122" t="s">
        <v>112</v>
      </c>
      <c r="M16" s="151"/>
      <c r="N16" s="151"/>
    </row>
    <row r="17" spans="1:14" s="21" customFormat="1" ht="15.95" customHeight="1" x14ac:dyDescent="0.2">
      <c r="A17" s="107">
        <v>43497</v>
      </c>
      <c r="B17" s="32" t="s">
        <v>200</v>
      </c>
      <c r="C17" s="32" t="s">
        <v>219</v>
      </c>
      <c r="D17" s="30" t="s">
        <v>269</v>
      </c>
      <c r="E17" s="30" t="s">
        <v>114</v>
      </c>
      <c r="F17" s="30" t="s">
        <v>86</v>
      </c>
      <c r="G17" s="30" t="s">
        <v>125</v>
      </c>
      <c r="H17" s="30" t="s">
        <v>270</v>
      </c>
      <c r="I17" s="36">
        <v>3427672</v>
      </c>
      <c r="J17" s="56">
        <v>7.86</v>
      </c>
      <c r="K17" s="122" t="s">
        <v>112</v>
      </c>
      <c r="M17" s="151"/>
      <c r="N17" s="151"/>
    </row>
    <row r="18" spans="1:14" s="21" customFormat="1" ht="15.95" customHeight="1" x14ac:dyDescent="0.2">
      <c r="A18" s="107">
        <v>43500</v>
      </c>
      <c r="B18" s="32" t="s">
        <v>200</v>
      </c>
      <c r="C18" s="32" t="s">
        <v>218</v>
      </c>
      <c r="D18" s="30" t="s">
        <v>269</v>
      </c>
      <c r="E18" s="30" t="s">
        <v>114</v>
      </c>
      <c r="F18" s="30" t="s">
        <v>72</v>
      </c>
      <c r="G18" s="30" t="s">
        <v>188</v>
      </c>
      <c r="H18" s="30" t="s">
        <v>270</v>
      </c>
      <c r="I18" s="36">
        <v>3430606</v>
      </c>
      <c r="J18" s="56">
        <v>7.33</v>
      </c>
      <c r="K18" s="122" t="s">
        <v>112</v>
      </c>
      <c r="M18" s="151"/>
      <c r="N18" s="151"/>
    </row>
    <row r="19" spans="1:14" s="21" customFormat="1" ht="15.95" customHeight="1" x14ac:dyDescent="0.2">
      <c r="A19" s="107">
        <v>43507</v>
      </c>
      <c r="B19" s="32" t="s">
        <v>200</v>
      </c>
      <c r="C19" s="32" t="s">
        <v>218</v>
      </c>
      <c r="D19" s="30" t="s">
        <v>275</v>
      </c>
      <c r="E19" s="30" t="s">
        <v>114</v>
      </c>
      <c r="F19" s="30" t="s">
        <v>193</v>
      </c>
      <c r="G19" s="30" t="s">
        <v>375</v>
      </c>
      <c r="H19" s="30" t="s">
        <v>270</v>
      </c>
      <c r="I19" s="36">
        <v>3269357</v>
      </c>
      <c r="J19" s="56">
        <v>6.58</v>
      </c>
      <c r="K19" s="122" t="s">
        <v>112</v>
      </c>
      <c r="M19" s="151"/>
      <c r="N19" s="151"/>
    </row>
    <row r="20" spans="1:14" s="21" customFormat="1" ht="15.95" customHeight="1" x14ac:dyDescent="0.2">
      <c r="A20" s="107">
        <v>43511</v>
      </c>
      <c r="B20" s="32" t="s">
        <v>200</v>
      </c>
      <c r="C20" s="32" t="s">
        <v>219</v>
      </c>
      <c r="D20" s="30" t="s">
        <v>269</v>
      </c>
      <c r="E20" s="30" t="s">
        <v>114</v>
      </c>
      <c r="F20" s="30" t="s">
        <v>86</v>
      </c>
      <c r="G20" s="30" t="s">
        <v>308</v>
      </c>
      <c r="H20" s="30" t="s">
        <v>270</v>
      </c>
      <c r="I20" s="36">
        <v>3476120</v>
      </c>
      <c r="J20" s="56">
        <v>7.59</v>
      </c>
      <c r="K20" s="122" t="s">
        <v>112</v>
      </c>
      <c r="M20" s="151"/>
      <c r="N20" s="151"/>
    </row>
    <row r="21" spans="1:14" s="21" customFormat="1" ht="15.95" customHeight="1" x14ac:dyDescent="0.2">
      <c r="A21" s="107">
        <v>43516</v>
      </c>
      <c r="B21" s="32" t="s">
        <v>200</v>
      </c>
      <c r="C21" s="32" t="s">
        <v>218</v>
      </c>
      <c r="D21" s="30" t="s">
        <v>275</v>
      </c>
      <c r="E21" s="30" t="s">
        <v>114</v>
      </c>
      <c r="F21" s="30" t="s">
        <v>81</v>
      </c>
      <c r="G21" s="30" t="s">
        <v>327</v>
      </c>
      <c r="H21" s="30" t="s">
        <v>270</v>
      </c>
      <c r="I21" s="36">
        <v>3091001</v>
      </c>
      <c r="J21" s="56">
        <v>6.58</v>
      </c>
      <c r="K21" s="122" t="s">
        <v>112</v>
      </c>
      <c r="M21" s="151"/>
      <c r="N21" s="151"/>
    </row>
    <row r="22" spans="1:14" s="42" customFormat="1" ht="15.95" customHeight="1" x14ac:dyDescent="0.2">
      <c r="A22" s="107">
        <v>43521</v>
      </c>
      <c r="B22" s="32" t="s">
        <v>200</v>
      </c>
      <c r="C22" s="32" t="s">
        <v>219</v>
      </c>
      <c r="D22" s="30" t="s">
        <v>269</v>
      </c>
      <c r="E22" s="30" t="s">
        <v>114</v>
      </c>
      <c r="F22" s="30" t="s">
        <v>86</v>
      </c>
      <c r="G22" s="30" t="s">
        <v>130</v>
      </c>
      <c r="H22" s="30" t="s">
        <v>270</v>
      </c>
      <c r="I22" s="36">
        <v>3416524</v>
      </c>
      <c r="J22" s="56">
        <v>7.59</v>
      </c>
      <c r="K22" s="122" t="s">
        <v>112</v>
      </c>
      <c r="M22" s="156"/>
      <c r="N22" s="156"/>
    </row>
    <row r="23" spans="1:14" s="21" customFormat="1" ht="15.95" customHeight="1" x14ac:dyDescent="0.2">
      <c r="A23" s="107">
        <v>43524</v>
      </c>
      <c r="B23" s="32" t="s">
        <v>200</v>
      </c>
      <c r="C23" s="32" t="s">
        <v>218</v>
      </c>
      <c r="D23" s="30" t="s">
        <v>269</v>
      </c>
      <c r="E23" s="30" t="s">
        <v>114</v>
      </c>
      <c r="F23" s="30" t="s">
        <v>313</v>
      </c>
      <c r="G23" s="30" t="s">
        <v>318</v>
      </c>
      <c r="H23" s="30" t="s">
        <v>270</v>
      </c>
      <c r="I23" s="36">
        <v>3393878</v>
      </c>
      <c r="J23" s="56">
        <v>6.58</v>
      </c>
      <c r="K23" s="122" t="s">
        <v>112</v>
      </c>
      <c r="M23" s="151"/>
      <c r="N23" s="151"/>
    </row>
    <row r="24" spans="1:14" s="21" customFormat="1" ht="15.95" customHeight="1" x14ac:dyDescent="0.2">
      <c r="A24" s="107">
        <v>43532</v>
      </c>
      <c r="B24" s="32" t="s">
        <v>200</v>
      </c>
      <c r="C24" s="32" t="s">
        <v>219</v>
      </c>
      <c r="D24" s="30" t="s">
        <v>269</v>
      </c>
      <c r="E24" s="30" t="s">
        <v>114</v>
      </c>
      <c r="F24" s="30" t="s">
        <v>86</v>
      </c>
      <c r="G24" s="30" t="s">
        <v>221</v>
      </c>
      <c r="H24" s="30" t="s">
        <v>270</v>
      </c>
      <c r="I24" s="36">
        <v>3746023</v>
      </c>
      <c r="J24" s="56">
        <v>7.82</v>
      </c>
      <c r="K24" s="122" t="s">
        <v>112</v>
      </c>
      <c r="M24" s="151"/>
      <c r="N24" s="151"/>
    </row>
    <row r="25" spans="1:14" s="21" customFormat="1" ht="15.95" customHeight="1" x14ac:dyDescent="0.2">
      <c r="A25" s="107">
        <v>43537</v>
      </c>
      <c r="B25" s="32" t="s">
        <v>200</v>
      </c>
      <c r="C25" s="32" t="s">
        <v>218</v>
      </c>
      <c r="D25" s="30" t="s">
        <v>269</v>
      </c>
      <c r="E25" s="30" t="s">
        <v>114</v>
      </c>
      <c r="F25" s="30" t="s">
        <v>211</v>
      </c>
      <c r="G25" s="30" t="s">
        <v>150</v>
      </c>
      <c r="H25" s="30" t="s">
        <v>270</v>
      </c>
      <c r="I25" s="36">
        <v>3311269</v>
      </c>
      <c r="J25" s="56">
        <v>6.48</v>
      </c>
      <c r="K25" s="122" t="s">
        <v>112</v>
      </c>
      <c r="M25" s="151"/>
      <c r="N25" s="151"/>
    </row>
    <row r="26" spans="1:14" s="21" customFormat="1" ht="15.95" customHeight="1" x14ac:dyDescent="0.2">
      <c r="A26" s="107">
        <v>43543</v>
      </c>
      <c r="B26" s="32" t="s">
        <v>200</v>
      </c>
      <c r="C26" s="32" t="s">
        <v>219</v>
      </c>
      <c r="D26" s="30" t="s">
        <v>269</v>
      </c>
      <c r="E26" s="30" t="s">
        <v>114</v>
      </c>
      <c r="F26" s="30" t="s">
        <v>86</v>
      </c>
      <c r="G26" s="30" t="s">
        <v>233</v>
      </c>
      <c r="H26" s="30" t="s">
        <v>270</v>
      </c>
      <c r="I26" s="36">
        <v>3396770</v>
      </c>
      <c r="J26" s="56">
        <v>7.56</v>
      </c>
      <c r="K26" s="122" t="s">
        <v>112</v>
      </c>
      <c r="M26" s="151"/>
      <c r="N26" s="151"/>
    </row>
    <row r="27" spans="1:14" s="21" customFormat="1" ht="15.95" customHeight="1" x14ac:dyDescent="0.2">
      <c r="A27" s="107">
        <v>43545</v>
      </c>
      <c r="B27" s="32" t="s">
        <v>200</v>
      </c>
      <c r="C27" s="32" t="s">
        <v>218</v>
      </c>
      <c r="D27" s="30" t="s">
        <v>269</v>
      </c>
      <c r="E27" s="30" t="s">
        <v>114</v>
      </c>
      <c r="F27" s="30" t="s">
        <v>389</v>
      </c>
      <c r="G27" s="30" t="s">
        <v>188</v>
      </c>
      <c r="H27" s="30" t="s">
        <v>270</v>
      </c>
      <c r="I27" s="36">
        <v>3390310</v>
      </c>
      <c r="J27" s="56">
        <v>6.47</v>
      </c>
      <c r="K27" s="122" t="s">
        <v>112</v>
      </c>
      <c r="M27" s="151"/>
      <c r="N27" s="151"/>
    </row>
    <row r="28" spans="1:14" s="21" customFormat="1" ht="15.95" customHeight="1" x14ac:dyDescent="0.2">
      <c r="A28" s="107">
        <v>43552</v>
      </c>
      <c r="B28" s="32" t="s">
        <v>200</v>
      </c>
      <c r="C28" s="32" t="s">
        <v>219</v>
      </c>
      <c r="D28" s="30" t="s">
        <v>275</v>
      </c>
      <c r="E28" s="30" t="s">
        <v>114</v>
      </c>
      <c r="F28" s="30" t="s">
        <v>193</v>
      </c>
      <c r="G28" s="30" t="s">
        <v>133</v>
      </c>
      <c r="H28" s="30" t="s">
        <v>270</v>
      </c>
      <c r="I28" s="36">
        <v>3191446</v>
      </c>
      <c r="J28" s="56">
        <v>7.82</v>
      </c>
      <c r="K28" s="122" t="s">
        <v>112</v>
      </c>
      <c r="M28" s="151"/>
      <c r="N28" s="151"/>
    </row>
    <row r="29" spans="1:14" s="21" customFormat="1" ht="15.95" customHeight="1" x14ac:dyDescent="0.2">
      <c r="A29" s="107">
        <v>43556</v>
      </c>
      <c r="B29" s="32" t="s">
        <v>200</v>
      </c>
      <c r="C29" s="32" t="s">
        <v>218</v>
      </c>
      <c r="D29" s="30" t="s">
        <v>269</v>
      </c>
      <c r="E29" s="30" t="s">
        <v>114</v>
      </c>
      <c r="F29" s="30" t="s">
        <v>184</v>
      </c>
      <c r="G29" s="30" t="s">
        <v>398</v>
      </c>
      <c r="H29" s="30" t="s">
        <v>270</v>
      </c>
      <c r="I29" s="36">
        <v>233749</v>
      </c>
      <c r="J29" s="56">
        <v>6.49</v>
      </c>
      <c r="K29" s="122" t="s">
        <v>227</v>
      </c>
      <c r="M29" s="151"/>
      <c r="N29" s="151"/>
    </row>
    <row r="30" spans="1:14" s="21" customFormat="1" ht="15.95" customHeight="1" x14ac:dyDescent="0.2">
      <c r="A30" s="107">
        <v>43556</v>
      </c>
      <c r="B30" s="32" t="s">
        <v>200</v>
      </c>
      <c r="C30" s="32" t="s">
        <v>218</v>
      </c>
      <c r="D30" s="30" t="s">
        <v>269</v>
      </c>
      <c r="E30" s="30" t="s">
        <v>114</v>
      </c>
      <c r="F30" s="30" t="s">
        <v>211</v>
      </c>
      <c r="G30" s="30" t="s">
        <v>398</v>
      </c>
      <c r="H30" s="30" t="s">
        <v>270</v>
      </c>
      <c r="I30" s="36">
        <v>3153911</v>
      </c>
      <c r="J30" s="56">
        <v>6.5</v>
      </c>
      <c r="K30" s="122" t="s">
        <v>227</v>
      </c>
      <c r="M30" s="151"/>
      <c r="N30" s="151"/>
    </row>
    <row r="31" spans="1:14" s="21" customFormat="1" ht="15.95" customHeight="1" x14ac:dyDescent="0.2">
      <c r="A31" s="107">
        <v>43562</v>
      </c>
      <c r="B31" s="32" t="s">
        <v>200</v>
      </c>
      <c r="C31" s="32" t="s">
        <v>219</v>
      </c>
      <c r="D31" s="30" t="s">
        <v>269</v>
      </c>
      <c r="E31" s="30" t="s">
        <v>114</v>
      </c>
      <c r="F31" s="30" t="s">
        <v>86</v>
      </c>
      <c r="G31" s="30" t="s">
        <v>125</v>
      </c>
      <c r="H31" s="30" t="s">
        <v>270</v>
      </c>
      <c r="I31" s="36">
        <v>3416319</v>
      </c>
      <c r="J31" s="56">
        <v>7.49</v>
      </c>
      <c r="K31" s="122" t="s">
        <v>112</v>
      </c>
      <c r="M31" s="151"/>
      <c r="N31" s="151"/>
    </row>
    <row r="32" spans="1:14" s="21" customFormat="1" ht="15.95" customHeight="1" x14ac:dyDescent="0.2">
      <c r="A32" s="107">
        <v>43563</v>
      </c>
      <c r="B32" s="32" t="s">
        <v>200</v>
      </c>
      <c r="C32" s="32" t="s">
        <v>218</v>
      </c>
      <c r="D32" s="30" t="s">
        <v>269</v>
      </c>
      <c r="E32" s="30" t="s">
        <v>114</v>
      </c>
      <c r="F32" s="30" t="s">
        <v>204</v>
      </c>
      <c r="G32" s="30" t="s">
        <v>150</v>
      </c>
      <c r="H32" s="30" t="s">
        <v>270</v>
      </c>
      <c r="I32" s="36">
        <v>3380759</v>
      </c>
      <c r="J32" s="56">
        <v>6.38</v>
      </c>
      <c r="K32" s="122" t="s">
        <v>112</v>
      </c>
      <c r="M32" s="151"/>
      <c r="N32" s="151"/>
    </row>
    <row r="33" spans="1:14" s="21" customFormat="1" ht="15.95" customHeight="1" x14ac:dyDescent="0.2">
      <c r="A33" s="107">
        <v>43572</v>
      </c>
      <c r="B33" s="32" t="s">
        <v>200</v>
      </c>
      <c r="C33" s="32" t="s">
        <v>219</v>
      </c>
      <c r="D33" s="30" t="s">
        <v>269</v>
      </c>
      <c r="E33" s="30" t="s">
        <v>114</v>
      </c>
      <c r="F33" s="30" t="s">
        <v>86</v>
      </c>
      <c r="G33" s="30" t="s">
        <v>308</v>
      </c>
      <c r="H33" s="30" t="s">
        <v>270</v>
      </c>
      <c r="I33" s="36">
        <v>3483836</v>
      </c>
      <c r="J33" s="56">
        <v>7.49</v>
      </c>
      <c r="K33" s="122" t="s">
        <v>112</v>
      </c>
      <c r="M33" s="151"/>
      <c r="N33" s="151"/>
    </row>
    <row r="34" spans="1:14" s="21" customFormat="1" ht="15.95" customHeight="1" x14ac:dyDescent="0.2">
      <c r="A34" s="107">
        <v>43577</v>
      </c>
      <c r="B34" s="32" t="s">
        <v>200</v>
      </c>
      <c r="C34" s="32" t="s">
        <v>218</v>
      </c>
      <c r="D34" s="30" t="s">
        <v>269</v>
      </c>
      <c r="E34" s="30" t="s">
        <v>114</v>
      </c>
      <c r="F34" s="30" t="s">
        <v>86</v>
      </c>
      <c r="G34" s="30" t="s">
        <v>397</v>
      </c>
      <c r="H34" s="30" t="s">
        <v>270</v>
      </c>
      <c r="I34" s="36">
        <v>3410473</v>
      </c>
      <c r="J34" s="56">
        <v>6.34</v>
      </c>
      <c r="K34" s="122" t="s">
        <v>112</v>
      </c>
      <c r="M34" s="151"/>
      <c r="N34" s="151"/>
    </row>
    <row r="35" spans="1:14" s="21" customFormat="1" ht="15.95" customHeight="1" x14ac:dyDescent="0.2">
      <c r="A35" s="107">
        <v>43583</v>
      </c>
      <c r="B35" s="32" t="s">
        <v>200</v>
      </c>
      <c r="C35" s="32" t="s">
        <v>218</v>
      </c>
      <c r="D35" s="30" t="s">
        <v>269</v>
      </c>
      <c r="E35" s="30" t="s">
        <v>114</v>
      </c>
      <c r="F35" s="30" t="s">
        <v>185</v>
      </c>
      <c r="G35" s="30" t="s">
        <v>398</v>
      </c>
      <c r="H35" s="30" t="s">
        <v>270</v>
      </c>
      <c r="I35" s="36">
        <v>2193709</v>
      </c>
      <c r="J35" s="56">
        <v>6.34</v>
      </c>
      <c r="K35" s="122" t="s">
        <v>227</v>
      </c>
      <c r="M35" s="151"/>
      <c r="N35" s="151"/>
    </row>
    <row r="36" spans="1:14" s="21" customFormat="1" ht="15.95" customHeight="1" x14ac:dyDescent="0.2">
      <c r="A36" s="107">
        <v>43583</v>
      </c>
      <c r="B36" s="32" t="s">
        <v>200</v>
      </c>
      <c r="C36" s="32" t="s">
        <v>218</v>
      </c>
      <c r="D36" s="30" t="s">
        <v>269</v>
      </c>
      <c r="E36" s="30" t="s">
        <v>114</v>
      </c>
      <c r="F36" s="30" t="s">
        <v>184</v>
      </c>
      <c r="G36" s="30" t="s">
        <v>398</v>
      </c>
      <c r="H36" s="30" t="s">
        <v>270</v>
      </c>
      <c r="I36" s="36">
        <v>967576</v>
      </c>
      <c r="J36" s="56">
        <v>6.34</v>
      </c>
      <c r="K36" s="122" t="s">
        <v>227</v>
      </c>
      <c r="M36" s="151"/>
      <c r="N36" s="151"/>
    </row>
    <row r="37" spans="1:14" s="21" customFormat="1" ht="15.95" customHeight="1" x14ac:dyDescent="0.2">
      <c r="A37" s="107">
        <v>43585</v>
      </c>
      <c r="B37" s="32" t="s">
        <v>200</v>
      </c>
      <c r="C37" s="32" t="s">
        <v>219</v>
      </c>
      <c r="D37" s="30" t="s">
        <v>269</v>
      </c>
      <c r="E37" s="30" t="s">
        <v>114</v>
      </c>
      <c r="F37" s="30" t="s">
        <v>295</v>
      </c>
      <c r="G37" s="30" t="s">
        <v>130</v>
      </c>
      <c r="H37" s="30" t="s">
        <v>270</v>
      </c>
      <c r="I37" s="36">
        <v>3413695</v>
      </c>
      <c r="J37" s="56">
        <v>7.49</v>
      </c>
      <c r="K37" s="122" t="s">
        <v>112</v>
      </c>
      <c r="M37" s="151"/>
      <c r="N37" s="151"/>
    </row>
    <row r="38" spans="1:14" s="21" customFormat="1" ht="15.95" customHeight="1" x14ac:dyDescent="0.2">
      <c r="A38" s="107">
        <v>43594</v>
      </c>
      <c r="B38" s="32" t="s">
        <v>200</v>
      </c>
      <c r="C38" s="32" t="s">
        <v>218</v>
      </c>
      <c r="D38" s="30" t="s">
        <v>269</v>
      </c>
      <c r="E38" s="30" t="s">
        <v>114</v>
      </c>
      <c r="F38" s="30" t="s">
        <v>248</v>
      </c>
      <c r="G38" s="30" t="s">
        <v>411</v>
      </c>
      <c r="H38" s="30" t="s">
        <v>270</v>
      </c>
      <c r="I38" s="36">
        <v>3359977</v>
      </c>
      <c r="J38" s="56">
        <v>6.24</v>
      </c>
      <c r="K38" s="122" t="s">
        <v>112</v>
      </c>
      <c r="M38" s="151"/>
      <c r="N38" s="151"/>
    </row>
    <row r="39" spans="1:14" s="21" customFormat="1" ht="15.95" customHeight="1" x14ac:dyDescent="0.2">
      <c r="A39" s="107">
        <v>43598</v>
      </c>
      <c r="B39" s="32" t="s">
        <v>200</v>
      </c>
      <c r="C39" s="32" t="s">
        <v>219</v>
      </c>
      <c r="D39" s="30" t="s">
        <v>269</v>
      </c>
      <c r="E39" s="30" t="s">
        <v>114</v>
      </c>
      <c r="F39" s="30" t="s">
        <v>86</v>
      </c>
      <c r="G39" s="30" t="s">
        <v>221</v>
      </c>
      <c r="H39" s="30" t="s">
        <v>270</v>
      </c>
      <c r="I39" s="36">
        <v>3745430</v>
      </c>
      <c r="J39" s="56">
        <v>7.82</v>
      </c>
      <c r="K39" s="122" t="s">
        <v>112</v>
      </c>
      <c r="M39" s="151"/>
      <c r="N39" s="151"/>
    </row>
    <row r="40" spans="1:14" s="21" customFormat="1" ht="15.95" customHeight="1" x14ac:dyDescent="0.2">
      <c r="A40" s="107">
        <v>43603</v>
      </c>
      <c r="B40" s="32" t="s">
        <v>200</v>
      </c>
      <c r="C40" s="32" t="s">
        <v>218</v>
      </c>
      <c r="D40" s="30" t="s">
        <v>269</v>
      </c>
      <c r="E40" s="30" t="s">
        <v>114</v>
      </c>
      <c r="F40" s="30" t="s">
        <v>72</v>
      </c>
      <c r="G40" s="30" t="s">
        <v>188</v>
      </c>
      <c r="H40" s="30" t="s">
        <v>270</v>
      </c>
      <c r="I40" s="36">
        <v>3211955</v>
      </c>
      <c r="J40" s="56">
        <v>6.18</v>
      </c>
      <c r="K40" s="122" t="s">
        <v>112</v>
      </c>
      <c r="M40" s="151"/>
      <c r="N40" s="151"/>
    </row>
    <row r="41" spans="1:14" s="21" customFormat="1" ht="15.95" customHeight="1" x14ac:dyDescent="0.2">
      <c r="A41" s="107">
        <v>43608</v>
      </c>
      <c r="B41" s="32" t="s">
        <v>200</v>
      </c>
      <c r="C41" s="32" t="s">
        <v>219</v>
      </c>
      <c r="D41" s="30" t="s">
        <v>269</v>
      </c>
      <c r="E41" s="30" t="s">
        <v>114</v>
      </c>
      <c r="F41" s="30" t="s">
        <v>86</v>
      </c>
      <c r="G41" s="30" t="s">
        <v>233</v>
      </c>
      <c r="H41" s="30" t="s">
        <v>270</v>
      </c>
      <c r="I41" s="36">
        <v>3403677</v>
      </c>
      <c r="J41" s="56">
        <v>7.44</v>
      </c>
      <c r="K41" s="122" t="s">
        <v>112</v>
      </c>
      <c r="M41" s="151"/>
      <c r="N41" s="151"/>
    </row>
    <row r="42" spans="1:14" s="21" customFormat="1" ht="15.95" customHeight="1" x14ac:dyDescent="0.2">
      <c r="A42" s="107">
        <v>43614</v>
      </c>
      <c r="B42" s="32" t="s">
        <v>200</v>
      </c>
      <c r="C42" s="32" t="s">
        <v>218</v>
      </c>
      <c r="D42" s="30" t="s">
        <v>269</v>
      </c>
      <c r="E42" s="30" t="s">
        <v>114</v>
      </c>
      <c r="F42" s="30" t="s">
        <v>347</v>
      </c>
      <c r="G42" s="30" t="s">
        <v>412</v>
      </c>
      <c r="H42" s="30" t="s">
        <v>270</v>
      </c>
      <c r="I42" s="36">
        <v>3401035</v>
      </c>
      <c r="J42" s="56">
        <v>6.18</v>
      </c>
      <c r="K42" s="122" t="s">
        <v>112</v>
      </c>
      <c r="M42" s="151"/>
      <c r="N42" s="151"/>
    </row>
    <row r="43" spans="1:14" s="21" customFormat="1" ht="15.95" customHeight="1" x14ac:dyDescent="0.2">
      <c r="A43" s="107">
        <v>43618</v>
      </c>
      <c r="B43" s="32" t="s">
        <v>200</v>
      </c>
      <c r="C43" s="32" t="s">
        <v>219</v>
      </c>
      <c r="D43" s="30" t="s">
        <v>275</v>
      </c>
      <c r="E43" s="30" t="s">
        <v>114</v>
      </c>
      <c r="F43" s="30" t="s">
        <v>193</v>
      </c>
      <c r="G43" s="30" t="s">
        <v>375</v>
      </c>
      <c r="H43" s="30" t="s">
        <v>270</v>
      </c>
      <c r="I43" s="36">
        <v>3282165</v>
      </c>
      <c r="J43" s="56">
        <v>7.82</v>
      </c>
      <c r="K43" s="122" t="s">
        <v>112</v>
      </c>
      <c r="M43" s="151"/>
      <c r="N43" s="151"/>
    </row>
    <row r="44" spans="1:14" s="21" customFormat="1" ht="15.95" customHeight="1" x14ac:dyDescent="0.2">
      <c r="A44" s="107">
        <v>43623</v>
      </c>
      <c r="B44" s="32" t="s">
        <v>200</v>
      </c>
      <c r="C44" s="32" t="s">
        <v>218</v>
      </c>
      <c r="D44" s="30" t="s">
        <v>269</v>
      </c>
      <c r="E44" s="30" t="s">
        <v>114</v>
      </c>
      <c r="F44" s="30" t="s">
        <v>248</v>
      </c>
      <c r="G44" s="30" t="s">
        <v>150</v>
      </c>
      <c r="H44" s="30" t="s">
        <v>270</v>
      </c>
      <c r="I44" s="36">
        <v>3373688</v>
      </c>
      <c r="J44" s="56">
        <v>6.22</v>
      </c>
      <c r="K44" s="122" t="s">
        <v>112</v>
      </c>
      <c r="M44" s="151"/>
      <c r="N44" s="151"/>
    </row>
    <row r="45" spans="1:14" s="21" customFormat="1" ht="15.95" customHeight="1" x14ac:dyDescent="0.2">
      <c r="A45" s="107">
        <v>43628</v>
      </c>
      <c r="B45" s="32" t="s">
        <v>200</v>
      </c>
      <c r="C45" s="32" t="s">
        <v>219</v>
      </c>
      <c r="D45" s="30" t="s">
        <v>269</v>
      </c>
      <c r="E45" s="30" t="s">
        <v>114</v>
      </c>
      <c r="F45" s="30" t="s">
        <v>86</v>
      </c>
      <c r="G45" s="30" t="s">
        <v>428</v>
      </c>
      <c r="H45" s="30" t="s">
        <v>270</v>
      </c>
      <c r="I45" s="36">
        <v>3474196</v>
      </c>
      <c r="J45" s="56">
        <v>7.46</v>
      </c>
      <c r="K45" s="122" t="s">
        <v>112</v>
      </c>
      <c r="M45" s="151"/>
      <c r="N45" s="151"/>
    </row>
    <row r="46" spans="1:14" s="21" customFormat="1" ht="15.95" customHeight="1" x14ac:dyDescent="0.2">
      <c r="A46" s="107">
        <v>43634</v>
      </c>
      <c r="B46" s="32" t="s">
        <v>200</v>
      </c>
      <c r="C46" s="32" t="s">
        <v>218</v>
      </c>
      <c r="D46" s="30" t="s">
        <v>269</v>
      </c>
      <c r="E46" s="30" t="s">
        <v>114</v>
      </c>
      <c r="F46" s="30" t="s">
        <v>185</v>
      </c>
      <c r="G46" s="30" t="s">
        <v>429</v>
      </c>
      <c r="H46" s="30" t="s">
        <v>270</v>
      </c>
      <c r="I46" s="36">
        <v>2212510</v>
      </c>
      <c r="J46" s="56">
        <v>6.25</v>
      </c>
      <c r="K46" s="122" t="s">
        <v>227</v>
      </c>
      <c r="M46" s="151"/>
      <c r="N46" s="151"/>
    </row>
    <row r="47" spans="1:14" s="21" customFormat="1" ht="15.95" customHeight="1" x14ac:dyDescent="0.2">
      <c r="A47" s="107">
        <v>43634</v>
      </c>
      <c r="B47" s="32" t="s">
        <v>200</v>
      </c>
      <c r="C47" s="32" t="s">
        <v>218</v>
      </c>
      <c r="D47" s="30" t="s">
        <v>269</v>
      </c>
      <c r="E47" s="30" t="s">
        <v>114</v>
      </c>
      <c r="F47" s="30" t="s">
        <v>184</v>
      </c>
      <c r="G47" s="30" t="s">
        <v>429</v>
      </c>
      <c r="H47" s="30" t="s">
        <v>270</v>
      </c>
      <c r="I47" s="36">
        <v>1191352</v>
      </c>
      <c r="J47" s="56">
        <v>6.25</v>
      </c>
      <c r="K47" s="122" t="s">
        <v>227</v>
      </c>
      <c r="M47" s="151"/>
      <c r="N47" s="151"/>
    </row>
    <row r="48" spans="1:14" s="21" customFormat="1" ht="15.95" customHeight="1" x14ac:dyDescent="0.2">
      <c r="A48" s="107">
        <v>43638</v>
      </c>
      <c r="B48" s="32" t="s">
        <v>200</v>
      </c>
      <c r="C48" s="32" t="s">
        <v>219</v>
      </c>
      <c r="D48" s="30" t="s">
        <v>275</v>
      </c>
      <c r="E48" s="30" t="s">
        <v>114</v>
      </c>
      <c r="F48" s="30" t="s">
        <v>302</v>
      </c>
      <c r="G48" s="30" t="s">
        <v>308</v>
      </c>
      <c r="H48" s="30" t="s">
        <v>270</v>
      </c>
      <c r="I48" s="36">
        <v>3434636</v>
      </c>
      <c r="J48" s="56">
        <v>7.46</v>
      </c>
      <c r="K48" s="122" t="s">
        <v>112</v>
      </c>
      <c r="M48" s="151"/>
      <c r="N48" s="151"/>
    </row>
    <row r="49" spans="1:14" s="21" customFormat="1" ht="15.95" customHeight="1" x14ac:dyDescent="0.2">
      <c r="A49" s="107">
        <v>43645</v>
      </c>
      <c r="B49" s="32" t="s">
        <v>200</v>
      </c>
      <c r="C49" s="32" t="s">
        <v>218</v>
      </c>
      <c r="D49" s="30" t="s">
        <v>275</v>
      </c>
      <c r="E49" s="30" t="s">
        <v>114</v>
      </c>
      <c r="F49" s="30" t="s">
        <v>81</v>
      </c>
      <c r="G49" s="30" t="s">
        <v>432</v>
      </c>
      <c r="H49" s="30" t="s">
        <v>270</v>
      </c>
      <c r="I49" s="36">
        <v>3156916</v>
      </c>
      <c r="J49" s="56">
        <v>6.25</v>
      </c>
      <c r="K49" s="122" t="s">
        <v>112</v>
      </c>
      <c r="M49" s="151"/>
      <c r="N49" s="151"/>
    </row>
    <row r="50" spans="1:14" s="21" customFormat="1" ht="15.95" customHeight="1" x14ac:dyDescent="0.2">
      <c r="A50" s="107">
        <v>43651</v>
      </c>
      <c r="B50" s="32" t="s">
        <v>200</v>
      </c>
      <c r="C50" s="32" t="s">
        <v>219</v>
      </c>
      <c r="D50" s="30" t="s">
        <v>269</v>
      </c>
      <c r="E50" s="30" t="s">
        <v>114</v>
      </c>
      <c r="F50" s="30" t="s">
        <v>86</v>
      </c>
      <c r="G50" s="30" t="s">
        <v>130</v>
      </c>
      <c r="H50" s="30" t="s">
        <v>270</v>
      </c>
      <c r="I50" s="36">
        <v>3393280</v>
      </c>
      <c r="J50" s="56"/>
      <c r="K50" s="122"/>
      <c r="M50" s="151"/>
      <c r="N50" s="151"/>
    </row>
    <row r="51" spans="1:14" s="21" customFormat="1" ht="15.95" customHeight="1" x14ac:dyDescent="0.2">
      <c r="A51" s="107">
        <v>43654</v>
      </c>
      <c r="B51" s="32" t="s">
        <v>200</v>
      </c>
      <c r="C51" s="32" t="s">
        <v>218</v>
      </c>
      <c r="D51" s="30" t="s">
        <v>269</v>
      </c>
      <c r="E51" s="30" t="s">
        <v>114</v>
      </c>
      <c r="F51" s="30" t="s">
        <v>72</v>
      </c>
      <c r="G51" s="30" t="s">
        <v>188</v>
      </c>
      <c r="H51" s="30" t="s">
        <v>270</v>
      </c>
      <c r="I51" s="36">
        <v>3484660</v>
      </c>
      <c r="J51" s="56"/>
      <c r="K51" s="122"/>
      <c r="M51" s="151"/>
      <c r="N51" s="151"/>
    </row>
    <row r="52" spans="1:14" s="21" customFormat="1" ht="15.95" customHeight="1" x14ac:dyDescent="0.2">
      <c r="A52" s="107">
        <v>43662</v>
      </c>
      <c r="B52" s="32" t="s">
        <v>200</v>
      </c>
      <c r="C52" s="32" t="s">
        <v>219</v>
      </c>
      <c r="D52" s="30" t="s">
        <v>269</v>
      </c>
      <c r="E52" s="30" t="s">
        <v>114</v>
      </c>
      <c r="F52" s="30" t="s">
        <v>86</v>
      </c>
      <c r="G52" s="30" t="s">
        <v>221</v>
      </c>
      <c r="H52" s="30" t="s">
        <v>270</v>
      </c>
      <c r="I52" s="36">
        <v>3715303</v>
      </c>
      <c r="J52" s="56"/>
      <c r="K52" s="122"/>
      <c r="M52" s="151"/>
      <c r="N52" s="151"/>
    </row>
    <row r="53" spans="1:14" s="21" customFormat="1" ht="15.95" customHeight="1" x14ac:dyDescent="0.2">
      <c r="A53" s="107">
        <v>43666</v>
      </c>
      <c r="B53" s="32" t="s">
        <v>200</v>
      </c>
      <c r="C53" s="32" t="s">
        <v>218</v>
      </c>
      <c r="D53" s="30" t="s">
        <v>269</v>
      </c>
      <c r="E53" s="30" t="s">
        <v>114</v>
      </c>
      <c r="F53" s="30" t="s">
        <v>185</v>
      </c>
      <c r="G53" s="30" t="s">
        <v>125</v>
      </c>
      <c r="H53" s="30" t="s">
        <v>270</v>
      </c>
      <c r="I53" s="36">
        <v>2014435</v>
      </c>
      <c r="J53" s="56"/>
      <c r="K53" s="122" t="s">
        <v>60</v>
      </c>
      <c r="M53" s="151"/>
      <c r="N53" s="151"/>
    </row>
    <row r="54" spans="1:14" s="21" customFormat="1" ht="15.95" customHeight="1" x14ac:dyDescent="0.2">
      <c r="A54" s="107">
        <v>43666</v>
      </c>
      <c r="B54" s="32" t="s">
        <v>200</v>
      </c>
      <c r="C54" s="32" t="s">
        <v>218</v>
      </c>
      <c r="D54" s="30" t="s">
        <v>269</v>
      </c>
      <c r="E54" s="30" t="s">
        <v>114</v>
      </c>
      <c r="F54" s="30" t="s">
        <v>184</v>
      </c>
      <c r="G54" s="30" t="s">
        <v>125</v>
      </c>
      <c r="H54" s="30" t="s">
        <v>270</v>
      </c>
      <c r="I54" s="36">
        <v>1369164</v>
      </c>
      <c r="J54" s="56"/>
      <c r="K54" s="122" t="s">
        <v>60</v>
      </c>
      <c r="M54" s="151"/>
      <c r="N54" s="151"/>
    </row>
    <row r="55" spans="1:14" s="21" customFormat="1" ht="15.95" customHeight="1" thickBot="1" x14ac:dyDescent="0.25">
      <c r="A55" s="175">
        <v>43673</v>
      </c>
      <c r="B55" s="180" t="s">
        <v>200</v>
      </c>
      <c r="C55" s="180" t="s">
        <v>219</v>
      </c>
      <c r="D55" s="176" t="s">
        <v>269</v>
      </c>
      <c r="E55" s="176" t="s">
        <v>114</v>
      </c>
      <c r="F55" s="176" t="s">
        <v>86</v>
      </c>
      <c r="G55" s="176" t="s">
        <v>437</v>
      </c>
      <c r="H55" s="176" t="s">
        <v>270</v>
      </c>
      <c r="I55" s="183">
        <v>3420893</v>
      </c>
      <c r="J55" s="177"/>
      <c r="K55" s="178"/>
      <c r="M55" s="151"/>
      <c r="N55" s="151"/>
    </row>
    <row r="56" spans="1:14" s="21" customFormat="1" ht="15.95" customHeight="1" x14ac:dyDescent="0.2">
      <c r="A56" s="107">
        <v>43675</v>
      </c>
      <c r="B56" s="32" t="s">
        <v>200</v>
      </c>
      <c r="C56" s="32" t="s">
        <v>218</v>
      </c>
      <c r="D56" s="30" t="s">
        <v>275</v>
      </c>
      <c r="E56" s="30" t="s">
        <v>114</v>
      </c>
      <c r="F56" s="30" t="s">
        <v>81</v>
      </c>
      <c r="G56" s="30" t="s">
        <v>239</v>
      </c>
      <c r="H56" s="30" t="s">
        <v>270</v>
      </c>
      <c r="I56" s="36">
        <v>3402167</v>
      </c>
      <c r="J56" s="56"/>
      <c r="K56" s="122"/>
      <c r="M56" s="151"/>
      <c r="N56" s="151"/>
    </row>
    <row r="57" spans="1:14" s="21" customFormat="1" ht="15.95" customHeight="1" x14ac:dyDescent="0.2">
      <c r="A57" s="107">
        <v>43682</v>
      </c>
      <c r="B57" s="32" t="s">
        <v>200</v>
      </c>
      <c r="C57" s="32" t="s">
        <v>219</v>
      </c>
      <c r="D57" s="30" t="s">
        <v>269</v>
      </c>
      <c r="E57" s="30" t="s">
        <v>114</v>
      </c>
      <c r="F57" s="30" t="s">
        <v>86</v>
      </c>
      <c r="G57" s="30" t="s">
        <v>360</v>
      </c>
      <c r="H57" s="30" t="s">
        <v>270</v>
      </c>
      <c r="I57" s="36">
        <v>3287558</v>
      </c>
      <c r="J57" s="56"/>
      <c r="K57" s="122"/>
      <c r="M57" s="151"/>
      <c r="N57" s="151"/>
    </row>
    <row r="58" spans="1:14" s="21" customFormat="1" ht="15.95" customHeight="1" x14ac:dyDescent="0.2">
      <c r="A58" s="107">
        <v>43686</v>
      </c>
      <c r="B58" s="32" t="s">
        <v>200</v>
      </c>
      <c r="C58" s="32" t="s">
        <v>218</v>
      </c>
      <c r="D58" s="30" t="s">
        <v>275</v>
      </c>
      <c r="E58" s="30" t="s">
        <v>114</v>
      </c>
      <c r="F58" s="30" t="s">
        <v>118</v>
      </c>
      <c r="G58" s="30" t="s">
        <v>175</v>
      </c>
      <c r="H58" s="30" t="s">
        <v>270</v>
      </c>
      <c r="I58" s="36">
        <v>3102399</v>
      </c>
      <c r="J58" s="56"/>
      <c r="K58" s="122"/>
      <c r="M58" s="151"/>
      <c r="N58" s="151"/>
    </row>
    <row r="59" spans="1:14" s="21" customFormat="1" ht="15.95" customHeight="1" x14ac:dyDescent="0.2">
      <c r="A59" s="107">
        <v>43694</v>
      </c>
      <c r="B59" s="32" t="s">
        <v>200</v>
      </c>
      <c r="C59" s="32" t="s">
        <v>218</v>
      </c>
      <c r="D59" s="30" t="s">
        <v>275</v>
      </c>
      <c r="E59" s="30" t="s">
        <v>114</v>
      </c>
      <c r="F59" s="30" t="s">
        <v>118</v>
      </c>
      <c r="G59" s="30" t="s">
        <v>76</v>
      </c>
      <c r="H59" s="30" t="s">
        <v>270</v>
      </c>
      <c r="I59" s="36">
        <v>3194334</v>
      </c>
      <c r="J59" s="56"/>
      <c r="K59" s="122"/>
      <c r="M59" s="151"/>
      <c r="N59" s="151"/>
    </row>
    <row r="60" spans="1:14" s="21" customFormat="1" ht="15.95" customHeight="1" x14ac:dyDescent="0.2">
      <c r="A60" s="107">
        <v>43697</v>
      </c>
      <c r="B60" s="32" t="s">
        <v>200</v>
      </c>
      <c r="C60" s="32" t="s">
        <v>219</v>
      </c>
      <c r="D60" s="30" t="s">
        <v>269</v>
      </c>
      <c r="E60" s="30" t="s">
        <v>114</v>
      </c>
      <c r="F60" s="30" t="s">
        <v>86</v>
      </c>
      <c r="G60" s="30" t="s">
        <v>428</v>
      </c>
      <c r="H60" s="30" t="s">
        <v>270</v>
      </c>
      <c r="I60" s="36">
        <v>3452848</v>
      </c>
      <c r="J60" s="56"/>
      <c r="K60" s="122"/>
      <c r="M60" s="151"/>
      <c r="N60" s="151"/>
    </row>
    <row r="61" spans="1:14" s="21" customFormat="1" ht="15.95" customHeight="1" x14ac:dyDescent="0.2">
      <c r="A61" s="107">
        <v>43705</v>
      </c>
      <c r="B61" s="32" t="s">
        <v>200</v>
      </c>
      <c r="C61" s="32" t="s">
        <v>218</v>
      </c>
      <c r="D61" s="30" t="s">
        <v>269</v>
      </c>
      <c r="E61" s="30" t="s">
        <v>114</v>
      </c>
      <c r="F61" s="30" t="s">
        <v>184</v>
      </c>
      <c r="G61" s="30" t="s">
        <v>186</v>
      </c>
      <c r="H61" s="30" t="s">
        <v>270</v>
      </c>
      <c r="I61" s="36">
        <v>3356783</v>
      </c>
      <c r="J61" s="56"/>
      <c r="K61" s="122"/>
      <c r="M61" s="151"/>
      <c r="N61" s="151"/>
    </row>
    <row r="62" spans="1:14" s="21" customFormat="1" ht="15.95" customHeight="1" x14ac:dyDescent="0.2">
      <c r="A62" s="107">
        <v>43708</v>
      </c>
      <c r="B62" s="32" t="s">
        <v>200</v>
      </c>
      <c r="C62" s="32" t="s">
        <v>219</v>
      </c>
      <c r="D62" s="30" t="s">
        <v>269</v>
      </c>
      <c r="E62" s="30" t="s">
        <v>114</v>
      </c>
      <c r="F62" s="30" t="s">
        <v>86</v>
      </c>
      <c r="G62" s="30" t="s">
        <v>308</v>
      </c>
      <c r="H62" s="30" t="s">
        <v>270</v>
      </c>
      <c r="I62" s="36">
        <v>3480252</v>
      </c>
      <c r="J62" s="56"/>
      <c r="K62" s="122"/>
      <c r="M62" s="151"/>
      <c r="N62" s="151"/>
    </row>
    <row r="63" spans="1:14" s="21" customFormat="1" ht="15.95" customHeight="1" x14ac:dyDescent="0.2">
      <c r="A63" s="107">
        <v>43717</v>
      </c>
      <c r="B63" s="32" t="s">
        <v>200</v>
      </c>
      <c r="C63" s="32" t="s">
        <v>218</v>
      </c>
      <c r="D63" s="30" t="s">
        <v>269</v>
      </c>
      <c r="E63" s="30" t="s">
        <v>114</v>
      </c>
      <c r="F63" s="30" t="s">
        <v>123</v>
      </c>
      <c r="G63" s="30" t="s">
        <v>149</v>
      </c>
      <c r="H63" s="30" t="s">
        <v>270</v>
      </c>
      <c r="I63" s="36">
        <v>3250556</v>
      </c>
      <c r="J63" s="56"/>
      <c r="K63" s="122"/>
      <c r="M63" s="151"/>
      <c r="N63" s="151"/>
    </row>
    <row r="64" spans="1:14" s="21" customFormat="1" ht="15.95" customHeight="1" x14ac:dyDescent="0.2">
      <c r="A64" s="107">
        <v>43720</v>
      </c>
      <c r="B64" s="32" t="s">
        <v>200</v>
      </c>
      <c r="C64" s="32" t="s">
        <v>219</v>
      </c>
      <c r="D64" s="30" t="s">
        <v>269</v>
      </c>
      <c r="E64" s="30" t="s">
        <v>114</v>
      </c>
      <c r="F64" s="30" t="s">
        <v>248</v>
      </c>
      <c r="G64" s="30" t="s">
        <v>221</v>
      </c>
      <c r="H64" s="30" t="s">
        <v>270</v>
      </c>
      <c r="I64" s="36">
        <v>3714902</v>
      </c>
      <c r="J64" s="56"/>
      <c r="K64" s="122"/>
      <c r="M64" s="151"/>
      <c r="N64" s="151"/>
    </row>
    <row r="65" spans="1:14" s="21" customFormat="1" ht="15.95" customHeight="1" x14ac:dyDescent="0.2">
      <c r="A65" s="107">
        <v>43724</v>
      </c>
      <c r="B65" s="32" t="s">
        <v>200</v>
      </c>
      <c r="C65" s="32" t="s">
        <v>218</v>
      </c>
      <c r="D65" s="30" t="s">
        <v>269</v>
      </c>
      <c r="E65" s="30" t="s">
        <v>114</v>
      </c>
      <c r="F65" s="30" t="s">
        <v>389</v>
      </c>
      <c r="G65" s="30" t="s">
        <v>288</v>
      </c>
      <c r="H65" s="30" t="s">
        <v>270</v>
      </c>
      <c r="I65" s="36">
        <v>3403626</v>
      </c>
      <c r="J65" s="56"/>
      <c r="K65" s="122"/>
      <c r="M65" s="151"/>
      <c r="N65" s="151"/>
    </row>
    <row r="66" spans="1:14" s="21" customFormat="1" ht="15.95" customHeight="1" x14ac:dyDescent="0.2">
      <c r="A66" s="107">
        <v>43727</v>
      </c>
      <c r="B66" s="32" t="s">
        <v>200</v>
      </c>
      <c r="C66" s="32" t="s">
        <v>219</v>
      </c>
      <c r="D66" s="30" t="s">
        <v>269</v>
      </c>
      <c r="E66" s="30" t="s">
        <v>114</v>
      </c>
      <c r="F66" s="30" t="s">
        <v>72</v>
      </c>
      <c r="G66" s="30" t="s">
        <v>130</v>
      </c>
      <c r="H66" s="30" t="s">
        <v>270</v>
      </c>
      <c r="I66" s="36">
        <v>3387327</v>
      </c>
      <c r="J66" s="56"/>
      <c r="K66" s="122"/>
      <c r="M66" s="151"/>
      <c r="N66" s="151"/>
    </row>
    <row r="67" spans="1:14" s="21" customFormat="1" ht="15.95" customHeight="1" x14ac:dyDescent="0.2">
      <c r="A67" s="107">
        <v>43760</v>
      </c>
      <c r="B67" s="32" t="s">
        <v>200</v>
      </c>
      <c r="C67" s="32" t="s">
        <v>218</v>
      </c>
      <c r="D67" s="30" t="s">
        <v>269</v>
      </c>
      <c r="E67" s="30" t="s">
        <v>114</v>
      </c>
      <c r="F67" s="30" t="s">
        <v>131</v>
      </c>
      <c r="G67" s="30" t="s">
        <v>188</v>
      </c>
      <c r="H67" s="30" t="s">
        <v>270</v>
      </c>
      <c r="I67" s="36">
        <v>3481148</v>
      </c>
      <c r="J67" s="56"/>
      <c r="K67" s="122"/>
      <c r="M67" s="151"/>
      <c r="N67" s="151"/>
    </row>
    <row r="68" spans="1:14" s="21" customFormat="1" ht="15.95" customHeight="1" x14ac:dyDescent="0.2">
      <c r="A68" s="107">
        <v>43764</v>
      </c>
      <c r="B68" s="32" t="s">
        <v>200</v>
      </c>
      <c r="C68" s="32" t="s">
        <v>219</v>
      </c>
      <c r="D68" s="30" t="s">
        <v>269</v>
      </c>
      <c r="E68" s="30" t="s">
        <v>114</v>
      </c>
      <c r="F68" s="30" t="s">
        <v>86</v>
      </c>
      <c r="G68" s="30" t="s">
        <v>437</v>
      </c>
      <c r="H68" s="30" t="s">
        <v>270</v>
      </c>
      <c r="I68" s="36">
        <v>3463790</v>
      </c>
      <c r="J68" s="56"/>
      <c r="K68" s="122"/>
      <c r="M68" s="151"/>
      <c r="N68" s="151"/>
    </row>
    <row r="69" spans="1:14" s="21" customFormat="1" ht="15.95" customHeight="1" x14ac:dyDescent="0.2">
      <c r="A69" s="107">
        <v>43772</v>
      </c>
      <c r="B69" s="32" t="s">
        <v>200</v>
      </c>
      <c r="C69" s="32" t="s">
        <v>218</v>
      </c>
      <c r="D69" s="30" t="s">
        <v>269</v>
      </c>
      <c r="E69" s="30" t="s">
        <v>114</v>
      </c>
      <c r="F69" s="30" t="s">
        <v>131</v>
      </c>
      <c r="G69" s="30" t="s">
        <v>411</v>
      </c>
      <c r="H69" s="30" t="s">
        <v>270</v>
      </c>
      <c r="I69" s="36">
        <v>3265410</v>
      </c>
      <c r="J69" s="56"/>
      <c r="K69" s="122"/>
      <c r="M69" s="151"/>
      <c r="N69" s="151"/>
    </row>
    <row r="70" spans="1:14" s="21" customFormat="1" ht="15.95" customHeight="1" x14ac:dyDescent="0.2">
      <c r="A70" s="107">
        <v>43774</v>
      </c>
      <c r="B70" s="32" t="s">
        <v>200</v>
      </c>
      <c r="C70" s="32" t="s">
        <v>219</v>
      </c>
      <c r="D70" s="30" t="s">
        <v>269</v>
      </c>
      <c r="E70" s="30" t="s">
        <v>114</v>
      </c>
      <c r="F70" s="30" t="s">
        <v>86</v>
      </c>
      <c r="G70" s="30" t="s">
        <v>489</v>
      </c>
      <c r="H70" s="30" t="s">
        <v>270</v>
      </c>
      <c r="I70" s="36">
        <v>3239535</v>
      </c>
      <c r="J70" s="56"/>
      <c r="K70" s="122"/>
      <c r="M70" s="151"/>
      <c r="N70" s="151"/>
    </row>
    <row r="71" spans="1:14" s="21" customFormat="1" ht="15.95" customHeight="1" x14ac:dyDescent="0.2">
      <c r="A71" s="107">
        <v>43781</v>
      </c>
      <c r="B71" s="32" t="s">
        <v>200</v>
      </c>
      <c r="C71" s="32" t="s">
        <v>218</v>
      </c>
      <c r="D71" s="30" t="s">
        <v>269</v>
      </c>
      <c r="E71" s="30" t="s">
        <v>114</v>
      </c>
      <c r="F71" s="30" t="s">
        <v>204</v>
      </c>
      <c r="G71" s="30" t="s">
        <v>188</v>
      </c>
      <c r="H71" s="30" t="s">
        <v>270</v>
      </c>
      <c r="I71" s="36">
        <v>3258942</v>
      </c>
      <c r="J71" s="56"/>
      <c r="K71" s="122"/>
      <c r="M71" s="151"/>
      <c r="N71" s="151"/>
    </row>
    <row r="72" spans="1:14" s="21" customFormat="1" ht="15.95" customHeight="1" x14ac:dyDescent="0.2">
      <c r="A72" s="107">
        <v>43785</v>
      </c>
      <c r="B72" s="32" t="s">
        <v>200</v>
      </c>
      <c r="C72" s="32" t="s">
        <v>219</v>
      </c>
      <c r="D72" s="30" t="s">
        <v>269</v>
      </c>
      <c r="E72" s="30" t="s">
        <v>114</v>
      </c>
      <c r="F72" s="30" t="s">
        <v>204</v>
      </c>
      <c r="G72" s="30" t="s">
        <v>308</v>
      </c>
      <c r="H72" s="30" t="s">
        <v>270</v>
      </c>
      <c r="I72" s="36">
        <v>3468196</v>
      </c>
      <c r="J72" s="56"/>
      <c r="K72" s="122"/>
      <c r="M72" s="151"/>
      <c r="N72" s="151"/>
    </row>
    <row r="73" spans="1:14" s="21" customFormat="1" ht="15.95" customHeight="1" x14ac:dyDescent="0.2">
      <c r="A73" s="107">
        <v>43789</v>
      </c>
      <c r="B73" s="32" t="s">
        <v>200</v>
      </c>
      <c r="C73" s="32" t="s">
        <v>218</v>
      </c>
      <c r="D73" s="30" t="s">
        <v>269</v>
      </c>
      <c r="E73" s="30" t="s">
        <v>114</v>
      </c>
      <c r="F73" s="30" t="s">
        <v>131</v>
      </c>
      <c r="G73" s="30" t="s">
        <v>364</v>
      </c>
      <c r="H73" s="30" t="s">
        <v>270</v>
      </c>
      <c r="I73" s="36">
        <v>3284455</v>
      </c>
      <c r="J73" s="56"/>
      <c r="K73" s="122"/>
      <c r="M73" s="151"/>
      <c r="N73" s="151"/>
    </row>
    <row r="74" spans="1:14" s="21" customFormat="1" ht="15.95" customHeight="1" x14ac:dyDescent="0.2">
      <c r="A74" s="107">
        <v>43793</v>
      </c>
      <c r="B74" s="32" t="s">
        <v>200</v>
      </c>
      <c r="C74" s="32" t="s">
        <v>219</v>
      </c>
      <c r="D74" s="30" t="s">
        <v>269</v>
      </c>
      <c r="E74" s="30" t="s">
        <v>114</v>
      </c>
      <c r="F74" s="30" t="s">
        <v>86</v>
      </c>
      <c r="G74" s="30" t="s">
        <v>221</v>
      </c>
      <c r="H74" s="30" t="s">
        <v>270</v>
      </c>
      <c r="I74" s="36">
        <v>3735537</v>
      </c>
      <c r="J74" s="56"/>
      <c r="K74" s="122"/>
      <c r="M74" s="151"/>
      <c r="N74" s="151"/>
    </row>
    <row r="75" spans="1:14" s="21" customFormat="1" ht="15.95" customHeight="1" x14ac:dyDescent="0.2">
      <c r="A75" s="107">
        <v>43797</v>
      </c>
      <c r="B75" s="32" t="s">
        <v>200</v>
      </c>
      <c r="C75" s="32" t="s">
        <v>218</v>
      </c>
      <c r="D75" s="30" t="s">
        <v>269</v>
      </c>
      <c r="E75" s="30" t="s">
        <v>114</v>
      </c>
      <c r="F75" s="30" t="s">
        <v>260</v>
      </c>
      <c r="G75" s="30" t="s">
        <v>411</v>
      </c>
      <c r="H75" s="30" t="s">
        <v>270</v>
      </c>
      <c r="I75" s="36">
        <v>3203826</v>
      </c>
      <c r="J75" s="56"/>
      <c r="K75" s="122"/>
      <c r="M75" s="151"/>
      <c r="N75" s="151"/>
    </row>
    <row r="76" spans="1:14" s="21" customFormat="1" ht="15.95" customHeight="1" x14ac:dyDescent="0.2">
      <c r="A76" s="107">
        <v>43805</v>
      </c>
      <c r="B76" s="32" t="s">
        <v>200</v>
      </c>
      <c r="C76" s="32" t="s">
        <v>219</v>
      </c>
      <c r="D76" s="30" t="s">
        <v>269</v>
      </c>
      <c r="E76" s="30" t="s">
        <v>114</v>
      </c>
      <c r="F76" s="30" t="s">
        <v>131</v>
      </c>
      <c r="G76" s="30" t="s">
        <v>428</v>
      </c>
      <c r="H76" s="30" t="s">
        <v>270</v>
      </c>
      <c r="I76" s="36">
        <v>3442901</v>
      </c>
      <c r="J76" s="56"/>
      <c r="K76" s="122"/>
      <c r="M76" s="151"/>
      <c r="N76" s="151"/>
    </row>
    <row r="77" spans="1:14" s="21" customFormat="1" ht="15.95" customHeight="1" x14ac:dyDescent="0.2">
      <c r="A77" s="107">
        <v>43810</v>
      </c>
      <c r="B77" s="32" t="s">
        <v>200</v>
      </c>
      <c r="C77" s="32" t="s">
        <v>218</v>
      </c>
      <c r="D77" s="30" t="s">
        <v>275</v>
      </c>
      <c r="E77" s="30" t="s">
        <v>114</v>
      </c>
      <c r="F77" s="30" t="s">
        <v>118</v>
      </c>
      <c r="G77" s="30" t="s">
        <v>173</v>
      </c>
      <c r="H77" s="30" t="s">
        <v>270</v>
      </c>
      <c r="I77" s="36">
        <v>3211763</v>
      </c>
      <c r="J77" s="56"/>
      <c r="K77" s="122"/>
      <c r="M77" s="151"/>
      <c r="N77" s="151"/>
    </row>
    <row r="78" spans="1:14" s="21" customFormat="1" ht="15.95" customHeight="1" x14ac:dyDescent="0.2">
      <c r="A78" s="107">
        <v>43810</v>
      </c>
      <c r="B78" s="32" t="s">
        <v>200</v>
      </c>
      <c r="C78" s="32" t="s">
        <v>94</v>
      </c>
      <c r="D78" s="30" t="s">
        <v>274</v>
      </c>
      <c r="E78" s="30" t="s">
        <v>201</v>
      </c>
      <c r="F78" s="30" t="s">
        <v>118</v>
      </c>
      <c r="G78" s="30" t="s">
        <v>173</v>
      </c>
      <c r="H78" s="30" t="s">
        <v>270</v>
      </c>
      <c r="I78" s="36">
        <v>424186</v>
      </c>
      <c r="J78" s="56"/>
      <c r="K78" s="122" t="s">
        <v>75</v>
      </c>
      <c r="M78" s="151"/>
      <c r="N78" s="151"/>
    </row>
    <row r="79" spans="1:14" s="21" customFormat="1" ht="15.95" customHeight="1" x14ac:dyDescent="0.2">
      <c r="A79" s="107">
        <v>43815</v>
      </c>
      <c r="B79" s="32" t="s">
        <v>200</v>
      </c>
      <c r="C79" s="32" t="s">
        <v>219</v>
      </c>
      <c r="D79" s="30" t="s">
        <v>269</v>
      </c>
      <c r="E79" s="30" t="s">
        <v>114</v>
      </c>
      <c r="F79" s="30" t="s">
        <v>86</v>
      </c>
      <c r="G79" s="30" t="s">
        <v>493</v>
      </c>
      <c r="H79" s="30" t="s">
        <v>270</v>
      </c>
      <c r="I79" s="36">
        <v>3448418</v>
      </c>
      <c r="J79" s="56"/>
      <c r="K79" s="122"/>
      <c r="M79" s="151"/>
      <c r="N79" s="151"/>
    </row>
    <row r="80" spans="1:14" s="21" customFormat="1" ht="15.95" customHeight="1" x14ac:dyDescent="0.2">
      <c r="A80" s="107">
        <v>43819</v>
      </c>
      <c r="B80" s="32" t="s">
        <v>200</v>
      </c>
      <c r="C80" s="32" t="s">
        <v>218</v>
      </c>
      <c r="D80" s="30" t="s">
        <v>269</v>
      </c>
      <c r="E80" s="30" t="s">
        <v>114</v>
      </c>
      <c r="F80" s="30" t="s">
        <v>72</v>
      </c>
      <c r="G80" s="30" t="s">
        <v>188</v>
      </c>
      <c r="H80" s="30" t="s">
        <v>270</v>
      </c>
      <c r="I80" s="36">
        <v>3392887</v>
      </c>
      <c r="J80" s="56"/>
      <c r="K80" s="122"/>
      <c r="M80" s="151"/>
      <c r="N80" s="151"/>
    </row>
    <row r="81" spans="1:14" s="21" customFormat="1" ht="15.95" customHeight="1" x14ac:dyDescent="0.2">
      <c r="A81" s="107">
        <v>43824</v>
      </c>
      <c r="B81" s="32" t="s">
        <v>200</v>
      </c>
      <c r="C81" s="32" t="s">
        <v>219</v>
      </c>
      <c r="D81" s="30" t="s">
        <v>269</v>
      </c>
      <c r="E81" s="30" t="s">
        <v>114</v>
      </c>
      <c r="F81" s="30" t="s">
        <v>86</v>
      </c>
      <c r="G81" s="30" t="s">
        <v>437</v>
      </c>
      <c r="H81" s="30" t="s">
        <v>270</v>
      </c>
      <c r="I81" s="36">
        <v>3489707</v>
      </c>
      <c r="J81" s="56"/>
      <c r="K81" s="122"/>
      <c r="M81" s="151"/>
      <c r="N81" s="151"/>
    </row>
    <row r="82" spans="1:14" s="21" customFormat="1" ht="15.95" customHeight="1" thickBot="1" x14ac:dyDescent="0.25">
      <c r="A82" s="107">
        <v>43828</v>
      </c>
      <c r="B82" s="32" t="s">
        <v>200</v>
      </c>
      <c r="C82" s="32" t="s">
        <v>218</v>
      </c>
      <c r="D82" s="30" t="s">
        <v>269</v>
      </c>
      <c r="E82" s="30" t="s">
        <v>114</v>
      </c>
      <c r="F82" s="30" t="s">
        <v>295</v>
      </c>
      <c r="G82" s="30" t="s">
        <v>225</v>
      </c>
      <c r="H82" s="30" t="s">
        <v>270</v>
      </c>
      <c r="I82" s="36">
        <v>3329156</v>
      </c>
      <c r="J82" s="56"/>
      <c r="K82" s="122"/>
      <c r="M82" s="151"/>
      <c r="N82" s="151"/>
    </row>
    <row r="83" spans="1:14" ht="17.25" customHeight="1" thickBot="1" x14ac:dyDescent="0.25">
      <c r="A83" s="137" t="s">
        <v>199</v>
      </c>
      <c r="B83" s="138"/>
      <c r="C83" s="138"/>
      <c r="D83" s="138"/>
      <c r="E83" s="138"/>
      <c r="F83" s="138"/>
      <c r="G83" s="138"/>
      <c r="H83" s="78"/>
      <c r="I83" s="169">
        <f>SUM(I11:I82)</f>
        <v>227330889</v>
      </c>
      <c r="J83" s="78"/>
      <c r="K83" s="79"/>
    </row>
    <row r="84" spans="1:14" x14ac:dyDescent="0.2">
      <c r="I84" s="124"/>
    </row>
    <row r="85" spans="1:14" x14ac:dyDescent="0.2">
      <c r="A85" s="140"/>
      <c r="B85" s="135"/>
      <c r="C85" s="135"/>
      <c r="D85" s="135"/>
      <c r="E85" s="135"/>
      <c r="F85" s="141"/>
      <c r="G85" s="135"/>
      <c r="H85" s="41"/>
      <c r="I85" s="125"/>
      <c r="J85" s="2"/>
      <c r="K85" s="21"/>
    </row>
    <row r="86" spans="1:14" ht="14.1" customHeight="1" x14ac:dyDescent="0.2">
      <c r="A86" s="211"/>
      <c r="B86" s="211"/>
      <c r="C86" s="211"/>
      <c r="D86" s="211"/>
      <c r="E86" s="211"/>
      <c r="F86" s="211"/>
      <c r="G86" s="211"/>
      <c r="H86" s="211"/>
      <c r="I86" s="211"/>
      <c r="J86" s="211"/>
      <c r="K86" s="211"/>
    </row>
    <row r="87" spans="1:14" s="114" customFormat="1" ht="14.1" customHeight="1" x14ac:dyDescent="0.2">
      <c r="A87" s="211"/>
      <c r="B87" s="211"/>
      <c r="C87" s="211"/>
      <c r="D87" s="211"/>
      <c r="E87" s="211"/>
      <c r="F87" s="211"/>
      <c r="G87" s="211"/>
      <c r="H87" s="211"/>
      <c r="I87" s="211"/>
      <c r="J87" s="211"/>
      <c r="K87" s="211"/>
    </row>
    <row r="88" spans="1:14" ht="13.5" customHeight="1" x14ac:dyDescent="0.2">
      <c r="A88" s="212"/>
      <c r="B88" s="212"/>
      <c r="C88" s="212"/>
      <c r="D88" s="212"/>
      <c r="E88" s="212"/>
      <c r="F88" s="212"/>
      <c r="G88" s="212"/>
      <c r="H88" s="212"/>
      <c r="I88" s="212"/>
      <c r="J88" s="212"/>
      <c r="K88" s="212"/>
    </row>
    <row r="89" spans="1:14" ht="13.5" customHeight="1" x14ac:dyDescent="0.2">
      <c r="A89" s="212"/>
      <c r="B89" s="212"/>
      <c r="C89" s="212"/>
      <c r="D89" s="212"/>
      <c r="E89" s="212"/>
      <c r="F89" s="212"/>
      <c r="G89" s="212"/>
      <c r="H89" s="212"/>
      <c r="I89" s="212"/>
      <c r="J89" s="212"/>
      <c r="K89" s="212"/>
    </row>
    <row r="90" spans="1:14" ht="13.5" customHeight="1" x14ac:dyDescent="0.2">
      <c r="A90" s="142"/>
      <c r="B90" s="142"/>
      <c r="C90" s="142"/>
      <c r="D90" s="142"/>
      <c r="E90" s="142"/>
      <c r="F90" s="142"/>
      <c r="G90" s="142"/>
      <c r="H90" s="116"/>
      <c r="I90" s="116"/>
      <c r="J90" s="116"/>
      <c r="K90" s="116"/>
    </row>
    <row r="91" spans="1:14" s="21" customFormat="1" ht="12.95" customHeight="1" x14ac:dyDescent="0.2">
      <c r="A91" s="210"/>
      <c r="B91" s="210"/>
      <c r="C91" s="210"/>
      <c r="D91" s="210"/>
      <c r="E91" s="210"/>
      <c r="F91" s="210"/>
      <c r="G91" s="210"/>
      <c r="H91" s="210"/>
      <c r="I91" s="210"/>
      <c r="J91" s="210"/>
      <c r="K91" s="210"/>
    </row>
    <row r="94" spans="1:14" x14ac:dyDescent="0.2">
      <c r="G94" s="143"/>
      <c r="H94" s="123"/>
    </row>
    <row r="95" spans="1:14" x14ac:dyDescent="0.2">
      <c r="G95" s="143"/>
      <c r="H95" s="123"/>
      <c r="I95" s="124"/>
    </row>
    <row r="97" spans="1:9" x14ac:dyDescent="0.2">
      <c r="I97" s="124"/>
    </row>
    <row r="104" spans="1:9" x14ac:dyDescent="0.2">
      <c r="A104" s="139" t="s">
        <v>90</v>
      </c>
    </row>
  </sheetData>
  <sortState ref="A11:K82">
    <sortCondition ref="A11:A82"/>
    <sortCondition ref="D11:D82"/>
    <sortCondition ref="F11:F82"/>
  </sortState>
  <mergeCells count="5">
    <mergeCell ref="A86:K86"/>
    <mergeCell ref="A87:K87"/>
    <mergeCell ref="A88:K88"/>
    <mergeCell ref="A89:K89"/>
    <mergeCell ref="A91:K91"/>
  </mergeCells>
  <printOptions horizontalCentered="1"/>
  <pageMargins left="0.75" right="0.75" top="0.5" bottom="0" header="0.5" footer="0.5"/>
  <pageSetup scale="54" fitToHeight="10" orientation="landscape" r:id="rId1"/>
  <headerFooter alignWithMargins="0">
    <oddFooter>&amp;L&amp;G</oddFooter>
  </headerFooter>
  <rowBreaks count="1" manualBreakCount="1">
    <brk id="55" max="10"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zoomScaleNormal="100" workbookViewId="0">
      <pane ySplit="10" topLeftCell="A11" activePane="bottomLeft" state="frozen"/>
      <selection pane="bottomLeft"/>
    </sheetView>
  </sheetViews>
  <sheetFormatPr defaultColWidth="9.140625" defaultRowHeight="12.75" x14ac:dyDescent="0.2"/>
  <cols>
    <col min="1" max="1" width="17.85546875" style="139" customWidth="1"/>
    <col min="2" max="2" width="34.7109375" style="139" customWidth="1"/>
    <col min="3" max="3" width="32.85546875" style="139" customWidth="1"/>
    <col min="4" max="4" width="15" style="139" customWidth="1"/>
    <col min="5" max="5" width="14" style="139" customWidth="1"/>
    <col min="6" max="6" width="17.7109375" style="139" bestFit="1" customWidth="1"/>
    <col min="7" max="7" width="22.5703125" style="139" bestFit="1" customWidth="1"/>
    <col min="8" max="8" width="28" style="40" customWidth="1"/>
    <col min="9" max="9" width="17" style="40" bestFit="1" customWidth="1"/>
    <col min="10" max="10" width="13.5703125" style="40" customWidth="1"/>
    <col min="11" max="11" width="11.140625" style="40" bestFit="1" customWidth="1"/>
    <col min="12" max="16384" width="9.140625" style="40"/>
  </cols>
  <sheetData>
    <row r="1" spans="1:11" ht="12.75" customHeight="1" x14ac:dyDescent="0.2">
      <c r="A1" s="134" t="s">
        <v>0</v>
      </c>
      <c r="B1" s="135"/>
      <c r="C1" s="135"/>
      <c r="D1" s="135"/>
      <c r="E1" s="135"/>
      <c r="F1" s="135"/>
      <c r="G1" s="135"/>
      <c r="H1" s="1"/>
      <c r="I1" s="1"/>
    </row>
    <row r="2" spans="1:11" ht="12.75" customHeight="1" x14ac:dyDescent="0.2">
      <c r="A2" s="134" t="s">
        <v>62</v>
      </c>
      <c r="B2" s="135"/>
      <c r="C2" s="135"/>
      <c r="D2" s="135"/>
      <c r="E2" s="135"/>
      <c r="F2" s="135"/>
      <c r="G2" s="135"/>
      <c r="H2" s="1"/>
      <c r="I2" s="1"/>
    </row>
    <row r="3" spans="1:11" ht="12.75" customHeight="1" x14ac:dyDescent="0.2">
      <c r="A3" s="134" t="s">
        <v>254</v>
      </c>
      <c r="B3" s="135"/>
      <c r="C3" s="135"/>
      <c r="D3" s="135"/>
      <c r="E3" s="135"/>
      <c r="F3" s="135"/>
      <c r="G3" s="135"/>
      <c r="H3" s="1"/>
      <c r="I3" s="1"/>
    </row>
    <row r="4" spans="1:11" ht="12.75" customHeight="1" x14ac:dyDescent="0.2">
      <c r="A4" s="134" t="s">
        <v>59</v>
      </c>
      <c r="B4" s="135"/>
      <c r="C4" s="135"/>
      <c r="D4" s="135"/>
      <c r="E4" s="135"/>
      <c r="F4" s="135"/>
      <c r="G4" s="135"/>
      <c r="H4" s="1"/>
      <c r="I4" s="1"/>
    </row>
    <row r="5" spans="1:11" ht="12.75" customHeight="1" x14ac:dyDescent="0.2">
      <c r="A5" s="134" t="s">
        <v>70</v>
      </c>
      <c r="B5" s="135"/>
      <c r="C5" s="135"/>
      <c r="D5" s="135"/>
      <c r="E5" s="135"/>
      <c r="F5" s="135"/>
      <c r="G5" s="135"/>
      <c r="H5" s="1"/>
      <c r="I5" s="1"/>
    </row>
    <row r="6" spans="1:11" ht="12.75" customHeight="1" x14ac:dyDescent="0.2">
      <c r="A6" s="134" t="s">
        <v>11</v>
      </c>
      <c r="B6" s="135"/>
      <c r="C6" s="135"/>
      <c r="D6" s="135"/>
      <c r="E6" s="135"/>
      <c r="F6" s="135"/>
      <c r="G6" s="135"/>
      <c r="H6" s="1"/>
      <c r="I6" s="1"/>
    </row>
    <row r="7" spans="1:11" ht="12.75" customHeight="1" x14ac:dyDescent="0.2">
      <c r="A7" s="135"/>
      <c r="B7" s="135"/>
      <c r="C7" s="135"/>
      <c r="D7" s="135"/>
      <c r="E7" s="135"/>
      <c r="F7" s="135"/>
      <c r="G7" s="135"/>
      <c r="H7" s="1"/>
      <c r="I7" s="1"/>
    </row>
    <row r="8" spans="1:11" ht="24" customHeight="1" x14ac:dyDescent="0.2">
      <c r="A8" s="157" t="s">
        <v>12</v>
      </c>
      <c r="B8" s="154"/>
      <c r="C8" s="154"/>
      <c r="D8" s="154"/>
      <c r="E8" s="154"/>
      <c r="F8" s="154"/>
      <c r="G8" s="154"/>
      <c r="H8" s="154"/>
      <c r="I8" s="154"/>
      <c r="J8" s="154"/>
      <c r="K8" s="154"/>
    </row>
    <row r="9" spans="1:11" ht="13.5" thickBot="1" x14ac:dyDescent="0.25">
      <c r="A9" s="136"/>
      <c r="B9" s="136"/>
      <c r="C9" s="136"/>
      <c r="D9" s="136"/>
      <c r="E9" s="136"/>
      <c r="F9" s="136"/>
      <c r="G9" s="136"/>
      <c r="H9" s="1"/>
      <c r="I9" s="1"/>
      <c r="J9" s="1"/>
      <c r="K9" s="119" t="s">
        <v>309</v>
      </c>
    </row>
    <row r="10" spans="1:11"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1" s="21" customFormat="1" ht="25.5" x14ac:dyDescent="0.2">
      <c r="A11" s="107">
        <v>43470</v>
      </c>
      <c r="B11" s="32" t="s">
        <v>311</v>
      </c>
      <c r="C11" s="32" t="s">
        <v>312</v>
      </c>
      <c r="D11" s="30" t="s">
        <v>310</v>
      </c>
      <c r="E11" s="30" t="s">
        <v>201</v>
      </c>
      <c r="F11" s="30" t="s">
        <v>260</v>
      </c>
      <c r="G11" s="30" t="s">
        <v>287</v>
      </c>
      <c r="H11" s="30" t="s">
        <v>315</v>
      </c>
      <c r="I11" s="36">
        <v>3480871</v>
      </c>
      <c r="J11" s="56">
        <v>6.58</v>
      </c>
      <c r="K11" s="122" t="s">
        <v>330</v>
      </c>
    </row>
    <row r="12" spans="1:11" s="21" customFormat="1" ht="25.5" x14ac:dyDescent="0.2">
      <c r="A12" s="107">
        <v>43476</v>
      </c>
      <c r="B12" s="32" t="s">
        <v>311</v>
      </c>
      <c r="C12" s="32" t="s">
        <v>312</v>
      </c>
      <c r="D12" s="30" t="s">
        <v>310</v>
      </c>
      <c r="E12" s="30" t="s">
        <v>201</v>
      </c>
      <c r="F12" s="30" t="s">
        <v>260</v>
      </c>
      <c r="G12" s="30" t="s">
        <v>210</v>
      </c>
      <c r="H12" s="30" t="s">
        <v>315</v>
      </c>
      <c r="I12" s="36">
        <v>3435862</v>
      </c>
      <c r="J12" s="56">
        <v>4.26</v>
      </c>
      <c r="K12" s="122" t="s">
        <v>330</v>
      </c>
    </row>
    <row r="13" spans="1:11" s="21" customFormat="1" ht="25.5" x14ac:dyDescent="0.2">
      <c r="A13" s="107">
        <v>43482</v>
      </c>
      <c r="B13" s="32" t="s">
        <v>311</v>
      </c>
      <c r="C13" s="32" t="s">
        <v>312</v>
      </c>
      <c r="D13" s="30" t="s">
        <v>310</v>
      </c>
      <c r="E13" s="30" t="s">
        <v>201</v>
      </c>
      <c r="F13" s="30" t="s">
        <v>72</v>
      </c>
      <c r="G13" s="30" t="s">
        <v>290</v>
      </c>
      <c r="H13" s="30" t="s">
        <v>315</v>
      </c>
      <c r="I13" s="36">
        <v>3842506</v>
      </c>
      <c r="J13" s="56">
        <v>5.66</v>
      </c>
      <c r="K13" s="122" t="s">
        <v>330</v>
      </c>
    </row>
    <row r="14" spans="1:11" s="21" customFormat="1" ht="25.5" x14ac:dyDescent="0.2">
      <c r="A14" s="107">
        <v>43522</v>
      </c>
      <c r="B14" s="32" t="s">
        <v>311</v>
      </c>
      <c r="C14" s="32" t="s">
        <v>312</v>
      </c>
      <c r="D14" s="30" t="s">
        <v>310</v>
      </c>
      <c r="E14" s="30" t="s">
        <v>201</v>
      </c>
      <c r="F14" s="30" t="s">
        <v>74</v>
      </c>
      <c r="G14" s="30" t="s">
        <v>117</v>
      </c>
      <c r="H14" s="30" t="s">
        <v>315</v>
      </c>
      <c r="I14" s="36">
        <v>3719789</v>
      </c>
      <c r="J14" s="56">
        <v>3.82</v>
      </c>
      <c r="K14" s="122" t="s">
        <v>330</v>
      </c>
    </row>
    <row r="15" spans="1:11" s="21" customFormat="1" ht="25.5" x14ac:dyDescent="0.2">
      <c r="A15" s="107">
        <v>43527</v>
      </c>
      <c r="B15" s="32" t="s">
        <v>311</v>
      </c>
      <c r="C15" s="32" t="s">
        <v>312</v>
      </c>
      <c r="D15" s="30" t="s">
        <v>310</v>
      </c>
      <c r="E15" s="30" t="s">
        <v>201</v>
      </c>
      <c r="F15" s="30" t="s">
        <v>211</v>
      </c>
      <c r="G15" s="30" t="s">
        <v>293</v>
      </c>
      <c r="H15" s="30" t="s">
        <v>315</v>
      </c>
      <c r="I15" s="36">
        <v>3425318</v>
      </c>
      <c r="J15" s="56">
        <v>5.33</v>
      </c>
      <c r="K15" s="122" t="s">
        <v>330</v>
      </c>
    </row>
    <row r="16" spans="1:11" s="21" customFormat="1" ht="25.5" x14ac:dyDescent="0.2">
      <c r="A16" s="107">
        <v>43533</v>
      </c>
      <c r="B16" s="32" t="s">
        <v>311</v>
      </c>
      <c r="C16" s="32" t="s">
        <v>312</v>
      </c>
      <c r="D16" s="30" t="s">
        <v>310</v>
      </c>
      <c r="E16" s="30" t="s">
        <v>201</v>
      </c>
      <c r="F16" s="30" t="s">
        <v>204</v>
      </c>
      <c r="G16" s="30" t="s">
        <v>390</v>
      </c>
      <c r="H16" s="30" t="s">
        <v>315</v>
      </c>
      <c r="I16" s="36">
        <v>3343247</v>
      </c>
      <c r="J16" s="56">
        <v>4.54</v>
      </c>
      <c r="K16" s="122" t="s">
        <v>392</v>
      </c>
    </row>
    <row r="17" spans="1:11" s="21" customFormat="1" ht="25.5" x14ac:dyDescent="0.2">
      <c r="A17" s="107">
        <v>43537</v>
      </c>
      <c r="B17" s="32" t="s">
        <v>311</v>
      </c>
      <c r="C17" s="32" t="s">
        <v>312</v>
      </c>
      <c r="D17" s="30" t="s">
        <v>310</v>
      </c>
      <c r="E17" s="30" t="s">
        <v>201</v>
      </c>
      <c r="F17" s="30" t="s">
        <v>204</v>
      </c>
      <c r="G17" s="30" t="s">
        <v>314</v>
      </c>
      <c r="H17" s="30" t="s">
        <v>315</v>
      </c>
      <c r="I17" s="36">
        <v>3462113</v>
      </c>
      <c r="J17" s="56">
        <v>4.29</v>
      </c>
      <c r="K17" s="122" t="s">
        <v>392</v>
      </c>
    </row>
    <row r="18" spans="1:11" s="21" customFormat="1" ht="25.5" x14ac:dyDescent="0.2">
      <c r="A18" s="107">
        <v>43542</v>
      </c>
      <c r="B18" s="32" t="s">
        <v>311</v>
      </c>
      <c r="C18" s="32" t="s">
        <v>312</v>
      </c>
      <c r="D18" s="30" t="s">
        <v>310</v>
      </c>
      <c r="E18" s="30" t="s">
        <v>201</v>
      </c>
      <c r="F18" s="30" t="s">
        <v>285</v>
      </c>
      <c r="G18" s="30" t="s">
        <v>246</v>
      </c>
      <c r="H18" s="30" t="s">
        <v>315</v>
      </c>
      <c r="I18" s="36">
        <v>2320490</v>
      </c>
      <c r="J18" s="56">
        <v>6.28</v>
      </c>
      <c r="K18" s="122" t="s">
        <v>392</v>
      </c>
    </row>
    <row r="19" spans="1:11" s="21" customFormat="1" ht="25.5" x14ac:dyDescent="0.2">
      <c r="A19" s="107">
        <v>43548</v>
      </c>
      <c r="B19" s="32" t="s">
        <v>311</v>
      </c>
      <c r="C19" s="32" t="s">
        <v>312</v>
      </c>
      <c r="D19" s="30" t="s">
        <v>310</v>
      </c>
      <c r="E19" s="30" t="s">
        <v>201</v>
      </c>
      <c r="F19" s="30" t="s">
        <v>211</v>
      </c>
      <c r="G19" s="30" t="s">
        <v>391</v>
      </c>
      <c r="H19" s="30" t="s">
        <v>315</v>
      </c>
      <c r="I19" s="36">
        <v>3714940</v>
      </c>
      <c r="J19" s="56">
        <v>3.66</v>
      </c>
      <c r="K19" s="122" t="s">
        <v>392</v>
      </c>
    </row>
    <row r="20" spans="1:11" s="21" customFormat="1" ht="25.5" x14ac:dyDescent="0.2">
      <c r="A20" s="107">
        <v>43553</v>
      </c>
      <c r="B20" s="32" t="s">
        <v>311</v>
      </c>
      <c r="C20" s="32" t="s">
        <v>312</v>
      </c>
      <c r="D20" s="30" t="s">
        <v>310</v>
      </c>
      <c r="E20" s="30" t="s">
        <v>201</v>
      </c>
      <c r="F20" s="30" t="s">
        <v>72</v>
      </c>
      <c r="G20" s="30" t="s">
        <v>290</v>
      </c>
      <c r="H20" s="30" t="s">
        <v>315</v>
      </c>
      <c r="I20" s="36">
        <v>3812326</v>
      </c>
      <c r="J20" s="56">
        <v>3.78</v>
      </c>
      <c r="K20" s="122" t="s">
        <v>392</v>
      </c>
    </row>
    <row r="21" spans="1:11" s="21" customFormat="1" ht="25.5" x14ac:dyDescent="0.2">
      <c r="A21" s="107">
        <v>43557</v>
      </c>
      <c r="B21" s="32" t="s">
        <v>311</v>
      </c>
      <c r="C21" s="32" t="s">
        <v>312</v>
      </c>
      <c r="D21" s="30" t="s">
        <v>310</v>
      </c>
      <c r="E21" s="30" t="s">
        <v>201</v>
      </c>
      <c r="F21" s="30" t="s">
        <v>211</v>
      </c>
      <c r="G21" s="30" t="s">
        <v>325</v>
      </c>
      <c r="H21" s="30" t="s">
        <v>315</v>
      </c>
      <c r="I21" s="36">
        <v>3199019</v>
      </c>
      <c r="J21" s="56">
        <v>3.67</v>
      </c>
      <c r="K21" s="122" t="s">
        <v>75</v>
      </c>
    </row>
    <row r="22" spans="1:11" s="21" customFormat="1" ht="25.5" x14ac:dyDescent="0.2">
      <c r="A22" s="107">
        <v>43560</v>
      </c>
      <c r="B22" s="32" t="s">
        <v>311</v>
      </c>
      <c r="C22" s="32" t="s">
        <v>312</v>
      </c>
      <c r="D22" s="30" t="s">
        <v>310</v>
      </c>
      <c r="E22" s="30" t="s">
        <v>201</v>
      </c>
      <c r="F22" s="30" t="s">
        <v>211</v>
      </c>
      <c r="G22" s="30" t="s">
        <v>246</v>
      </c>
      <c r="H22" s="30" t="s">
        <v>315</v>
      </c>
      <c r="I22" s="36">
        <v>2955076</v>
      </c>
      <c r="J22" s="56">
        <v>4.0599999999999996</v>
      </c>
      <c r="K22" s="122" t="s">
        <v>75</v>
      </c>
    </row>
    <row r="23" spans="1:11" s="21" customFormat="1" ht="25.5" x14ac:dyDescent="0.2">
      <c r="A23" s="107">
        <v>43567</v>
      </c>
      <c r="B23" s="32" t="s">
        <v>311</v>
      </c>
      <c r="C23" s="32" t="s">
        <v>312</v>
      </c>
      <c r="D23" s="30" t="s">
        <v>310</v>
      </c>
      <c r="E23" s="30" t="s">
        <v>201</v>
      </c>
      <c r="F23" s="30" t="s">
        <v>204</v>
      </c>
      <c r="G23" s="30" t="s">
        <v>390</v>
      </c>
      <c r="H23" s="30" t="s">
        <v>315</v>
      </c>
      <c r="I23" s="36">
        <v>3311703</v>
      </c>
      <c r="J23" s="56">
        <v>3.62</v>
      </c>
      <c r="K23" s="122" t="s">
        <v>75</v>
      </c>
    </row>
    <row r="24" spans="1:11" s="21" customFormat="1" ht="25.5" x14ac:dyDescent="0.2">
      <c r="A24" s="107">
        <v>43570</v>
      </c>
      <c r="B24" s="32" t="s">
        <v>311</v>
      </c>
      <c r="C24" s="32" t="s">
        <v>312</v>
      </c>
      <c r="D24" s="30" t="s">
        <v>310</v>
      </c>
      <c r="E24" s="30" t="s">
        <v>201</v>
      </c>
      <c r="F24" s="30" t="s">
        <v>211</v>
      </c>
      <c r="G24" s="30" t="s">
        <v>85</v>
      </c>
      <c r="H24" s="30" t="s">
        <v>315</v>
      </c>
      <c r="I24" s="36">
        <v>3702261</v>
      </c>
      <c r="J24" s="56">
        <v>4.6500000000000004</v>
      </c>
      <c r="K24" s="122" t="s">
        <v>75</v>
      </c>
    </row>
    <row r="25" spans="1:11" s="42" customFormat="1" ht="25.5" x14ac:dyDescent="0.2">
      <c r="A25" s="107">
        <v>43576</v>
      </c>
      <c r="B25" s="32" t="s">
        <v>311</v>
      </c>
      <c r="C25" s="32" t="s">
        <v>312</v>
      </c>
      <c r="D25" s="30" t="s">
        <v>310</v>
      </c>
      <c r="E25" s="30" t="s">
        <v>201</v>
      </c>
      <c r="F25" s="30" t="s">
        <v>86</v>
      </c>
      <c r="G25" s="30" t="s">
        <v>116</v>
      </c>
      <c r="H25" s="30" t="s">
        <v>315</v>
      </c>
      <c r="I25" s="36">
        <v>3699644</v>
      </c>
      <c r="J25" s="56">
        <v>3.62</v>
      </c>
      <c r="K25" s="122" t="s">
        <v>75</v>
      </c>
    </row>
    <row r="26" spans="1:11" s="21" customFormat="1" ht="25.5" x14ac:dyDescent="0.2">
      <c r="A26" s="107">
        <v>43585</v>
      </c>
      <c r="B26" s="32" t="s">
        <v>311</v>
      </c>
      <c r="C26" s="32" t="s">
        <v>312</v>
      </c>
      <c r="D26" s="30" t="s">
        <v>310</v>
      </c>
      <c r="E26" s="30" t="s">
        <v>201</v>
      </c>
      <c r="F26" s="30" t="s">
        <v>185</v>
      </c>
      <c r="G26" s="30" t="s">
        <v>399</v>
      </c>
      <c r="H26" s="30" t="s">
        <v>315</v>
      </c>
      <c r="I26" s="36">
        <v>2175657</v>
      </c>
      <c r="J26" s="56">
        <v>4.26</v>
      </c>
      <c r="K26" s="122" t="s">
        <v>75</v>
      </c>
    </row>
    <row r="27" spans="1:11" s="21" customFormat="1" ht="25.5" x14ac:dyDescent="0.2">
      <c r="A27" s="107">
        <v>43593</v>
      </c>
      <c r="B27" s="32" t="s">
        <v>311</v>
      </c>
      <c r="C27" s="32" t="s">
        <v>312</v>
      </c>
      <c r="D27" s="30" t="s">
        <v>310</v>
      </c>
      <c r="E27" s="30" t="s">
        <v>201</v>
      </c>
      <c r="F27" s="30" t="s">
        <v>260</v>
      </c>
      <c r="G27" s="30" t="s">
        <v>325</v>
      </c>
      <c r="H27" s="30" t="s">
        <v>315</v>
      </c>
      <c r="I27" s="36">
        <v>3306419</v>
      </c>
      <c r="J27" s="56">
        <v>4.13</v>
      </c>
      <c r="K27" s="122"/>
    </row>
    <row r="28" spans="1:11" s="21" customFormat="1" ht="25.5" x14ac:dyDescent="0.2">
      <c r="A28" s="107">
        <v>43597</v>
      </c>
      <c r="B28" s="32" t="s">
        <v>311</v>
      </c>
      <c r="C28" s="32" t="s">
        <v>312</v>
      </c>
      <c r="D28" s="30" t="s">
        <v>310</v>
      </c>
      <c r="E28" s="30" t="s">
        <v>201</v>
      </c>
      <c r="F28" s="30" t="s">
        <v>313</v>
      </c>
      <c r="G28" s="30" t="s">
        <v>314</v>
      </c>
      <c r="H28" s="30" t="s">
        <v>315</v>
      </c>
      <c r="I28" s="36">
        <v>3496973</v>
      </c>
      <c r="J28" s="56">
        <v>3.82</v>
      </c>
      <c r="K28" s="122"/>
    </row>
    <row r="29" spans="1:11" s="21" customFormat="1" ht="25.5" x14ac:dyDescent="0.2">
      <c r="A29" s="107">
        <v>43600</v>
      </c>
      <c r="B29" s="32" t="s">
        <v>311</v>
      </c>
      <c r="C29" s="32" t="s">
        <v>312</v>
      </c>
      <c r="D29" s="30" t="s">
        <v>310</v>
      </c>
      <c r="E29" s="30" t="s">
        <v>201</v>
      </c>
      <c r="F29" s="30" t="s">
        <v>185</v>
      </c>
      <c r="G29" s="30" t="s">
        <v>246</v>
      </c>
      <c r="H29" s="30" t="s">
        <v>315</v>
      </c>
      <c r="I29" s="36">
        <v>2080222</v>
      </c>
      <c r="J29" s="56">
        <v>4.51</v>
      </c>
      <c r="K29" s="122"/>
    </row>
    <row r="30" spans="1:11" s="21" customFormat="1" ht="25.5" x14ac:dyDescent="0.2">
      <c r="A30" s="107">
        <v>43605</v>
      </c>
      <c r="B30" s="32" t="s">
        <v>311</v>
      </c>
      <c r="C30" s="32" t="s">
        <v>312</v>
      </c>
      <c r="D30" s="30" t="s">
        <v>310</v>
      </c>
      <c r="E30" s="30" t="s">
        <v>201</v>
      </c>
      <c r="F30" s="30" t="s">
        <v>185</v>
      </c>
      <c r="G30" s="30" t="s">
        <v>222</v>
      </c>
      <c r="H30" s="30" t="s">
        <v>315</v>
      </c>
      <c r="I30" s="36">
        <v>2141827</v>
      </c>
      <c r="J30" s="56">
        <v>4.3099999999999996</v>
      </c>
      <c r="K30" s="122" t="s">
        <v>60</v>
      </c>
    </row>
    <row r="31" spans="1:11" s="21" customFormat="1" ht="25.5" x14ac:dyDescent="0.2">
      <c r="A31" s="107">
        <v>43605</v>
      </c>
      <c r="B31" s="32" t="s">
        <v>311</v>
      </c>
      <c r="C31" s="32" t="s">
        <v>312</v>
      </c>
      <c r="D31" s="30" t="s">
        <v>310</v>
      </c>
      <c r="E31" s="30" t="s">
        <v>201</v>
      </c>
      <c r="F31" s="30" t="s">
        <v>248</v>
      </c>
      <c r="G31" s="30" t="s">
        <v>222</v>
      </c>
      <c r="H31" s="30" t="s">
        <v>315</v>
      </c>
      <c r="I31" s="36">
        <v>774376</v>
      </c>
      <c r="J31" s="56">
        <v>4.3099999999999996</v>
      </c>
      <c r="K31" s="122" t="s">
        <v>60</v>
      </c>
    </row>
    <row r="32" spans="1:11" s="21" customFormat="1" ht="25.5" x14ac:dyDescent="0.2">
      <c r="A32" s="107">
        <v>43608</v>
      </c>
      <c r="B32" s="32" t="s">
        <v>311</v>
      </c>
      <c r="C32" s="32" t="s">
        <v>312</v>
      </c>
      <c r="D32" s="30" t="s">
        <v>310</v>
      </c>
      <c r="E32" s="30" t="s">
        <v>201</v>
      </c>
      <c r="F32" s="30" t="s">
        <v>185</v>
      </c>
      <c r="G32" s="30" t="s">
        <v>293</v>
      </c>
      <c r="H32" s="30" t="s">
        <v>315</v>
      </c>
      <c r="I32" s="36">
        <v>2200279</v>
      </c>
      <c r="J32" s="56">
        <v>4.28</v>
      </c>
      <c r="K32" s="122"/>
    </row>
    <row r="33" spans="1:11" s="21" customFormat="1" ht="25.5" x14ac:dyDescent="0.2">
      <c r="A33" s="107">
        <v>43613</v>
      </c>
      <c r="B33" s="32" t="s">
        <v>311</v>
      </c>
      <c r="C33" s="32" t="s">
        <v>312</v>
      </c>
      <c r="D33" s="30" t="s">
        <v>310</v>
      </c>
      <c r="E33" s="30" t="s">
        <v>201</v>
      </c>
      <c r="F33" s="30" t="s">
        <v>211</v>
      </c>
      <c r="G33" s="30" t="s">
        <v>359</v>
      </c>
      <c r="H33" s="30" t="s">
        <v>315</v>
      </c>
      <c r="I33" s="36">
        <v>3465156</v>
      </c>
      <c r="J33" s="56">
        <v>3.45</v>
      </c>
      <c r="K33" s="122"/>
    </row>
    <row r="34" spans="1:11" s="21" customFormat="1" ht="25.5" x14ac:dyDescent="0.2">
      <c r="A34" s="107">
        <v>43624</v>
      </c>
      <c r="B34" s="32" t="s">
        <v>311</v>
      </c>
      <c r="C34" s="32" t="s">
        <v>312</v>
      </c>
      <c r="D34" s="30" t="s">
        <v>430</v>
      </c>
      <c r="E34" s="30" t="s">
        <v>114</v>
      </c>
      <c r="F34" s="30" t="s">
        <v>248</v>
      </c>
      <c r="G34" s="30" t="s">
        <v>291</v>
      </c>
      <c r="H34" s="30" t="s">
        <v>315</v>
      </c>
      <c r="I34" s="36">
        <v>3290556</v>
      </c>
      <c r="J34" s="56">
        <v>3.03</v>
      </c>
      <c r="K34" s="122"/>
    </row>
    <row r="35" spans="1:11" s="21" customFormat="1" ht="26.25" thickBot="1" x14ac:dyDescent="0.25">
      <c r="A35" s="175">
        <v>43626</v>
      </c>
      <c r="B35" s="180" t="s">
        <v>311</v>
      </c>
      <c r="C35" s="180" t="s">
        <v>312</v>
      </c>
      <c r="D35" s="176" t="s">
        <v>430</v>
      </c>
      <c r="E35" s="176" t="s">
        <v>114</v>
      </c>
      <c r="F35" s="176" t="s">
        <v>185</v>
      </c>
      <c r="G35" s="176" t="s">
        <v>125</v>
      </c>
      <c r="H35" s="176" t="s">
        <v>315</v>
      </c>
      <c r="I35" s="183">
        <v>2239438</v>
      </c>
      <c r="J35" s="177">
        <v>3.71</v>
      </c>
      <c r="K35" s="178"/>
    </row>
    <row r="36" spans="1:11" s="42" customFormat="1" ht="25.5" x14ac:dyDescent="0.2">
      <c r="A36" s="107">
        <v>43630</v>
      </c>
      <c r="B36" s="32" t="s">
        <v>311</v>
      </c>
      <c r="C36" s="32" t="s">
        <v>312</v>
      </c>
      <c r="D36" s="30" t="s">
        <v>430</v>
      </c>
      <c r="E36" s="30" t="s">
        <v>114</v>
      </c>
      <c r="F36" s="30" t="s">
        <v>185</v>
      </c>
      <c r="G36" s="30" t="s">
        <v>186</v>
      </c>
      <c r="H36" s="30" t="s">
        <v>315</v>
      </c>
      <c r="I36" s="36">
        <v>2178218</v>
      </c>
      <c r="J36" s="56">
        <v>3.03</v>
      </c>
      <c r="K36" s="122" t="s">
        <v>60</v>
      </c>
    </row>
    <row r="37" spans="1:11" s="42" customFormat="1" ht="25.5" x14ac:dyDescent="0.2">
      <c r="A37" s="107">
        <v>43630</v>
      </c>
      <c r="B37" s="32" t="s">
        <v>311</v>
      </c>
      <c r="C37" s="32" t="s">
        <v>312</v>
      </c>
      <c r="D37" s="30" t="s">
        <v>430</v>
      </c>
      <c r="E37" s="30" t="s">
        <v>114</v>
      </c>
      <c r="F37" s="30" t="s">
        <v>184</v>
      </c>
      <c r="G37" s="30" t="s">
        <v>186</v>
      </c>
      <c r="H37" s="30" t="s">
        <v>315</v>
      </c>
      <c r="I37" s="36">
        <v>1208094</v>
      </c>
      <c r="J37" s="56">
        <v>3.03</v>
      </c>
      <c r="K37" s="122" t="s">
        <v>60</v>
      </c>
    </row>
    <row r="38" spans="1:11" s="21" customFormat="1" ht="25.5" x14ac:dyDescent="0.2">
      <c r="A38" s="107">
        <v>43634</v>
      </c>
      <c r="B38" s="32" t="s">
        <v>311</v>
      </c>
      <c r="C38" s="32" t="s">
        <v>312</v>
      </c>
      <c r="D38" s="30" t="s">
        <v>431</v>
      </c>
      <c r="E38" s="30" t="s">
        <v>114</v>
      </c>
      <c r="F38" s="30" t="s">
        <v>120</v>
      </c>
      <c r="G38" s="30" t="s">
        <v>151</v>
      </c>
      <c r="H38" s="30" t="s">
        <v>315</v>
      </c>
      <c r="I38" s="36">
        <v>3381176</v>
      </c>
      <c r="J38" s="56">
        <v>3.53</v>
      </c>
      <c r="K38" s="122"/>
    </row>
    <row r="39" spans="1:11" s="21" customFormat="1" ht="25.5" x14ac:dyDescent="0.2">
      <c r="A39" s="107">
        <v>43639</v>
      </c>
      <c r="B39" s="32" t="s">
        <v>311</v>
      </c>
      <c r="C39" s="32" t="s">
        <v>312</v>
      </c>
      <c r="D39" s="30" t="s">
        <v>430</v>
      </c>
      <c r="E39" s="30" t="s">
        <v>114</v>
      </c>
      <c r="F39" s="30" t="s">
        <v>211</v>
      </c>
      <c r="G39" s="30" t="s">
        <v>149</v>
      </c>
      <c r="H39" s="30" t="s">
        <v>315</v>
      </c>
      <c r="I39" s="36">
        <v>3310456</v>
      </c>
      <c r="J39" s="56">
        <v>3.03</v>
      </c>
      <c r="K39" s="122"/>
    </row>
    <row r="40" spans="1:11" s="21" customFormat="1" ht="25.5" x14ac:dyDescent="0.2">
      <c r="A40" s="107">
        <v>43643</v>
      </c>
      <c r="B40" s="32" t="s">
        <v>311</v>
      </c>
      <c r="C40" s="32" t="s">
        <v>312</v>
      </c>
      <c r="D40" s="30" t="s">
        <v>430</v>
      </c>
      <c r="E40" s="30" t="s">
        <v>114</v>
      </c>
      <c r="F40" s="30" t="s">
        <v>185</v>
      </c>
      <c r="G40" s="30" t="s">
        <v>246</v>
      </c>
      <c r="H40" s="30" t="s">
        <v>315</v>
      </c>
      <c r="I40" s="36">
        <v>2030759</v>
      </c>
      <c r="J40" s="56">
        <v>3.7</v>
      </c>
      <c r="K40" s="122"/>
    </row>
    <row r="41" spans="1:11" s="21" customFormat="1" ht="25.5" x14ac:dyDescent="0.2">
      <c r="A41" s="107">
        <v>43645</v>
      </c>
      <c r="B41" s="32" t="s">
        <v>311</v>
      </c>
      <c r="C41" s="32" t="s">
        <v>312</v>
      </c>
      <c r="D41" s="30" t="s">
        <v>310</v>
      </c>
      <c r="E41" s="30" t="s">
        <v>201</v>
      </c>
      <c r="F41" s="30" t="s">
        <v>184</v>
      </c>
      <c r="G41" s="30" t="s">
        <v>168</v>
      </c>
      <c r="H41" s="30" t="s">
        <v>315</v>
      </c>
      <c r="I41" s="36">
        <v>3403590</v>
      </c>
      <c r="J41" s="56">
        <v>3.04</v>
      </c>
      <c r="K41" s="122" t="s">
        <v>392</v>
      </c>
    </row>
    <row r="42" spans="1:11" s="21" customFormat="1" ht="25.5" x14ac:dyDescent="0.2">
      <c r="A42" s="107">
        <v>43647</v>
      </c>
      <c r="B42" s="32" t="s">
        <v>311</v>
      </c>
      <c r="C42" s="32" t="s">
        <v>312</v>
      </c>
      <c r="D42" s="30" t="s">
        <v>431</v>
      </c>
      <c r="E42" s="30" t="s">
        <v>114</v>
      </c>
      <c r="F42" s="30" t="s">
        <v>164</v>
      </c>
      <c r="G42" s="30" t="s">
        <v>266</v>
      </c>
      <c r="H42" s="30" t="s">
        <v>315</v>
      </c>
      <c r="I42" s="36">
        <v>3448559</v>
      </c>
      <c r="J42" s="56"/>
      <c r="K42" s="122"/>
    </row>
    <row r="43" spans="1:11" s="21" customFormat="1" ht="25.5" x14ac:dyDescent="0.2">
      <c r="A43" s="107">
        <v>43649</v>
      </c>
      <c r="B43" s="32" t="s">
        <v>311</v>
      </c>
      <c r="C43" s="32" t="s">
        <v>438</v>
      </c>
      <c r="D43" s="30" t="s">
        <v>430</v>
      </c>
      <c r="E43" s="30" t="s">
        <v>114</v>
      </c>
      <c r="F43" s="30" t="s">
        <v>185</v>
      </c>
      <c r="G43" s="30" t="s">
        <v>359</v>
      </c>
      <c r="H43" s="30" t="s">
        <v>315</v>
      </c>
      <c r="I43" s="36">
        <v>2221385</v>
      </c>
      <c r="J43" s="56"/>
      <c r="K43" s="122"/>
    </row>
    <row r="44" spans="1:11" s="21" customFormat="1" ht="25.5" x14ac:dyDescent="0.2">
      <c r="A44" s="107">
        <v>43655</v>
      </c>
      <c r="B44" s="32" t="s">
        <v>311</v>
      </c>
      <c r="C44" s="32" t="s">
        <v>438</v>
      </c>
      <c r="D44" s="30" t="s">
        <v>430</v>
      </c>
      <c r="E44" s="30" t="s">
        <v>114</v>
      </c>
      <c r="F44" s="30" t="s">
        <v>74</v>
      </c>
      <c r="G44" s="30" t="s">
        <v>291</v>
      </c>
      <c r="H44" s="30" t="s">
        <v>315</v>
      </c>
      <c r="I44" s="36">
        <v>3663724</v>
      </c>
      <c r="J44" s="56"/>
      <c r="K44" s="122"/>
    </row>
    <row r="45" spans="1:11" s="21" customFormat="1" ht="25.5" x14ac:dyDescent="0.2">
      <c r="A45" s="107">
        <v>43658</v>
      </c>
      <c r="B45" s="32" t="s">
        <v>311</v>
      </c>
      <c r="C45" s="32" t="s">
        <v>312</v>
      </c>
      <c r="D45" s="30" t="s">
        <v>310</v>
      </c>
      <c r="E45" s="30" t="s">
        <v>201</v>
      </c>
      <c r="F45" s="30" t="s">
        <v>81</v>
      </c>
      <c r="G45" s="30" t="s">
        <v>85</v>
      </c>
      <c r="H45" s="30" t="s">
        <v>315</v>
      </c>
      <c r="I45" s="36">
        <v>3472542</v>
      </c>
      <c r="J45" s="56"/>
      <c r="K45" s="122"/>
    </row>
    <row r="46" spans="1:11" s="21" customFormat="1" ht="25.5" x14ac:dyDescent="0.2">
      <c r="A46" s="107">
        <v>43661</v>
      </c>
      <c r="B46" s="32" t="s">
        <v>311</v>
      </c>
      <c r="C46" s="32" t="s">
        <v>438</v>
      </c>
      <c r="D46" s="30" t="s">
        <v>430</v>
      </c>
      <c r="E46" s="30" t="s">
        <v>114</v>
      </c>
      <c r="F46" s="30" t="s">
        <v>260</v>
      </c>
      <c r="G46" s="30" t="s">
        <v>390</v>
      </c>
      <c r="H46" s="30" t="s">
        <v>315</v>
      </c>
      <c r="I46" s="36">
        <v>3274238</v>
      </c>
      <c r="J46" s="56"/>
      <c r="K46" s="122"/>
    </row>
    <row r="47" spans="1:11" s="21" customFormat="1" ht="25.5" x14ac:dyDescent="0.2">
      <c r="A47" s="107">
        <v>43663</v>
      </c>
      <c r="B47" s="32" t="s">
        <v>311</v>
      </c>
      <c r="C47" s="32" t="s">
        <v>438</v>
      </c>
      <c r="D47" s="30" t="s">
        <v>430</v>
      </c>
      <c r="E47" s="30" t="s">
        <v>114</v>
      </c>
      <c r="F47" s="30" t="s">
        <v>260</v>
      </c>
      <c r="G47" s="30" t="s">
        <v>240</v>
      </c>
      <c r="H47" s="30" t="s">
        <v>315</v>
      </c>
      <c r="I47" s="36">
        <v>3439584</v>
      </c>
      <c r="J47" s="56"/>
      <c r="K47" s="122"/>
    </row>
    <row r="48" spans="1:11" s="21" customFormat="1" ht="25.5" x14ac:dyDescent="0.2">
      <c r="A48" s="107">
        <v>43666</v>
      </c>
      <c r="B48" s="32" t="s">
        <v>311</v>
      </c>
      <c r="C48" s="32" t="s">
        <v>312</v>
      </c>
      <c r="D48" s="30" t="s">
        <v>310</v>
      </c>
      <c r="E48" s="30" t="s">
        <v>201</v>
      </c>
      <c r="F48" s="30" t="s">
        <v>120</v>
      </c>
      <c r="G48" s="30" t="s">
        <v>314</v>
      </c>
      <c r="H48" s="30" t="s">
        <v>315</v>
      </c>
      <c r="I48" s="36">
        <v>3677859</v>
      </c>
      <c r="J48" s="56"/>
      <c r="K48" s="122"/>
    </row>
    <row r="49" spans="1:11" s="21" customFormat="1" ht="25.5" x14ac:dyDescent="0.2">
      <c r="A49" s="107">
        <v>43671</v>
      </c>
      <c r="B49" s="32" t="s">
        <v>311</v>
      </c>
      <c r="C49" s="32" t="s">
        <v>312</v>
      </c>
      <c r="D49" s="30" t="s">
        <v>431</v>
      </c>
      <c r="E49" s="30" t="s">
        <v>114</v>
      </c>
      <c r="F49" s="30" t="s">
        <v>118</v>
      </c>
      <c r="G49" s="30" t="s">
        <v>210</v>
      </c>
      <c r="H49" s="30" t="s">
        <v>315</v>
      </c>
      <c r="I49" s="36">
        <v>3445037</v>
      </c>
      <c r="J49" s="56"/>
      <c r="K49" s="122"/>
    </row>
    <row r="50" spans="1:11" s="21" customFormat="1" ht="25.5" x14ac:dyDescent="0.2">
      <c r="A50" s="107">
        <v>43673</v>
      </c>
      <c r="B50" s="32" t="s">
        <v>311</v>
      </c>
      <c r="C50" s="32" t="s">
        <v>438</v>
      </c>
      <c r="D50" s="30" t="s">
        <v>430</v>
      </c>
      <c r="E50" s="30" t="s">
        <v>114</v>
      </c>
      <c r="F50" s="30" t="s">
        <v>123</v>
      </c>
      <c r="G50" s="30" t="s">
        <v>429</v>
      </c>
      <c r="H50" s="30" t="s">
        <v>315</v>
      </c>
      <c r="I50" s="36">
        <v>3656373</v>
      </c>
      <c r="J50" s="56"/>
      <c r="K50" s="122"/>
    </row>
    <row r="51" spans="1:11" s="21" customFormat="1" ht="25.5" x14ac:dyDescent="0.2">
      <c r="A51" s="107">
        <v>43675</v>
      </c>
      <c r="B51" s="32" t="s">
        <v>311</v>
      </c>
      <c r="C51" s="32" t="s">
        <v>312</v>
      </c>
      <c r="D51" s="30" t="s">
        <v>310</v>
      </c>
      <c r="E51" s="30" t="s">
        <v>201</v>
      </c>
      <c r="F51" s="30" t="s">
        <v>211</v>
      </c>
      <c r="G51" s="30" t="s">
        <v>168</v>
      </c>
      <c r="H51" s="30" t="s">
        <v>315</v>
      </c>
      <c r="I51" s="36">
        <v>3386430</v>
      </c>
      <c r="J51" s="56"/>
      <c r="K51" s="122" t="s">
        <v>381</v>
      </c>
    </row>
    <row r="52" spans="1:11" s="21" customFormat="1" ht="25.5" x14ac:dyDescent="0.2">
      <c r="A52" s="107">
        <v>43681</v>
      </c>
      <c r="B52" s="32" t="s">
        <v>311</v>
      </c>
      <c r="C52" s="32" t="s">
        <v>312</v>
      </c>
      <c r="D52" s="30" t="s">
        <v>431</v>
      </c>
      <c r="E52" s="30" t="s">
        <v>114</v>
      </c>
      <c r="F52" s="30" t="s">
        <v>120</v>
      </c>
      <c r="G52" s="30" t="s">
        <v>411</v>
      </c>
      <c r="H52" s="30" t="s">
        <v>315</v>
      </c>
      <c r="I52" s="36">
        <v>3410496</v>
      </c>
      <c r="J52" s="56"/>
      <c r="K52" s="122"/>
    </row>
    <row r="53" spans="1:11" s="21" customFormat="1" ht="25.5" x14ac:dyDescent="0.2">
      <c r="A53" s="107">
        <v>43685</v>
      </c>
      <c r="B53" s="32" t="s">
        <v>311</v>
      </c>
      <c r="C53" s="32" t="s">
        <v>312</v>
      </c>
      <c r="D53" s="30" t="s">
        <v>430</v>
      </c>
      <c r="E53" s="30" t="s">
        <v>114</v>
      </c>
      <c r="F53" s="30" t="s">
        <v>248</v>
      </c>
      <c r="G53" s="30" t="s">
        <v>177</v>
      </c>
      <c r="H53" s="30" t="s">
        <v>315</v>
      </c>
      <c r="I53" s="36">
        <v>3189045</v>
      </c>
      <c r="J53" s="56"/>
      <c r="K53" s="122"/>
    </row>
    <row r="54" spans="1:11" s="21" customFormat="1" ht="25.5" x14ac:dyDescent="0.2">
      <c r="A54" s="107">
        <v>43690</v>
      </c>
      <c r="B54" s="32" t="s">
        <v>311</v>
      </c>
      <c r="C54" s="32" t="s">
        <v>312</v>
      </c>
      <c r="D54" s="30" t="s">
        <v>310</v>
      </c>
      <c r="E54" s="30" t="s">
        <v>201</v>
      </c>
      <c r="F54" s="30" t="s">
        <v>81</v>
      </c>
      <c r="G54" s="30" t="s">
        <v>398</v>
      </c>
      <c r="H54" s="30" t="s">
        <v>315</v>
      </c>
      <c r="I54" s="36">
        <v>3454975</v>
      </c>
      <c r="J54" s="56"/>
      <c r="K54" s="122"/>
    </row>
    <row r="55" spans="1:11" s="21" customFormat="1" ht="25.5" x14ac:dyDescent="0.2">
      <c r="A55" s="107">
        <v>43692</v>
      </c>
      <c r="B55" s="32" t="s">
        <v>311</v>
      </c>
      <c r="C55" s="32" t="s">
        <v>312</v>
      </c>
      <c r="D55" s="30" t="s">
        <v>430</v>
      </c>
      <c r="E55" s="30" t="s">
        <v>114</v>
      </c>
      <c r="F55" s="30" t="s">
        <v>74</v>
      </c>
      <c r="G55" s="30" t="s">
        <v>291</v>
      </c>
      <c r="H55" s="30" t="s">
        <v>315</v>
      </c>
      <c r="I55" s="36">
        <v>3679105</v>
      </c>
      <c r="J55" s="56"/>
      <c r="K55" s="122"/>
    </row>
    <row r="56" spans="1:11" s="21" customFormat="1" ht="25.5" x14ac:dyDescent="0.2">
      <c r="A56" s="107">
        <v>43696</v>
      </c>
      <c r="B56" s="32" t="s">
        <v>311</v>
      </c>
      <c r="C56" s="32" t="s">
        <v>312</v>
      </c>
      <c r="D56" s="30" t="s">
        <v>430</v>
      </c>
      <c r="E56" s="30" t="s">
        <v>114</v>
      </c>
      <c r="F56" s="30" t="s">
        <v>211</v>
      </c>
      <c r="G56" s="30" t="s">
        <v>390</v>
      </c>
      <c r="H56" s="30" t="s">
        <v>315</v>
      </c>
      <c r="I56" s="36">
        <v>3302048</v>
      </c>
      <c r="J56" s="56"/>
      <c r="K56" s="122"/>
    </row>
    <row r="57" spans="1:11" s="21" customFormat="1" ht="25.5" x14ac:dyDescent="0.2">
      <c r="A57" s="107">
        <v>43700</v>
      </c>
      <c r="B57" s="32" t="s">
        <v>311</v>
      </c>
      <c r="C57" s="32" t="s">
        <v>312</v>
      </c>
      <c r="D57" s="30" t="s">
        <v>310</v>
      </c>
      <c r="E57" s="30" t="s">
        <v>201</v>
      </c>
      <c r="F57" s="30" t="s">
        <v>184</v>
      </c>
      <c r="G57" s="30" t="s">
        <v>293</v>
      </c>
      <c r="H57" s="30" t="s">
        <v>315</v>
      </c>
      <c r="I57" s="36">
        <v>3410673</v>
      </c>
      <c r="J57" s="56"/>
      <c r="K57" s="122"/>
    </row>
    <row r="58" spans="1:11" s="21" customFormat="1" ht="25.5" x14ac:dyDescent="0.2">
      <c r="A58" s="107">
        <v>43703</v>
      </c>
      <c r="B58" s="32" t="s">
        <v>311</v>
      </c>
      <c r="C58" s="32" t="s">
        <v>312</v>
      </c>
      <c r="D58" s="30" t="s">
        <v>431</v>
      </c>
      <c r="E58" s="30" t="s">
        <v>114</v>
      </c>
      <c r="F58" s="30" t="s">
        <v>120</v>
      </c>
      <c r="G58" s="30" t="s">
        <v>445</v>
      </c>
      <c r="H58" s="30" t="s">
        <v>315</v>
      </c>
      <c r="I58" s="36">
        <v>3608408</v>
      </c>
      <c r="J58" s="56"/>
      <c r="K58" s="122"/>
    </row>
    <row r="59" spans="1:11" s="21" customFormat="1" ht="25.5" x14ac:dyDescent="0.2">
      <c r="A59" s="107">
        <v>43706</v>
      </c>
      <c r="B59" s="32" t="s">
        <v>311</v>
      </c>
      <c r="C59" s="32" t="s">
        <v>312</v>
      </c>
      <c r="D59" s="30" t="s">
        <v>430</v>
      </c>
      <c r="E59" s="30" t="s">
        <v>114</v>
      </c>
      <c r="F59" s="30" t="s">
        <v>74</v>
      </c>
      <c r="G59" s="30" t="s">
        <v>294</v>
      </c>
      <c r="H59" s="30" t="s">
        <v>315</v>
      </c>
      <c r="I59" s="36">
        <v>2371636</v>
      </c>
      <c r="J59" s="56"/>
      <c r="K59" s="122" t="s">
        <v>60</v>
      </c>
    </row>
    <row r="60" spans="1:11" s="21" customFormat="1" ht="26.25" thickBot="1" x14ac:dyDescent="0.25">
      <c r="A60" s="175">
        <v>43706</v>
      </c>
      <c r="B60" s="180" t="s">
        <v>311</v>
      </c>
      <c r="C60" s="180" t="s">
        <v>312</v>
      </c>
      <c r="D60" s="176" t="s">
        <v>430</v>
      </c>
      <c r="E60" s="176" t="s">
        <v>114</v>
      </c>
      <c r="F60" s="176" t="s">
        <v>248</v>
      </c>
      <c r="G60" s="176" t="s">
        <v>294</v>
      </c>
      <c r="H60" s="176" t="s">
        <v>315</v>
      </c>
      <c r="I60" s="183">
        <v>1126533</v>
      </c>
      <c r="J60" s="177"/>
      <c r="K60" s="178" t="s">
        <v>60</v>
      </c>
    </row>
    <row r="61" spans="1:11" s="21" customFormat="1" ht="25.5" x14ac:dyDescent="0.2">
      <c r="A61" s="107">
        <v>43708</v>
      </c>
      <c r="B61" s="32" t="s">
        <v>311</v>
      </c>
      <c r="C61" s="32" t="s">
        <v>312</v>
      </c>
      <c r="D61" s="30" t="s">
        <v>430</v>
      </c>
      <c r="E61" s="30" t="s">
        <v>114</v>
      </c>
      <c r="F61" s="30" t="s">
        <v>248</v>
      </c>
      <c r="G61" s="30" t="s">
        <v>225</v>
      </c>
      <c r="H61" s="30" t="s">
        <v>315</v>
      </c>
      <c r="I61" s="36">
        <v>1947029</v>
      </c>
      <c r="J61" s="56"/>
      <c r="K61" s="122" t="s">
        <v>60</v>
      </c>
    </row>
    <row r="62" spans="1:11" s="21" customFormat="1" ht="25.5" x14ac:dyDescent="0.2">
      <c r="A62" s="107">
        <v>43708</v>
      </c>
      <c r="B62" s="32" t="s">
        <v>311</v>
      </c>
      <c r="C62" s="32" t="s">
        <v>312</v>
      </c>
      <c r="D62" s="30" t="s">
        <v>430</v>
      </c>
      <c r="E62" s="30" t="s">
        <v>114</v>
      </c>
      <c r="F62" s="30" t="s">
        <v>131</v>
      </c>
      <c r="G62" s="30" t="s">
        <v>225</v>
      </c>
      <c r="H62" s="30" t="s">
        <v>315</v>
      </c>
      <c r="I62" s="36">
        <v>1334590</v>
      </c>
      <c r="J62" s="56"/>
      <c r="K62" s="122" t="s">
        <v>60</v>
      </c>
    </row>
    <row r="63" spans="1:11" s="21" customFormat="1" ht="25.5" x14ac:dyDescent="0.2">
      <c r="A63" s="107">
        <v>43711</v>
      </c>
      <c r="B63" s="32" t="s">
        <v>311</v>
      </c>
      <c r="C63" s="32" t="s">
        <v>312</v>
      </c>
      <c r="D63" s="30" t="s">
        <v>430</v>
      </c>
      <c r="E63" s="30" t="s">
        <v>114</v>
      </c>
      <c r="F63" s="30" t="s">
        <v>86</v>
      </c>
      <c r="G63" s="30" t="s">
        <v>168</v>
      </c>
      <c r="H63" s="30" t="s">
        <v>315</v>
      </c>
      <c r="I63" s="36">
        <v>3394544</v>
      </c>
      <c r="J63" s="56"/>
      <c r="K63" s="122"/>
    </row>
    <row r="64" spans="1:11" s="21" customFormat="1" ht="25.5" x14ac:dyDescent="0.2">
      <c r="A64" s="107">
        <v>43715</v>
      </c>
      <c r="B64" s="32" t="s">
        <v>311</v>
      </c>
      <c r="C64" s="32" t="s">
        <v>312</v>
      </c>
      <c r="D64" s="30" t="s">
        <v>431</v>
      </c>
      <c r="E64" s="30" t="s">
        <v>114</v>
      </c>
      <c r="F64" s="30" t="s">
        <v>192</v>
      </c>
      <c r="G64" s="30" t="s">
        <v>398</v>
      </c>
      <c r="H64" s="30" t="s">
        <v>315</v>
      </c>
      <c r="I64" s="36">
        <v>2856615</v>
      </c>
      <c r="J64" s="56"/>
      <c r="K64" s="122"/>
    </row>
    <row r="65" spans="1:11" s="21" customFormat="1" ht="25.5" x14ac:dyDescent="0.2">
      <c r="A65" s="107">
        <v>43718</v>
      </c>
      <c r="B65" s="32" t="s">
        <v>311</v>
      </c>
      <c r="C65" s="32" t="s">
        <v>312</v>
      </c>
      <c r="D65" s="30" t="s">
        <v>430</v>
      </c>
      <c r="E65" s="30" t="s">
        <v>114</v>
      </c>
      <c r="F65" s="30" t="s">
        <v>248</v>
      </c>
      <c r="G65" s="30" t="s">
        <v>460</v>
      </c>
      <c r="H65" s="30" t="s">
        <v>315</v>
      </c>
      <c r="I65" s="36">
        <v>3712066</v>
      </c>
      <c r="J65" s="56"/>
      <c r="K65" s="122"/>
    </row>
    <row r="66" spans="1:11" s="21" customFormat="1" ht="25.5" x14ac:dyDescent="0.2">
      <c r="A66" s="107">
        <v>43719</v>
      </c>
      <c r="B66" s="32" t="s">
        <v>311</v>
      </c>
      <c r="C66" s="32" t="s">
        <v>312</v>
      </c>
      <c r="D66" s="30" t="s">
        <v>431</v>
      </c>
      <c r="E66" s="30" t="s">
        <v>114</v>
      </c>
      <c r="F66" s="30" t="s">
        <v>81</v>
      </c>
      <c r="G66" s="30" t="s">
        <v>170</v>
      </c>
      <c r="H66" s="30" t="s">
        <v>315</v>
      </c>
      <c r="I66" s="36">
        <v>3362128</v>
      </c>
      <c r="J66" s="56"/>
      <c r="K66" s="122"/>
    </row>
    <row r="67" spans="1:11" s="21" customFormat="1" ht="25.5" x14ac:dyDescent="0.2">
      <c r="A67" s="107">
        <v>43722</v>
      </c>
      <c r="B67" s="32" t="s">
        <v>311</v>
      </c>
      <c r="C67" s="32" t="s">
        <v>312</v>
      </c>
      <c r="D67" s="30" t="s">
        <v>430</v>
      </c>
      <c r="E67" s="30" t="s">
        <v>114</v>
      </c>
      <c r="F67" s="30" t="s">
        <v>248</v>
      </c>
      <c r="G67" s="30" t="s">
        <v>271</v>
      </c>
      <c r="H67" s="30" t="s">
        <v>315</v>
      </c>
      <c r="I67" s="36">
        <v>3296658</v>
      </c>
      <c r="J67" s="56"/>
      <c r="K67" s="122"/>
    </row>
    <row r="68" spans="1:11" s="21" customFormat="1" ht="25.5" x14ac:dyDescent="0.2">
      <c r="A68" s="107">
        <v>43724</v>
      </c>
      <c r="B68" s="32" t="s">
        <v>311</v>
      </c>
      <c r="C68" s="32" t="s">
        <v>312</v>
      </c>
      <c r="D68" s="30" t="s">
        <v>431</v>
      </c>
      <c r="E68" s="30" t="s">
        <v>114</v>
      </c>
      <c r="F68" s="30" t="s">
        <v>120</v>
      </c>
      <c r="G68" s="30" t="s">
        <v>125</v>
      </c>
      <c r="H68" s="30" t="s">
        <v>315</v>
      </c>
      <c r="I68" s="36">
        <v>3436781</v>
      </c>
      <c r="J68" s="56"/>
      <c r="K68" s="122"/>
    </row>
    <row r="69" spans="1:11" s="21" customFormat="1" ht="25.5" x14ac:dyDescent="0.2">
      <c r="A69" s="107">
        <v>43727</v>
      </c>
      <c r="B69" s="32" t="s">
        <v>311</v>
      </c>
      <c r="C69" s="32" t="s">
        <v>312</v>
      </c>
      <c r="D69" s="30" t="s">
        <v>430</v>
      </c>
      <c r="E69" s="30" t="s">
        <v>114</v>
      </c>
      <c r="F69" s="30" t="s">
        <v>248</v>
      </c>
      <c r="G69" s="30" t="s">
        <v>291</v>
      </c>
      <c r="H69" s="30" t="s">
        <v>315</v>
      </c>
      <c r="I69" s="36">
        <v>3688767</v>
      </c>
      <c r="J69" s="56"/>
      <c r="K69" s="122"/>
    </row>
    <row r="70" spans="1:11" s="21" customFormat="1" ht="25.5" x14ac:dyDescent="0.2">
      <c r="A70" s="107">
        <v>43728</v>
      </c>
      <c r="B70" s="32" t="s">
        <v>311</v>
      </c>
      <c r="C70" s="32" t="s">
        <v>312</v>
      </c>
      <c r="D70" s="30" t="s">
        <v>430</v>
      </c>
      <c r="E70" s="30" t="s">
        <v>114</v>
      </c>
      <c r="F70" s="30" t="s">
        <v>211</v>
      </c>
      <c r="G70" s="30" t="s">
        <v>210</v>
      </c>
      <c r="H70" s="30" t="s">
        <v>315</v>
      </c>
      <c r="I70" s="36">
        <v>3431133</v>
      </c>
      <c r="J70" s="56"/>
      <c r="K70" s="122"/>
    </row>
    <row r="71" spans="1:11" s="21" customFormat="1" ht="25.5" x14ac:dyDescent="0.2">
      <c r="A71" s="107">
        <v>43732</v>
      </c>
      <c r="B71" s="32" t="s">
        <v>311</v>
      </c>
      <c r="C71" s="32" t="s">
        <v>312</v>
      </c>
      <c r="D71" s="30" t="s">
        <v>430</v>
      </c>
      <c r="E71" s="30" t="s">
        <v>114</v>
      </c>
      <c r="F71" s="30" t="s">
        <v>86</v>
      </c>
      <c r="G71" s="30" t="s">
        <v>116</v>
      </c>
      <c r="H71" s="30" t="s">
        <v>315</v>
      </c>
      <c r="I71" s="36">
        <v>3663462</v>
      </c>
      <c r="J71" s="56"/>
      <c r="K71" s="122"/>
    </row>
    <row r="72" spans="1:11" s="21" customFormat="1" ht="25.5" x14ac:dyDescent="0.2">
      <c r="A72" s="107">
        <v>43735</v>
      </c>
      <c r="B72" s="32" t="s">
        <v>311</v>
      </c>
      <c r="C72" s="32" t="s">
        <v>312</v>
      </c>
      <c r="D72" s="30" t="s">
        <v>431</v>
      </c>
      <c r="E72" s="30" t="s">
        <v>114</v>
      </c>
      <c r="F72" s="30" t="s">
        <v>81</v>
      </c>
      <c r="G72" s="30" t="s">
        <v>461</v>
      </c>
      <c r="H72" s="30" t="s">
        <v>315</v>
      </c>
      <c r="I72" s="36">
        <v>3829812</v>
      </c>
      <c r="J72" s="56"/>
      <c r="K72" s="122"/>
    </row>
    <row r="73" spans="1:11" s="21" customFormat="1" ht="25.5" x14ac:dyDescent="0.2">
      <c r="A73" s="107">
        <v>43739</v>
      </c>
      <c r="B73" s="32" t="s">
        <v>311</v>
      </c>
      <c r="C73" s="32" t="s">
        <v>312</v>
      </c>
      <c r="D73" s="30" t="s">
        <v>430</v>
      </c>
      <c r="E73" s="30" t="s">
        <v>114</v>
      </c>
      <c r="F73" s="30" t="s">
        <v>86</v>
      </c>
      <c r="G73" s="30" t="s">
        <v>293</v>
      </c>
      <c r="H73" s="30" t="s">
        <v>315</v>
      </c>
      <c r="I73" s="36">
        <v>3398863</v>
      </c>
      <c r="J73" s="56"/>
      <c r="K73" s="122"/>
    </row>
    <row r="74" spans="1:11" s="21" customFormat="1" ht="25.5" x14ac:dyDescent="0.2">
      <c r="A74" s="107">
        <v>43740</v>
      </c>
      <c r="B74" s="32" t="s">
        <v>311</v>
      </c>
      <c r="C74" s="32" t="s">
        <v>312</v>
      </c>
      <c r="D74" s="30" t="s">
        <v>431</v>
      </c>
      <c r="E74" s="30" t="s">
        <v>114</v>
      </c>
      <c r="F74" s="30" t="s">
        <v>81</v>
      </c>
      <c r="G74" s="30" t="s">
        <v>458</v>
      </c>
      <c r="H74" s="30" t="s">
        <v>315</v>
      </c>
      <c r="I74" s="36">
        <v>3266223</v>
      </c>
      <c r="J74" s="56"/>
      <c r="K74" s="122"/>
    </row>
    <row r="75" spans="1:11" s="21" customFormat="1" ht="25.5" x14ac:dyDescent="0.2">
      <c r="A75" s="107">
        <v>43742</v>
      </c>
      <c r="B75" s="32" t="s">
        <v>311</v>
      </c>
      <c r="C75" s="32" t="s">
        <v>312</v>
      </c>
      <c r="D75" s="30" t="s">
        <v>431</v>
      </c>
      <c r="E75" s="30" t="s">
        <v>114</v>
      </c>
      <c r="F75" s="30" t="s">
        <v>120</v>
      </c>
      <c r="G75" s="30" t="s">
        <v>180</v>
      </c>
      <c r="H75" s="30" t="s">
        <v>315</v>
      </c>
      <c r="I75" s="36">
        <v>3619992</v>
      </c>
      <c r="J75" s="56"/>
      <c r="K75" s="122"/>
    </row>
    <row r="76" spans="1:11" s="21" customFormat="1" ht="25.5" x14ac:dyDescent="0.2">
      <c r="A76" s="107">
        <v>43745</v>
      </c>
      <c r="B76" s="32" t="s">
        <v>311</v>
      </c>
      <c r="C76" s="32" t="s">
        <v>312</v>
      </c>
      <c r="D76" s="30" t="s">
        <v>430</v>
      </c>
      <c r="E76" s="30" t="s">
        <v>114</v>
      </c>
      <c r="F76" s="30" t="s">
        <v>131</v>
      </c>
      <c r="G76" s="30" t="s">
        <v>411</v>
      </c>
      <c r="H76" s="30" t="s">
        <v>315</v>
      </c>
      <c r="I76" s="36">
        <v>3605894</v>
      </c>
      <c r="J76" s="56"/>
      <c r="K76" s="122"/>
    </row>
    <row r="77" spans="1:11" s="21" customFormat="1" ht="25.5" x14ac:dyDescent="0.2">
      <c r="A77" s="107">
        <v>43747</v>
      </c>
      <c r="B77" s="32" t="s">
        <v>311</v>
      </c>
      <c r="C77" s="32" t="s">
        <v>312</v>
      </c>
      <c r="D77" s="30" t="s">
        <v>430</v>
      </c>
      <c r="E77" s="30" t="s">
        <v>114</v>
      </c>
      <c r="F77" s="30" t="s">
        <v>248</v>
      </c>
      <c r="G77" s="30" t="s">
        <v>460</v>
      </c>
      <c r="H77" s="30" t="s">
        <v>315</v>
      </c>
      <c r="I77" s="36">
        <v>3691069</v>
      </c>
      <c r="J77" s="56"/>
      <c r="K77" s="122"/>
    </row>
    <row r="78" spans="1:11" s="21" customFormat="1" ht="25.5" x14ac:dyDescent="0.2">
      <c r="A78" s="107">
        <v>43750</v>
      </c>
      <c r="B78" s="32" t="s">
        <v>311</v>
      </c>
      <c r="C78" s="32" t="s">
        <v>312</v>
      </c>
      <c r="D78" s="30" t="s">
        <v>430</v>
      </c>
      <c r="E78" s="30" t="s">
        <v>114</v>
      </c>
      <c r="F78" s="30" t="s">
        <v>115</v>
      </c>
      <c r="G78" s="30" t="s">
        <v>242</v>
      </c>
      <c r="H78" s="30" t="s">
        <v>315</v>
      </c>
      <c r="I78" s="36">
        <v>3527878</v>
      </c>
      <c r="J78" s="56"/>
      <c r="K78" s="122"/>
    </row>
    <row r="79" spans="1:11" s="21" customFormat="1" ht="25.5" x14ac:dyDescent="0.2">
      <c r="A79" s="107">
        <v>43753</v>
      </c>
      <c r="B79" s="32" t="s">
        <v>311</v>
      </c>
      <c r="C79" s="32" t="s">
        <v>312</v>
      </c>
      <c r="D79" s="30" t="s">
        <v>430</v>
      </c>
      <c r="E79" s="30" t="s">
        <v>114</v>
      </c>
      <c r="F79" s="30" t="s">
        <v>211</v>
      </c>
      <c r="G79" s="30" t="s">
        <v>225</v>
      </c>
      <c r="H79" s="30" t="s">
        <v>315</v>
      </c>
      <c r="I79" s="36">
        <v>3456192</v>
      </c>
      <c r="J79" s="56"/>
      <c r="K79" s="122"/>
    </row>
    <row r="80" spans="1:11" s="21" customFormat="1" ht="25.5" x14ac:dyDescent="0.2">
      <c r="A80" s="107">
        <v>43757</v>
      </c>
      <c r="B80" s="32" t="s">
        <v>311</v>
      </c>
      <c r="C80" s="32" t="s">
        <v>312</v>
      </c>
      <c r="D80" s="30" t="s">
        <v>430</v>
      </c>
      <c r="E80" s="30" t="s">
        <v>114</v>
      </c>
      <c r="F80" s="30" t="s">
        <v>248</v>
      </c>
      <c r="G80" s="30" t="s">
        <v>461</v>
      </c>
      <c r="H80" s="30" t="s">
        <v>315</v>
      </c>
      <c r="I80" s="36">
        <v>3642169</v>
      </c>
      <c r="J80" s="56"/>
      <c r="K80" s="122"/>
    </row>
    <row r="81" spans="1:11" s="21" customFormat="1" ht="25.5" x14ac:dyDescent="0.2">
      <c r="A81" s="107">
        <v>43759</v>
      </c>
      <c r="B81" s="32" t="s">
        <v>311</v>
      </c>
      <c r="C81" s="32" t="s">
        <v>312</v>
      </c>
      <c r="D81" s="30" t="s">
        <v>431</v>
      </c>
      <c r="E81" s="30" t="s">
        <v>114</v>
      </c>
      <c r="F81" s="30" t="s">
        <v>120</v>
      </c>
      <c r="G81" s="30" t="s">
        <v>396</v>
      </c>
      <c r="H81" s="30" t="s">
        <v>315</v>
      </c>
      <c r="I81" s="36">
        <v>3724404</v>
      </c>
      <c r="J81" s="56"/>
      <c r="K81" s="122"/>
    </row>
    <row r="82" spans="1:11" s="21" customFormat="1" ht="25.5" x14ac:dyDescent="0.2">
      <c r="A82" s="107">
        <v>43762</v>
      </c>
      <c r="B82" s="32" t="s">
        <v>311</v>
      </c>
      <c r="C82" s="32" t="s">
        <v>312</v>
      </c>
      <c r="D82" s="30" t="s">
        <v>430</v>
      </c>
      <c r="E82" s="30" t="s">
        <v>114</v>
      </c>
      <c r="F82" s="30" t="s">
        <v>86</v>
      </c>
      <c r="G82" s="30" t="s">
        <v>398</v>
      </c>
      <c r="H82" s="30" t="s">
        <v>315</v>
      </c>
      <c r="I82" s="36">
        <v>3646571</v>
      </c>
      <c r="J82" s="56"/>
      <c r="K82" s="122"/>
    </row>
    <row r="83" spans="1:11" s="21" customFormat="1" ht="25.5" x14ac:dyDescent="0.2">
      <c r="A83" s="107">
        <v>43765</v>
      </c>
      <c r="B83" s="32" t="s">
        <v>311</v>
      </c>
      <c r="C83" s="32" t="s">
        <v>312</v>
      </c>
      <c r="D83" s="30" t="s">
        <v>430</v>
      </c>
      <c r="E83" s="30" t="s">
        <v>114</v>
      </c>
      <c r="F83" s="30" t="s">
        <v>131</v>
      </c>
      <c r="G83" s="30" t="s">
        <v>388</v>
      </c>
      <c r="H83" s="30" t="s">
        <v>315</v>
      </c>
      <c r="I83" s="36">
        <v>3333287</v>
      </c>
      <c r="J83" s="56"/>
      <c r="K83" s="122"/>
    </row>
    <row r="84" spans="1:11" s="21" customFormat="1" ht="25.5" x14ac:dyDescent="0.2">
      <c r="A84" s="107">
        <v>43768</v>
      </c>
      <c r="B84" s="32" t="s">
        <v>311</v>
      </c>
      <c r="C84" s="32" t="s">
        <v>312</v>
      </c>
      <c r="D84" s="30" t="s">
        <v>430</v>
      </c>
      <c r="E84" s="30" t="s">
        <v>114</v>
      </c>
      <c r="F84" s="30" t="s">
        <v>204</v>
      </c>
      <c r="G84" s="30" t="s">
        <v>186</v>
      </c>
      <c r="H84" s="30" t="s">
        <v>315</v>
      </c>
      <c r="I84" s="36">
        <v>3395395</v>
      </c>
      <c r="J84" s="56"/>
      <c r="K84" s="122"/>
    </row>
    <row r="85" spans="1:11" s="21" customFormat="1" ht="26.25" thickBot="1" x14ac:dyDescent="0.25">
      <c r="A85" s="175">
        <v>43770</v>
      </c>
      <c r="B85" s="180" t="s">
        <v>311</v>
      </c>
      <c r="C85" s="180" t="s">
        <v>312</v>
      </c>
      <c r="D85" s="176" t="s">
        <v>430</v>
      </c>
      <c r="E85" s="176" t="s">
        <v>114</v>
      </c>
      <c r="F85" s="176" t="s">
        <v>248</v>
      </c>
      <c r="G85" s="176" t="s">
        <v>287</v>
      </c>
      <c r="H85" s="176" t="s">
        <v>315</v>
      </c>
      <c r="I85" s="183">
        <v>3338669</v>
      </c>
      <c r="J85" s="177"/>
      <c r="K85" s="178"/>
    </row>
    <row r="86" spans="1:11" s="21" customFormat="1" ht="25.5" x14ac:dyDescent="0.2">
      <c r="A86" s="107">
        <v>43773</v>
      </c>
      <c r="B86" s="32" t="s">
        <v>311</v>
      </c>
      <c r="C86" s="32" t="s">
        <v>312</v>
      </c>
      <c r="D86" s="30" t="s">
        <v>430</v>
      </c>
      <c r="E86" s="30" t="s">
        <v>114</v>
      </c>
      <c r="F86" s="30" t="s">
        <v>248</v>
      </c>
      <c r="G86" s="30" t="s">
        <v>459</v>
      </c>
      <c r="H86" s="30" t="s">
        <v>315</v>
      </c>
      <c r="I86" s="36">
        <v>3301481</v>
      </c>
      <c r="J86" s="56"/>
      <c r="K86" s="122"/>
    </row>
    <row r="87" spans="1:11" s="21" customFormat="1" ht="25.5" x14ac:dyDescent="0.2">
      <c r="A87" s="107">
        <v>43779</v>
      </c>
      <c r="B87" s="32" t="s">
        <v>311</v>
      </c>
      <c r="C87" s="32" t="s">
        <v>312</v>
      </c>
      <c r="D87" s="30" t="s">
        <v>431</v>
      </c>
      <c r="E87" s="30" t="s">
        <v>114</v>
      </c>
      <c r="F87" s="30" t="s">
        <v>120</v>
      </c>
      <c r="G87" s="30" t="s">
        <v>460</v>
      </c>
      <c r="H87" s="30" t="s">
        <v>315</v>
      </c>
      <c r="I87" s="36">
        <v>3698551</v>
      </c>
      <c r="J87" s="56"/>
      <c r="K87" s="122"/>
    </row>
    <row r="88" spans="1:11" s="21" customFormat="1" ht="25.5" x14ac:dyDescent="0.2">
      <c r="A88" s="107">
        <v>43782</v>
      </c>
      <c r="B88" s="32" t="s">
        <v>311</v>
      </c>
      <c r="C88" s="32" t="s">
        <v>312</v>
      </c>
      <c r="D88" s="30" t="s">
        <v>430</v>
      </c>
      <c r="E88" s="30" t="s">
        <v>114</v>
      </c>
      <c r="F88" s="30" t="s">
        <v>131</v>
      </c>
      <c r="G88" s="30" t="s">
        <v>390</v>
      </c>
      <c r="H88" s="30" t="s">
        <v>315</v>
      </c>
      <c r="I88" s="36">
        <v>3326583</v>
      </c>
      <c r="J88" s="56"/>
      <c r="K88" s="122"/>
    </row>
    <row r="89" spans="1:11" s="21" customFormat="1" ht="25.5" x14ac:dyDescent="0.2">
      <c r="A89" s="107">
        <v>43784</v>
      </c>
      <c r="B89" s="32" t="s">
        <v>311</v>
      </c>
      <c r="C89" s="32" t="s">
        <v>312</v>
      </c>
      <c r="D89" s="30" t="s">
        <v>430</v>
      </c>
      <c r="E89" s="30" t="s">
        <v>114</v>
      </c>
      <c r="F89" s="30" t="s">
        <v>184</v>
      </c>
      <c r="G89" s="30" t="s">
        <v>176</v>
      </c>
      <c r="H89" s="30" t="s">
        <v>315</v>
      </c>
      <c r="I89" s="36">
        <v>3279126</v>
      </c>
      <c r="J89" s="56"/>
      <c r="K89" s="122"/>
    </row>
    <row r="90" spans="1:11" s="21" customFormat="1" ht="25.5" x14ac:dyDescent="0.2">
      <c r="A90" s="107">
        <v>43786</v>
      </c>
      <c r="B90" s="32" t="s">
        <v>311</v>
      </c>
      <c r="C90" s="32" t="s">
        <v>312</v>
      </c>
      <c r="D90" s="30" t="s">
        <v>430</v>
      </c>
      <c r="E90" s="30" t="s">
        <v>114</v>
      </c>
      <c r="F90" s="30" t="s">
        <v>204</v>
      </c>
      <c r="G90" s="30" t="s">
        <v>461</v>
      </c>
      <c r="H90" s="30" t="s">
        <v>315</v>
      </c>
      <c r="I90" s="36">
        <v>3470696</v>
      </c>
      <c r="J90" s="56"/>
      <c r="K90" s="122"/>
    </row>
    <row r="91" spans="1:11" s="21" customFormat="1" ht="25.5" x14ac:dyDescent="0.2">
      <c r="A91" s="107">
        <v>43788</v>
      </c>
      <c r="B91" s="32" t="s">
        <v>311</v>
      </c>
      <c r="C91" s="32" t="s">
        <v>312</v>
      </c>
      <c r="D91" s="30" t="s">
        <v>431</v>
      </c>
      <c r="E91" s="30" t="s">
        <v>114</v>
      </c>
      <c r="F91" s="30" t="s">
        <v>120</v>
      </c>
      <c r="G91" s="30" t="s">
        <v>210</v>
      </c>
      <c r="H91" s="30" t="s">
        <v>315</v>
      </c>
      <c r="I91" s="36">
        <v>3430997</v>
      </c>
      <c r="J91" s="56"/>
      <c r="K91" s="122"/>
    </row>
    <row r="92" spans="1:11" s="21" customFormat="1" ht="25.5" x14ac:dyDescent="0.2">
      <c r="A92" s="107">
        <v>43791</v>
      </c>
      <c r="B92" s="32" t="s">
        <v>311</v>
      </c>
      <c r="C92" s="32" t="s">
        <v>312</v>
      </c>
      <c r="D92" s="30" t="s">
        <v>430</v>
      </c>
      <c r="E92" s="30" t="s">
        <v>114</v>
      </c>
      <c r="F92" s="30" t="s">
        <v>248</v>
      </c>
      <c r="G92" s="30" t="s">
        <v>225</v>
      </c>
      <c r="H92" s="30" t="s">
        <v>315</v>
      </c>
      <c r="I92" s="36">
        <v>3442482</v>
      </c>
      <c r="J92" s="56"/>
      <c r="K92" s="122"/>
    </row>
    <row r="93" spans="1:11" s="21" customFormat="1" ht="25.5" x14ac:dyDescent="0.2">
      <c r="A93" s="107">
        <v>43793</v>
      </c>
      <c r="B93" s="32" t="s">
        <v>311</v>
      </c>
      <c r="C93" s="32" t="s">
        <v>312</v>
      </c>
      <c r="D93" s="30" t="s">
        <v>430</v>
      </c>
      <c r="E93" s="30" t="s">
        <v>114</v>
      </c>
      <c r="F93" s="30" t="s">
        <v>131</v>
      </c>
      <c r="G93" s="30" t="s">
        <v>242</v>
      </c>
      <c r="H93" s="30" t="s">
        <v>315</v>
      </c>
      <c r="I93" s="36">
        <v>3374232</v>
      </c>
      <c r="J93" s="56"/>
      <c r="K93" s="122"/>
    </row>
    <row r="94" spans="1:11" s="21" customFormat="1" ht="25.5" x14ac:dyDescent="0.2">
      <c r="A94" s="107">
        <v>43795</v>
      </c>
      <c r="B94" s="32" t="s">
        <v>311</v>
      </c>
      <c r="C94" s="32" t="s">
        <v>312</v>
      </c>
      <c r="D94" s="30" t="s">
        <v>430</v>
      </c>
      <c r="E94" s="30" t="s">
        <v>114</v>
      </c>
      <c r="F94" s="30" t="s">
        <v>131</v>
      </c>
      <c r="G94" s="30" t="s">
        <v>325</v>
      </c>
      <c r="H94" s="30" t="s">
        <v>315</v>
      </c>
      <c r="I94" s="36">
        <v>3285606</v>
      </c>
      <c r="J94" s="56"/>
      <c r="K94" s="122"/>
    </row>
    <row r="95" spans="1:11" s="21" customFormat="1" ht="25.5" x14ac:dyDescent="0.2">
      <c r="A95" s="107">
        <v>43799</v>
      </c>
      <c r="B95" s="32" t="s">
        <v>311</v>
      </c>
      <c r="C95" s="32" t="s">
        <v>312</v>
      </c>
      <c r="D95" s="30" t="s">
        <v>430</v>
      </c>
      <c r="E95" s="30" t="s">
        <v>114</v>
      </c>
      <c r="F95" s="30" t="s">
        <v>204</v>
      </c>
      <c r="G95" s="30" t="s">
        <v>293</v>
      </c>
      <c r="H95" s="30" t="s">
        <v>315</v>
      </c>
      <c r="I95" s="36">
        <v>3400972</v>
      </c>
      <c r="J95" s="56"/>
      <c r="K95" s="122"/>
    </row>
    <row r="96" spans="1:11" s="21" customFormat="1" ht="25.5" x14ac:dyDescent="0.2">
      <c r="A96" s="107">
        <v>43801</v>
      </c>
      <c r="B96" s="32" t="s">
        <v>311</v>
      </c>
      <c r="C96" s="32" t="s">
        <v>312</v>
      </c>
      <c r="D96" s="30" t="s">
        <v>431</v>
      </c>
      <c r="E96" s="30" t="s">
        <v>114</v>
      </c>
      <c r="F96" s="30" t="s">
        <v>120</v>
      </c>
      <c r="G96" s="30" t="s">
        <v>294</v>
      </c>
      <c r="H96" s="30" t="s">
        <v>315</v>
      </c>
      <c r="I96" s="36">
        <v>3527758</v>
      </c>
      <c r="J96" s="56"/>
      <c r="K96" s="122"/>
    </row>
    <row r="97" spans="1:11" s="21" customFormat="1" ht="25.5" x14ac:dyDescent="0.2">
      <c r="A97" s="107">
        <v>43804</v>
      </c>
      <c r="B97" s="32" t="s">
        <v>311</v>
      </c>
      <c r="C97" s="32" t="s">
        <v>312</v>
      </c>
      <c r="D97" s="30" t="s">
        <v>430</v>
      </c>
      <c r="E97" s="30" t="s">
        <v>114</v>
      </c>
      <c r="F97" s="30" t="s">
        <v>211</v>
      </c>
      <c r="G97" s="30" t="s">
        <v>125</v>
      </c>
      <c r="H97" s="30" t="s">
        <v>315</v>
      </c>
      <c r="I97" s="36">
        <v>3424856</v>
      </c>
      <c r="J97" s="56"/>
      <c r="K97" s="122"/>
    </row>
    <row r="98" spans="1:11" s="21" customFormat="1" ht="25.5" x14ac:dyDescent="0.2">
      <c r="A98" s="107">
        <v>43806</v>
      </c>
      <c r="B98" s="32" t="s">
        <v>311</v>
      </c>
      <c r="C98" s="32" t="s">
        <v>312</v>
      </c>
      <c r="D98" s="30" t="s">
        <v>430</v>
      </c>
      <c r="E98" s="30" t="s">
        <v>114</v>
      </c>
      <c r="F98" s="30" t="s">
        <v>248</v>
      </c>
      <c r="G98" s="30" t="s">
        <v>458</v>
      </c>
      <c r="H98" s="30" t="s">
        <v>315</v>
      </c>
      <c r="I98" s="36">
        <v>3634559</v>
      </c>
      <c r="J98" s="56"/>
      <c r="K98" s="122"/>
    </row>
    <row r="99" spans="1:11" s="21" customFormat="1" ht="25.5" x14ac:dyDescent="0.2">
      <c r="A99" s="107">
        <v>43809</v>
      </c>
      <c r="B99" s="32" t="s">
        <v>311</v>
      </c>
      <c r="C99" s="32" t="s">
        <v>312</v>
      </c>
      <c r="D99" s="30" t="s">
        <v>430</v>
      </c>
      <c r="E99" s="30" t="s">
        <v>114</v>
      </c>
      <c r="F99" s="30" t="s">
        <v>346</v>
      </c>
      <c r="G99" s="30" t="s">
        <v>240</v>
      </c>
      <c r="H99" s="30" t="s">
        <v>315</v>
      </c>
      <c r="I99" s="36">
        <v>3454943</v>
      </c>
      <c r="J99" s="56"/>
      <c r="K99" s="122"/>
    </row>
    <row r="100" spans="1:11" s="21" customFormat="1" ht="25.5" x14ac:dyDescent="0.2">
      <c r="A100" s="107">
        <v>43814</v>
      </c>
      <c r="B100" s="32" t="s">
        <v>311</v>
      </c>
      <c r="C100" s="32" t="s">
        <v>312</v>
      </c>
      <c r="D100" s="30" t="s">
        <v>430</v>
      </c>
      <c r="E100" s="30" t="s">
        <v>114</v>
      </c>
      <c r="F100" s="30" t="s">
        <v>383</v>
      </c>
      <c r="G100" s="30" t="s">
        <v>124</v>
      </c>
      <c r="H100" s="30" t="s">
        <v>315</v>
      </c>
      <c r="I100" s="36">
        <v>3658050</v>
      </c>
      <c r="J100" s="56"/>
      <c r="K100" s="122"/>
    </row>
    <row r="101" spans="1:11" s="21" customFormat="1" ht="25.5" x14ac:dyDescent="0.2">
      <c r="A101" s="107">
        <v>43815</v>
      </c>
      <c r="B101" s="32" t="s">
        <v>311</v>
      </c>
      <c r="C101" s="32" t="s">
        <v>312</v>
      </c>
      <c r="D101" s="30" t="s">
        <v>431</v>
      </c>
      <c r="E101" s="30" t="s">
        <v>114</v>
      </c>
      <c r="F101" s="30" t="s">
        <v>81</v>
      </c>
      <c r="G101" s="30" t="s">
        <v>144</v>
      </c>
      <c r="H101" s="30" t="s">
        <v>315</v>
      </c>
      <c r="I101" s="36">
        <v>3401726</v>
      </c>
      <c r="J101" s="56"/>
      <c r="K101" s="122"/>
    </row>
    <row r="102" spans="1:11" s="21" customFormat="1" ht="25.5" x14ac:dyDescent="0.2">
      <c r="A102" s="107">
        <v>43817</v>
      </c>
      <c r="B102" s="32" t="s">
        <v>311</v>
      </c>
      <c r="C102" s="32" t="s">
        <v>312</v>
      </c>
      <c r="D102" s="30" t="s">
        <v>430</v>
      </c>
      <c r="E102" s="30" t="s">
        <v>114</v>
      </c>
      <c r="F102" s="30" t="s">
        <v>204</v>
      </c>
      <c r="G102" s="30" t="s">
        <v>359</v>
      </c>
      <c r="H102" s="30" t="s">
        <v>315</v>
      </c>
      <c r="I102" s="36">
        <v>3354955</v>
      </c>
      <c r="J102" s="56"/>
      <c r="K102" s="122"/>
    </row>
    <row r="103" spans="1:11" s="21" customFormat="1" ht="25.5" x14ac:dyDescent="0.2">
      <c r="A103" s="107">
        <v>43819</v>
      </c>
      <c r="B103" s="32" t="s">
        <v>311</v>
      </c>
      <c r="C103" s="32" t="s">
        <v>312</v>
      </c>
      <c r="D103" s="30" t="s">
        <v>431</v>
      </c>
      <c r="E103" s="30" t="s">
        <v>114</v>
      </c>
      <c r="F103" s="30" t="s">
        <v>120</v>
      </c>
      <c r="G103" s="30" t="s">
        <v>494</v>
      </c>
      <c r="H103" s="30" t="s">
        <v>315</v>
      </c>
      <c r="I103" s="36">
        <v>3574057</v>
      </c>
      <c r="J103" s="56"/>
      <c r="K103" s="122"/>
    </row>
    <row r="104" spans="1:11" s="21" customFormat="1" ht="25.5" x14ac:dyDescent="0.2">
      <c r="A104" s="107">
        <v>43822</v>
      </c>
      <c r="B104" s="32" t="s">
        <v>311</v>
      </c>
      <c r="C104" s="32" t="s">
        <v>312</v>
      </c>
      <c r="D104" s="30" t="s">
        <v>430</v>
      </c>
      <c r="E104" s="30" t="s">
        <v>114</v>
      </c>
      <c r="F104" s="30" t="s">
        <v>204</v>
      </c>
      <c r="G104" s="30" t="s">
        <v>150</v>
      </c>
      <c r="H104" s="30" t="s">
        <v>315</v>
      </c>
      <c r="I104" s="36">
        <v>3284128</v>
      </c>
      <c r="J104" s="56"/>
      <c r="K104" s="122"/>
    </row>
    <row r="105" spans="1:11" s="21" customFormat="1" ht="25.5" x14ac:dyDescent="0.2">
      <c r="A105" s="107">
        <v>43825</v>
      </c>
      <c r="B105" s="32" t="s">
        <v>311</v>
      </c>
      <c r="C105" s="32" t="s">
        <v>312</v>
      </c>
      <c r="D105" s="30" t="s">
        <v>430</v>
      </c>
      <c r="E105" s="30" t="s">
        <v>114</v>
      </c>
      <c r="F105" s="30" t="s">
        <v>131</v>
      </c>
      <c r="G105" s="30" t="s">
        <v>479</v>
      </c>
      <c r="H105" s="30" t="s">
        <v>315</v>
      </c>
      <c r="I105" s="36">
        <v>3669658</v>
      </c>
      <c r="J105" s="56"/>
      <c r="K105" s="122"/>
    </row>
    <row r="106" spans="1:11" s="21" customFormat="1" ht="25.5" x14ac:dyDescent="0.2">
      <c r="A106" s="107">
        <v>43827</v>
      </c>
      <c r="B106" s="32" t="s">
        <v>311</v>
      </c>
      <c r="C106" s="32" t="s">
        <v>312</v>
      </c>
      <c r="D106" s="30" t="s">
        <v>430</v>
      </c>
      <c r="E106" s="30" t="s">
        <v>114</v>
      </c>
      <c r="F106" s="30" t="s">
        <v>131</v>
      </c>
      <c r="G106" s="30" t="s">
        <v>411</v>
      </c>
      <c r="H106" s="30" t="s">
        <v>315</v>
      </c>
      <c r="I106" s="36">
        <v>3183638</v>
      </c>
      <c r="J106" s="56"/>
      <c r="K106" s="122"/>
    </row>
    <row r="107" spans="1:11" s="21" customFormat="1" ht="26.25" thickBot="1" x14ac:dyDescent="0.25">
      <c r="A107" s="107">
        <v>43830</v>
      </c>
      <c r="B107" s="32" t="s">
        <v>311</v>
      </c>
      <c r="C107" s="32" t="s">
        <v>312</v>
      </c>
      <c r="D107" s="30" t="s">
        <v>430</v>
      </c>
      <c r="E107" s="30" t="s">
        <v>114</v>
      </c>
      <c r="F107" s="30" t="s">
        <v>302</v>
      </c>
      <c r="G107" s="30" t="s">
        <v>279</v>
      </c>
      <c r="H107" s="30" t="s">
        <v>315</v>
      </c>
      <c r="I107" s="36">
        <v>3374743</v>
      </c>
      <c r="J107" s="56"/>
      <c r="K107" s="122"/>
    </row>
    <row r="108" spans="1:11" ht="17.25" customHeight="1" thickBot="1" x14ac:dyDescent="0.25">
      <c r="A108" s="137" t="s">
        <v>332</v>
      </c>
      <c r="B108" s="138"/>
      <c r="C108" s="138"/>
      <c r="D108" s="138"/>
      <c r="E108" s="138"/>
      <c r="F108" s="138"/>
      <c r="G108" s="138"/>
      <c r="H108" s="78"/>
      <c r="I108" s="169">
        <f>SUM(I11:I107)</f>
        <v>312500999</v>
      </c>
      <c r="J108" s="78"/>
      <c r="K108" s="79"/>
    </row>
    <row r="109" spans="1:11" x14ac:dyDescent="0.2">
      <c r="I109" s="124"/>
    </row>
    <row r="110" spans="1:11" x14ac:dyDescent="0.2">
      <c r="A110" s="140"/>
      <c r="B110" s="135"/>
      <c r="C110" s="135"/>
      <c r="D110" s="135"/>
      <c r="E110" s="135"/>
      <c r="F110" s="141"/>
      <c r="G110" s="135"/>
      <c r="H110" s="41"/>
      <c r="I110" s="125"/>
      <c r="J110" s="2"/>
      <c r="K110" s="21"/>
    </row>
    <row r="111" spans="1:11" ht="14.1" customHeight="1" x14ac:dyDescent="0.2">
      <c r="A111" s="211"/>
      <c r="B111" s="211"/>
      <c r="C111" s="211"/>
      <c r="D111" s="211"/>
      <c r="E111" s="211"/>
      <c r="F111" s="211"/>
      <c r="G111" s="211"/>
      <c r="H111" s="211"/>
      <c r="I111" s="211"/>
      <c r="J111" s="211"/>
      <c r="K111" s="211"/>
    </row>
    <row r="112" spans="1:11" s="114" customFormat="1" ht="14.1" customHeight="1" x14ac:dyDescent="0.2">
      <c r="A112" s="211"/>
      <c r="B112" s="211"/>
      <c r="C112" s="211"/>
      <c r="D112" s="211"/>
      <c r="E112" s="211"/>
      <c r="F112" s="211"/>
      <c r="G112" s="211"/>
      <c r="H112" s="211"/>
      <c r="I112" s="211"/>
      <c r="J112" s="211"/>
      <c r="K112" s="211"/>
    </row>
    <row r="113" spans="1:11" ht="13.5" customHeight="1" x14ac:dyDescent="0.2">
      <c r="A113" s="212"/>
      <c r="B113" s="212"/>
      <c r="C113" s="212"/>
      <c r="D113" s="212"/>
      <c r="E113" s="212"/>
      <c r="F113" s="212"/>
      <c r="G113" s="212"/>
      <c r="H113" s="212"/>
      <c r="I113" s="212"/>
      <c r="J113" s="212"/>
      <c r="K113" s="212"/>
    </row>
    <row r="114" spans="1:11" ht="13.5" customHeight="1" x14ac:dyDescent="0.2">
      <c r="A114" s="212"/>
      <c r="B114" s="212"/>
      <c r="C114" s="212"/>
      <c r="D114" s="212"/>
      <c r="E114" s="212"/>
      <c r="F114" s="212"/>
      <c r="G114" s="212"/>
      <c r="H114" s="212"/>
      <c r="I114" s="212"/>
      <c r="J114" s="212"/>
      <c r="K114" s="212"/>
    </row>
    <row r="115" spans="1:11" ht="13.5" customHeight="1" x14ac:dyDescent="0.2">
      <c r="A115" s="142"/>
      <c r="B115" s="142"/>
      <c r="C115" s="142"/>
      <c r="D115" s="142"/>
      <c r="E115" s="142"/>
      <c r="F115" s="142"/>
      <c r="G115" s="142"/>
      <c r="H115" s="116"/>
      <c r="I115" s="116"/>
      <c r="J115" s="116"/>
      <c r="K115" s="116"/>
    </row>
    <row r="116" spans="1:11" s="21" customFormat="1" ht="12.95" customHeight="1" x14ac:dyDescent="0.2">
      <c r="A116" s="210"/>
      <c r="B116" s="210"/>
      <c r="C116" s="210"/>
      <c r="D116" s="210"/>
      <c r="E116" s="210"/>
      <c r="F116" s="210"/>
      <c r="G116" s="210"/>
      <c r="H116" s="210"/>
      <c r="I116" s="210"/>
      <c r="J116" s="210"/>
      <c r="K116" s="210"/>
    </row>
    <row r="119" spans="1:11" x14ac:dyDescent="0.2">
      <c r="G119" s="143"/>
      <c r="H119" s="123"/>
    </row>
    <row r="120" spans="1:11" x14ac:dyDescent="0.2">
      <c r="G120" s="143"/>
      <c r="H120" s="123"/>
      <c r="I120" s="124"/>
    </row>
    <row r="122" spans="1:11" x14ac:dyDescent="0.2">
      <c r="I122" s="124"/>
    </row>
    <row r="129" spans="1:12" s="139" customFormat="1" x14ac:dyDescent="0.2">
      <c r="A129" s="139" t="s">
        <v>90</v>
      </c>
      <c r="H129" s="40"/>
      <c r="I129" s="40"/>
      <c r="J129" s="40"/>
      <c r="K129" s="40"/>
      <c r="L129" s="40"/>
    </row>
  </sheetData>
  <sortState ref="A11:K106">
    <sortCondition ref="A11:A106"/>
    <sortCondition ref="D11:D106"/>
    <sortCondition ref="F11:F106"/>
  </sortState>
  <mergeCells count="5">
    <mergeCell ref="A116:K116"/>
    <mergeCell ref="A111:K111"/>
    <mergeCell ref="A112:K112"/>
    <mergeCell ref="A113:K113"/>
    <mergeCell ref="A114:K114"/>
  </mergeCells>
  <printOptions horizontalCentered="1"/>
  <pageMargins left="0.75" right="0.75" top="0.5" bottom="0" header="0.5" footer="0.5"/>
  <pageSetup scale="54" fitToHeight="10" orientation="landscape" r:id="rId1"/>
  <headerFooter alignWithMargins="0">
    <oddFooter>&amp;L&amp;G</oddFooter>
  </headerFooter>
  <rowBreaks count="3" manualBreakCount="3">
    <brk id="35" max="10" man="1"/>
    <brk id="60" max="10" man="1"/>
    <brk id="85" max="10"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workbookViewId="0">
      <pane ySplit="10" topLeftCell="A11" activePane="bottomLeft" state="frozen"/>
      <selection pane="bottomLeft"/>
    </sheetView>
  </sheetViews>
  <sheetFormatPr defaultColWidth="9.140625" defaultRowHeight="12.75" x14ac:dyDescent="0.2"/>
  <cols>
    <col min="1" max="1" width="17.85546875" style="139" customWidth="1"/>
    <col min="2" max="2" width="34.7109375" style="139" customWidth="1"/>
    <col min="3" max="3" width="34" style="139" bestFit="1" customWidth="1"/>
    <col min="4" max="4" width="15" style="139" customWidth="1"/>
    <col min="5" max="5" width="14" style="139" customWidth="1"/>
    <col min="6" max="6" width="17.7109375" style="139" customWidth="1"/>
    <col min="7" max="7" width="22.5703125" style="139"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34" t="s">
        <v>0</v>
      </c>
      <c r="B1" s="135"/>
      <c r="C1" s="135"/>
      <c r="D1" s="135"/>
      <c r="E1" s="135"/>
      <c r="F1" s="135"/>
      <c r="G1" s="135"/>
      <c r="H1" s="1"/>
      <c r="I1" s="1"/>
    </row>
    <row r="2" spans="1:14" ht="12.75" customHeight="1" x14ac:dyDescent="0.2">
      <c r="A2" s="134" t="s">
        <v>62</v>
      </c>
      <c r="B2" s="135"/>
      <c r="C2" s="135"/>
      <c r="D2" s="135"/>
      <c r="E2" s="135"/>
      <c r="F2" s="135"/>
      <c r="G2" s="135"/>
      <c r="H2" s="1"/>
      <c r="I2" s="1"/>
    </row>
    <row r="3" spans="1:14" ht="12.75" customHeight="1" x14ac:dyDescent="0.2">
      <c r="A3" s="134" t="s">
        <v>254</v>
      </c>
      <c r="B3" s="135"/>
      <c r="C3" s="135"/>
      <c r="D3" s="135"/>
      <c r="E3" s="135"/>
      <c r="F3" s="135"/>
      <c r="G3" s="135"/>
      <c r="H3" s="1"/>
      <c r="I3" s="1"/>
    </row>
    <row r="4" spans="1:14" ht="12.75" customHeight="1" x14ac:dyDescent="0.2">
      <c r="A4" s="134" t="s">
        <v>59</v>
      </c>
      <c r="B4" s="135"/>
      <c r="C4" s="135"/>
      <c r="D4" s="135"/>
      <c r="E4" s="135"/>
      <c r="F4" s="135"/>
      <c r="G4" s="135"/>
      <c r="H4" s="1"/>
      <c r="I4" s="1"/>
    </row>
    <row r="5" spans="1:14" ht="12.75" customHeight="1" x14ac:dyDescent="0.2">
      <c r="A5" s="134" t="s">
        <v>70</v>
      </c>
      <c r="B5" s="135"/>
      <c r="C5" s="135"/>
      <c r="D5" s="135"/>
      <c r="E5" s="135"/>
      <c r="F5" s="135"/>
      <c r="G5" s="135"/>
      <c r="H5" s="1"/>
      <c r="I5" s="1"/>
    </row>
    <row r="6" spans="1:14" ht="12.75" customHeight="1" x14ac:dyDescent="0.2">
      <c r="A6" s="134" t="s">
        <v>11</v>
      </c>
      <c r="B6" s="135"/>
      <c r="C6" s="135"/>
      <c r="D6" s="135"/>
      <c r="E6" s="135"/>
      <c r="F6" s="135"/>
      <c r="G6" s="135"/>
      <c r="H6" s="1"/>
      <c r="I6" s="1"/>
    </row>
    <row r="7" spans="1:14" ht="12.75" customHeight="1" x14ac:dyDescent="0.2">
      <c r="A7" s="135"/>
      <c r="B7" s="135"/>
      <c r="C7" s="135"/>
      <c r="D7" s="135"/>
      <c r="E7" s="135"/>
      <c r="F7" s="135"/>
      <c r="G7" s="135"/>
      <c r="H7" s="1"/>
      <c r="I7" s="1"/>
    </row>
    <row r="8" spans="1:14" ht="24" customHeight="1" x14ac:dyDescent="0.2">
      <c r="A8" s="157" t="s">
        <v>12</v>
      </c>
      <c r="B8" s="154"/>
      <c r="C8" s="154"/>
      <c r="D8" s="154"/>
      <c r="E8" s="154"/>
      <c r="F8" s="154"/>
      <c r="G8" s="154"/>
      <c r="H8" s="154"/>
      <c r="I8" s="154"/>
      <c r="J8" s="154"/>
      <c r="K8" s="154"/>
    </row>
    <row r="9" spans="1:14" ht="13.5" thickBot="1" x14ac:dyDescent="0.25">
      <c r="A9" s="136"/>
      <c r="B9" s="136"/>
      <c r="C9" s="136"/>
      <c r="D9" s="136"/>
      <c r="E9" s="136"/>
      <c r="F9" s="136"/>
      <c r="G9" s="136"/>
      <c r="H9" s="1"/>
      <c r="I9" s="1"/>
      <c r="J9" s="1"/>
      <c r="K9" s="119" t="s">
        <v>419</v>
      </c>
    </row>
    <row r="10" spans="1:14"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4" s="21" customFormat="1" ht="15.95" customHeight="1" x14ac:dyDescent="0.2">
      <c r="A11" s="107">
        <v>43616</v>
      </c>
      <c r="B11" s="32" t="s">
        <v>414</v>
      </c>
      <c r="C11" s="32" t="s">
        <v>414</v>
      </c>
      <c r="D11" s="30" t="s">
        <v>413</v>
      </c>
      <c r="E11" s="30" t="s">
        <v>201</v>
      </c>
      <c r="F11" s="30" t="s">
        <v>204</v>
      </c>
      <c r="G11" s="30" t="s">
        <v>416</v>
      </c>
      <c r="H11" s="30" t="s">
        <v>415</v>
      </c>
      <c r="I11" s="36">
        <v>3209925</v>
      </c>
      <c r="J11" s="56">
        <v>7.11</v>
      </c>
      <c r="K11" s="122" t="s">
        <v>417</v>
      </c>
      <c r="M11" s="151"/>
      <c r="N11" s="151"/>
    </row>
    <row r="12" spans="1:14" s="21" customFormat="1" ht="15.95" customHeight="1" x14ac:dyDescent="0.2">
      <c r="A12" s="107">
        <v>43642</v>
      </c>
      <c r="B12" s="32" t="s">
        <v>414</v>
      </c>
      <c r="C12" s="32" t="s">
        <v>414</v>
      </c>
      <c r="D12" s="30" t="s">
        <v>413</v>
      </c>
      <c r="E12" s="30" t="s">
        <v>201</v>
      </c>
      <c r="F12" s="30" t="s">
        <v>118</v>
      </c>
      <c r="G12" s="30" t="s">
        <v>339</v>
      </c>
      <c r="H12" s="30" t="s">
        <v>415</v>
      </c>
      <c r="I12" s="36">
        <v>2916942</v>
      </c>
      <c r="J12" s="56">
        <v>6.83</v>
      </c>
      <c r="K12" s="122" t="s">
        <v>417</v>
      </c>
      <c r="M12" s="151"/>
      <c r="N12" s="151"/>
    </row>
    <row r="13" spans="1:14" s="21" customFormat="1" ht="15.95" customHeight="1" x14ac:dyDescent="0.2">
      <c r="A13" s="107">
        <v>43653</v>
      </c>
      <c r="B13" s="32" t="s">
        <v>414</v>
      </c>
      <c r="C13" s="32" t="s">
        <v>414</v>
      </c>
      <c r="D13" s="30" t="s">
        <v>413</v>
      </c>
      <c r="E13" s="30" t="s">
        <v>201</v>
      </c>
      <c r="F13" s="30" t="s">
        <v>86</v>
      </c>
      <c r="G13" s="30" t="s">
        <v>325</v>
      </c>
      <c r="H13" s="30" t="s">
        <v>415</v>
      </c>
      <c r="I13" s="36">
        <v>3310406</v>
      </c>
      <c r="J13" s="56"/>
      <c r="K13" s="122" t="s">
        <v>381</v>
      </c>
      <c r="M13" s="151"/>
      <c r="N13" s="151"/>
    </row>
    <row r="14" spans="1:14" s="21" customFormat="1" ht="15.95" customHeight="1" x14ac:dyDescent="0.2">
      <c r="A14" s="107">
        <v>43664</v>
      </c>
      <c r="B14" s="32" t="s">
        <v>414</v>
      </c>
      <c r="C14" s="32" t="s">
        <v>414</v>
      </c>
      <c r="D14" s="30" t="s">
        <v>413</v>
      </c>
      <c r="E14" s="30" t="s">
        <v>201</v>
      </c>
      <c r="F14" s="30" t="s">
        <v>86</v>
      </c>
      <c r="G14" s="30" t="s">
        <v>416</v>
      </c>
      <c r="H14" s="30" t="s">
        <v>415</v>
      </c>
      <c r="I14" s="36">
        <v>3744065</v>
      </c>
      <c r="J14" s="56"/>
      <c r="K14" s="122" t="s">
        <v>381</v>
      </c>
      <c r="M14" s="151"/>
      <c r="N14" s="151"/>
    </row>
    <row r="15" spans="1:14" s="21" customFormat="1" ht="15.95" customHeight="1" x14ac:dyDescent="0.2">
      <c r="A15" s="107">
        <v>43682</v>
      </c>
      <c r="B15" s="32" t="s">
        <v>414</v>
      </c>
      <c r="C15" s="32" t="s">
        <v>414</v>
      </c>
      <c r="D15" s="30" t="s">
        <v>413</v>
      </c>
      <c r="E15" s="30" t="s">
        <v>201</v>
      </c>
      <c r="F15" s="30" t="s">
        <v>86</v>
      </c>
      <c r="G15" s="30" t="s">
        <v>173</v>
      </c>
      <c r="H15" s="30" t="s">
        <v>415</v>
      </c>
      <c r="I15" s="36">
        <v>3840949</v>
      </c>
      <c r="J15" s="56"/>
      <c r="K15" s="122" t="s">
        <v>381</v>
      </c>
      <c r="M15" s="151"/>
      <c r="N15" s="151"/>
    </row>
    <row r="16" spans="1:14" s="21" customFormat="1" ht="15.95" customHeight="1" x14ac:dyDescent="0.2">
      <c r="A16" s="107">
        <v>43695</v>
      </c>
      <c r="B16" s="32" t="s">
        <v>414</v>
      </c>
      <c r="C16" s="32" t="s">
        <v>414</v>
      </c>
      <c r="D16" s="30" t="s">
        <v>413</v>
      </c>
      <c r="E16" s="30" t="s">
        <v>201</v>
      </c>
      <c r="F16" s="30" t="s">
        <v>383</v>
      </c>
      <c r="G16" s="30" t="s">
        <v>448</v>
      </c>
      <c r="H16" s="30" t="s">
        <v>415</v>
      </c>
      <c r="I16" s="36">
        <v>3524327</v>
      </c>
      <c r="J16" s="56"/>
      <c r="K16" s="122" t="s">
        <v>381</v>
      </c>
      <c r="M16" s="151"/>
      <c r="N16" s="151"/>
    </row>
    <row r="17" spans="1:14" s="21" customFormat="1" ht="15.95" customHeight="1" x14ac:dyDescent="0.2">
      <c r="A17" s="107">
        <v>43704</v>
      </c>
      <c r="B17" s="32" t="s">
        <v>414</v>
      </c>
      <c r="C17" s="32" t="s">
        <v>446</v>
      </c>
      <c r="D17" s="30" t="s">
        <v>447</v>
      </c>
      <c r="E17" s="30" t="s">
        <v>114</v>
      </c>
      <c r="F17" s="30" t="s">
        <v>383</v>
      </c>
      <c r="G17" s="30" t="s">
        <v>142</v>
      </c>
      <c r="H17" s="30" t="s">
        <v>415</v>
      </c>
      <c r="I17" s="36">
        <v>3320041</v>
      </c>
      <c r="J17" s="56"/>
      <c r="K17" s="122" t="s">
        <v>60</v>
      </c>
      <c r="M17" s="151"/>
      <c r="N17" s="151"/>
    </row>
    <row r="18" spans="1:14" s="21" customFormat="1" ht="15.95" customHeight="1" x14ac:dyDescent="0.2">
      <c r="A18" s="107">
        <v>43704</v>
      </c>
      <c r="B18" s="32" t="s">
        <v>414</v>
      </c>
      <c r="C18" s="32" t="s">
        <v>414</v>
      </c>
      <c r="D18" s="30" t="s">
        <v>413</v>
      </c>
      <c r="E18" s="30" t="s">
        <v>201</v>
      </c>
      <c r="F18" s="30" t="s">
        <v>383</v>
      </c>
      <c r="G18" s="30" t="s">
        <v>142</v>
      </c>
      <c r="H18" s="30" t="s">
        <v>415</v>
      </c>
      <c r="I18" s="36">
        <v>362701</v>
      </c>
      <c r="J18" s="56"/>
      <c r="K18" s="122" t="s">
        <v>449</v>
      </c>
      <c r="M18" s="151"/>
      <c r="N18" s="151"/>
    </row>
    <row r="19" spans="1:14" s="21" customFormat="1" ht="15.95" customHeight="1" x14ac:dyDescent="0.2">
      <c r="A19" s="107">
        <v>43714</v>
      </c>
      <c r="B19" s="32" t="s">
        <v>414</v>
      </c>
      <c r="C19" s="32" t="s">
        <v>482</v>
      </c>
      <c r="D19" s="30" t="s">
        <v>447</v>
      </c>
      <c r="E19" s="30" t="s">
        <v>114</v>
      </c>
      <c r="F19" s="30" t="s">
        <v>86</v>
      </c>
      <c r="G19" s="30" t="s">
        <v>462</v>
      </c>
      <c r="H19" s="30" t="s">
        <v>415</v>
      </c>
      <c r="I19" s="36">
        <v>3111930</v>
      </c>
      <c r="J19" s="56"/>
      <c r="K19" s="122" t="s">
        <v>60</v>
      </c>
      <c r="M19" s="151"/>
      <c r="N19" s="151"/>
    </row>
    <row r="20" spans="1:14" s="21" customFormat="1" ht="15.95" customHeight="1" x14ac:dyDescent="0.2">
      <c r="A20" s="107">
        <v>43714</v>
      </c>
      <c r="B20" s="32" t="s">
        <v>414</v>
      </c>
      <c r="C20" s="32" t="s">
        <v>414</v>
      </c>
      <c r="D20" s="30" t="s">
        <v>413</v>
      </c>
      <c r="E20" s="30" t="s">
        <v>201</v>
      </c>
      <c r="F20" s="30" t="s">
        <v>86</v>
      </c>
      <c r="G20" s="30" t="s">
        <v>462</v>
      </c>
      <c r="H20" s="30" t="s">
        <v>415</v>
      </c>
      <c r="I20" s="36">
        <v>136216</v>
      </c>
      <c r="J20" s="56"/>
      <c r="K20" s="122" t="s">
        <v>449</v>
      </c>
      <c r="M20" s="151"/>
      <c r="N20" s="151"/>
    </row>
    <row r="21" spans="1:14" s="21" customFormat="1" ht="15.95" customHeight="1" x14ac:dyDescent="0.2">
      <c r="A21" s="107">
        <v>43731</v>
      </c>
      <c r="B21" s="32" t="s">
        <v>414</v>
      </c>
      <c r="C21" s="32" t="s">
        <v>482</v>
      </c>
      <c r="D21" s="30" t="s">
        <v>447</v>
      </c>
      <c r="E21" s="30" t="s">
        <v>114</v>
      </c>
      <c r="F21" s="30" t="s">
        <v>86</v>
      </c>
      <c r="G21" s="30" t="s">
        <v>463</v>
      </c>
      <c r="H21" s="30" t="s">
        <v>415</v>
      </c>
      <c r="I21" s="36">
        <v>3281287</v>
      </c>
      <c r="J21" s="56"/>
      <c r="K21" s="122"/>
      <c r="M21" s="151"/>
      <c r="N21" s="151"/>
    </row>
    <row r="22" spans="1:14" s="21" customFormat="1" ht="15.95" customHeight="1" x14ac:dyDescent="0.2">
      <c r="A22" s="107">
        <v>43734</v>
      </c>
      <c r="B22" s="32" t="s">
        <v>414</v>
      </c>
      <c r="C22" s="32" t="s">
        <v>483</v>
      </c>
      <c r="D22" s="30" t="s">
        <v>447</v>
      </c>
      <c r="E22" s="30" t="s">
        <v>114</v>
      </c>
      <c r="F22" s="30" t="s">
        <v>86</v>
      </c>
      <c r="G22" s="30" t="s">
        <v>464</v>
      </c>
      <c r="H22" s="30" t="s">
        <v>415</v>
      </c>
      <c r="I22" s="36">
        <v>3206610</v>
      </c>
      <c r="J22" s="56"/>
      <c r="K22" s="122" t="s">
        <v>60</v>
      </c>
      <c r="M22" s="151"/>
      <c r="N22" s="151"/>
    </row>
    <row r="23" spans="1:14" s="21" customFormat="1" ht="15.95" customHeight="1" x14ac:dyDescent="0.2">
      <c r="A23" s="107">
        <v>43734</v>
      </c>
      <c r="B23" s="32" t="s">
        <v>414</v>
      </c>
      <c r="C23" s="32" t="s">
        <v>414</v>
      </c>
      <c r="D23" s="30" t="s">
        <v>413</v>
      </c>
      <c r="E23" s="30" t="s">
        <v>201</v>
      </c>
      <c r="F23" s="30" t="s">
        <v>86</v>
      </c>
      <c r="G23" s="30" t="s">
        <v>464</v>
      </c>
      <c r="H23" s="30" t="s">
        <v>415</v>
      </c>
      <c r="I23" s="36">
        <v>271999</v>
      </c>
      <c r="J23" s="56"/>
      <c r="K23" s="122" t="s">
        <v>449</v>
      </c>
      <c r="M23" s="151"/>
      <c r="N23" s="151"/>
    </row>
    <row r="24" spans="1:14" s="21" customFormat="1" ht="15.95" customHeight="1" x14ac:dyDescent="0.2">
      <c r="A24" s="107">
        <v>43749</v>
      </c>
      <c r="B24" s="32" t="s">
        <v>414</v>
      </c>
      <c r="C24" s="32" t="s">
        <v>483</v>
      </c>
      <c r="D24" s="30" t="s">
        <v>447</v>
      </c>
      <c r="E24" s="30" t="s">
        <v>114</v>
      </c>
      <c r="F24" s="30" t="s">
        <v>86</v>
      </c>
      <c r="G24" s="30" t="s">
        <v>478</v>
      </c>
      <c r="H24" s="30" t="s">
        <v>415</v>
      </c>
      <c r="I24" s="36">
        <v>3366319</v>
      </c>
      <c r="J24" s="56"/>
      <c r="K24" s="122"/>
      <c r="M24" s="151"/>
      <c r="N24" s="151"/>
    </row>
    <row r="25" spans="1:14" s="21" customFormat="1" ht="15.95" customHeight="1" x14ac:dyDescent="0.2">
      <c r="A25" s="107">
        <v>43755</v>
      </c>
      <c r="B25" s="32" t="s">
        <v>414</v>
      </c>
      <c r="C25" s="32" t="s">
        <v>446</v>
      </c>
      <c r="D25" s="30" t="s">
        <v>447</v>
      </c>
      <c r="E25" s="30" t="s">
        <v>114</v>
      </c>
      <c r="F25" s="30" t="s">
        <v>204</v>
      </c>
      <c r="G25" s="30" t="s">
        <v>291</v>
      </c>
      <c r="H25" s="30" t="s">
        <v>415</v>
      </c>
      <c r="I25" s="36">
        <v>3650128</v>
      </c>
      <c r="J25" s="56"/>
      <c r="K25" s="122"/>
      <c r="M25" s="151"/>
      <c r="N25" s="151"/>
    </row>
    <row r="26" spans="1:14" s="21" customFormat="1" ht="15.95" customHeight="1" x14ac:dyDescent="0.2">
      <c r="A26" s="107">
        <v>43763</v>
      </c>
      <c r="B26" s="32" t="s">
        <v>414</v>
      </c>
      <c r="C26" s="32" t="s">
        <v>482</v>
      </c>
      <c r="D26" s="30" t="s">
        <v>447</v>
      </c>
      <c r="E26" s="30" t="s">
        <v>114</v>
      </c>
      <c r="F26" s="30" t="s">
        <v>86</v>
      </c>
      <c r="G26" s="30" t="s">
        <v>479</v>
      </c>
      <c r="H26" s="30" t="s">
        <v>415</v>
      </c>
      <c r="I26" s="36">
        <v>3774678</v>
      </c>
      <c r="J26" s="56"/>
      <c r="K26" s="122"/>
      <c r="M26" s="151"/>
      <c r="N26" s="151"/>
    </row>
    <row r="27" spans="1:14" s="21" customFormat="1" ht="15.95" customHeight="1" x14ac:dyDescent="0.2">
      <c r="A27" s="107">
        <v>43772</v>
      </c>
      <c r="B27" s="32" t="s">
        <v>414</v>
      </c>
      <c r="C27" s="32" t="s">
        <v>483</v>
      </c>
      <c r="D27" s="30" t="s">
        <v>447</v>
      </c>
      <c r="E27" s="30" t="s">
        <v>114</v>
      </c>
      <c r="F27" s="30" t="s">
        <v>72</v>
      </c>
      <c r="G27" s="30" t="s">
        <v>282</v>
      </c>
      <c r="H27" s="30" t="s">
        <v>415</v>
      </c>
      <c r="I27" s="36">
        <v>3340474</v>
      </c>
      <c r="J27" s="56"/>
      <c r="K27" s="122"/>
      <c r="M27" s="151"/>
      <c r="N27" s="151"/>
    </row>
    <row r="28" spans="1:14" s="21" customFormat="1" ht="15.95" customHeight="1" x14ac:dyDescent="0.2">
      <c r="A28" s="107">
        <v>43777</v>
      </c>
      <c r="B28" s="32" t="s">
        <v>414</v>
      </c>
      <c r="C28" s="32" t="s">
        <v>446</v>
      </c>
      <c r="D28" s="30" t="s">
        <v>447</v>
      </c>
      <c r="E28" s="30" t="s">
        <v>114</v>
      </c>
      <c r="F28" s="30" t="s">
        <v>131</v>
      </c>
      <c r="G28" s="30" t="s">
        <v>360</v>
      </c>
      <c r="H28" s="30" t="s">
        <v>415</v>
      </c>
      <c r="I28" s="36">
        <v>3252003</v>
      </c>
      <c r="J28" s="56"/>
      <c r="K28" s="122"/>
      <c r="M28" s="151"/>
      <c r="N28" s="151"/>
    </row>
    <row r="29" spans="1:14" s="21" customFormat="1" ht="15.95" customHeight="1" x14ac:dyDescent="0.2">
      <c r="A29" s="107">
        <v>43788</v>
      </c>
      <c r="B29" s="32" t="s">
        <v>414</v>
      </c>
      <c r="C29" s="32" t="s">
        <v>482</v>
      </c>
      <c r="D29" s="30" t="s">
        <v>447</v>
      </c>
      <c r="E29" s="30" t="s">
        <v>114</v>
      </c>
      <c r="F29" s="30" t="s">
        <v>86</v>
      </c>
      <c r="G29" s="30" t="s">
        <v>416</v>
      </c>
      <c r="H29" s="30" t="s">
        <v>415</v>
      </c>
      <c r="I29" s="36">
        <v>3699557</v>
      </c>
      <c r="J29" s="56"/>
      <c r="K29" s="122"/>
      <c r="M29" s="151"/>
      <c r="N29" s="151"/>
    </row>
    <row r="30" spans="1:14" s="21" customFormat="1" ht="15.95" customHeight="1" x14ac:dyDescent="0.2">
      <c r="A30" s="107">
        <v>43794</v>
      </c>
      <c r="B30" s="32" t="s">
        <v>414</v>
      </c>
      <c r="C30" s="32" t="s">
        <v>446</v>
      </c>
      <c r="D30" s="30" t="s">
        <v>447</v>
      </c>
      <c r="E30" s="30" t="s">
        <v>114</v>
      </c>
      <c r="F30" s="30" t="s">
        <v>115</v>
      </c>
      <c r="G30" s="30" t="s">
        <v>367</v>
      </c>
      <c r="H30" s="30" t="s">
        <v>415</v>
      </c>
      <c r="I30" s="36">
        <v>3652855</v>
      </c>
      <c r="J30" s="56"/>
      <c r="K30" s="122"/>
      <c r="M30" s="151"/>
      <c r="N30" s="151"/>
    </row>
    <row r="31" spans="1:14" s="21" customFormat="1" ht="15.95" customHeight="1" x14ac:dyDescent="0.2">
      <c r="A31" s="107">
        <v>43802</v>
      </c>
      <c r="B31" s="32" t="s">
        <v>414</v>
      </c>
      <c r="C31" s="32" t="s">
        <v>495</v>
      </c>
      <c r="D31" s="30" t="s">
        <v>447</v>
      </c>
      <c r="E31" s="30" t="s">
        <v>114</v>
      </c>
      <c r="F31" s="30" t="s">
        <v>86</v>
      </c>
      <c r="G31" s="30" t="s">
        <v>464</v>
      </c>
      <c r="H31" s="30" t="s">
        <v>415</v>
      </c>
      <c r="I31" s="36">
        <v>3481081</v>
      </c>
      <c r="J31" s="56"/>
      <c r="K31" s="122"/>
      <c r="M31" s="151"/>
      <c r="N31" s="151"/>
    </row>
    <row r="32" spans="1:14" s="21" customFormat="1" ht="15.95" customHeight="1" x14ac:dyDescent="0.2">
      <c r="A32" s="107">
        <v>43804</v>
      </c>
      <c r="B32" s="32" t="s">
        <v>414</v>
      </c>
      <c r="C32" s="32" t="s">
        <v>498</v>
      </c>
      <c r="D32" s="30" t="s">
        <v>447</v>
      </c>
      <c r="E32" s="30" t="s">
        <v>114</v>
      </c>
      <c r="F32" s="30" t="s">
        <v>204</v>
      </c>
      <c r="G32" s="30" t="s">
        <v>303</v>
      </c>
      <c r="H32" s="30" t="s">
        <v>415</v>
      </c>
      <c r="I32" s="36">
        <v>1639795</v>
      </c>
      <c r="J32" s="56"/>
      <c r="K32" s="122" t="s">
        <v>60</v>
      </c>
      <c r="M32" s="151"/>
      <c r="N32" s="151"/>
    </row>
    <row r="33" spans="1:14" s="21" customFormat="1" ht="15.95" customHeight="1" x14ac:dyDescent="0.2">
      <c r="A33" s="107">
        <v>43804</v>
      </c>
      <c r="B33" s="32" t="s">
        <v>414</v>
      </c>
      <c r="C33" s="32" t="s">
        <v>498</v>
      </c>
      <c r="D33" s="30" t="s">
        <v>447</v>
      </c>
      <c r="E33" s="30" t="s">
        <v>114</v>
      </c>
      <c r="F33" s="30" t="s">
        <v>313</v>
      </c>
      <c r="G33" s="30" t="s">
        <v>303</v>
      </c>
      <c r="H33" s="30" t="s">
        <v>415</v>
      </c>
      <c r="I33" s="36">
        <v>1406155</v>
      </c>
      <c r="J33" s="56"/>
      <c r="K33" s="122" t="s">
        <v>60</v>
      </c>
      <c r="M33" s="151"/>
      <c r="N33" s="151"/>
    </row>
    <row r="34" spans="1:14" s="21" customFormat="1" ht="15.95" customHeight="1" x14ac:dyDescent="0.2">
      <c r="A34" s="107">
        <v>43811</v>
      </c>
      <c r="B34" s="32" t="s">
        <v>414</v>
      </c>
      <c r="C34" s="32" t="s">
        <v>495</v>
      </c>
      <c r="D34" s="30" t="s">
        <v>447</v>
      </c>
      <c r="E34" s="30" t="s">
        <v>114</v>
      </c>
      <c r="F34" s="30" t="s">
        <v>72</v>
      </c>
      <c r="G34" s="30" t="s">
        <v>214</v>
      </c>
      <c r="H34" s="30" t="s">
        <v>415</v>
      </c>
      <c r="I34" s="36">
        <v>3696932</v>
      </c>
      <c r="J34" s="56"/>
      <c r="K34" s="122"/>
      <c r="M34" s="151"/>
      <c r="N34" s="151"/>
    </row>
    <row r="35" spans="1:14" s="21" customFormat="1" ht="15.95" customHeight="1" x14ac:dyDescent="0.2">
      <c r="A35" s="107">
        <v>43817</v>
      </c>
      <c r="B35" s="32" t="s">
        <v>414</v>
      </c>
      <c r="C35" s="32" t="s">
        <v>495</v>
      </c>
      <c r="D35" s="30" t="s">
        <v>447</v>
      </c>
      <c r="E35" s="30" t="s">
        <v>114</v>
      </c>
      <c r="F35" s="30" t="s">
        <v>131</v>
      </c>
      <c r="G35" s="30" t="s">
        <v>364</v>
      </c>
      <c r="H35" s="30" t="s">
        <v>415</v>
      </c>
      <c r="I35" s="36">
        <v>3296389</v>
      </c>
      <c r="J35" s="56"/>
      <c r="K35" s="122"/>
      <c r="M35" s="151"/>
      <c r="N35" s="151"/>
    </row>
    <row r="36" spans="1:14" s="21" customFormat="1" ht="15.95" customHeight="1" x14ac:dyDescent="0.2">
      <c r="A36" s="107">
        <v>43822</v>
      </c>
      <c r="B36" s="32" t="s">
        <v>414</v>
      </c>
      <c r="C36" s="32" t="s">
        <v>498</v>
      </c>
      <c r="D36" s="30" t="s">
        <v>447</v>
      </c>
      <c r="E36" s="30" t="s">
        <v>114</v>
      </c>
      <c r="F36" s="30" t="s">
        <v>120</v>
      </c>
      <c r="G36" s="30" t="s">
        <v>168</v>
      </c>
      <c r="H36" s="30" t="s">
        <v>415</v>
      </c>
      <c r="I36" s="36">
        <v>3392517</v>
      </c>
      <c r="J36" s="56"/>
      <c r="K36" s="122"/>
      <c r="M36" s="151"/>
      <c r="N36" s="151"/>
    </row>
    <row r="37" spans="1:14" s="21" customFormat="1" ht="15.95" customHeight="1" x14ac:dyDescent="0.2">
      <c r="A37" s="107">
        <v>43828</v>
      </c>
      <c r="B37" s="32" t="s">
        <v>414</v>
      </c>
      <c r="C37" s="32" t="s">
        <v>495</v>
      </c>
      <c r="D37" s="30" t="s">
        <v>413</v>
      </c>
      <c r="E37" s="30" t="s">
        <v>201</v>
      </c>
      <c r="F37" s="30" t="s">
        <v>211</v>
      </c>
      <c r="G37" s="30" t="s">
        <v>390</v>
      </c>
      <c r="H37" s="30" t="s">
        <v>415</v>
      </c>
      <c r="I37" s="36">
        <v>3334526</v>
      </c>
      <c r="J37" s="56"/>
      <c r="K37" s="122" t="s">
        <v>381</v>
      </c>
      <c r="M37" s="151"/>
      <c r="N37" s="151"/>
    </row>
    <row r="38" spans="1:14" s="21" customFormat="1" ht="15.95" customHeight="1" thickBot="1" x14ac:dyDescent="0.25">
      <c r="A38" s="107">
        <v>43830</v>
      </c>
      <c r="B38" s="32" t="s">
        <v>414</v>
      </c>
      <c r="C38" s="32" t="s">
        <v>495</v>
      </c>
      <c r="D38" s="30" t="s">
        <v>447</v>
      </c>
      <c r="E38" s="30" t="s">
        <v>114</v>
      </c>
      <c r="F38" s="30" t="s">
        <v>131</v>
      </c>
      <c r="G38" s="30" t="s">
        <v>367</v>
      </c>
      <c r="H38" s="30" t="s">
        <v>415</v>
      </c>
      <c r="I38" s="36">
        <v>3349616</v>
      </c>
      <c r="J38" s="56"/>
      <c r="K38" s="122"/>
      <c r="M38" s="151"/>
      <c r="N38" s="151"/>
    </row>
    <row r="39" spans="1:14" ht="17.25" customHeight="1" thickBot="1" x14ac:dyDescent="0.25">
      <c r="A39" s="137" t="s">
        <v>418</v>
      </c>
      <c r="B39" s="138"/>
      <c r="C39" s="138"/>
      <c r="D39" s="138"/>
      <c r="E39" s="138"/>
      <c r="F39" s="138"/>
      <c r="G39" s="138"/>
      <c r="H39" s="78"/>
      <c r="I39" s="169">
        <f>SUM(I11:I38)</f>
        <v>82570423</v>
      </c>
      <c r="J39" s="78"/>
      <c r="K39" s="79"/>
    </row>
    <row r="40" spans="1:14" x14ac:dyDescent="0.2">
      <c r="I40" s="124"/>
    </row>
    <row r="41" spans="1:14" x14ac:dyDescent="0.2">
      <c r="A41" s="140"/>
      <c r="B41" s="135"/>
      <c r="C41" s="135"/>
      <c r="D41" s="135"/>
      <c r="E41" s="135"/>
      <c r="F41" s="141"/>
      <c r="G41" s="135"/>
      <c r="H41" s="41"/>
      <c r="I41" s="125"/>
      <c r="J41" s="2"/>
      <c r="K41" s="21"/>
    </row>
    <row r="42" spans="1:14" ht="14.1" customHeight="1" x14ac:dyDescent="0.2">
      <c r="A42" s="211"/>
      <c r="B42" s="211"/>
      <c r="C42" s="211"/>
      <c r="D42" s="211"/>
      <c r="E42" s="211"/>
      <c r="F42" s="211"/>
      <c r="G42" s="211"/>
      <c r="H42" s="211"/>
      <c r="I42" s="211"/>
      <c r="J42" s="211"/>
      <c r="K42" s="211"/>
    </row>
    <row r="43" spans="1:14" s="114" customFormat="1" ht="14.1" customHeight="1" x14ac:dyDescent="0.2">
      <c r="A43" s="211"/>
      <c r="B43" s="211"/>
      <c r="C43" s="211"/>
      <c r="D43" s="211"/>
      <c r="E43" s="211"/>
      <c r="F43" s="211"/>
      <c r="G43" s="211"/>
      <c r="H43" s="211"/>
      <c r="I43" s="211"/>
      <c r="J43" s="211"/>
      <c r="K43" s="211"/>
    </row>
    <row r="44" spans="1:14" ht="13.5" customHeight="1" x14ac:dyDescent="0.2">
      <c r="A44" s="212"/>
      <c r="B44" s="212"/>
      <c r="C44" s="212"/>
      <c r="D44" s="212"/>
      <c r="E44" s="212"/>
      <c r="F44" s="212"/>
      <c r="G44" s="212"/>
      <c r="H44" s="212"/>
      <c r="I44" s="212"/>
      <c r="J44" s="212"/>
      <c r="K44" s="212"/>
    </row>
    <row r="45" spans="1:14" ht="13.5" customHeight="1" x14ac:dyDescent="0.2">
      <c r="A45" s="212"/>
      <c r="B45" s="212"/>
      <c r="C45" s="212"/>
      <c r="D45" s="212"/>
      <c r="E45" s="212"/>
      <c r="F45" s="212"/>
      <c r="G45" s="212"/>
      <c r="H45" s="212"/>
      <c r="I45" s="212"/>
      <c r="J45" s="212"/>
      <c r="K45" s="212"/>
    </row>
    <row r="46" spans="1:14" ht="13.5" customHeight="1" x14ac:dyDescent="0.2">
      <c r="A46" s="142"/>
      <c r="B46" s="142"/>
      <c r="C46" s="142"/>
      <c r="D46" s="142"/>
      <c r="E46" s="142"/>
      <c r="F46" s="142"/>
      <c r="G46" s="142"/>
      <c r="H46" s="116"/>
      <c r="I46" s="116"/>
      <c r="J46" s="116"/>
      <c r="K46" s="116"/>
    </row>
    <row r="47" spans="1:14" s="21" customFormat="1" ht="12.95" customHeight="1" x14ac:dyDescent="0.2">
      <c r="A47" s="210"/>
      <c r="B47" s="210"/>
      <c r="C47" s="210"/>
      <c r="D47" s="210"/>
      <c r="E47" s="210"/>
      <c r="F47" s="210"/>
      <c r="G47" s="210"/>
      <c r="H47" s="210"/>
      <c r="I47" s="210"/>
      <c r="J47" s="210"/>
      <c r="K47" s="210"/>
    </row>
    <row r="50" spans="1:9" x14ac:dyDescent="0.2">
      <c r="G50" s="143"/>
      <c r="H50" s="123"/>
    </row>
    <row r="51" spans="1:9" x14ac:dyDescent="0.2">
      <c r="G51" s="143"/>
      <c r="H51" s="123"/>
      <c r="I51" s="124"/>
    </row>
    <row r="53" spans="1:9" x14ac:dyDescent="0.2">
      <c r="I53" s="124"/>
    </row>
    <row r="60" spans="1:9" x14ac:dyDescent="0.2">
      <c r="A60" s="139" t="s">
        <v>90</v>
      </c>
    </row>
  </sheetData>
  <sortState ref="A11:K38">
    <sortCondition ref="A11:A38"/>
    <sortCondition ref="D11:D38"/>
    <sortCondition ref="F11:F38"/>
  </sortState>
  <mergeCells count="5">
    <mergeCell ref="A42:K42"/>
    <mergeCell ref="A43:K43"/>
    <mergeCell ref="A44:K44"/>
    <mergeCell ref="A45:K45"/>
    <mergeCell ref="A47:K47"/>
  </mergeCells>
  <printOptions horizontalCentered="1"/>
  <pageMargins left="0.75" right="0.75" top="0.5" bottom="0" header="0.5" footer="0.5"/>
  <pageSetup scale="54" fitToHeight="10" orientation="landscape" r:id="rId1"/>
  <headerFooter alignWithMargins="0">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heetViews>
  <sheetFormatPr defaultColWidth="9.140625" defaultRowHeight="12.75" x14ac:dyDescent="0.2"/>
  <cols>
    <col min="1" max="1" width="17.85546875" style="139" customWidth="1"/>
    <col min="2" max="2" width="34.7109375" style="139" customWidth="1"/>
    <col min="3" max="3" width="34" style="139" bestFit="1" customWidth="1"/>
    <col min="4" max="4" width="15" style="139" customWidth="1"/>
    <col min="5" max="5" width="14" style="139" customWidth="1"/>
    <col min="6" max="6" width="19" style="139" bestFit="1" customWidth="1"/>
    <col min="7" max="7" width="22.5703125" style="139"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34" t="s">
        <v>0</v>
      </c>
      <c r="B1" s="135"/>
      <c r="C1" s="135"/>
      <c r="D1" s="135"/>
      <c r="E1" s="135"/>
      <c r="F1" s="135"/>
      <c r="G1" s="135"/>
      <c r="H1" s="1"/>
      <c r="I1" s="1"/>
    </row>
    <row r="2" spans="1:14" ht="12.75" customHeight="1" x14ac:dyDescent="0.2">
      <c r="A2" s="134" t="s">
        <v>62</v>
      </c>
      <c r="B2" s="135"/>
      <c r="C2" s="135"/>
      <c r="D2" s="135"/>
      <c r="E2" s="135"/>
      <c r="F2" s="135"/>
      <c r="G2" s="135"/>
      <c r="H2" s="1"/>
      <c r="I2" s="1"/>
    </row>
    <row r="3" spans="1:14" ht="12.75" customHeight="1" x14ac:dyDescent="0.2">
      <c r="A3" s="134" t="s">
        <v>254</v>
      </c>
      <c r="B3" s="135"/>
      <c r="C3" s="135"/>
      <c r="D3" s="135"/>
      <c r="E3" s="135"/>
      <c r="F3" s="135"/>
      <c r="G3" s="135"/>
      <c r="H3" s="1"/>
      <c r="I3" s="1"/>
    </row>
    <row r="4" spans="1:14" ht="12.75" customHeight="1" x14ac:dyDescent="0.2">
      <c r="A4" s="134" t="s">
        <v>59</v>
      </c>
      <c r="B4" s="135"/>
      <c r="C4" s="135"/>
      <c r="D4" s="135"/>
      <c r="E4" s="135"/>
      <c r="F4" s="135"/>
      <c r="G4" s="135"/>
      <c r="H4" s="1"/>
      <c r="I4" s="1"/>
    </row>
    <row r="5" spans="1:14" ht="12.75" customHeight="1" x14ac:dyDescent="0.2">
      <c r="A5" s="134" t="s">
        <v>70</v>
      </c>
      <c r="B5" s="135"/>
      <c r="C5" s="135"/>
      <c r="D5" s="135"/>
      <c r="E5" s="135"/>
      <c r="F5" s="135"/>
      <c r="G5" s="135"/>
      <c r="H5" s="1"/>
      <c r="I5" s="1"/>
    </row>
    <row r="6" spans="1:14" ht="12.75" customHeight="1" x14ac:dyDescent="0.2">
      <c r="A6" s="134" t="s">
        <v>11</v>
      </c>
      <c r="B6" s="135"/>
      <c r="C6" s="135"/>
      <c r="D6" s="135"/>
      <c r="E6" s="135"/>
      <c r="F6" s="135"/>
      <c r="G6" s="135"/>
      <c r="H6" s="1"/>
      <c r="I6" s="1"/>
    </row>
    <row r="7" spans="1:14" ht="12.75" customHeight="1" x14ac:dyDescent="0.2">
      <c r="A7" s="135"/>
      <c r="B7" s="135"/>
      <c r="C7" s="135"/>
      <c r="D7" s="135"/>
      <c r="E7" s="135"/>
      <c r="F7" s="135"/>
      <c r="G7" s="135"/>
      <c r="H7" s="1"/>
      <c r="I7" s="1"/>
    </row>
    <row r="8" spans="1:14" ht="24" customHeight="1" x14ac:dyDescent="0.2">
      <c r="A8" s="157" t="s">
        <v>12</v>
      </c>
      <c r="B8" s="154"/>
      <c r="C8" s="154"/>
      <c r="D8" s="154"/>
      <c r="E8" s="154"/>
      <c r="F8" s="154"/>
      <c r="G8" s="154"/>
      <c r="H8" s="154"/>
      <c r="I8" s="154"/>
      <c r="J8" s="154"/>
      <c r="K8" s="154"/>
    </row>
    <row r="9" spans="1:14" ht="13.5" thickBot="1" x14ac:dyDescent="0.25">
      <c r="A9" s="136"/>
      <c r="B9" s="136"/>
      <c r="C9" s="136"/>
      <c r="D9" s="136"/>
      <c r="E9" s="136"/>
      <c r="F9" s="136"/>
      <c r="G9" s="136"/>
      <c r="H9" s="1"/>
      <c r="I9" s="1"/>
      <c r="J9" s="1"/>
      <c r="K9" s="119" t="s">
        <v>471</v>
      </c>
    </row>
    <row r="10" spans="1:14"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4" s="21" customFormat="1" ht="15.95" customHeight="1" x14ac:dyDescent="0.2">
      <c r="A11" s="107">
        <v>43711</v>
      </c>
      <c r="B11" s="32" t="s">
        <v>468</v>
      </c>
      <c r="C11" s="32" t="s">
        <v>468</v>
      </c>
      <c r="D11" s="30" t="s">
        <v>465</v>
      </c>
      <c r="E11" s="30" t="s">
        <v>201</v>
      </c>
      <c r="F11" s="30" t="s">
        <v>345</v>
      </c>
      <c r="G11" s="30" t="s">
        <v>244</v>
      </c>
      <c r="H11" s="30" t="s">
        <v>466</v>
      </c>
      <c r="I11" s="36">
        <v>3324547</v>
      </c>
      <c r="J11" s="56"/>
      <c r="K11" s="122" t="s">
        <v>381</v>
      </c>
      <c r="M11" s="151"/>
      <c r="N11" s="151"/>
    </row>
    <row r="12" spans="1:14" s="21" customFormat="1" ht="15.95" customHeight="1" x14ac:dyDescent="0.2">
      <c r="A12" s="107">
        <v>43720</v>
      </c>
      <c r="B12" s="32" t="s">
        <v>468</v>
      </c>
      <c r="C12" s="32" t="s">
        <v>468</v>
      </c>
      <c r="D12" s="30" t="s">
        <v>465</v>
      </c>
      <c r="E12" s="30" t="s">
        <v>201</v>
      </c>
      <c r="F12" s="30" t="s">
        <v>248</v>
      </c>
      <c r="G12" s="30" t="s">
        <v>467</v>
      </c>
      <c r="H12" s="30" t="s">
        <v>466</v>
      </c>
      <c r="I12" s="36">
        <v>3130656</v>
      </c>
      <c r="J12" s="56"/>
      <c r="K12" s="122" t="s">
        <v>381</v>
      </c>
      <c r="M12" s="151"/>
      <c r="N12" s="151"/>
    </row>
    <row r="13" spans="1:14" s="21" customFormat="1" ht="15.95" customHeight="1" x14ac:dyDescent="0.2">
      <c r="A13" s="107">
        <v>43747</v>
      </c>
      <c r="B13" s="32" t="s">
        <v>468</v>
      </c>
      <c r="C13" s="32" t="s">
        <v>468</v>
      </c>
      <c r="D13" s="30" t="s">
        <v>465</v>
      </c>
      <c r="E13" s="30" t="s">
        <v>201</v>
      </c>
      <c r="F13" s="30" t="s">
        <v>120</v>
      </c>
      <c r="G13" s="30" t="s">
        <v>409</v>
      </c>
      <c r="H13" s="30" t="s">
        <v>466</v>
      </c>
      <c r="I13" s="36">
        <v>3704467</v>
      </c>
      <c r="J13" s="56"/>
      <c r="K13" s="122" t="s">
        <v>381</v>
      </c>
      <c r="M13" s="151"/>
      <c r="N13" s="151"/>
    </row>
    <row r="14" spans="1:14" s="21" customFormat="1" ht="15.95" customHeight="1" x14ac:dyDescent="0.2">
      <c r="A14" s="107">
        <v>43754</v>
      </c>
      <c r="B14" s="32" t="s">
        <v>468</v>
      </c>
      <c r="C14" s="32" t="s">
        <v>468</v>
      </c>
      <c r="D14" s="30" t="s">
        <v>465</v>
      </c>
      <c r="E14" s="30" t="s">
        <v>201</v>
      </c>
      <c r="F14" s="30" t="s">
        <v>72</v>
      </c>
      <c r="G14" s="30" t="s">
        <v>395</v>
      </c>
      <c r="H14" s="30" t="s">
        <v>466</v>
      </c>
      <c r="I14" s="36">
        <v>3711457</v>
      </c>
      <c r="J14" s="56"/>
      <c r="K14" s="122" t="s">
        <v>381</v>
      </c>
      <c r="M14" s="151"/>
      <c r="N14" s="151"/>
    </row>
    <row r="15" spans="1:14" s="21" customFormat="1" ht="15.95" customHeight="1" x14ac:dyDescent="0.2">
      <c r="A15" s="107">
        <v>43768</v>
      </c>
      <c r="B15" s="32" t="s">
        <v>468</v>
      </c>
      <c r="C15" s="32" t="s">
        <v>468</v>
      </c>
      <c r="D15" s="30" t="s">
        <v>465</v>
      </c>
      <c r="E15" s="30" t="s">
        <v>201</v>
      </c>
      <c r="F15" s="30" t="s">
        <v>248</v>
      </c>
      <c r="G15" s="30" t="s">
        <v>255</v>
      </c>
      <c r="H15" s="30" t="s">
        <v>466</v>
      </c>
      <c r="I15" s="36">
        <v>2957465</v>
      </c>
      <c r="J15" s="56"/>
      <c r="K15" s="122" t="s">
        <v>381</v>
      </c>
      <c r="M15" s="151"/>
      <c r="N15" s="151"/>
    </row>
    <row r="16" spans="1:14" s="21" customFormat="1" ht="15.95" customHeight="1" x14ac:dyDescent="0.2">
      <c r="A16" s="107">
        <v>43775</v>
      </c>
      <c r="B16" s="32" t="s">
        <v>468</v>
      </c>
      <c r="C16" s="32" t="s">
        <v>468</v>
      </c>
      <c r="D16" s="30" t="s">
        <v>465</v>
      </c>
      <c r="E16" s="30" t="s">
        <v>201</v>
      </c>
      <c r="F16" s="30" t="s">
        <v>260</v>
      </c>
      <c r="G16" s="30" t="s">
        <v>490</v>
      </c>
      <c r="H16" s="30" t="s">
        <v>466</v>
      </c>
      <c r="I16" s="36">
        <v>3141557</v>
      </c>
      <c r="J16" s="56"/>
      <c r="K16" s="122" t="s">
        <v>381</v>
      </c>
      <c r="M16" s="151"/>
      <c r="N16" s="151"/>
    </row>
    <row r="17" spans="1:14" s="21" customFormat="1" ht="15.95" customHeight="1" x14ac:dyDescent="0.2">
      <c r="A17" s="107">
        <v>43780</v>
      </c>
      <c r="B17" s="32" t="s">
        <v>468</v>
      </c>
      <c r="C17" s="32" t="s">
        <v>468</v>
      </c>
      <c r="D17" s="30" t="s">
        <v>465</v>
      </c>
      <c r="E17" s="30" t="s">
        <v>201</v>
      </c>
      <c r="F17" s="30" t="s">
        <v>248</v>
      </c>
      <c r="G17" s="30" t="s">
        <v>379</v>
      </c>
      <c r="H17" s="30" t="s">
        <v>466</v>
      </c>
      <c r="I17" s="36">
        <v>2965490</v>
      </c>
      <c r="J17" s="56"/>
      <c r="K17" s="122" t="s">
        <v>381</v>
      </c>
      <c r="M17" s="151"/>
      <c r="N17" s="151"/>
    </row>
    <row r="18" spans="1:14" s="21" customFormat="1" ht="15.95" customHeight="1" x14ac:dyDescent="0.2">
      <c r="A18" s="107">
        <v>43793</v>
      </c>
      <c r="B18" s="32" t="s">
        <v>468</v>
      </c>
      <c r="C18" s="32" t="s">
        <v>468</v>
      </c>
      <c r="D18" s="30" t="s">
        <v>465</v>
      </c>
      <c r="E18" s="30" t="s">
        <v>201</v>
      </c>
      <c r="F18" s="30" t="s">
        <v>131</v>
      </c>
      <c r="G18" s="30" t="s">
        <v>457</v>
      </c>
      <c r="H18" s="30" t="s">
        <v>466</v>
      </c>
      <c r="I18" s="36">
        <v>3609973</v>
      </c>
      <c r="J18" s="56"/>
      <c r="K18" s="122" t="s">
        <v>381</v>
      </c>
      <c r="M18" s="151"/>
      <c r="N18" s="151"/>
    </row>
    <row r="19" spans="1:14" s="21" customFormat="1" ht="25.5" x14ac:dyDescent="0.2">
      <c r="A19" s="107">
        <v>43813</v>
      </c>
      <c r="B19" s="32" t="s">
        <v>469</v>
      </c>
      <c r="C19" s="32" t="s">
        <v>499</v>
      </c>
      <c r="D19" s="30" t="s">
        <v>500</v>
      </c>
      <c r="E19" s="30" t="s">
        <v>114</v>
      </c>
      <c r="F19" s="30" t="s">
        <v>120</v>
      </c>
      <c r="G19" s="30" t="s">
        <v>292</v>
      </c>
      <c r="H19" s="30" t="s">
        <v>466</v>
      </c>
      <c r="I19" s="36">
        <v>3000809</v>
      </c>
      <c r="J19" s="56"/>
      <c r="K19" s="122"/>
      <c r="M19" s="151"/>
      <c r="N19" s="151"/>
    </row>
    <row r="20" spans="1:14" s="21" customFormat="1" ht="25.5" x14ac:dyDescent="0.2">
      <c r="A20" s="107">
        <v>43826</v>
      </c>
      <c r="B20" s="32" t="s">
        <v>469</v>
      </c>
      <c r="C20" s="32" t="s">
        <v>499</v>
      </c>
      <c r="D20" s="30" t="s">
        <v>500</v>
      </c>
      <c r="E20" s="30" t="s">
        <v>114</v>
      </c>
      <c r="F20" s="30" t="s">
        <v>81</v>
      </c>
      <c r="G20" s="30" t="s">
        <v>223</v>
      </c>
      <c r="H20" s="30" t="s">
        <v>466</v>
      </c>
      <c r="I20" s="36">
        <v>3349814</v>
      </c>
      <c r="J20" s="56"/>
      <c r="K20" s="122"/>
      <c r="M20" s="151"/>
      <c r="N20" s="151"/>
    </row>
    <row r="21" spans="1:14" s="21" customFormat="1" ht="25.5" x14ac:dyDescent="0.2">
      <c r="A21" s="107">
        <v>43819</v>
      </c>
      <c r="B21" s="32" t="s">
        <v>468</v>
      </c>
      <c r="C21" s="32" t="s">
        <v>499</v>
      </c>
      <c r="D21" s="30" t="s">
        <v>501</v>
      </c>
      <c r="E21" s="30" t="s">
        <v>114</v>
      </c>
      <c r="F21" s="30" t="s">
        <v>86</v>
      </c>
      <c r="G21" s="30" t="s">
        <v>502</v>
      </c>
      <c r="H21" s="30" t="s">
        <v>466</v>
      </c>
      <c r="I21" s="36">
        <v>3606752</v>
      </c>
      <c r="J21" s="56"/>
      <c r="K21" s="122"/>
      <c r="M21" s="151"/>
      <c r="N21" s="151"/>
    </row>
    <row r="22" spans="1:14" s="21" customFormat="1" ht="15.95" customHeight="1" x14ac:dyDescent="0.2">
      <c r="A22" s="107">
        <v>43804</v>
      </c>
      <c r="B22" s="32" t="s">
        <v>468</v>
      </c>
      <c r="C22" s="32" t="s">
        <v>468</v>
      </c>
      <c r="D22" s="30" t="s">
        <v>465</v>
      </c>
      <c r="E22" s="30" t="s">
        <v>201</v>
      </c>
      <c r="F22" s="30" t="s">
        <v>260</v>
      </c>
      <c r="G22" s="30" t="s">
        <v>370</v>
      </c>
      <c r="H22" s="30" t="s">
        <v>466</v>
      </c>
      <c r="I22" s="36">
        <v>3298885</v>
      </c>
      <c r="J22" s="56"/>
      <c r="K22" s="122" t="s">
        <v>381</v>
      </c>
      <c r="M22" s="151"/>
      <c r="N22" s="151"/>
    </row>
    <row r="23" spans="1:14" s="21" customFormat="1" ht="15.95" customHeight="1" x14ac:dyDescent="0.2">
      <c r="A23" s="107">
        <v>43808</v>
      </c>
      <c r="B23" s="32" t="s">
        <v>468</v>
      </c>
      <c r="C23" s="32" t="s">
        <v>468</v>
      </c>
      <c r="D23" s="30" t="s">
        <v>465</v>
      </c>
      <c r="E23" s="30" t="s">
        <v>201</v>
      </c>
      <c r="F23" s="30" t="s">
        <v>131</v>
      </c>
      <c r="G23" s="30" t="s">
        <v>459</v>
      </c>
      <c r="H23" s="30" t="s">
        <v>466</v>
      </c>
      <c r="I23" s="36">
        <v>3317326</v>
      </c>
      <c r="J23" s="56"/>
      <c r="K23" s="122" t="s">
        <v>381</v>
      </c>
      <c r="M23" s="151"/>
      <c r="N23" s="151"/>
    </row>
    <row r="24" spans="1:14" s="21" customFormat="1" ht="15.95" customHeight="1" x14ac:dyDescent="0.2">
      <c r="A24" s="107">
        <v>43816</v>
      </c>
      <c r="B24" s="32" t="s">
        <v>468</v>
      </c>
      <c r="C24" s="32" t="s">
        <v>468</v>
      </c>
      <c r="D24" s="30" t="s">
        <v>465</v>
      </c>
      <c r="E24" s="30" t="s">
        <v>201</v>
      </c>
      <c r="F24" s="30" t="s">
        <v>260</v>
      </c>
      <c r="G24" s="30" t="s">
        <v>148</v>
      </c>
      <c r="H24" s="30" t="s">
        <v>466</v>
      </c>
      <c r="I24" s="36">
        <v>2955010</v>
      </c>
      <c r="J24" s="56"/>
      <c r="K24" s="122" t="s">
        <v>381</v>
      </c>
      <c r="M24" s="151"/>
      <c r="N24" s="151"/>
    </row>
    <row r="25" spans="1:14" s="21" customFormat="1" ht="15.95" customHeight="1" thickBot="1" x14ac:dyDescent="0.25">
      <c r="A25" s="107">
        <v>43801</v>
      </c>
      <c r="B25" s="32" t="s">
        <v>468</v>
      </c>
      <c r="C25" s="32" t="s">
        <v>469</v>
      </c>
      <c r="D25" s="30" t="s">
        <v>465</v>
      </c>
      <c r="E25" s="30" t="s">
        <v>201</v>
      </c>
      <c r="F25" s="30" t="s">
        <v>81</v>
      </c>
      <c r="G25" s="30" t="s">
        <v>255</v>
      </c>
      <c r="H25" s="30" t="s">
        <v>466</v>
      </c>
      <c r="I25" s="36">
        <v>2944620</v>
      </c>
      <c r="J25" s="56"/>
      <c r="K25" s="122" t="s">
        <v>330</v>
      </c>
      <c r="M25" s="151"/>
      <c r="N25" s="151"/>
    </row>
    <row r="26" spans="1:14" ht="17.25" customHeight="1" thickBot="1" x14ac:dyDescent="0.25">
      <c r="A26" s="137" t="s">
        <v>470</v>
      </c>
      <c r="B26" s="138"/>
      <c r="C26" s="138"/>
      <c r="D26" s="138"/>
      <c r="E26" s="138"/>
      <c r="F26" s="138"/>
      <c r="G26" s="138"/>
      <c r="H26" s="78"/>
      <c r="I26" s="169">
        <f>SUM(I11:I25)</f>
        <v>49018828</v>
      </c>
      <c r="J26" s="78"/>
      <c r="K26" s="79"/>
    </row>
    <row r="27" spans="1:14" x14ac:dyDescent="0.2">
      <c r="I27" s="124"/>
    </row>
    <row r="28" spans="1:14" x14ac:dyDescent="0.2">
      <c r="A28" s="140"/>
      <c r="B28" s="135"/>
      <c r="C28" s="135"/>
      <c r="D28" s="135"/>
      <c r="E28" s="135"/>
      <c r="F28" s="141"/>
      <c r="G28" s="135"/>
      <c r="H28" s="41"/>
      <c r="I28" s="125"/>
      <c r="J28" s="2"/>
      <c r="K28" s="21"/>
    </row>
    <row r="29" spans="1:14" ht="14.1" customHeight="1" x14ac:dyDescent="0.2">
      <c r="A29" s="211"/>
      <c r="B29" s="211"/>
      <c r="C29" s="211"/>
      <c r="D29" s="211"/>
      <c r="E29" s="211"/>
      <c r="F29" s="211"/>
      <c r="G29" s="211"/>
      <c r="H29" s="211"/>
      <c r="I29" s="211"/>
      <c r="J29" s="211"/>
      <c r="K29" s="211"/>
    </row>
    <row r="30" spans="1:14" s="114" customFormat="1" ht="14.1" customHeight="1" x14ac:dyDescent="0.2">
      <c r="A30" s="211"/>
      <c r="B30" s="211"/>
      <c r="C30" s="211"/>
      <c r="D30" s="211"/>
      <c r="E30" s="211"/>
      <c r="F30" s="211"/>
      <c r="G30" s="211"/>
      <c r="H30" s="211"/>
      <c r="I30" s="211"/>
      <c r="J30" s="211"/>
      <c r="K30" s="211"/>
    </row>
    <row r="31" spans="1:14" ht="13.5" customHeight="1" x14ac:dyDescent="0.2">
      <c r="A31" s="212"/>
      <c r="B31" s="212"/>
      <c r="C31" s="212"/>
      <c r="D31" s="212"/>
      <c r="E31" s="212"/>
      <c r="F31" s="212"/>
      <c r="G31" s="212"/>
      <c r="H31" s="212"/>
      <c r="I31" s="212"/>
      <c r="J31" s="212"/>
      <c r="K31" s="212"/>
    </row>
    <row r="32" spans="1:14" ht="13.5" customHeight="1" x14ac:dyDescent="0.2">
      <c r="A32" s="212"/>
      <c r="B32" s="212"/>
      <c r="C32" s="212"/>
      <c r="D32" s="212"/>
      <c r="E32" s="212"/>
      <c r="F32" s="212"/>
      <c r="G32" s="212"/>
      <c r="H32" s="212"/>
      <c r="I32" s="212"/>
      <c r="J32" s="212"/>
      <c r="K32" s="212"/>
    </row>
    <row r="33" spans="1:11" ht="13.5" customHeight="1" x14ac:dyDescent="0.2">
      <c r="A33" s="142"/>
      <c r="B33" s="142"/>
      <c r="C33" s="142"/>
      <c r="D33" s="142"/>
      <c r="E33" s="142"/>
      <c r="F33" s="142"/>
      <c r="G33" s="142"/>
      <c r="H33" s="116"/>
      <c r="I33" s="116"/>
      <c r="J33" s="116"/>
      <c r="K33" s="116"/>
    </row>
    <row r="34" spans="1:11" s="21" customFormat="1" ht="12.95" customHeight="1" x14ac:dyDescent="0.2">
      <c r="A34" s="210"/>
      <c r="B34" s="210"/>
      <c r="C34" s="210"/>
      <c r="D34" s="210"/>
      <c r="E34" s="210"/>
      <c r="F34" s="210"/>
      <c r="G34" s="210"/>
      <c r="H34" s="210"/>
      <c r="I34" s="210"/>
      <c r="J34" s="210"/>
      <c r="K34" s="210"/>
    </row>
    <row r="37" spans="1:11" x14ac:dyDescent="0.2">
      <c r="G37" s="143"/>
      <c r="H37" s="123"/>
    </row>
    <row r="38" spans="1:11" x14ac:dyDescent="0.2">
      <c r="G38" s="143"/>
      <c r="H38" s="123"/>
      <c r="I38" s="124"/>
    </row>
    <row r="40" spans="1:11" x14ac:dyDescent="0.2">
      <c r="I40" s="124"/>
    </row>
    <row r="47" spans="1:11" x14ac:dyDescent="0.2">
      <c r="A47" s="139" t="s">
        <v>90</v>
      </c>
    </row>
  </sheetData>
  <sortState ref="A11:K15">
    <sortCondition ref="A11:A15"/>
    <sortCondition ref="D11:D15"/>
    <sortCondition ref="F11:F15"/>
  </sortState>
  <mergeCells count="5">
    <mergeCell ref="A29:K29"/>
    <mergeCell ref="A30:K30"/>
    <mergeCell ref="A31:K31"/>
    <mergeCell ref="A32:K32"/>
    <mergeCell ref="A34:K34"/>
  </mergeCells>
  <printOptions horizontalCentered="1"/>
  <pageMargins left="0.75" right="0.75" top="0.5" bottom="0" header="0.5" footer="0.5"/>
  <pageSetup scale="54" fitToHeight="10" orientation="landscape" r:id="rId1"/>
  <headerFooter alignWithMargins="0">
    <oddFooter>&amp;L&amp;G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pane ySplit="10" topLeftCell="A11" activePane="bottomLeft" state="frozen"/>
      <selection pane="bottomLeft"/>
    </sheetView>
  </sheetViews>
  <sheetFormatPr defaultColWidth="9.140625" defaultRowHeight="12.75" x14ac:dyDescent="0.2"/>
  <cols>
    <col min="1" max="1" width="17.85546875" style="139" customWidth="1"/>
    <col min="2" max="2" width="34.7109375" style="139" customWidth="1"/>
    <col min="3" max="3" width="34" style="139" bestFit="1" customWidth="1"/>
    <col min="4" max="4" width="15" style="139" customWidth="1"/>
    <col min="5" max="5" width="14" style="139" customWidth="1"/>
    <col min="6" max="6" width="17.7109375" style="139" customWidth="1"/>
    <col min="7" max="7" width="22.5703125" style="139"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34" t="s">
        <v>0</v>
      </c>
      <c r="B1" s="135"/>
      <c r="C1" s="135"/>
      <c r="D1" s="135"/>
      <c r="E1" s="135"/>
      <c r="F1" s="135"/>
      <c r="G1" s="135"/>
      <c r="H1" s="1"/>
      <c r="I1" s="1"/>
    </row>
    <row r="2" spans="1:14" ht="12.75" customHeight="1" x14ac:dyDescent="0.2">
      <c r="A2" s="134" t="s">
        <v>62</v>
      </c>
      <c r="B2" s="135"/>
      <c r="C2" s="135"/>
      <c r="D2" s="135"/>
      <c r="E2" s="135"/>
      <c r="F2" s="135"/>
      <c r="G2" s="135"/>
      <c r="H2" s="1"/>
      <c r="I2" s="1"/>
    </row>
    <row r="3" spans="1:14" ht="12.75" customHeight="1" x14ac:dyDescent="0.2">
      <c r="A3" s="134" t="s">
        <v>254</v>
      </c>
      <c r="B3" s="135"/>
      <c r="C3" s="135"/>
      <c r="D3" s="135"/>
      <c r="E3" s="135"/>
      <c r="F3" s="135"/>
      <c r="G3" s="135"/>
      <c r="H3" s="1"/>
      <c r="I3" s="1"/>
    </row>
    <row r="4" spans="1:14" ht="12.75" customHeight="1" x14ac:dyDescent="0.2">
      <c r="A4" s="134" t="s">
        <v>59</v>
      </c>
      <c r="B4" s="135"/>
      <c r="C4" s="135"/>
      <c r="D4" s="135"/>
      <c r="E4" s="135"/>
      <c r="F4" s="135"/>
      <c r="G4" s="135"/>
      <c r="H4" s="1"/>
      <c r="I4" s="1"/>
    </row>
    <row r="5" spans="1:14" ht="12.75" customHeight="1" x14ac:dyDescent="0.2">
      <c r="A5" s="134" t="s">
        <v>70</v>
      </c>
      <c r="B5" s="135"/>
      <c r="C5" s="135"/>
      <c r="D5" s="135"/>
      <c r="E5" s="135"/>
      <c r="F5" s="135"/>
      <c r="G5" s="135"/>
      <c r="H5" s="1"/>
      <c r="I5" s="1"/>
    </row>
    <row r="6" spans="1:14" ht="12.75" customHeight="1" x14ac:dyDescent="0.2">
      <c r="A6" s="134" t="s">
        <v>11</v>
      </c>
      <c r="B6" s="135"/>
      <c r="C6" s="135"/>
      <c r="D6" s="135"/>
      <c r="E6" s="135"/>
      <c r="F6" s="135"/>
      <c r="G6" s="135"/>
      <c r="H6" s="1"/>
      <c r="I6" s="1"/>
    </row>
    <row r="7" spans="1:14" ht="12.75" customHeight="1" x14ac:dyDescent="0.2">
      <c r="A7" s="135"/>
      <c r="B7" s="135"/>
      <c r="C7" s="135"/>
      <c r="D7" s="135"/>
      <c r="E7" s="135"/>
      <c r="F7" s="135"/>
      <c r="G7" s="135"/>
      <c r="H7" s="1"/>
      <c r="I7" s="1"/>
    </row>
    <row r="8" spans="1:14" ht="24" customHeight="1" x14ac:dyDescent="0.2">
      <c r="A8" s="157" t="s">
        <v>12</v>
      </c>
      <c r="B8" s="154"/>
      <c r="C8" s="154"/>
      <c r="D8" s="154"/>
      <c r="E8" s="154"/>
      <c r="F8" s="154"/>
      <c r="G8" s="154"/>
      <c r="H8" s="154"/>
      <c r="I8" s="154"/>
      <c r="J8" s="154"/>
      <c r="K8" s="154"/>
    </row>
    <row r="9" spans="1:14" ht="13.5" thickBot="1" x14ac:dyDescent="0.25">
      <c r="A9" s="136"/>
      <c r="B9" s="136"/>
      <c r="C9" s="136"/>
      <c r="D9" s="136"/>
      <c r="E9" s="136"/>
      <c r="F9" s="136"/>
      <c r="G9" s="136"/>
      <c r="H9" s="1"/>
      <c r="I9" s="1"/>
      <c r="J9" s="1"/>
      <c r="K9" s="119" t="s">
        <v>508</v>
      </c>
    </row>
    <row r="10" spans="1:14" ht="43.5" customHeight="1" thickBot="1" x14ac:dyDescent="0.25">
      <c r="A10" s="166" t="s">
        <v>25</v>
      </c>
      <c r="B10" s="167" t="s">
        <v>4</v>
      </c>
      <c r="C10" s="167" t="s">
        <v>54</v>
      </c>
      <c r="D10" s="167" t="s">
        <v>21</v>
      </c>
      <c r="E10" s="167" t="s">
        <v>113</v>
      </c>
      <c r="F10" s="167" t="s">
        <v>26</v>
      </c>
      <c r="G10" s="167" t="s">
        <v>3</v>
      </c>
      <c r="H10" s="167" t="s">
        <v>27</v>
      </c>
      <c r="I10" s="167" t="s">
        <v>78</v>
      </c>
      <c r="J10" s="167" t="s">
        <v>307</v>
      </c>
      <c r="K10" s="168" t="s">
        <v>32</v>
      </c>
    </row>
    <row r="11" spans="1:14" s="21" customFormat="1" ht="15.95" customHeight="1" thickBot="1" x14ac:dyDescent="0.25">
      <c r="A11" s="107">
        <v>43812</v>
      </c>
      <c r="B11" s="32" t="s">
        <v>503</v>
      </c>
      <c r="C11" s="32" t="s">
        <v>94</v>
      </c>
      <c r="D11" s="30" t="s">
        <v>504</v>
      </c>
      <c r="E11" s="30" t="s">
        <v>201</v>
      </c>
      <c r="F11" s="30" t="s">
        <v>123</v>
      </c>
      <c r="G11" s="30" t="s">
        <v>373</v>
      </c>
      <c r="H11" s="30" t="s">
        <v>316</v>
      </c>
      <c r="I11" s="36">
        <v>3252650</v>
      </c>
      <c r="J11" s="56"/>
      <c r="K11" s="122" t="s">
        <v>381</v>
      </c>
      <c r="M11" s="151"/>
      <c r="N11" s="151"/>
    </row>
    <row r="12" spans="1:14" ht="17.25" customHeight="1" thickBot="1" x14ac:dyDescent="0.25">
      <c r="A12" s="137" t="s">
        <v>505</v>
      </c>
      <c r="B12" s="138"/>
      <c r="C12" s="138"/>
      <c r="D12" s="138"/>
      <c r="E12" s="138"/>
      <c r="F12" s="138"/>
      <c r="G12" s="138"/>
      <c r="H12" s="78"/>
      <c r="I12" s="169">
        <f>SUM(I11:I11)</f>
        <v>3252650</v>
      </c>
      <c r="J12" s="78"/>
      <c r="K12" s="79"/>
    </row>
    <row r="13" spans="1:14" x14ac:dyDescent="0.2">
      <c r="I13" s="124"/>
    </row>
    <row r="14" spans="1:14" x14ac:dyDescent="0.2">
      <c r="A14" s="140"/>
      <c r="B14" s="135"/>
      <c r="C14" s="135"/>
      <c r="D14" s="135"/>
      <c r="E14" s="135"/>
      <c r="F14" s="141"/>
      <c r="G14" s="135"/>
      <c r="H14" s="41"/>
      <c r="I14" s="125"/>
      <c r="J14" s="2"/>
      <c r="K14" s="21"/>
    </row>
    <row r="15" spans="1:14" ht="14.1" customHeight="1" x14ac:dyDescent="0.2">
      <c r="A15" s="211"/>
      <c r="B15" s="211"/>
      <c r="C15" s="211"/>
      <c r="D15" s="211"/>
      <c r="E15" s="211"/>
      <c r="F15" s="211"/>
      <c r="G15" s="211"/>
      <c r="H15" s="211"/>
      <c r="I15" s="211"/>
      <c r="J15" s="211"/>
      <c r="K15" s="211"/>
    </row>
    <row r="16" spans="1:14" s="114" customFormat="1" ht="14.1" customHeight="1" x14ac:dyDescent="0.2">
      <c r="A16" s="211"/>
      <c r="B16" s="211"/>
      <c r="C16" s="211"/>
      <c r="D16" s="211"/>
      <c r="E16" s="211"/>
      <c r="F16" s="211"/>
      <c r="G16" s="211"/>
      <c r="H16" s="211"/>
      <c r="I16" s="211"/>
      <c r="J16" s="211"/>
      <c r="K16" s="211"/>
    </row>
    <row r="17" spans="1:11" ht="13.5" customHeight="1" x14ac:dyDescent="0.2">
      <c r="A17" s="212"/>
      <c r="B17" s="212"/>
      <c r="C17" s="212"/>
      <c r="D17" s="212"/>
      <c r="E17" s="212"/>
      <c r="F17" s="212"/>
      <c r="G17" s="212"/>
      <c r="H17" s="212"/>
      <c r="I17" s="212"/>
      <c r="J17" s="212"/>
      <c r="K17" s="212"/>
    </row>
    <row r="18" spans="1:11" ht="13.5" customHeight="1" x14ac:dyDescent="0.2">
      <c r="A18" s="212"/>
      <c r="B18" s="212"/>
      <c r="C18" s="212"/>
      <c r="D18" s="212"/>
      <c r="E18" s="212"/>
      <c r="F18" s="212"/>
      <c r="G18" s="212"/>
      <c r="H18" s="212"/>
      <c r="I18" s="212"/>
      <c r="J18" s="212"/>
      <c r="K18" s="212"/>
    </row>
    <row r="19" spans="1:11" ht="13.5" customHeight="1" x14ac:dyDescent="0.2">
      <c r="A19" s="142"/>
      <c r="B19" s="142"/>
      <c r="C19" s="142"/>
      <c r="D19" s="142"/>
      <c r="E19" s="142"/>
      <c r="F19" s="142"/>
      <c r="G19" s="142"/>
      <c r="H19" s="116"/>
      <c r="I19" s="116"/>
      <c r="J19" s="116"/>
      <c r="K19" s="116"/>
    </row>
    <row r="20" spans="1:11" s="21" customFormat="1" ht="12.95" customHeight="1" x14ac:dyDescent="0.2">
      <c r="A20" s="210"/>
      <c r="B20" s="210"/>
      <c r="C20" s="210"/>
      <c r="D20" s="210"/>
      <c r="E20" s="210"/>
      <c r="F20" s="210"/>
      <c r="G20" s="210"/>
      <c r="H20" s="210"/>
      <c r="I20" s="210"/>
      <c r="J20" s="210"/>
      <c r="K20" s="210"/>
    </row>
    <row r="23" spans="1:11" x14ac:dyDescent="0.2">
      <c r="G23" s="143"/>
      <c r="H23" s="123"/>
    </row>
    <row r="24" spans="1:11" x14ac:dyDescent="0.2">
      <c r="G24" s="143"/>
      <c r="H24" s="123"/>
      <c r="I24" s="124"/>
    </row>
    <row r="26" spans="1:11" x14ac:dyDescent="0.2">
      <c r="I26" s="124"/>
    </row>
    <row r="33" spans="1:1" x14ac:dyDescent="0.2">
      <c r="A33" s="139" t="s">
        <v>90</v>
      </c>
    </row>
  </sheetData>
  <mergeCells count="5">
    <mergeCell ref="A15:K15"/>
    <mergeCell ref="A16:K16"/>
    <mergeCell ref="A17:K17"/>
    <mergeCell ref="A18:K18"/>
    <mergeCell ref="A20:K20"/>
  </mergeCells>
  <printOptions horizontalCentered="1"/>
  <pageMargins left="0.75"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8"/>
  <sheetViews>
    <sheetView zoomScaleNormal="100" workbookViewId="0">
      <pane ySplit="10" topLeftCell="A11" activePane="bottomLeft" state="frozen"/>
      <selection pane="bottomLeft"/>
    </sheetView>
  </sheetViews>
  <sheetFormatPr defaultColWidth="9.140625" defaultRowHeight="12.75" x14ac:dyDescent="0.2"/>
  <cols>
    <col min="1" max="1" width="17.85546875" style="139" customWidth="1"/>
    <col min="2" max="2" width="34.7109375" style="139" customWidth="1"/>
    <col min="3" max="3" width="30.7109375" style="139" customWidth="1"/>
    <col min="4" max="4" width="15" style="139" customWidth="1"/>
    <col min="5" max="5" width="14" style="139" customWidth="1"/>
    <col min="6" max="6" width="17.7109375" style="139" bestFit="1" customWidth="1"/>
    <col min="7" max="7" width="22.5703125" style="139" bestFit="1" customWidth="1"/>
    <col min="8" max="8" width="28" style="40" customWidth="1"/>
    <col min="9" max="9" width="17" style="40" bestFit="1" customWidth="1"/>
    <col min="10" max="10" width="13.5703125" style="40" customWidth="1"/>
    <col min="11" max="11" width="11.140625" style="40" bestFit="1" customWidth="1"/>
    <col min="12" max="12" width="9.140625" style="40"/>
    <col min="13" max="13" width="10.140625" style="40" bestFit="1" customWidth="1"/>
    <col min="14" max="16384" width="9.140625" style="40"/>
  </cols>
  <sheetData>
    <row r="1" spans="1:14" ht="12.75" customHeight="1" x14ac:dyDescent="0.2">
      <c r="A1" s="160" t="s">
        <v>0</v>
      </c>
      <c r="B1" s="160"/>
      <c r="C1" s="160"/>
      <c r="D1" s="160"/>
      <c r="E1" s="160"/>
      <c r="F1" s="160"/>
      <c r="G1" s="160"/>
      <c r="H1" s="161"/>
      <c r="I1" s="161"/>
      <c r="J1" s="162"/>
      <c r="K1" s="162"/>
    </row>
    <row r="2" spans="1:14" ht="12.75" customHeight="1" x14ac:dyDescent="0.2">
      <c r="A2" s="160" t="s">
        <v>62</v>
      </c>
      <c r="B2" s="160"/>
      <c r="C2" s="160"/>
      <c r="D2" s="160"/>
      <c r="E2" s="160"/>
      <c r="F2" s="160"/>
      <c r="G2" s="160"/>
      <c r="H2" s="161"/>
      <c r="I2" s="161"/>
      <c r="J2" s="162"/>
      <c r="K2" s="162"/>
    </row>
    <row r="3" spans="1:14" ht="12.75" customHeight="1" x14ac:dyDescent="0.2">
      <c r="A3" s="160" t="s">
        <v>254</v>
      </c>
      <c r="B3" s="160"/>
      <c r="C3" s="160"/>
      <c r="D3" s="160"/>
      <c r="E3" s="160"/>
      <c r="F3" s="160"/>
      <c r="G3" s="160"/>
      <c r="H3" s="161"/>
      <c r="I3" s="161"/>
      <c r="J3" s="162"/>
      <c r="K3" s="162"/>
    </row>
    <row r="4" spans="1:14" ht="12.75" customHeight="1" x14ac:dyDescent="0.2">
      <c r="A4" s="160" t="s">
        <v>59</v>
      </c>
      <c r="B4" s="160"/>
      <c r="C4" s="160"/>
      <c r="D4" s="160"/>
      <c r="E4" s="160"/>
      <c r="F4" s="160"/>
      <c r="G4" s="160"/>
      <c r="H4" s="161"/>
      <c r="I4" s="161"/>
      <c r="J4" s="162"/>
      <c r="K4" s="162"/>
    </row>
    <row r="5" spans="1:14" ht="12.75" customHeight="1" x14ac:dyDescent="0.2">
      <c r="A5" s="160" t="s">
        <v>70</v>
      </c>
      <c r="B5" s="160"/>
      <c r="C5" s="160"/>
      <c r="D5" s="160"/>
      <c r="E5" s="160"/>
      <c r="F5" s="160"/>
      <c r="G5" s="160"/>
      <c r="H5" s="161"/>
      <c r="I5" s="161"/>
      <c r="J5" s="162"/>
      <c r="K5" s="162"/>
    </row>
    <row r="6" spans="1:14" ht="12.75" customHeight="1" x14ac:dyDescent="0.2">
      <c r="A6" s="160" t="s">
        <v>11</v>
      </c>
      <c r="B6" s="160"/>
      <c r="C6" s="160"/>
      <c r="D6" s="160"/>
      <c r="E6" s="160"/>
      <c r="F6" s="160"/>
      <c r="G6" s="160"/>
      <c r="H6" s="161"/>
      <c r="I6" s="161"/>
      <c r="J6" s="162"/>
      <c r="K6" s="162"/>
    </row>
    <row r="7" spans="1:14" ht="12.75" customHeight="1" x14ac:dyDescent="0.2">
      <c r="A7" s="160"/>
      <c r="B7" s="160"/>
      <c r="C7" s="160"/>
      <c r="D7" s="160"/>
      <c r="E7" s="160"/>
      <c r="F7" s="160"/>
      <c r="G7" s="160"/>
      <c r="H7" s="161"/>
      <c r="I7" s="161"/>
      <c r="J7" s="162"/>
      <c r="K7" s="162"/>
    </row>
    <row r="8" spans="1:14" ht="24" customHeight="1" x14ac:dyDescent="0.2">
      <c r="A8" s="165" t="s">
        <v>385</v>
      </c>
      <c r="B8" s="164"/>
      <c r="C8" s="164"/>
      <c r="D8" s="164"/>
      <c r="E8" s="164"/>
      <c r="F8" s="164"/>
      <c r="G8" s="164"/>
      <c r="H8" s="164"/>
      <c r="I8" s="164"/>
      <c r="J8" s="164"/>
      <c r="K8" s="164"/>
    </row>
    <row r="9" spans="1:14" ht="13.5" thickBot="1" x14ac:dyDescent="0.25">
      <c r="A9" s="136"/>
      <c r="B9" s="136"/>
      <c r="C9" s="136"/>
      <c r="D9" s="136"/>
      <c r="E9" s="136"/>
      <c r="F9" s="136"/>
      <c r="G9" s="136"/>
      <c r="H9" s="1"/>
      <c r="I9" s="1"/>
      <c r="J9" s="1"/>
      <c r="K9" s="119" t="s">
        <v>82</v>
      </c>
    </row>
    <row r="10" spans="1:14" ht="43.5" customHeight="1" thickBot="1" x14ac:dyDescent="0.25">
      <c r="A10" s="166" t="s">
        <v>25</v>
      </c>
      <c r="B10" s="167" t="s">
        <v>4</v>
      </c>
      <c r="C10" s="167" t="s">
        <v>54</v>
      </c>
      <c r="D10" s="167" t="s">
        <v>21</v>
      </c>
      <c r="E10" s="167" t="s">
        <v>26</v>
      </c>
      <c r="F10" s="167" t="s">
        <v>67</v>
      </c>
      <c r="G10" s="167" t="s">
        <v>69</v>
      </c>
      <c r="H10" s="167" t="s">
        <v>68</v>
      </c>
      <c r="I10" s="167" t="s">
        <v>78</v>
      </c>
      <c r="J10" s="167" t="s">
        <v>71</v>
      </c>
      <c r="K10" s="168" t="s">
        <v>32</v>
      </c>
    </row>
    <row r="11" spans="1:14" s="21" customFormat="1" ht="15.95" customHeight="1" x14ac:dyDescent="0.2">
      <c r="A11" s="107">
        <v>43467</v>
      </c>
      <c r="B11" s="32" t="s">
        <v>333</v>
      </c>
      <c r="C11" s="32" t="s">
        <v>65</v>
      </c>
      <c r="D11" s="30" t="s">
        <v>276</v>
      </c>
      <c r="E11" s="30" t="s">
        <v>146</v>
      </c>
      <c r="F11" s="30" t="s">
        <v>181</v>
      </c>
      <c r="G11" s="30" t="s">
        <v>334</v>
      </c>
      <c r="H11" s="30" t="s">
        <v>335</v>
      </c>
      <c r="I11" s="36">
        <v>848</v>
      </c>
      <c r="J11" s="56">
        <v>10</v>
      </c>
      <c r="K11" s="122"/>
      <c r="M11" s="151"/>
      <c r="N11" s="151"/>
    </row>
    <row r="12" spans="1:14" s="21" customFormat="1" ht="15.95" customHeight="1" x14ac:dyDescent="0.2">
      <c r="A12" s="107">
        <v>43468</v>
      </c>
      <c r="B12" s="32" t="s">
        <v>333</v>
      </c>
      <c r="C12" s="32" t="s">
        <v>65</v>
      </c>
      <c r="D12" s="30" t="s">
        <v>276</v>
      </c>
      <c r="E12" s="30" t="s">
        <v>146</v>
      </c>
      <c r="F12" s="30" t="s">
        <v>181</v>
      </c>
      <c r="G12" s="30" t="s">
        <v>334</v>
      </c>
      <c r="H12" s="30" t="s">
        <v>335</v>
      </c>
      <c r="I12" s="36">
        <v>848</v>
      </c>
      <c r="J12" s="56">
        <v>10</v>
      </c>
      <c r="K12" s="122"/>
      <c r="M12" s="151"/>
      <c r="N12" s="151"/>
    </row>
    <row r="13" spans="1:14" s="21" customFormat="1" ht="15.95" customHeight="1" x14ac:dyDescent="0.2">
      <c r="A13" s="107">
        <v>43468</v>
      </c>
      <c r="B13" s="32" t="s">
        <v>333</v>
      </c>
      <c r="C13" s="32" t="s">
        <v>65</v>
      </c>
      <c r="D13" s="30" t="s">
        <v>276</v>
      </c>
      <c r="E13" s="30" t="s">
        <v>66</v>
      </c>
      <c r="F13" s="30" t="s">
        <v>234</v>
      </c>
      <c r="G13" s="30" t="s">
        <v>334</v>
      </c>
      <c r="H13" s="30" t="s">
        <v>335</v>
      </c>
      <c r="I13" s="36">
        <v>3392</v>
      </c>
      <c r="J13" s="56">
        <v>10</v>
      </c>
      <c r="K13" s="122"/>
      <c r="M13" s="151"/>
      <c r="N13" s="151"/>
    </row>
    <row r="14" spans="1:14" s="21" customFormat="1" ht="15.95" customHeight="1" x14ac:dyDescent="0.2">
      <c r="A14" s="107">
        <v>43473</v>
      </c>
      <c r="B14" s="32" t="s">
        <v>333</v>
      </c>
      <c r="C14" s="32" t="s">
        <v>65</v>
      </c>
      <c r="D14" s="30" t="s">
        <v>276</v>
      </c>
      <c r="E14" s="30" t="s">
        <v>146</v>
      </c>
      <c r="F14" s="30" t="s">
        <v>181</v>
      </c>
      <c r="G14" s="30" t="s">
        <v>334</v>
      </c>
      <c r="H14" s="30" t="s">
        <v>335</v>
      </c>
      <c r="I14" s="36">
        <v>1696</v>
      </c>
      <c r="J14" s="56">
        <v>10</v>
      </c>
      <c r="K14" s="122"/>
      <c r="M14" s="151"/>
      <c r="N14" s="151"/>
    </row>
    <row r="15" spans="1:14" s="21" customFormat="1" ht="15.95" customHeight="1" x14ac:dyDescent="0.2">
      <c r="A15" s="107">
        <v>43474</v>
      </c>
      <c r="B15" s="32" t="s">
        <v>333</v>
      </c>
      <c r="C15" s="32" t="s">
        <v>65</v>
      </c>
      <c r="D15" s="30" t="s">
        <v>276</v>
      </c>
      <c r="E15" s="30" t="s">
        <v>146</v>
      </c>
      <c r="F15" s="30" t="s">
        <v>181</v>
      </c>
      <c r="G15" s="30" t="s">
        <v>334</v>
      </c>
      <c r="H15" s="30" t="s">
        <v>335</v>
      </c>
      <c r="I15" s="36">
        <v>1696</v>
      </c>
      <c r="J15" s="56">
        <v>10</v>
      </c>
      <c r="K15" s="122"/>
      <c r="M15" s="151"/>
      <c r="N15" s="151"/>
    </row>
    <row r="16" spans="1:14" s="21" customFormat="1" ht="15.95" customHeight="1" x14ac:dyDescent="0.2">
      <c r="A16" s="107">
        <v>43475</v>
      </c>
      <c r="B16" s="32" t="s">
        <v>333</v>
      </c>
      <c r="C16" s="32" t="s">
        <v>65</v>
      </c>
      <c r="D16" s="30" t="s">
        <v>276</v>
      </c>
      <c r="E16" s="30" t="s">
        <v>66</v>
      </c>
      <c r="F16" s="30" t="s">
        <v>119</v>
      </c>
      <c r="G16" s="30" t="s">
        <v>334</v>
      </c>
      <c r="H16" s="30" t="s">
        <v>335</v>
      </c>
      <c r="I16" s="36">
        <v>3392</v>
      </c>
      <c r="J16" s="56">
        <v>10</v>
      </c>
      <c r="K16" s="122"/>
      <c r="M16" s="151"/>
      <c r="N16" s="151"/>
    </row>
    <row r="17" spans="1:14" s="21" customFormat="1" ht="15.95" customHeight="1" x14ac:dyDescent="0.2">
      <c r="A17" s="107">
        <v>43482</v>
      </c>
      <c r="B17" s="32" t="s">
        <v>333</v>
      </c>
      <c r="C17" s="32" t="s">
        <v>65</v>
      </c>
      <c r="D17" s="30" t="s">
        <v>276</v>
      </c>
      <c r="E17" s="30" t="s">
        <v>66</v>
      </c>
      <c r="F17" s="30" t="s">
        <v>141</v>
      </c>
      <c r="G17" s="30" t="s">
        <v>334</v>
      </c>
      <c r="H17" s="30" t="s">
        <v>335</v>
      </c>
      <c r="I17" s="36">
        <v>3392</v>
      </c>
      <c r="J17" s="56">
        <v>10</v>
      </c>
      <c r="K17" s="122"/>
      <c r="M17" s="151"/>
      <c r="N17" s="151"/>
    </row>
    <row r="18" spans="1:14" s="21" customFormat="1" ht="15.95" customHeight="1" x14ac:dyDescent="0.2">
      <c r="A18" s="107">
        <v>43485</v>
      </c>
      <c r="B18" s="32" t="s">
        <v>333</v>
      </c>
      <c r="C18" s="32" t="s">
        <v>65</v>
      </c>
      <c r="D18" s="30" t="s">
        <v>276</v>
      </c>
      <c r="E18" s="30" t="s">
        <v>146</v>
      </c>
      <c r="F18" s="30" t="s">
        <v>181</v>
      </c>
      <c r="G18" s="30" t="s">
        <v>334</v>
      </c>
      <c r="H18" s="30" t="s">
        <v>335</v>
      </c>
      <c r="I18" s="36">
        <v>848</v>
      </c>
      <c r="J18" s="56">
        <v>10</v>
      </c>
      <c r="K18" s="122"/>
      <c r="M18" s="151"/>
      <c r="N18" s="151"/>
    </row>
    <row r="19" spans="1:14" s="21" customFormat="1" ht="15.95" customHeight="1" x14ac:dyDescent="0.2">
      <c r="A19" s="107">
        <v>43486</v>
      </c>
      <c r="B19" s="32" t="s">
        <v>333</v>
      </c>
      <c r="C19" s="32" t="s">
        <v>65</v>
      </c>
      <c r="D19" s="30" t="s">
        <v>276</v>
      </c>
      <c r="E19" s="30" t="s">
        <v>146</v>
      </c>
      <c r="F19" s="30" t="s">
        <v>181</v>
      </c>
      <c r="G19" s="30" t="s">
        <v>334</v>
      </c>
      <c r="H19" s="30" t="s">
        <v>335</v>
      </c>
      <c r="I19" s="36">
        <v>1696</v>
      </c>
      <c r="J19" s="56">
        <v>10</v>
      </c>
      <c r="K19" s="122"/>
      <c r="M19" s="151"/>
      <c r="N19" s="151"/>
    </row>
    <row r="20" spans="1:14" s="21" customFormat="1" ht="15.95" customHeight="1" x14ac:dyDescent="0.2">
      <c r="A20" s="107">
        <v>43489</v>
      </c>
      <c r="B20" s="32" t="s">
        <v>333</v>
      </c>
      <c r="C20" s="32" t="s">
        <v>65</v>
      </c>
      <c r="D20" s="30" t="s">
        <v>276</v>
      </c>
      <c r="E20" s="30" t="s">
        <v>146</v>
      </c>
      <c r="F20" s="30" t="s">
        <v>181</v>
      </c>
      <c r="G20" s="30" t="s">
        <v>334</v>
      </c>
      <c r="H20" s="30" t="s">
        <v>335</v>
      </c>
      <c r="I20" s="36">
        <v>848</v>
      </c>
      <c r="J20" s="56">
        <v>10</v>
      </c>
      <c r="K20" s="122"/>
      <c r="M20" s="151"/>
      <c r="N20" s="151"/>
    </row>
    <row r="21" spans="1:14" s="21" customFormat="1" ht="15.95" customHeight="1" x14ac:dyDescent="0.2">
      <c r="A21" s="107">
        <v>43489</v>
      </c>
      <c r="B21" s="32" t="s">
        <v>333</v>
      </c>
      <c r="C21" s="32" t="s">
        <v>65</v>
      </c>
      <c r="D21" s="30" t="s">
        <v>276</v>
      </c>
      <c r="E21" s="30" t="s">
        <v>66</v>
      </c>
      <c r="F21" s="30" t="s">
        <v>119</v>
      </c>
      <c r="G21" s="30" t="s">
        <v>334</v>
      </c>
      <c r="H21" s="30" t="s">
        <v>335</v>
      </c>
      <c r="I21" s="36">
        <v>3392</v>
      </c>
      <c r="J21" s="56">
        <v>10</v>
      </c>
      <c r="K21" s="122"/>
      <c r="M21" s="151"/>
      <c r="N21" s="151"/>
    </row>
    <row r="22" spans="1:14" s="21" customFormat="1" ht="15.95" customHeight="1" x14ac:dyDescent="0.2">
      <c r="A22" s="107">
        <v>43492</v>
      </c>
      <c r="B22" s="32" t="s">
        <v>333</v>
      </c>
      <c r="C22" s="32" t="s">
        <v>65</v>
      </c>
      <c r="D22" s="30" t="s">
        <v>276</v>
      </c>
      <c r="E22" s="30" t="s">
        <v>146</v>
      </c>
      <c r="F22" s="30" t="s">
        <v>181</v>
      </c>
      <c r="G22" s="30" t="s">
        <v>334</v>
      </c>
      <c r="H22" s="30" t="s">
        <v>335</v>
      </c>
      <c r="I22" s="36">
        <v>1696</v>
      </c>
      <c r="J22" s="56">
        <v>10</v>
      </c>
      <c r="K22" s="122"/>
      <c r="M22" s="151"/>
      <c r="N22" s="151"/>
    </row>
    <row r="23" spans="1:14" s="21" customFormat="1" ht="15.95" customHeight="1" x14ac:dyDescent="0.2">
      <c r="A23" s="107">
        <v>43493</v>
      </c>
      <c r="B23" s="32" t="s">
        <v>333</v>
      </c>
      <c r="C23" s="32" t="s">
        <v>65</v>
      </c>
      <c r="D23" s="30" t="s">
        <v>276</v>
      </c>
      <c r="E23" s="30" t="s">
        <v>146</v>
      </c>
      <c r="F23" s="30" t="s">
        <v>181</v>
      </c>
      <c r="G23" s="30" t="s">
        <v>334</v>
      </c>
      <c r="H23" s="30" t="s">
        <v>335</v>
      </c>
      <c r="I23" s="36">
        <v>848</v>
      </c>
      <c r="J23" s="56">
        <v>10</v>
      </c>
      <c r="K23" s="122"/>
      <c r="M23" s="151"/>
      <c r="N23" s="151"/>
    </row>
    <row r="24" spans="1:14" s="21" customFormat="1" ht="15.95" customHeight="1" x14ac:dyDescent="0.2">
      <c r="A24" s="107">
        <v>43496</v>
      </c>
      <c r="B24" s="32" t="s">
        <v>333</v>
      </c>
      <c r="C24" s="32" t="s">
        <v>65</v>
      </c>
      <c r="D24" s="30" t="s">
        <v>276</v>
      </c>
      <c r="E24" s="30" t="s">
        <v>66</v>
      </c>
      <c r="F24" s="30" t="s">
        <v>234</v>
      </c>
      <c r="G24" s="30" t="s">
        <v>334</v>
      </c>
      <c r="H24" s="30" t="s">
        <v>335</v>
      </c>
      <c r="I24" s="36">
        <v>3392</v>
      </c>
      <c r="J24" s="56">
        <v>10</v>
      </c>
      <c r="K24" s="122"/>
      <c r="M24" s="151"/>
      <c r="N24" s="151"/>
    </row>
    <row r="25" spans="1:14" s="21" customFormat="1" ht="15.95" customHeight="1" x14ac:dyDescent="0.2">
      <c r="A25" s="107">
        <v>43503</v>
      </c>
      <c r="B25" s="32" t="s">
        <v>333</v>
      </c>
      <c r="C25" s="32" t="s">
        <v>65</v>
      </c>
      <c r="D25" s="30" t="s">
        <v>276</v>
      </c>
      <c r="E25" s="30" t="s">
        <v>66</v>
      </c>
      <c r="F25" s="30" t="s">
        <v>119</v>
      </c>
      <c r="G25" s="30" t="s">
        <v>334</v>
      </c>
      <c r="H25" s="30" t="s">
        <v>335</v>
      </c>
      <c r="I25" s="36">
        <v>3392</v>
      </c>
      <c r="J25" s="56">
        <v>10</v>
      </c>
      <c r="K25" s="122"/>
      <c r="M25" s="151"/>
      <c r="N25" s="151"/>
    </row>
    <row r="26" spans="1:14" s="21" customFormat="1" ht="15.95" customHeight="1" x14ac:dyDescent="0.2">
      <c r="A26" s="107">
        <v>43506</v>
      </c>
      <c r="B26" s="32" t="s">
        <v>333</v>
      </c>
      <c r="C26" s="32" t="s">
        <v>65</v>
      </c>
      <c r="D26" s="30" t="s">
        <v>276</v>
      </c>
      <c r="E26" s="30" t="s">
        <v>146</v>
      </c>
      <c r="F26" s="30" t="s">
        <v>181</v>
      </c>
      <c r="G26" s="30" t="s">
        <v>334</v>
      </c>
      <c r="H26" s="30" t="s">
        <v>335</v>
      </c>
      <c r="I26" s="36">
        <v>1696</v>
      </c>
      <c r="J26" s="56">
        <v>10</v>
      </c>
      <c r="K26" s="122"/>
      <c r="M26" s="151"/>
      <c r="N26" s="151"/>
    </row>
    <row r="27" spans="1:14" s="21" customFormat="1" ht="15.95" customHeight="1" x14ac:dyDescent="0.2">
      <c r="A27" s="107">
        <v>43507</v>
      </c>
      <c r="B27" s="32" t="s">
        <v>333</v>
      </c>
      <c r="C27" s="32" t="s">
        <v>65</v>
      </c>
      <c r="D27" s="30" t="s">
        <v>276</v>
      </c>
      <c r="E27" s="30" t="s">
        <v>146</v>
      </c>
      <c r="F27" s="30" t="s">
        <v>181</v>
      </c>
      <c r="G27" s="30" t="s">
        <v>334</v>
      </c>
      <c r="H27" s="30" t="s">
        <v>335</v>
      </c>
      <c r="I27" s="36">
        <v>848</v>
      </c>
      <c r="J27" s="56">
        <v>10</v>
      </c>
      <c r="K27" s="122"/>
      <c r="M27" s="151"/>
      <c r="N27" s="151"/>
    </row>
    <row r="28" spans="1:14" s="21" customFormat="1" ht="15.95" customHeight="1" x14ac:dyDescent="0.2">
      <c r="A28" s="107">
        <v>43509</v>
      </c>
      <c r="B28" s="32" t="s">
        <v>333</v>
      </c>
      <c r="C28" s="32" t="s">
        <v>65</v>
      </c>
      <c r="D28" s="30" t="s">
        <v>276</v>
      </c>
      <c r="E28" s="30" t="s">
        <v>146</v>
      </c>
      <c r="F28" s="30" t="s">
        <v>181</v>
      </c>
      <c r="G28" s="30" t="s">
        <v>334</v>
      </c>
      <c r="H28" s="30" t="s">
        <v>335</v>
      </c>
      <c r="I28" s="36">
        <v>1696</v>
      </c>
      <c r="J28" s="56">
        <v>10</v>
      </c>
      <c r="K28" s="122"/>
      <c r="M28" s="151"/>
      <c r="N28" s="151"/>
    </row>
    <row r="29" spans="1:14" s="21" customFormat="1" ht="15.95" customHeight="1" x14ac:dyDescent="0.2">
      <c r="A29" s="107">
        <v>43510</v>
      </c>
      <c r="B29" s="32" t="s">
        <v>333</v>
      </c>
      <c r="C29" s="32" t="s">
        <v>65</v>
      </c>
      <c r="D29" s="30" t="s">
        <v>276</v>
      </c>
      <c r="E29" s="30" t="s">
        <v>66</v>
      </c>
      <c r="F29" s="30" t="s">
        <v>141</v>
      </c>
      <c r="G29" s="30" t="s">
        <v>334</v>
      </c>
      <c r="H29" s="30" t="s">
        <v>335</v>
      </c>
      <c r="I29" s="36">
        <v>3392</v>
      </c>
      <c r="J29" s="56">
        <v>10</v>
      </c>
      <c r="K29" s="122"/>
      <c r="M29" s="151"/>
      <c r="N29" s="151"/>
    </row>
    <row r="30" spans="1:14" s="21" customFormat="1" ht="15.95" customHeight="1" x14ac:dyDescent="0.2">
      <c r="A30" s="107">
        <v>43513</v>
      </c>
      <c r="B30" s="32" t="s">
        <v>333</v>
      </c>
      <c r="C30" s="32" t="s">
        <v>65</v>
      </c>
      <c r="D30" s="30" t="s">
        <v>276</v>
      </c>
      <c r="E30" s="30" t="s">
        <v>146</v>
      </c>
      <c r="F30" s="30" t="s">
        <v>387</v>
      </c>
      <c r="G30" s="30" t="s">
        <v>334</v>
      </c>
      <c r="H30" s="30" t="s">
        <v>335</v>
      </c>
      <c r="I30" s="36">
        <v>4240</v>
      </c>
      <c r="J30" s="56">
        <v>10</v>
      </c>
      <c r="K30" s="122"/>
      <c r="M30" s="151"/>
      <c r="N30" s="151"/>
    </row>
    <row r="31" spans="1:14" s="21" customFormat="1" ht="15.95" customHeight="1" x14ac:dyDescent="0.2">
      <c r="A31" s="107">
        <v>43517</v>
      </c>
      <c r="B31" s="32" t="s">
        <v>333</v>
      </c>
      <c r="C31" s="32" t="s">
        <v>65</v>
      </c>
      <c r="D31" s="30" t="s">
        <v>276</v>
      </c>
      <c r="E31" s="30" t="s">
        <v>66</v>
      </c>
      <c r="F31" s="30" t="s">
        <v>119</v>
      </c>
      <c r="G31" s="30" t="s">
        <v>334</v>
      </c>
      <c r="H31" s="30" t="s">
        <v>335</v>
      </c>
      <c r="I31" s="36">
        <v>3392</v>
      </c>
      <c r="J31" s="56">
        <v>10</v>
      </c>
      <c r="K31" s="122"/>
      <c r="M31" s="151"/>
      <c r="N31" s="151"/>
    </row>
    <row r="32" spans="1:14" s="21" customFormat="1" ht="15.95" customHeight="1" x14ac:dyDescent="0.2">
      <c r="A32" s="107">
        <v>43520</v>
      </c>
      <c r="B32" s="32" t="s">
        <v>333</v>
      </c>
      <c r="C32" s="32" t="s">
        <v>65</v>
      </c>
      <c r="D32" s="30" t="s">
        <v>276</v>
      </c>
      <c r="E32" s="30" t="s">
        <v>146</v>
      </c>
      <c r="F32" s="30" t="s">
        <v>181</v>
      </c>
      <c r="G32" s="30" t="s">
        <v>334</v>
      </c>
      <c r="H32" s="30" t="s">
        <v>335</v>
      </c>
      <c r="I32" s="36">
        <v>848</v>
      </c>
      <c r="J32" s="56">
        <v>10</v>
      </c>
      <c r="K32" s="122"/>
      <c r="M32" s="151"/>
      <c r="N32" s="151"/>
    </row>
    <row r="33" spans="1:14" s="21" customFormat="1" ht="15.95" customHeight="1" x14ac:dyDescent="0.2">
      <c r="A33" s="107">
        <v>43521</v>
      </c>
      <c r="B33" s="32" t="s">
        <v>333</v>
      </c>
      <c r="C33" s="32" t="s">
        <v>65</v>
      </c>
      <c r="D33" s="30" t="s">
        <v>276</v>
      </c>
      <c r="E33" s="30" t="s">
        <v>146</v>
      </c>
      <c r="F33" s="30" t="s">
        <v>181</v>
      </c>
      <c r="G33" s="30" t="s">
        <v>334</v>
      </c>
      <c r="H33" s="30" t="s">
        <v>335</v>
      </c>
      <c r="I33" s="36">
        <v>1696</v>
      </c>
      <c r="J33" s="56">
        <v>10</v>
      </c>
      <c r="K33" s="122"/>
      <c r="M33" s="151"/>
      <c r="N33" s="151"/>
    </row>
    <row r="34" spans="1:14" s="21" customFormat="1" ht="15.95" customHeight="1" x14ac:dyDescent="0.2">
      <c r="A34" s="107">
        <v>43522</v>
      </c>
      <c r="B34" s="32" t="s">
        <v>333</v>
      </c>
      <c r="C34" s="32" t="s">
        <v>65</v>
      </c>
      <c r="D34" s="30" t="s">
        <v>276</v>
      </c>
      <c r="E34" s="30" t="s">
        <v>146</v>
      </c>
      <c r="F34" s="30" t="s">
        <v>181</v>
      </c>
      <c r="G34" s="30" t="s">
        <v>334</v>
      </c>
      <c r="H34" s="30" t="s">
        <v>335</v>
      </c>
      <c r="I34" s="36">
        <v>1696</v>
      </c>
      <c r="J34" s="56">
        <v>10</v>
      </c>
      <c r="K34" s="122"/>
      <c r="M34" s="151"/>
      <c r="N34" s="151"/>
    </row>
    <row r="35" spans="1:14" s="21" customFormat="1" ht="15.95" customHeight="1" x14ac:dyDescent="0.2">
      <c r="A35" s="107">
        <v>43523</v>
      </c>
      <c r="B35" s="32" t="s">
        <v>333</v>
      </c>
      <c r="C35" s="32" t="s">
        <v>65</v>
      </c>
      <c r="D35" s="30" t="s">
        <v>276</v>
      </c>
      <c r="E35" s="30" t="s">
        <v>146</v>
      </c>
      <c r="F35" s="30" t="s">
        <v>181</v>
      </c>
      <c r="G35" s="30" t="s">
        <v>334</v>
      </c>
      <c r="H35" s="30" t="s">
        <v>335</v>
      </c>
      <c r="I35" s="36">
        <v>848</v>
      </c>
      <c r="J35" s="56">
        <v>10</v>
      </c>
      <c r="K35" s="122"/>
      <c r="M35" s="151"/>
      <c r="N35" s="151"/>
    </row>
    <row r="36" spans="1:14" s="21" customFormat="1" ht="15.95" customHeight="1" x14ac:dyDescent="0.2">
      <c r="A36" s="107">
        <v>43524</v>
      </c>
      <c r="B36" s="32" t="s">
        <v>333</v>
      </c>
      <c r="C36" s="32" t="s">
        <v>65</v>
      </c>
      <c r="D36" s="30" t="s">
        <v>276</v>
      </c>
      <c r="E36" s="30" t="s">
        <v>146</v>
      </c>
      <c r="F36" s="30" t="s">
        <v>181</v>
      </c>
      <c r="G36" s="30" t="s">
        <v>334</v>
      </c>
      <c r="H36" s="30" t="s">
        <v>335</v>
      </c>
      <c r="I36" s="36">
        <v>848</v>
      </c>
      <c r="J36" s="56">
        <v>10</v>
      </c>
      <c r="K36" s="122"/>
      <c r="M36" s="151"/>
      <c r="N36" s="151"/>
    </row>
    <row r="37" spans="1:14" s="21" customFormat="1" ht="15.95" customHeight="1" x14ac:dyDescent="0.2">
      <c r="A37" s="107">
        <v>43524</v>
      </c>
      <c r="B37" s="32" t="s">
        <v>333</v>
      </c>
      <c r="C37" s="32" t="s">
        <v>65</v>
      </c>
      <c r="D37" s="30" t="s">
        <v>276</v>
      </c>
      <c r="E37" s="30" t="s">
        <v>66</v>
      </c>
      <c r="F37" s="30" t="s">
        <v>234</v>
      </c>
      <c r="G37" s="30" t="s">
        <v>334</v>
      </c>
      <c r="H37" s="30" t="s">
        <v>335</v>
      </c>
      <c r="I37" s="36">
        <v>3392</v>
      </c>
      <c r="J37" s="56">
        <v>10</v>
      </c>
      <c r="K37" s="122"/>
      <c r="M37" s="151"/>
      <c r="N37" s="151"/>
    </row>
    <row r="38" spans="1:14" s="21" customFormat="1" ht="15.95" customHeight="1" x14ac:dyDescent="0.2">
      <c r="A38" s="107">
        <v>43528</v>
      </c>
      <c r="B38" s="32" t="s">
        <v>333</v>
      </c>
      <c r="C38" s="32" t="s">
        <v>65</v>
      </c>
      <c r="D38" s="30" t="s">
        <v>276</v>
      </c>
      <c r="E38" s="30" t="s">
        <v>146</v>
      </c>
      <c r="F38" s="30" t="s">
        <v>387</v>
      </c>
      <c r="G38" s="30" t="s">
        <v>334</v>
      </c>
      <c r="H38" s="30" t="s">
        <v>335</v>
      </c>
      <c r="I38" s="36">
        <v>2544</v>
      </c>
      <c r="J38" s="56">
        <v>10</v>
      </c>
      <c r="K38" s="122"/>
      <c r="M38" s="151"/>
      <c r="N38" s="151"/>
    </row>
    <row r="39" spans="1:14" s="21" customFormat="1" ht="15.95" customHeight="1" x14ac:dyDescent="0.2">
      <c r="A39" s="107">
        <v>43531</v>
      </c>
      <c r="B39" s="32" t="s">
        <v>333</v>
      </c>
      <c r="C39" s="32" t="s">
        <v>65</v>
      </c>
      <c r="D39" s="30" t="s">
        <v>276</v>
      </c>
      <c r="E39" s="30" t="s">
        <v>146</v>
      </c>
      <c r="F39" s="30" t="s">
        <v>181</v>
      </c>
      <c r="G39" s="30" t="s">
        <v>334</v>
      </c>
      <c r="H39" s="30" t="s">
        <v>335</v>
      </c>
      <c r="I39" s="36">
        <v>848</v>
      </c>
      <c r="J39" s="56">
        <v>10</v>
      </c>
      <c r="K39" s="122"/>
      <c r="M39" s="151"/>
      <c r="N39" s="151"/>
    </row>
    <row r="40" spans="1:14" s="21" customFormat="1" ht="15.95" customHeight="1" x14ac:dyDescent="0.2">
      <c r="A40" s="107">
        <v>43531</v>
      </c>
      <c r="B40" s="32" t="s">
        <v>333</v>
      </c>
      <c r="C40" s="32" t="s">
        <v>65</v>
      </c>
      <c r="D40" s="30" t="s">
        <v>276</v>
      </c>
      <c r="E40" s="30" t="s">
        <v>66</v>
      </c>
      <c r="F40" s="30" t="s">
        <v>119</v>
      </c>
      <c r="G40" s="30" t="s">
        <v>334</v>
      </c>
      <c r="H40" s="30" t="s">
        <v>335</v>
      </c>
      <c r="I40" s="36">
        <v>3392</v>
      </c>
      <c r="J40" s="56">
        <v>10</v>
      </c>
      <c r="K40" s="122"/>
      <c r="M40" s="151"/>
      <c r="N40" s="151"/>
    </row>
    <row r="41" spans="1:14" s="21" customFormat="1" ht="15.95" customHeight="1" x14ac:dyDescent="0.2">
      <c r="A41" s="107">
        <v>43534</v>
      </c>
      <c r="B41" s="32" t="s">
        <v>333</v>
      </c>
      <c r="C41" s="32" t="s">
        <v>65</v>
      </c>
      <c r="D41" s="30" t="s">
        <v>276</v>
      </c>
      <c r="E41" s="30" t="s">
        <v>146</v>
      </c>
      <c r="F41" s="30" t="s">
        <v>181</v>
      </c>
      <c r="G41" s="30" t="s">
        <v>334</v>
      </c>
      <c r="H41" s="30" t="s">
        <v>335</v>
      </c>
      <c r="I41" s="36">
        <v>1696</v>
      </c>
      <c r="J41" s="56">
        <v>10</v>
      </c>
      <c r="K41" s="122"/>
      <c r="M41" s="151"/>
      <c r="N41" s="151"/>
    </row>
    <row r="42" spans="1:14" s="21" customFormat="1" ht="15.95" customHeight="1" x14ac:dyDescent="0.2">
      <c r="A42" s="107">
        <v>43535</v>
      </c>
      <c r="B42" s="32" t="s">
        <v>333</v>
      </c>
      <c r="C42" s="32" t="s">
        <v>65</v>
      </c>
      <c r="D42" s="30" t="s">
        <v>276</v>
      </c>
      <c r="E42" s="30" t="s">
        <v>146</v>
      </c>
      <c r="F42" s="30" t="s">
        <v>181</v>
      </c>
      <c r="G42" s="30" t="s">
        <v>334</v>
      </c>
      <c r="H42" s="30" t="s">
        <v>335</v>
      </c>
      <c r="I42" s="36">
        <v>848</v>
      </c>
      <c r="J42" s="56">
        <v>10</v>
      </c>
      <c r="K42" s="122"/>
      <c r="M42" s="151"/>
      <c r="N42" s="151"/>
    </row>
    <row r="43" spans="1:14" s="21" customFormat="1" ht="15.95" customHeight="1" x14ac:dyDescent="0.2">
      <c r="A43" s="107">
        <v>43537</v>
      </c>
      <c r="B43" s="32" t="s">
        <v>333</v>
      </c>
      <c r="C43" s="32" t="s">
        <v>65</v>
      </c>
      <c r="D43" s="30" t="s">
        <v>276</v>
      </c>
      <c r="E43" s="30" t="s">
        <v>146</v>
      </c>
      <c r="F43" s="30" t="s">
        <v>181</v>
      </c>
      <c r="G43" s="30" t="s">
        <v>334</v>
      </c>
      <c r="H43" s="30" t="s">
        <v>335</v>
      </c>
      <c r="I43" s="36">
        <v>848</v>
      </c>
      <c r="J43" s="56">
        <v>10</v>
      </c>
      <c r="K43" s="122"/>
      <c r="M43" s="151"/>
      <c r="N43" s="151"/>
    </row>
    <row r="44" spans="1:14" s="21" customFormat="1" ht="15.95" customHeight="1" x14ac:dyDescent="0.2">
      <c r="A44" s="107">
        <v>43538</v>
      </c>
      <c r="B44" s="32" t="s">
        <v>333</v>
      </c>
      <c r="C44" s="32" t="s">
        <v>65</v>
      </c>
      <c r="D44" s="30" t="s">
        <v>276</v>
      </c>
      <c r="E44" s="30" t="s">
        <v>66</v>
      </c>
      <c r="F44" s="30" t="s">
        <v>234</v>
      </c>
      <c r="G44" s="30" t="s">
        <v>334</v>
      </c>
      <c r="H44" s="30" t="s">
        <v>335</v>
      </c>
      <c r="I44" s="36">
        <v>3392</v>
      </c>
      <c r="J44" s="56">
        <v>10</v>
      </c>
      <c r="K44" s="122"/>
      <c r="M44" s="151"/>
      <c r="N44" s="151"/>
    </row>
    <row r="45" spans="1:14" s="21" customFormat="1" ht="15.95" customHeight="1" x14ac:dyDescent="0.2">
      <c r="A45" s="107">
        <v>43539</v>
      </c>
      <c r="B45" s="32" t="s">
        <v>333</v>
      </c>
      <c r="C45" s="32" t="s">
        <v>65</v>
      </c>
      <c r="D45" s="30" t="s">
        <v>276</v>
      </c>
      <c r="E45" s="30" t="s">
        <v>146</v>
      </c>
      <c r="F45" s="30" t="s">
        <v>181</v>
      </c>
      <c r="G45" s="30" t="s">
        <v>334</v>
      </c>
      <c r="H45" s="30" t="s">
        <v>335</v>
      </c>
      <c r="I45" s="36">
        <v>1696</v>
      </c>
      <c r="J45" s="56">
        <v>10</v>
      </c>
      <c r="K45" s="122"/>
      <c r="M45" s="151"/>
      <c r="N45" s="151"/>
    </row>
    <row r="46" spans="1:14" s="21" customFormat="1" ht="15.95" customHeight="1" x14ac:dyDescent="0.2">
      <c r="A46" s="107">
        <v>43545</v>
      </c>
      <c r="B46" s="32" t="s">
        <v>333</v>
      </c>
      <c r="C46" s="32" t="s">
        <v>65</v>
      </c>
      <c r="D46" s="30" t="s">
        <v>276</v>
      </c>
      <c r="E46" s="30" t="s">
        <v>66</v>
      </c>
      <c r="F46" s="30" t="s">
        <v>393</v>
      </c>
      <c r="G46" s="30" t="s">
        <v>334</v>
      </c>
      <c r="H46" s="30" t="s">
        <v>335</v>
      </c>
      <c r="I46" s="36">
        <v>3392</v>
      </c>
      <c r="J46" s="56">
        <v>10</v>
      </c>
      <c r="K46" s="122"/>
      <c r="M46" s="151"/>
      <c r="N46" s="151"/>
    </row>
    <row r="47" spans="1:14" s="21" customFormat="1" ht="15.95" customHeight="1" x14ac:dyDescent="0.2">
      <c r="A47" s="107">
        <v>43549</v>
      </c>
      <c r="B47" s="32" t="s">
        <v>333</v>
      </c>
      <c r="C47" s="32" t="s">
        <v>65</v>
      </c>
      <c r="D47" s="30" t="s">
        <v>276</v>
      </c>
      <c r="E47" s="30" t="s">
        <v>146</v>
      </c>
      <c r="F47" s="30" t="s">
        <v>181</v>
      </c>
      <c r="G47" s="30" t="s">
        <v>334</v>
      </c>
      <c r="H47" s="30" t="s">
        <v>335</v>
      </c>
      <c r="I47" s="36">
        <v>1696</v>
      </c>
      <c r="J47" s="56">
        <v>10</v>
      </c>
      <c r="K47" s="122"/>
      <c r="M47" s="151"/>
      <c r="N47" s="151"/>
    </row>
    <row r="48" spans="1:14" s="21" customFormat="1" ht="15.95" customHeight="1" x14ac:dyDescent="0.2">
      <c r="A48" s="107">
        <v>43550</v>
      </c>
      <c r="B48" s="32" t="s">
        <v>333</v>
      </c>
      <c r="C48" s="32" t="s">
        <v>65</v>
      </c>
      <c r="D48" s="30" t="s">
        <v>276</v>
      </c>
      <c r="E48" s="30" t="s">
        <v>146</v>
      </c>
      <c r="F48" s="30" t="s">
        <v>181</v>
      </c>
      <c r="G48" s="30" t="s">
        <v>334</v>
      </c>
      <c r="H48" s="30" t="s">
        <v>335</v>
      </c>
      <c r="I48" s="36">
        <v>848</v>
      </c>
      <c r="J48" s="56">
        <v>10</v>
      </c>
      <c r="K48" s="122"/>
      <c r="M48" s="151"/>
      <c r="N48" s="151"/>
    </row>
    <row r="49" spans="1:14" s="21" customFormat="1" ht="15.95" customHeight="1" x14ac:dyDescent="0.2">
      <c r="A49" s="107">
        <v>43552</v>
      </c>
      <c r="B49" s="32" t="s">
        <v>333</v>
      </c>
      <c r="C49" s="32" t="s">
        <v>65</v>
      </c>
      <c r="D49" s="30" t="s">
        <v>276</v>
      </c>
      <c r="E49" s="30" t="s">
        <v>66</v>
      </c>
      <c r="F49" s="30" t="s">
        <v>141</v>
      </c>
      <c r="G49" s="30" t="s">
        <v>334</v>
      </c>
      <c r="H49" s="30" t="s">
        <v>335</v>
      </c>
      <c r="I49" s="36">
        <v>4240</v>
      </c>
      <c r="J49" s="56">
        <v>10</v>
      </c>
      <c r="K49" s="122"/>
      <c r="M49" s="151"/>
      <c r="N49" s="151"/>
    </row>
    <row r="50" spans="1:14" s="21" customFormat="1" ht="15.95" customHeight="1" x14ac:dyDescent="0.2">
      <c r="A50" s="107">
        <v>43558</v>
      </c>
      <c r="B50" s="32" t="s">
        <v>333</v>
      </c>
      <c r="C50" s="32" t="s">
        <v>65</v>
      </c>
      <c r="D50" s="30" t="s">
        <v>276</v>
      </c>
      <c r="E50" s="30" t="s">
        <v>146</v>
      </c>
      <c r="F50" s="30" t="s">
        <v>181</v>
      </c>
      <c r="G50" s="30" t="s">
        <v>334</v>
      </c>
      <c r="H50" s="30" t="s">
        <v>335</v>
      </c>
      <c r="I50" s="36">
        <v>2544</v>
      </c>
      <c r="J50" s="56">
        <v>10</v>
      </c>
      <c r="K50" s="122"/>
      <c r="M50" s="151"/>
      <c r="N50" s="151"/>
    </row>
    <row r="51" spans="1:14" s="21" customFormat="1" ht="15.95" customHeight="1" x14ac:dyDescent="0.2">
      <c r="A51" s="107">
        <v>43559</v>
      </c>
      <c r="B51" s="32" t="s">
        <v>333</v>
      </c>
      <c r="C51" s="32" t="s">
        <v>65</v>
      </c>
      <c r="D51" s="30" t="s">
        <v>276</v>
      </c>
      <c r="E51" s="30" t="s">
        <v>146</v>
      </c>
      <c r="F51" s="30" t="s">
        <v>181</v>
      </c>
      <c r="G51" s="30" t="s">
        <v>334</v>
      </c>
      <c r="H51" s="30" t="s">
        <v>335</v>
      </c>
      <c r="I51" s="36">
        <v>848</v>
      </c>
      <c r="J51" s="56">
        <v>10</v>
      </c>
      <c r="K51" s="122"/>
      <c r="M51" s="151"/>
      <c r="N51" s="151"/>
    </row>
    <row r="52" spans="1:14" s="21" customFormat="1" ht="15.95" customHeight="1" x14ac:dyDescent="0.2">
      <c r="A52" s="107">
        <v>43559</v>
      </c>
      <c r="B52" s="32" t="s">
        <v>333</v>
      </c>
      <c r="C52" s="32" t="s">
        <v>65</v>
      </c>
      <c r="D52" s="30" t="s">
        <v>276</v>
      </c>
      <c r="E52" s="30" t="s">
        <v>66</v>
      </c>
      <c r="F52" s="30" t="s">
        <v>393</v>
      </c>
      <c r="G52" s="30" t="s">
        <v>334</v>
      </c>
      <c r="H52" s="30" t="s">
        <v>335</v>
      </c>
      <c r="I52" s="36">
        <v>4240</v>
      </c>
      <c r="J52" s="56">
        <v>10</v>
      </c>
      <c r="K52" s="122"/>
      <c r="M52" s="151"/>
      <c r="N52" s="151"/>
    </row>
    <row r="53" spans="1:14" s="21" customFormat="1" ht="15.95" customHeight="1" x14ac:dyDescent="0.2">
      <c r="A53" s="107">
        <v>43563</v>
      </c>
      <c r="B53" s="32" t="s">
        <v>333</v>
      </c>
      <c r="C53" s="32" t="s">
        <v>65</v>
      </c>
      <c r="D53" s="30" t="s">
        <v>276</v>
      </c>
      <c r="E53" s="30" t="s">
        <v>146</v>
      </c>
      <c r="F53" s="30" t="s">
        <v>181</v>
      </c>
      <c r="G53" s="30" t="s">
        <v>334</v>
      </c>
      <c r="H53" s="30" t="s">
        <v>335</v>
      </c>
      <c r="I53" s="36">
        <v>1696</v>
      </c>
      <c r="J53" s="56">
        <v>10</v>
      </c>
      <c r="K53" s="122"/>
      <c r="M53" s="151"/>
      <c r="N53" s="151"/>
    </row>
    <row r="54" spans="1:14" s="21" customFormat="1" ht="15.95" customHeight="1" x14ac:dyDescent="0.2">
      <c r="A54" s="107">
        <v>43564</v>
      </c>
      <c r="B54" s="32" t="s">
        <v>333</v>
      </c>
      <c r="C54" s="32" t="s">
        <v>65</v>
      </c>
      <c r="D54" s="30" t="s">
        <v>276</v>
      </c>
      <c r="E54" s="30" t="s">
        <v>146</v>
      </c>
      <c r="F54" s="30" t="s">
        <v>181</v>
      </c>
      <c r="G54" s="30" t="s">
        <v>334</v>
      </c>
      <c r="H54" s="30" t="s">
        <v>335</v>
      </c>
      <c r="I54" s="36">
        <v>848</v>
      </c>
      <c r="J54" s="56">
        <v>10</v>
      </c>
      <c r="K54" s="122"/>
      <c r="M54" s="151"/>
      <c r="N54" s="151"/>
    </row>
    <row r="55" spans="1:14" s="21" customFormat="1" ht="15.95" customHeight="1" thickBot="1" x14ac:dyDescent="0.25">
      <c r="A55" s="175">
        <v>43566</v>
      </c>
      <c r="B55" s="180" t="s">
        <v>333</v>
      </c>
      <c r="C55" s="180" t="s">
        <v>65</v>
      </c>
      <c r="D55" s="176" t="s">
        <v>276</v>
      </c>
      <c r="E55" s="176" t="s">
        <v>66</v>
      </c>
      <c r="F55" s="176" t="s">
        <v>234</v>
      </c>
      <c r="G55" s="176" t="s">
        <v>334</v>
      </c>
      <c r="H55" s="176" t="s">
        <v>335</v>
      </c>
      <c r="I55" s="183">
        <v>4240</v>
      </c>
      <c r="J55" s="177">
        <v>10</v>
      </c>
      <c r="K55" s="178"/>
      <c r="M55" s="151"/>
      <c r="N55" s="151"/>
    </row>
    <row r="56" spans="1:14" s="21" customFormat="1" ht="15.95" customHeight="1" x14ac:dyDescent="0.2">
      <c r="A56" s="107">
        <v>43569</v>
      </c>
      <c r="B56" s="32" t="s">
        <v>333</v>
      </c>
      <c r="C56" s="32" t="s">
        <v>65</v>
      </c>
      <c r="D56" s="30" t="s">
        <v>276</v>
      </c>
      <c r="E56" s="30" t="s">
        <v>146</v>
      </c>
      <c r="F56" s="30" t="s">
        <v>181</v>
      </c>
      <c r="G56" s="30" t="s">
        <v>334</v>
      </c>
      <c r="H56" s="30" t="s">
        <v>335</v>
      </c>
      <c r="I56" s="36">
        <v>848</v>
      </c>
      <c r="J56" s="56">
        <v>10</v>
      </c>
      <c r="K56" s="122"/>
      <c r="M56" s="151"/>
      <c r="N56" s="151"/>
    </row>
    <row r="57" spans="1:14" s="21" customFormat="1" ht="15.95" customHeight="1" x14ac:dyDescent="0.2">
      <c r="A57" s="107">
        <v>43571</v>
      </c>
      <c r="B57" s="32" t="s">
        <v>333</v>
      </c>
      <c r="C57" s="32" t="s">
        <v>65</v>
      </c>
      <c r="D57" s="30" t="s">
        <v>276</v>
      </c>
      <c r="E57" s="30" t="s">
        <v>146</v>
      </c>
      <c r="F57" s="30" t="s">
        <v>181</v>
      </c>
      <c r="G57" s="30" t="s">
        <v>334</v>
      </c>
      <c r="H57" s="30" t="s">
        <v>335</v>
      </c>
      <c r="I57" s="36">
        <v>1696</v>
      </c>
      <c r="J57" s="56">
        <v>10</v>
      </c>
      <c r="K57" s="122"/>
      <c r="M57" s="151"/>
      <c r="N57" s="151"/>
    </row>
    <row r="58" spans="1:14" s="21" customFormat="1" ht="15.95" customHeight="1" x14ac:dyDescent="0.2">
      <c r="A58" s="107">
        <v>43573</v>
      </c>
      <c r="B58" s="32" t="s">
        <v>333</v>
      </c>
      <c r="C58" s="32" t="s">
        <v>65</v>
      </c>
      <c r="D58" s="30" t="s">
        <v>276</v>
      </c>
      <c r="E58" s="30" t="s">
        <v>66</v>
      </c>
      <c r="F58" s="30" t="s">
        <v>119</v>
      </c>
      <c r="G58" s="30" t="s">
        <v>334</v>
      </c>
      <c r="H58" s="30" t="s">
        <v>335</v>
      </c>
      <c r="I58" s="36">
        <v>4240</v>
      </c>
      <c r="J58" s="56">
        <v>10</v>
      </c>
      <c r="K58" s="122"/>
      <c r="M58" s="151"/>
      <c r="N58" s="151"/>
    </row>
    <row r="59" spans="1:14" s="21" customFormat="1" ht="15.95" customHeight="1" x14ac:dyDescent="0.2">
      <c r="A59" s="107">
        <v>43579</v>
      </c>
      <c r="B59" s="32" t="s">
        <v>333</v>
      </c>
      <c r="C59" s="32" t="s">
        <v>65</v>
      </c>
      <c r="D59" s="30" t="s">
        <v>276</v>
      </c>
      <c r="E59" s="30" t="s">
        <v>146</v>
      </c>
      <c r="F59" s="30" t="s">
        <v>181</v>
      </c>
      <c r="G59" s="30" t="s">
        <v>334</v>
      </c>
      <c r="H59" s="30" t="s">
        <v>335</v>
      </c>
      <c r="I59" s="36">
        <v>1696</v>
      </c>
      <c r="J59" s="56">
        <v>10</v>
      </c>
      <c r="K59" s="122"/>
      <c r="M59" s="151"/>
      <c r="N59" s="151"/>
    </row>
    <row r="60" spans="1:14" s="21" customFormat="1" ht="15.95" customHeight="1" x14ac:dyDescent="0.2">
      <c r="A60" s="107">
        <v>43580</v>
      </c>
      <c r="B60" s="32" t="s">
        <v>333</v>
      </c>
      <c r="C60" s="32" t="s">
        <v>65</v>
      </c>
      <c r="D60" s="30" t="s">
        <v>276</v>
      </c>
      <c r="E60" s="30" t="s">
        <v>146</v>
      </c>
      <c r="F60" s="30" t="s">
        <v>181</v>
      </c>
      <c r="G60" s="30" t="s">
        <v>334</v>
      </c>
      <c r="H60" s="30" t="s">
        <v>335</v>
      </c>
      <c r="I60" s="36">
        <v>1696</v>
      </c>
      <c r="J60" s="56">
        <v>10</v>
      </c>
      <c r="K60" s="122"/>
      <c r="M60" s="151"/>
      <c r="N60" s="151"/>
    </row>
    <row r="61" spans="1:14" s="21" customFormat="1" ht="15.95" customHeight="1" x14ac:dyDescent="0.2">
      <c r="A61" s="107">
        <v>43580</v>
      </c>
      <c r="B61" s="32" t="s">
        <v>333</v>
      </c>
      <c r="C61" s="32" t="s">
        <v>65</v>
      </c>
      <c r="D61" s="30" t="s">
        <v>276</v>
      </c>
      <c r="E61" s="30" t="s">
        <v>66</v>
      </c>
      <c r="F61" s="30" t="s">
        <v>234</v>
      </c>
      <c r="G61" s="30" t="s">
        <v>334</v>
      </c>
      <c r="H61" s="30" t="s">
        <v>335</v>
      </c>
      <c r="I61" s="36">
        <v>4240</v>
      </c>
      <c r="J61" s="56">
        <v>10</v>
      </c>
      <c r="K61" s="122"/>
      <c r="M61" s="151"/>
      <c r="N61" s="151"/>
    </row>
    <row r="62" spans="1:14" s="21" customFormat="1" ht="15.95" customHeight="1" x14ac:dyDescent="0.2">
      <c r="A62" s="107">
        <v>43583</v>
      </c>
      <c r="B62" s="32" t="s">
        <v>333</v>
      </c>
      <c r="C62" s="32" t="s">
        <v>65</v>
      </c>
      <c r="D62" s="30" t="s">
        <v>276</v>
      </c>
      <c r="E62" s="30" t="s">
        <v>146</v>
      </c>
      <c r="F62" s="30" t="s">
        <v>405</v>
      </c>
      <c r="G62" s="30" t="s">
        <v>334</v>
      </c>
      <c r="H62" s="30" t="s">
        <v>335</v>
      </c>
      <c r="I62" s="36">
        <v>1696</v>
      </c>
      <c r="J62" s="56">
        <v>10</v>
      </c>
      <c r="K62" s="122"/>
      <c r="M62" s="151"/>
      <c r="N62" s="151"/>
    </row>
    <row r="63" spans="1:14" s="21" customFormat="1" ht="15.95" customHeight="1" x14ac:dyDescent="0.2">
      <c r="A63" s="107">
        <v>43583</v>
      </c>
      <c r="B63" s="32" t="s">
        <v>333</v>
      </c>
      <c r="C63" s="32" t="s">
        <v>65</v>
      </c>
      <c r="D63" s="30" t="s">
        <v>276</v>
      </c>
      <c r="E63" s="30" t="s">
        <v>403</v>
      </c>
      <c r="F63" s="30" t="s">
        <v>404</v>
      </c>
      <c r="G63" s="30" t="s">
        <v>334</v>
      </c>
      <c r="H63" s="30" t="s">
        <v>335</v>
      </c>
      <c r="I63" s="36">
        <v>1696</v>
      </c>
      <c r="J63" s="56">
        <v>10</v>
      </c>
      <c r="K63" s="122"/>
      <c r="M63" s="151"/>
      <c r="N63" s="151"/>
    </row>
    <row r="64" spans="1:14" s="21" customFormat="1" ht="15.95" customHeight="1" x14ac:dyDescent="0.2">
      <c r="A64" s="107">
        <v>43586</v>
      </c>
      <c r="B64" s="32" t="s">
        <v>333</v>
      </c>
      <c r="C64" s="32" t="s">
        <v>65</v>
      </c>
      <c r="D64" s="30" t="s">
        <v>276</v>
      </c>
      <c r="E64" s="30" t="s">
        <v>146</v>
      </c>
      <c r="F64" s="30" t="s">
        <v>181</v>
      </c>
      <c r="G64" s="30" t="s">
        <v>334</v>
      </c>
      <c r="H64" s="30" t="s">
        <v>335</v>
      </c>
      <c r="I64" s="36">
        <v>2544</v>
      </c>
      <c r="J64" s="56">
        <v>10</v>
      </c>
      <c r="K64" s="122"/>
      <c r="M64" s="151"/>
      <c r="N64" s="151"/>
    </row>
    <row r="65" spans="1:14" s="21" customFormat="1" ht="15.95" customHeight="1" x14ac:dyDescent="0.2">
      <c r="A65" s="107">
        <v>43587</v>
      </c>
      <c r="B65" s="32" t="s">
        <v>333</v>
      </c>
      <c r="C65" s="32" t="s">
        <v>65</v>
      </c>
      <c r="D65" s="30" t="s">
        <v>276</v>
      </c>
      <c r="E65" s="30" t="s">
        <v>66</v>
      </c>
      <c r="F65" s="30" t="s">
        <v>393</v>
      </c>
      <c r="G65" s="30" t="s">
        <v>334</v>
      </c>
      <c r="H65" s="30" t="s">
        <v>335</v>
      </c>
      <c r="I65" s="36">
        <v>4240</v>
      </c>
      <c r="J65" s="56">
        <v>10</v>
      </c>
      <c r="K65" s="122"/>
      <c r="M65" s="151"/>
      <c r="N65" s="151"/>
    </row>
    <row r="66" spans="1:14" s="21" customFormat="1" ht="15.95" customHeight="1" x14ac:dyDescent="0.2">
      <c r="A66" s="107">
        <v>43590</v>
      </c>
      <c r="B66" s="32" t="s">
        <v>333</v>
      </c>
      <c r="C66" s="32" t="s">
        <v>65</v>
      </c>
      <c r="D66" s="30" t="s">
        <v>276</v>
      </c>
      <c r="E66" s="30" t="s">
        <v>146</v>
      </c>
      <c r="F66" s="30" t="s">
        <v>387</v>
      </c>
      <c r="G66" s="30" t="s">
        <v>334</v>
      </c>
      <c r="H66" s="30" t="s">
        <v>335</v>
      </c>
      <c r="I66" s="36">
        <v>1696</v>
      </c>
      <c r="J66" s="56">
        <v>10</v>
      </c>
      <c r="K66" s="122"/>
      <c r="M66" s="151"/>
      <c r="N66" s="151"/>
    </row>
    <row r="67" spans="1:14" s="21" customFormat="1" ht="15.95" customHeight="1" x14ac:dyDescent="0.2">
      <c r="A67" s="107">
        <v>43592</v>
      </c>
      <c r="B67" s="32" t="s">
        <v>333</v>
      </c>
      <c r="C67" s="32" t="s">
        <v>65</v>
      </c>
      <c r="D67" s="30" t="s">
        <v>276</v>
      </c>
      <c r="E67" s="30" t="s">
        <v>146</v>
      </c>
      <c r="F67" s="30" t="s">
        <v>181</v>
      </c>
      <c r="G67" s="30" t="s">
        <v>334</v>
      </c>
      <c r="H67" s="30" t="s">
        <v>335</v>
      </c>
      <c r="I67" s="36">
        <v>1696</v>
      </c>
      <c r="J67" s="56">
        <v>10</v>
      </c>
      <c r="K67" s="122"/>
      <c r="M67" s="151"/>
      <c r="N67" s="151"/>
    </row>
    <row r="68" spans="1:14" s="21" customFormat="1" ht="15.95" customHeight="1" x14ac:dyDescent="0.2">
      <c r="A68" s="107">
        <v>43594</v>
      </c>
      <c r="B68" s="32" t="s">
        <v>333</v>
      </c>
      <c r="C68" s="32" t="s">
        <v>65</v>
      </c>
      <c r="D68" s="30" t="s">
        <v>276</v>
      </c>
      <c r="E68" s="30" t="s">
        <v>66</v>
      </c>
      <c r="F68" s="30" t="s">
        <v>234</v>
      </c>
      <c r="G68" s="30" t="s">
        <v>334</v>
      </c>
      <c r="H68" s="30" t="s">
        <v>335</v>
      </c>
      <c r="I68" s="36">
        <v>4240</v>
      </c>
      <c r="J68" s="56">
        <v>10</v>
      </c>
      <c r="K68" s="122"/>
      <c r="M68" s="151"/>
      <c r="N68" s="151"/>
    </row>
    <row r="69" spans="1:14" s="21" customFormat="1" ht="15.95" customHeight="1" x14ac:dyDescent="0.2">
      <c r="A69" s="107">
        <v>43600</v>
      </c>
      <c r="B69" s="32" t="s">
        <v>333</v>
      </c>
      <c r="C69" s="32" t="s">
        <v>65</v>
      </c>
      <c r="D69" s="30" t="s">
        <v>276</v>
      </c>
      <c r="E69" s="30" t="s">
        <v>146</v>
      </c>
      <c r="F69" s="30" t="s">
        <v>387</v>
      </c>
      <c r="G69" s="30" t="s">
        <v>334</v>
      </c>
      <c r="H69" s="30" t="s">
        <v>335</v>
      </c>
      <c r="I69" s="36">
        <v>2544</v>
      </c>
      <c r="J69" s="56">
        <v>10</v>
      </c>
      <c r="K69" s="122"/>
      <c r="M69" s="151"/>
      <c r="N69" s="151"/>
    </row>
    <row r="70" spans="1:14" s="21" customFormat="1" ht="15.95" customHeight="1" x14ac:dyDescent="0.2">
      <c r="A70" s="107">
        <v>43601</v>
      </c>
      <c r="B70" s="32" t="s">
        <v>333</v>
      </c>
      <c r="C70" s="32" t="s">
        <v>65</v>
      </c>
      <c r="D70" s="30" t="s">
        <v>276</v>
      </c>
      <c r="E70" s="30" t="s">
        <v>146</v>
      </c>
      <c r="F70" s="30" t="s">
        <v>181</v>
      </c>
      <c r="G70" s="30" t="s">
        <v>334</v>
      </c>
      <c r="H70" s="30" t="s">
        <v>335</v>
      </c>
      <c r="I70" s="36">
        <v>2544</v>
      </c>
      <c r="J70" s="56">
        <v>10</v>
      </c>
      <c r="K70" s="122"/>
      <c r="M70" s="151"/>
      <c r="N70" s="151"/>
    </row>
    <row r="71" spans="1:14" s="21" customFormat="1" ht="15.95" customHeight="1" x14ac:dyDescent="0.2">
      <c r="A71" s="107">
        <v>43601</v>
      </c>
      <c r="B71" s="32" t="s">
        <v>333</v>
      </c>
      <c r="C71" s="32" t="s">
        <v>65</v>
      </c>
      <c r="D71" s="30" t="s">
        <v>276</v>
      </c>
      <c r="E71" s="30" t="s">
        <v>66</v>
      </c>
      <c r="F71" s="30" t="s">
        <v>119</v>
      </c>
      <c r="G71" s="30" t="s">
        <v>334</v>
      </c>
      <c r="H71" s="30" t="s">
        <v>335</v>
      </c>
      <c r="I71" s="36">
        <v>4240</v>
      </c>
      <c r="J71" s="56">
        <v>10</v>
      </c>
      <c r="K71" s="122"/>
      <c r="M71" s="151"/>
      <c r="N71" s="151"/>
    </row>
    <row r="72" spans="1:14" s="21" customFormat="1" ht="15.95" customHeight="1" x14ac:dyDescent="0.2">
      <c r="A72" s="107">
        <v>43608</v>
      </c>
      <c r="B72" s="32" t="s">
        <v>333</v>
      </c>
      <c r="C72" s="32" t="s">
        <v>65</v>
      </c>
      <c r="D72" s="30" t="s">
        <v>276</v>
      </c>
      <c r="E72" s="30" t="s">
        <v>66</v>
      </c>
      <c r="F72" s="30" t="s">
        <v>406</v>
      </c>
      <c r="G72" s="30" t="s">
        <v>334</v>
      </c>
      <c r="H72" s="30" t="s">
        <v>335</v>
      </c>
      <c r="I72" s="36">
        <v>4240</v>
      </c>
      <c r="J72" s="56">
        <v>10</v>
      </c>
      <c r="K72" s="122"/>
      <c r="M72" s="151"/>
      <c r="N72" s="151"/>
    </row>
    <row r="73" spans="1:14" s="21" customFormat="1" ht="15.95" customHeight="1" x14ac:dyDescent="0.2">
      <c r="A73" s="107">
        <v>43611</v>
      </c>
      <c r="B73" s="32" t="s">
        <v>333</v>
      </c>
      <c r="C73" s="32" t="s">
        <v>65</v>
      </c>
      <c r="D73" s="30" t="s">
        <v>276</v>
      </c>
      <c r="E73" s="30" t="s">
        <v>146</v>
      </c>
      <c r="F73" s="30" t="s">
        <v>387</v>
      </c>
      <c r="G73" s="30" t="s">
        <v>334</v>
      </c>
      <c r="H73" s="30" t="s">
        <v>335</v>
      </c>
      <c r="I73" s="36">
        <v>2544</v>
      </c>
      <c r="J73" s="56">
        <v>10</v>
      </c>
      <c r="K73" s="122"/>
      <c r="M73" s="151"/>
      <c r="N73" s="151"/>
    </row>
    <row r="74" spans="1:14" s="21" customFormat="1" ht="15.95" customHeight="1" x14ac:dyDescent="0.2">
      <c r="A74" s="107">
        <v>43615</v>
      </c>
      <c r="B74" s="32" t="s">
        <v>333</v>
      </c>
      <c r="C74" s="32" t="s">
        <v>65</v>
      </c>
      <c r="D74" s="30" t="s">
        <v>276</v>
      </c>
      <c r="E74" s="30" t="s">
        <v>66</v>
      </c>
      <c r="F74" s="30" t="s">
        <v>393</v>
      </c>
      <c r="G74" s="30" t="s">
        <v>334</v>
      </c>
      <c r="H74" s="30" t="s">
        <v>335</v>
      </c>
      <c r="I74" s="36">
        <v>4240</v>
      </c>
      <c r="J74" s="56">
        <v>10</v>
      </c>
      <c r="K74" s="122"/>
      <c r="M74" s="151"/>
      <c r="N74" s="151"/>
    </row>
    <row r="75" spans="1:14" s="21" customFormat="1" ht="15.95" customHeight="1" x14ac:dyDescent="0.2">
      <c r="A75" s="107">
        <v>43618</v>
      </c>
      <c r="B75" s="32" t="s">
        <v>333</v>
      </c>
      <c r="C75" s="32" t="s">
        <v>65</v>
      </c>
      <c r="D75" s="30" t="s">
        <v>276</v>
      </c>
      <c r="E75" s="30" t="s">
        <v>146</v>
      </c>
      <c r="F75" s="30" t="s">
        <v>387</v>
      </c>
      <c r="G75" s="30" t="s">
        <v>334</v>
      </c>
      <c r="H75" s="30" t="s">
        <v>335</v>
      </c>
      <c r="I75" s="36">
        <v>2544</v>
      </c>
      <c r="J75" s="56">
        <v>10</v>
      </c>
      <c r="K75" s="122"/>
      <c r="M75" s="151"/>
      <c r="N75" s="151"/>
    </row>
    <row r="76" spans="1:14" s="21" customFormat="1" ht="15.95" customHeight="1" x14ac:dyDescent="0.2">
      <c r="A76" s="107">
        <v>43619</v>
      </c>
      <c r="B76" s="32" t="s">
        <v>333</v>
      </c>
      <c r="C76" s="32" t="s">
        <v>65</v>
      </c>
      <c r="D76" s="30" t="s">
        <v>276</v>
      </c>
      <c r="E76" s="30" t="s">
        <v>146</v>
      </c>
      <c r="F76" s="30" t="s">
        <v>181</v>
      </c>
      <c r="G76" s="30" t="s">
        <v>334</v>
      </c>
      <c r="H76" s="30" t="s">
        <v>335</v>
      </c>
      <c r="I76" s="36">
        <v>1696</v>
      </c>
      <c r="J76" s="56">
        <v>10</v>
      </c>
      <c r="K76" s="122"/>
      <c r="M76" s="151"/>
      <c r="N76" s="151"/>
    </row>
    <row r="77" spans="1:14" s="21" customFormat="1" ht="15.95" customHeight="1" x14ac:dyDescent="0.2">
      <c r="A77" s="107">
        <v>43621</v>
      </c>
      <c r="B77" s="32" t="s">
        <v>333</v>
      </c>
      <c r="C77" s="32" t="s">
        <v>65</v>
      </c>
      <c r="D77" s="30" t="s">
        <v>276</v>
      </c>
      <c r="E77" s="30" t="s">
        <v>146</v>
      </c>
      <c r="F77" s="30" t="s">
        <v>181</v>
      </c>
      <c r="G77" s="30" t="s">
        <v>334</v>
      </c>
      <c r="H77" s="30" t="s">
        <v>335</v>
      </c>
      <c r="I77" s="36">
        <v>1696</v>
      </c>
      <c r="J77" s="56">
        <v>10</v>
      </c>
      <c r="K77" s="122"/>
      <c r="M77" s="151"/>
      <c r="N77" s="151"/>
    </row>
    <row r="78" spans="1:14" s="21" customFormat="1" ht="15.95" customHeight="1" x14ac:dyDescent="0.2">
      <c r="A78" s="107">
        <v>43622</v>
      </c>
      <c r="B78" s="32" t="s">
        <v>333</v>
      </c>
      <c r="C78" s="32" t="s">
        <v>65</v>
      </c>
      <c r="D78" s="30" t="s">
        <v>276</v>
      </c>
      <c r="E78" s="30" t="s">
        <v>66</v>
      </c>
      <c r="F78" s="30" t="s">
        <v>234</v>
      </c>
      <c r="G78" s="30" t="s">
        <v>334</v>
      </c>
      <c r="H78" s="30" t="s">
        <v>335</v>
      </c>
      <c r="I78" s="36">
        <v>4240</v>
      </c>
      <c r="J78" s="56">
        <v>10</v>
      </c>
      <c r="K78" s="122"/>
      <c r="M78" s="151"/>
      <c r="N78" s="151"/>
    </row>
    <row r="79" spans="1:14" s="21" customFormat="1" ht="15.95" customHeight="1" x14ac:dyDescent="0.2">
      <c r="A79" s="107">
        <v>43625</v>
      </c>
      <c r="B79" s="32" t="s">
        <v>333</v>
      </c>
      <c r="C79" s="32" t="s">
        <v>65</v>
      </c>
      <c r="D79" s="30" t="s">
        <v>276</v>
      </c>
      <c r="E79" s="30" t="s">
        <v>146</v>
      </c>
      <c r="F79" s="30" t="s">
        <v>433</v>
      </c>
      <c r="G79" s="30" t="s">
        <v>334</v>
      </c>
      <c r="H79" s="30" t="s">
        <v>335</v>
      </c>
      <c r="I79" s="36">
        <v>3392</v>
      </c>
      <c r="J79" s="56">
        <v>10</v>
      </c>
      <c r="K79" s="122"/>
      <c r="M79" s="151"/>
      <c r="N79" s="151"/>
    </row>
    <row r="80" spans="1:14" s="21" customFormat="1" ht="15.95" customHeight="1" x14ac:dyDescent="0.2">
      <c r="A80" s="107">
        <v>43625</v>
      </c>
      <c r="B80" s="32" t="s">
        <v>333</v>
      </c>
      <c r="C80" s="32" t="s">
        <v>65</v>
      </c>
      <c r="D80" s="30" t="s">
        <v>276</v>
      </c>
      <c r="E80" s="30" t="s">
        <v>403</v>
      </c>
      <c r="F80" s="30" t="s">
        <v>404</v>
      </c>
      <c r="G80" s="30" t="s">
        <v>334</v>
      </c>
      <c r="H80" s="30" t="s">
        <v>335</v>
      </c>
      <c r="I80" s="36">
        <v>2544</v>
      </c>
      <c r="J80" s="56">
        <v>10</v>
      </c>
      <c r="K80" s="122"/>
      <c r="M80" s="151"/>
      <c r="N80" s="151"/>
    </row>
    <row r="81" spans="1:14" s="21" customFormat="1" ht="15.95" customHeight="1" x14ac:dyDescent="0.2">
      <c r="A81" s="107">
        <v>43629</v>
      </c>
      <c r="B81" s="32" t="s">
        <v>333</v>
      </c>
      <c r="C81" s="32" t="s">
        <v>65</v>
      </c>
      <c r="D81" s="30" t="s">
        <v>276</v>
      </c>
      <c r="E81" s="30" t="s">
        <v>146</v>
      </c>
      <c r="F81" s="30" t="s">
        <v>181</v>
      </c>
      <c r="G81" s="30" t="s">
        <v>334</v>
      </c>
      <c r="H81" s="30" t="s">
        <v>335</v>
      </c>
      <c r="I81" s="36">
        <v>2544</v>
      </c>
      <c r="J81" s="56">
        <v>10</v>
      </c>
      <c r="K81" s="122"/>
      <c r="M81" s="151"/>
      <c r="N81" s="151"/>
    </row>
    <row r="82" spans="1:14" s="21" customFormat="1" ht="15.95" customHeight="1" x14ac:dyDescent="0.2">
      <c r="A82" s="107">
        <v>43629</v>
      </c>
      <c r="B82" s="32" t="s">
        <v>333</v>
      </c>
      <c r="C82" s="32" t="s">
        <v>65</v>
      </c>
      <c r="D82" s="30" t="s">
        <v>276</v>
      </c>
      <c r="E82" s="30" t="s">
        <v>66</v>
      </c>
      <c r="F82" s="30" t="s">
        <v>119</v>
      </c>
      <c r="G82" s="30" t="s">
        <v>334</v>
      </c>
      <c r="H82" s="30" t="s">
        <v>335</v>
      </c>
      <c r="I82" s="36">
        <v>4240</v>
      </c>
      <c r="J82" s="56">
        <v>10</v>
      </c>
      <c r="K82" s="122"/>
      <c r="M82" s="151"/>
      <c r="N82" s="151"/>
    </row>
    <row r="83" spans="1:14" s="21" customFormat="1" ht="15.95" customHeight="1" x14ac:dyDescent="0.2">
      <c r="A83" s="107">
        <v>43632</v>
      </c>
      <c r="B83" s="32" t="s">
        <v>333</v>
      </c>
      <c r="C83" s="32" t="s">
        <v>65</v>
      </c>
      <c r="D83" s="30" t="s">
        <v>276</v>
      </c>
      <c r="E83" s="30" t="s">
        <v>146</v>
      </c>
      <c r="F83" s="30" t="s">
        <v>433</v>
      </c>
      <c r="G83" s="30" t="s">
        <v>334</v>
      </c>
      <c r="H83" s="30" t="s">
        <v>335</v>
      </c>
      <c r="I83" s="36">
        <v>2544</v>
      </c>
      <c r="J83" s="56">
        <v>10</v>
      </c>
      <c r="K83" s="122"/>
      <c r="M83" s="151"/>
      <c r="N83" s="151"/>
    </row>
    <row r="84" spans="1:14" s="21" customFormat="1" ht="15.95" customHeight="1" x14ac:dyDescent="0.2">
      <c r="A84" s="107">
        <v>43634</v>
      </c>
      <c r="B84" s="32" t="s">
        <v>333</v>
      </c>
      <c r="C84" s="32" t="s">
        <v>65</v>
      </c>
      <c r="D84" s="30" t="s">
        <v>276</v>
      </c>
      <c r="E84" s="30" t="s">
        <v>146</v>
      </c>
      <c r="F84" s="30" t="s">
        <v>181</v>
      </c>
      <c r="G84" s="30" t="s">
        <v>334</v>
      </c>
      <c r="H84" s="30" t="s">
        <v>335</v>
      </c>
      <c r="I84" s="36">
        <v>3392</v>
      </c>
      <c r="J84" s="56">
        <v>10</v>
      </c>
      <c r="K84" s="122"/>
      <c r="M84" s="151"/>
      <c r="N84" s="151"/>
    </row>
    <row r="85" spans="1:14" s="21" customFormat="1" ht="15.95" customHeight="1" x14ac:dyDescent="0.2">
      <c r="A85" s="107">
        <v>43636</v>
      </c>
      <c r="B85" s="32" t="s">
        <v>333</v>
      </c>
      <c r="C85" s="32" t="s">
        <v>65</v>
      </c>
      <c r="D85" s="30" t="s">
        <v>276</v>
      </c>
      <c r="E85" s="30" t="s">
        <v>66</v>
      </c>
      <c r="F85" s="30" t="s">
        <v>434</v>
      </c>
      <c r="G85" s="30" t="s">
        <v>334</v>
      </c>
      <c r="H85" s="30" t="s">
        <v>335</v>
      </c>
      <c r="I85" s="36">
        <v>4240</v>
      </c>
      <c r="J85" s="56">
        <v>10</v>
      </c>
      <c r="K85" s="122"/>
      <c r="M85" s="151"/>
      <c r="N85" s="151"/>
    </row>
    <row r="86" spans="1:14" s="21" customFormat="1" ht="15.95" customHeight="1" x14ac:dyDescent="0.2">
      <c r="A86" s="107">
        <v>43639</v>
      </c>
      <c r="B86" s="32" t="s">
        <v>333</v>
      </c>
      <c r="C86" s="32" t="s">
        <v>65</v>
      </c>
      <c r="D86" s="30" t="s">
        <v>276</v>
      </c>
      <c r="E86" s="30" t="s">
        <v>146</v>
      </c>
      <c r="F86" s="30" t="s">
        <v>387</v>
      </c>
      <c r="G86" s="30" t="s">
        <v>334</v>
      </c>
      <c r="H86" s="30" t="s">
        <v>335</v>
      </c>
      <c r="I86" s="36">
        <v>2544</v>
      </c>
      <c r="J86" s="56">
        <v>10</v>
      </c>
      <c r="K86" s="122"/>
      <c r="M86" s="151"/>
      <c r="N86" s="151"/>
    </row>
    <row r="87" spans="1:14" s="21" customFormat="1" ht="15.95" customHeight="1" x14ac:dyDescent="0.2">
      <c r="A87" s="107">
        <v>43639</v>
      </c>
      <c r="B87" s="32" t="s">
        <v>333</v>
      </c>
      <c r="C87" s="32" t="s">
        <v>65</v>
      </c>
      <c r="D87" s="30" t="s">
        <v>276</v>
      </c>
      <c r="E87" s="30" t="s">
        <v>146</v>
      </c>
      <c r="F87" s="30" t="s">
        <v>181</v>
      </c>
      <c r="G87" s="30" t="s">
        <v>334</v>
      </c>
      <c r="H87" s="30" t="s">
        <v>335</v>
      </c>
      <c r="I87" s="36">
        <v>1696</v>
      </c>
      <c r="J87" s="56">
        <v>10</v>
      </c>
      <c r="K87" s="122"/>
      <c r="M87" s="151"/>
      <c r="N87" s="151"/>
    </row>
    <row r="88" spans="1:14" s="21" customFormat="1" ht="15.95" customHeight="1" x14ac:dyDescent="0.2">
      <c r="A88" s="107">
        <v>43646</v>
      </c>
      <c r="B88" s="32" t="s">
        <v>333</v>
      </c>
      <c r="C88" s="32" t="s">
        <v>65</v>
      </c>
      <c r="D88" s="30" t="s">
        <v>276</v>
      </c>
      <c r="E88" s="30" t="s">
        <v>146</v>
      </c>
      <c r="F88" s="30" t="s">
        <v>181</v>
      </c>
      <c r="G88" s="30" t="s">
        <v>334</v>
      </c>
      <c r="H88" s="30" t="s">
        <v>335</v>
      </c>
      <c r="I88" s="36">
        <v>3392</v>
      </c>
      <c r="J88" s="56">
        <v>10</v>
      </c>
      <c r="K88" s="122"/>
      <c r="M88" s="151"/>
      <c r="N88" s="151"/>
    </row>
    <row r="89" spans="1:14" s="21" customFormat="1" ht="15.95" customHeight="1" x14ac:dyDescent="0.2">
      <c r="A89" s="107">
        <v>43650</v>
      </c>
      <c r="B89" s="32" t="s">
        <v>333</v>
      </c>
      <c r="C89" s="32" t="s">
        <v>65</v>
      </c>
      <c r="D89" s="30" t="s">
        <v>276</v>
      </c>
      <c r="E89" s="30" t="s">
        <v>66</v>
      </c>
      <c r="F89" s="30" t="s">
        <v>234</v>
      </c>
      <c r="G89" s="30" t="s">
        <v>334</v>
      </c>
      <c r="H89" s="30" t="s">
        <v>335</v>
      </c>
      <c r="I89" s="36">
        <v>6784</v>
      </c>
      <c r="J89" s="56"/>
      <c r="K89" s="122"/>
      <c r="M89" s="151"/>
      <c r="N89" s="151"/>
    </row>
    <row r="90" spans="1:14" s="21" customFormat="1" ht="15.95" customHeight="1" x14ac:dyDescent="0.2">
      <c r="A90" s="107">
        <v>43653</v>
      </c>
      <c r="B90" s="32" t="s">
        <v>333</v>
      </c>
      <c r="C90" s="32" t="s">
        <v>65</v>
      </c>
      <c r="D90" s="30" t="s">
        <v>276</v>
      </c>
      <c r="E90" s="30" t="s">
        <v>146</v>
      </c>
      <c r="F90" s="30" t="s">
        <v>387</v>
      </c>
      <c r="G90" s="30" t="s">
        <v>334</v>
      </c>
      <c r="H90" s="30" t="s">
        <v>335</v>
      </c>
      <c r="I90" s="36">
        <v>1696</v>
      </c>
      <c r="J90" s="56"/>
      <c r="K90" s="122"/>
      <c r="M90" s="151"/>
      <c r="N90" s="151"/>
    </row>
    <row r="91" spans="1:14" s="21" customFormat="1" ht="15.95" customHeight="1" x14ac:dyDescent="0.2">
      <c r="A91" s="107">
        <v>43653</v>
      </c>
      <c r="B91" s="32" t="s">
        <v>333</v>
      </c>
      <c r="C91" s="32" t="s">
        <v>65</v>
      </c>
      <c r="D91" s="30" t="s">
        <v>276</v>
      </c>
      <c r="E91" s="30" t="s">
        <v>403</v>
      </c>
      <c r="F91" s="30" t="s">
        <v>404</v>
      </c>
      <c r="G91" s="30" t="s">
        <v>334</v>
      </c>
      <c r="H91" s="30" t="s">
        <v>335</v>
      </c>
      <c r="I91" s="36">
        <v>1696</v>
      </c>
      <c r="J91" s="56"/>
      <c r="K91" s="122"/>
      <c r="M91" s="151"/>
      <c r="N91" s="151"/>
    </row>
    <row r="92" spans="1:14" s="21" customFormat="1" ht="15.95" customHeight="1" x14ac:dyDescent="0.2">
      <c r="A92" s="107">
        <v>43657</v>
      </c>
      <c r="B92" s="32" t="s">
        <v>333</v>
      </c>
      <c r="C92" s="32" t="s">
        <v>65</v>
      </c>
      <c r="D92" s="30" t="s">
        <v>276</v>
      </c>
      <c r="E92" s="30" t="s">
        <v>146</v>
      </c>
      <c r="F92" s="30" t="s">
        <v>181</v>
      </c>
      <c r="G92" s="30" t="s">
        <v>334</v>
      </c>
      <c r="H92" s="30" t="s">
        <v>335</v>
      </c>
      <c r="I92" s="36">
        <v>1696</v>
      </c>
      <c r="J92" s="56"/>
      <c r="K92" s="122"/>
      <c r="M92" s="151"/>
      <c r="N92" s="151"/>
    </row>
    <row r="93" spans="1:14" s="21" customFormat="1" ht="15.95" customHeight="1" x14ac:dyDescent="0.2">
      <c r="A93" s="107">
        <v>43657</v>
      </c>
      <c r="B93" s="32" t="s">
        <v>333</v>
      </c>
      <c r="C93" s="32" t="s">
        <v>65</v>
      </c>
      <c r="D93" s="30" t="s">
        <v>276</v>
      </c>
      <c r="E93" s="30" t="s">
        <v>66</v>
      </c>
      <c r="F93" s="30" t="s">
        <v>119</v>
      </c>
      <c r="G93" s="30" t="s">
        <v>334</v>
      </c>
      <c r="H93" s="30" t="s">
        <v>335</v>
      </c>
      <c r="I93" s="36">
        <v>3392</v>
      </c>
      <c r="J93" s="56"/>
      <c r="K93" s="122"/>
      <c r="M93" s="151"/>
      <c r="N93" s="151"/>
    </row>
    <row r="94" spans="1:14" s="21" customFormat="1" ht="15.95" customHeight="1" x14ac:dyDescent="0.2">
      <c r="A94" s="107">
        <v>43660</v>
      </c>
      <c r="B94" s="32" t="s">
        <v>333</v>
      </c>
      <c r="C94" s="32" t="s">
        <v>65</v>
      </c>
      <c r="D94" s="30" t="s">
        <v>276</v>
      </c>
      <c r="E94" s="30" t="s">
        <v>146</v>
      </c>
      <c r="F94" s="30" t="s">
        <v>405</v>
      </c>
      <c r="G94" s="30" t="s">
        <v>334</v>
      </c>
      <c r="H94" s="30" t="s">
        <v>335</v>
      </c>
      <c r="I94" s="36">
        <v>3392</v>
      </c>
      <c r="J94" s="56"/>
      <c r="K94" s="122"/>
      <c r="M94" s="151"/>
      <c r="N94" s="151"/>
    </row>
    <row r="95" spans="1:14" s="21" customFormat="1" ht="15.95" customHeight="1" x14ac:dyDescent="0.2">
      <c r="A95" s="107">
        <v>43664</v>
      </c>
      <c r="B95" s="32" t="s">
        <v>333</v>
      </c>
      <c r="C95" s="32" t="s">
        <v>65</v>
      </c>
      <c r="D95" s="30" t="s">
        <v>276</v>
      </c>
      <c r="E95" s="30" t="s">
        <v>66</v>
      </c>
      <c r="F95" s="30" t="s">
        <v>141</v>
      </c>
      <c r="G95" s="30" t="s">
        <v>334</v>
      </c>
      <c r="H95" s="30" t="s">
        <v>335</v>
      </c>
      <c r="I95" s="36">
        <v>3392</v>
      </c>
      <c r="J95" s="56"/>
      <c r="K95" s="122"/>
      <c r="M95" s="151"/>
      <c r="N95" s="151"/>
    </row>
    <row r="96" spans="1:14" s="21" customFormat="1" ht="15.95" customHeight="1" x14ac:dyDescent="0.2">
      <c r="A96" s="107">
        <v>43667</v>
      </c>
      <c r="B96" s="32" t="s">
        <v>333</v>
      </c>
      <c r="C96" s="32" t="s">
        <v>65</v>
      </c>
      <c r="D96" s="30" t="s">
        <v>276</v>
      </c>
      <c r="E96" s="30" t="s">
        <v>146</v>
      </c>
      <c r="F96" s="30" t="s">
        <v>439</v>
      </c>
      <c r="G96" s="30" t="s">
        <v>334</v>
      </c>
      <c r="H96" s="30" t="s">
        <v>335</v>
      </c>
      <c r="I96" s="36">
        <v>2544</v>
      </c>
      <c r="J96" s="56"/>
      <c r="K96" s="122"/>
      <c r="M96" s="151"/>
      <c r="N96" s="151"/>
    </row>
    <row r="97" spans="1:14" s="21" customFormat="1" ht="15.95" customHeight="1" x14ac:dyDescent="0.2">
      <c r="A97" s="107">
        <v>43671</v>
      </c>
      <c r="B97" s="32" t="s">
        <v>333</v>
      </c>
      <c r="C97" s="32" t="s">
        <v>65</v>
      </c>
      <c r="D97" s="30" t="s">
        <v>276</v>
      </c>
      <c r="E97" s="30" t="s">
        <v>146</v>
      </c>
      <c r="F97" s="30" t="s">
        <v>181</v>
      </c>
      <c r="G97" s="30" t="s">
        <v>334</v>
      </c>
      <c r="H97" s="30" t="s">
        <v>335</v>
      </c>
      <c r="I97" s="36">
        <v>1696</v>
      </c>
      <c r="J97" s="56"/>
      <c r="K97" s="122"/>
      <c r="M97" s="151"/>
      <c r="N97" s="151"/>
    </row>
    <row r="98" spans="1:14" s="21" customFormat="1" ht="15.95" customHeight="1" x14ac:dyDescent="0.2">
      <c r="A98" s="107">
        <v>43671</v>
      </c>
      <c r="B98" s="32" t="s">
        <v>333</v>
      </c>
      <c r="C98" s="32" t="s">
        <v>65</v>
      </c>
      <c r="D98" s="30" t="s">
        <v>276</v>
      </c>
      <c r="E98" s="30" t="s">
        <v>66</v>
      </c>
      <c r="F98" s="30" t="s">
        <v>393</v>
      </c>
      <c r="G98" s="30" t="s">
        <v>334</v>
      </c>
      <c r="H98" s="30" t="s">
        <v>335</v>
      </c>
      <c r="I98" s="36">
        <v>3392</v>
      </c>
      <c r="J98" s="56"/>
      <c r="K98" s="122"/>
      <c r="M98" s="151"/>
      <c r="N98" s="151"/>
    </row>
    <row r="99" spans="1:14" s="21" customFormat="1" ht="15.75" customHeight="1" x14ac:dyDescent="0.2">
      <c r="A99" s="107">
        <v>43678</v>
      </c>
      <c r="B99" s="32" t="s">
        <v>333</v>
      </c>
      <c r="C99" s="32" t="s">
        <v>65</v>
      </c>
      <c r="D99" s="30" t="s">
        <v>276</v>
      </c>
      <c r="E99" s="30" t="s">
        <v>146</v>
      </c>
      <c r="F99" s="30" t="s">
        <v>181</v>
      </c>
      <c r="G99" s="30" t="s">
        <v>334</v>
      </c>
      <c r="H99" s="30" t="s">
        <v>335</v>
      </c>
      <c r="I99" s="36">
        <v>2544</v>
      </c>
      <c r="J99" s="56"/>
      <c r="K99" s="122"/>
      <c r="M99" s="151"/>
      <c r="N99" s="151"/>
    </row>
    <row r="100" spans="1:14" s="21" customFormat="1" ht="15.95" customHeight="1" thickBot="1" x14ac:dyDescent="0.25">
      <c r="A100" s="175">
        <v>43678</v>
      </c>
      <c r="B100" s="180" t="s">
        <v>333</v>
      </c>
      <c r="C100" s="180" t="s">
        <v>65</v>
      </c>
      <c r="D100" s="176" t="s">
        <v>276</v>
      </c>
      <c r="E100" s="176" t="s">
        <v>66</v>
      </c>
      <c r="F100" s="176" t="s">
        <v>141</v>
      </c>
      <c r="G100" s="176" t="s">
        <v>334</v>
      </c>
      <c r="H100" s="176" t="s">
        <v>335</v>
      </c>
      <c r="I100" s="183">
        <v>3392</v>
      </c>
      <c r="J100" s="177"/>
      <c r="K100" s="178"/>
      <c r="M100" s="151"/>
      <c r="N100" s="151"/>
    </row>
    <row r="101" spans="1:14" s="21" customFormat="1" ht="15.95" customHeight="1" x14ac:dyDescent="0.2">
      <c r="A101" s="107">
        <v>43681</v>
      </c>
      <c r="B101" s="32" t="s">
        <v>333</v>
      </c>
      <c r="C101" s="32" t="s">
        <v>65</v>
      </c>
      <c r="D101" s="30" t="s">
        <v>276</v>
      </c>
      <c r="E101" s="30" t="s">
        <v>146</v>
      </c>
      <c r="F101" s="30" t="s">
        <v>405</v>
      </c>
      <c r="G101" s="30" t="s">
        <v>334</v>
      </c>
      <c r="H101" s="30" t="s">
        <v>335</v>
      </c>
      <c r="I101" s="36">
        <v>848</v>
      </c>
      <c r="J101" s="56"/>
      <c r="K101" s="122"/>
      <c r="M101" s="151"/>
      <c r="N101" s="151"/>
    </row>
    <row r="102" spans="1:14" s="21" customFormat="1" ht="15.95" customHeight="1" x14ac:dyDescent="0.2">
      <c r="A102" s="107">
        <v>43682</v>
      </c>
      <c r="B102" s="32" t="s">
        <v>333</v>
      </c>
      <c r="C102" s="32" t="s">
        <v>65</v>
      </c>
      <c r="D102" s="30" t="s">
        <v>276</v>
      </c>
      <c r="E102" s="30" t="s">
        <v>146</v>
      </c>
      <c r="F102" s="30" t="s">
        <v>181</v>
      </c>
      <c r="G102" s="30" t="s">
        <v>334</v>
      </c>
      <c r="H102" s="30" t="s">
        <v>335</v>
      </c>
      <c r="I102" s="36">
        <v>848</v>
      </c>
      <c r="J102" s="56"/>
      <c r="K102" s="122"/>
      <c r="M102" s="151"/>
      <c r="N102" s="151"/>
    </row>
    <row r="103" spans="1:14" s="21" customFormat="1" ht="15.95" customHeight="1" x14ac:dyDescent="0.2">
      <c r="A103" s="107">
        <v>43685</v>
      </c>
      <c r="B103" s="32" t="s">
        <v>333</v>
      </c>
      <c r="C103" s="32" t="s">
        <v>65</v>
      </c>
      <c r="D103" s="30" t="s">
        <v>276</v>
      </c>
      <c r="E103" s="30" t="s">
        <v>146</v>
      </c>
      <c r="F103" s="30" t="s">
        <v>181</v>
      </c>
      <c r="G103" s="30" t="s">
        <v>334</v>
      </c>
      <c r="H103" s="30" t="s">
        <v>335</v>
      </c>
      <c r="I103" s="36">
        <v>1696</v>
      </c>
      <c r="J103" s="56"/>
      <c r="K103" s="122"/>
      <c r="M103" s="151"/>
      <c r="N103" s="151"/>
    </row>
    <row r="104" spans="1:14" s="21" customFormat="1" ht="15.95" customHeight="1" x14ac:dyDescent="0.2">
      <c r="A104" s="107">
        <v>43685</v>
      </c>
      <c r="B104" s="32" t="s">
        <v>333</v>
      </c>
      <c r="C104" s="32" t="s">
        <v>65</v>
      </c>
      <c r="D104" s="30" t="s">
        <v>276</v>
      </c>
      <c r="E104" s="30" t="s">
        <v>66</v>
      </c>
      <c r="F104" s="30" t="s">
        <v>119</v>
      </c>
      <c r="G104" s="30" t="s">
        <v>334</v>
      </c>
      <c r="H104" s="30" t="s">
        <v>335</v>
      </c>
      <c r="I104" s="36">
        <v>3392</v>
      </c>
      <c r="J104" s="56"/>
      <c r="K104" s="122"/>
      <c r="M104" s="151"/>
      <c r="N104" s="151"/>
    </row>
    <row r="105" spans="1:14" s="21" customFormat="1" ht="15.95" customHeight="1" x14ac:dyDescent="0.2">
      <c r="A105" s="107">
        <v>43690</v>
      </c>
      <c r="B105" s="32" t="s">
        <v>333</v>
      </c>
      <c r="C105" s="32" t="s">
        <v>65</v>
      </c>
      <c r="D105" s="30" t="s">
        <v>276</v>
      </c>
      <c r="E105" s="30" t="s">
        <v>146</v>
      </c>
      <c r="F105" s="30" t="s">
        <v>181</v>
      </c>
      <c r="G105" s="30" t="s">
        <v>334</v>
      </c>
      <c r="H105" s="30" t="s">
        <v>335</v>
      </c>
      <c r="I105" s="36">
        <v>1696</v>
      </c>
      <c r="J105" s="56"/>
      <c r="K105" s="122"/>
      <c r="M105" s="151"/>
      <c r="N105" s="151"/>
    </row>
    <row r="106" spans="1:14" s="21" customFormat="1" ht="15.95" customHeight="1" x14ac:dyDescent="0.2">
      <c r="A106" s="107">
        <v>43691</v>
      </c>
      <c r="B106" s="32" t="s">
        <v>333</v>
      </c>
      <c r="C106" s="32" t="s">
        <v>65</v>
      </c>
      <c r="D106" s="30" t="s">
        <v>276</v>
      </c>
      <c r="E106" s="30" t="s">
        <v>146</v>
      </c>
      <c r="F106" s="30" t="s">
        <v>433</v>
      </c>
      <c r="G106" s="30" t="s">
        <v>334</v>
      </c>
      <c r="H106" s="30" t="s">
        <v>335</v>
      </c>
      <c r="I106" s="36">
        <v>848</v>
      </c>
      <c r="J106" s="56"/>
      <c r="K106" s="122"/>
      <c r="M106" s="151"/>
      <c r="N106" s="151"/>
    </row>
    <row r="107" spans="1:14" s="21" customFormat="1" ht="15.95" customHeight="1" x14ac:dyDescent="0.2">
      <c r="A107" s="107">
        <v>43692</v>
      </c>
      <c r="B107" s="32" t="s">
        <v>333</v>
      </c>
      <c r="C107" s="32" t="s">
        <v>65</v>
      </c>
      <c r="D107" s="30" t="s">
        <v>276</v>
      </c>
      <c r="E107" s="30" t="s">
        <v>146</v>
      </c>
      <c r="F107" s="30" t="s">
        <v>181</v>
      </c>
      <c r="G107" s="30" t="s">
        <v>334</v>
      </c>
      <c r="H107" s="30" t="s">
        <v>335</v>
      </c>
      <c r="I107" s="36">
        <v>2544</v>
      </c>
      <c r="J107" s="56"/>
      <c r="K107" s="122"/>
      <c r="M107" s="151"/>
      <c r="N107" s="151"/>
    </row>
    <row r="108" spans="1:14" s="21" customFormat="1" ht="15.95" customHeight="1" x14ac:dyDescent="0.2">
      <c r="A108" s="107">
        <v>43692</v>
      </c>
      <c r="B108" s="32" t="s">
        <v>333</v>
      </c>
      <c r="C108" s="32" t="s">
        <v>65</v>
      </c>
      <c r="D108" s="30" t="s">
        <v>276</v>
      </c>
      <c r="E108" s="30" t="s">
        <v>66</v>
      </c>
      <c r="F108" s="30" t="s">
        <v>393</v>
      </c>
      <c r="G108" s="30" t="s">
        <v>334</v>
      </c>
      <c r="H108" s="30" t="s">
        <v>335</v>
      </c>
      <c r="I108" s="36">
        <v>3392</v>
      </c>
      <c r="J108" s="56"/>
      <c r="K108" s="122"/>
      <c r="M108" s="151"/>
      <c r="N108" s="151"/>
    </row>
    <row r="109" spans="1:14" s="21" customFormat="1" ht="15.95" customHeight="1" x14ac:dyDescent="0.2">
      <c r="A109" s="107">
        <v>43698</v>
      </c>
      <c r="B109" s="32" t="s">
        <v>333</v>
      </c>
      <c r="C109" s="32" t="s">
        <v>65</v>
      </c>
      <c r="D109" s="30" t="s">
        <v>276</v>
      </c>
      <c r="E109" s="30" t="s">
        <v>146</v>
      </c>
      <c r="F109" s="30" t="s">
        <v>450</v>
      </c>
      <c r="G109" s="30" t="s">
        <v>334</v>
      </c>
      <c r="H109" s="30" t="s">
        <v>335</v>
      </c>
      <c r="I109" s="36">
        <v>3392</v>
      </c>
      <c r="J109" s="56"/>
      <c r="K109" s="122"/>
      <c r="M109" s="151"/>
      <c r="N109" s="151"/>
    </row>
    <row r="110" spans="1:14" s="21" customFormat="1" ht="15.95" customHeight="1" x14ac:dyDescent="0.2">
      <c r="A110" s="107">
        <v>43699</v>
      </c>
      <c r="B110" s="32" t="s">
        <v>333</v>
      </c>
      <c r="C110" s="32" t="s">
        <v>65</v>
      </c>
      <c r="D110" s="30" t="s">
        <v>276</v>
      </c>
      <c r="E110" s="30" t="s">
        <v>146</v>
      </c>
      <c r="F110" s="30" t="s">
        <v>181</v>
      </c>
      <c r="G110" s="30" t="s">
        <v>334</v>
      </c>
      <c r="H110" s="30" t="s">
        <v>335</v>
      </c>
      <c r="I110" s="36">
        <v>1696</v>
      </c>
      <c r="J110" s="56"/>
      <c r="K110" s="122"/>
      <c r="M110" s="151"/>
      <c r="N110" s="151"/>
    </row>
    <row r="111" spans="1:14" s="21" customFormat="1" ht="15.95" customHeight="1" x14ac:dyDescent="0.2">
      <c r="A111" s="107">
        <v>43699</v>
      </c>
      <c r="B111" s="32" t="s">
        <v>333</v>
      </c>
      <c r="C111" s="32" t="s">
        <v>65</v>
      </c>
      <c r="D111" s="30" t="s">
        <v>276</v>
      </c>
      <c r="E111" s="30" t="s">
        <v>66</v>
      </c>
      <c r="F111" s="30" t="s">
        <v>234</v>
      </c>
      <c r="G111" s="30" t="s">
        <v>334</v>
      </c>
      <c r="H111" s="30" t="s">
        <v>335</v>
      </c>
      <c r="I111" s="36">
        <v>3392</v>
      </c>
      <c r="J111" s="56"/>
      <c r="K111" s="122"/>
      <c r="M111" s="151"/>
      <c r="N111" s="151"/>
    </row>
    <row r="112" spans="1:14" s="21" customFormat="1" ht="15.95" customHeight="1" x14ac:dyDescent="0.2">
      <c r="A112" s="107">
        <v>43702</v>
      </c>
      <c r="B112" s="32" t="s">
        <v>333</v>
      </c>
      <c r="C112" s="32" t="s">
        <v>65</v>
      </c>
      <c r="D112" s="30" t="s">
        <v>276</v>
      </c>
      <c r="E112" s="30" t="s">
        <v>146</v>
      </c>
      <c r="F112" s="30" t="s">
        <v>181</v>
      </c>
      <c r="G112" s="30" t="s">
        <v>334</v>
      </c>
      <c r="H112" s="30" t="s">
        <v>335</v>
      </c>
      <c r="I112" s="36">
        <v>1696</v>
      </c>
      <c r="J112" s="56"/>
      <c r="K112" s="122"/>
      <c r="M112" s="151"/>
      <c r="N112" s="151"/>
    </row>
    <row r="113" spans="1:14" s="21" customFormat="1" ht="15.95" customHeight="1" x14ac:dyDescent="0.2">
      <c r="A113" s="107">
        <v>43702</v>
      </c>
      <c r="B113" s="32" t="s">
        <v>333</v>
      </c>
      <c r="C113" s="32" t="s">
        <v>65</v>
      </c>
      <c r="D113" s="30" t="s">
        <v>276</v>
      </c>
      <c r="E113" s="30" t="s">
        <v>403</v>
      </c>
      <c r="F113" s="30" t="s">
        <v>404</v>
      </c>
      <c r="G113" s="30" t="s">
        <v>334</v>
      </c>
      <c r="H113" s="30" t="s">
        <v>335</v>
      </c>
      <c r="I113" s="36">
        <v>2544</v>
      </c>
      <c r="J113" s="56"/>
      <c r="K113" s="122"/>
      <c r="M113" s="151"/>
      <c r="N113" s="151"/>
    </row>
    <row r="114" spans="1:14" s="21" customFormat="1" ht="15.95" customHeight="1" x14ac:dyDescent="0.2">
      <c r="A114" s="107">
        <v>43704</v>
      </c>
      <c r="B114" s="32" t="s">
        <v>333</v>
      </c>
      <c r="C114" s="32" t="s">
        <v>65</v>
      </c>
      <c r="D114" s="30" t="s">
        <v>276</v>
      </c>
      <c r="E114" s="30" t="s">
        <v>146</v>
      </c>
      <c r="F114" s="30" t="s">
        <v>181</v>
      </c>
      <c r="G114" s="30" t="s">
        <v>334</v>
      </c>
      <c r="H114" s="30" t="s">
        <v>335</v>
      </c>
      <c r="I114" s="36">
        <v>2544</v>
      </c>
      <c r="J114" s="56"/>
      <c r="K114" s="122"/>
      <c r="M114" s="151"/>
      <c r="N114" s="151"/>
    </row>
    <row r="115" spans="1:14" s="21" customFormat="1" ht="15.95" customHeight="1" x14ac:dyDescent="0.2">
      <c r="A115" s="107">
        <v>43706</v>
      </c>
      <c r="B115" s="32" t="s">
        <v>333</v>
      </c>
      <c r="C115" s="32" t="s">
        <v>65</v>
      </c>
      <c r="D115" s="30" t="s">
        <v>276</v>
      </c>
      <c r="E115" s="30" t="s">
        <v>66</v>
      </c>
      <c r="F115" s="30" t="s">
        <v>141</v>
      </c>
      <c r="G115" s="30" t="s">
        <v>334</v>
      </c>
      <c r="H115" s="30" t="s">
        <v>335</v>
      </c>
      <c r="I115" s="36">
        <v>3392</v>
      </c>
      <c r="J115" s="56"/>
      <c r="K115" s="122"/>
      <c r="M115" s="151"/>
      <c r="N115" s="151"/>
    </row>
    <row r="116" spans="1:14" s="21" customFormat="1" ht="15.95" customHeight="1" x14ac:dyDescent="0.2">
      <c r="A116" s="107">
        <v>43713</v>
      </c>
      <c r="B116" s="32" t="s">
        <v>333</v>
      </c>
      <c r="C116" s="32" t="s">
        <v>65</v>
      </c>
      <c r="D116" s="30" t="s">
        <v>276</v>
      </c>
      <c r="E116" s="30" t="s">
        <v>66</v>
      </c>
      <c r="F116" s="30" t="s">
        <v>119</v>
      </c>
      <c r="G116" s="30" t="s">
        <v>334</v>
      </c>
      <c r="H116" s="30" t="s">
        <v>335</v>
      </c>
      <c r="I116" s="36">
        <v>4240</v>
      </c>
      <c r="J116" s="56"/>
      <c r="K116" s="122"/>
      <c r="M116" s="151"/>
      <c r="N116" s="151"/>
    </row>
    <row r="117" spans="1:14" s="21" customFormat="1" ht="15.95" customHeight="1" x14ac:dyDescent="0.2">
      <c r="A117" s="107">
        <v>43716</v>
      </c>
      <c r="B117" s="32" t="s">
        <v>333</v>
      </c>
      <c r="C117" s="32" t="s">
        <v>65</v>
      </c>
      <c r="D117" s="30" t="s">
        <v>276</v>
      </c>
      <c r="E117" s="30" t="s">
        <v>403</v>
      </c>
      <c r="F117" s="30" t="s">
        <v>404</v>
      </c>
      <c r="G117" s="30" t="s">
        <v>334</v>
      </c>
      <c r="H117" s="30" t="s">
        <v>335</v>
      </c>
      <c r="I117" s="36">
        <v>4240</v>
      </c>
      <c r="J117" s="56"/>
      <c r="K117" s="122"/>
      <c r="M117" s="151"/>
      <c r="N117" s="151"/>
    </row>
    <row r="118" spans="1:14" s="21" customFormat="1" ht="15.95" customHeight="1" x14ac:dyDescent="0.2">
      <c r="A118" s="107">
        <v>43720</v>
      </c>
      <c r="B118" s="32" t="s">
        <v>333</v>
      </c>
      <c r="C118" s="32" t="s">
        <v>65</v>
      </c>
      <c r="D118" s="30" t="s">
        <v>276</v>
      </c>
      <c r="E118" s="30" t="s">
        <v>66</v>
      </c>
      <c r="F118" s="30" t="s">
        <v>393</v>
      </c>
      <c r="G118" s="30" t="s">
        <v>334</v>
      </c>
      <c r="H118" s="30" t="s">
        <v>335</v>
      </c>
      <c r="I118" s="36">
        <v>4240</v>
      </c>
      <c r="J118" s="56"/>
      <c r="K118" s="122"/>
      <c r="M118" s="151"/>
      <c r="N118" s="151"/>
    </row>
    <row r="119" spans="1:14" s="21" customFormat="1" ht="15.95" customHeight="1" x14ac:dyDescent="0.2">
      <c r="A119" s="107">
        <v>43723</v>
      </c>
      <c r="B119" s="32" t="s">
        <v>333</v>
      </c>
      <c r="C119" s="32" t="s">
        <v>65</v>
      </c>
      <c r="D119" s="30" t="s">
        <v>276</v>
      </c>
      <c r="E119" s="30" t="s">
        <v>403</v>
      </c>
      <c r="F119" s="30" t="s">
        <v>404</v>
      </c>
      <c r="G119" s="30" t="s">
        <v>334</v>
      </c>
      <c r="H119" s="30" t="s">
        <v>335</v>
      </c>
      <c r="I119" s="36">
        <v>1696</v>
      </c>
      <c r="J119" s="56"/>
      <c r="K119" s="122"/>
      <c r="M119" s="151"/>
      <c r="N119" s="151"/>
    </row>
    <row r="120" spans="1:14" s="21" customFormat="1" ht="15.95" customHeight="1" x14ac:dyDescent="0.2">
      <c r="A120" s="107">
        <v>43727</v>
      </c>
      <c r="B120" s="32" t="s">
        <v>333</v>
      </c>
      <c r="C120" s="32" t="s">
        <v>65</v>
      </c>
      <c r="D120" s="30" t="s">
        <v>276</v>
      </c>
      <c r="E120" s="30" t="s">
        <v>66</v>
      </c>
      <c r="F120" s="30" t="s">
        <v>234</v>
      </c>
      <c r="G120" s="30" t="s">
        <v>334</v>
      </c>
      <c r="H120" s="30" t="s">
        <v>335</v>
      </c>
      <c r="I120" s="36">
        <v>4240</v>
      </c>
      <c r="J120" s="56"/>
      <c r="K120" s="122"/>
      <c r="M120" s="151"/>
      <c r="N120" s="151"/>
    </row>
    <row r="121" spans="1:14" s="21" customFormat="1" ht="15.95" customHeight="1" x14ac:dyDescent="0.2">
      <c r="A121" s="107">
        <v>43730</v>
      </c>
      <c r="B121" s="32" t="s">
        <v>333</v>
      </c>
      <c r="C121" s="32" t="s">
        <v>65</v>
      </c>
      <c r="D121" s="30" t="s">
        <v>276</v>
      </c>
      <c r="E121" s="30" t="s">
        <v>403</v>
      </c>
      <c r="F121" s="30" t="s">
        <v>404</v>
      </c>
      <c r="G121" s="30" t="s">
        <v>334</v>
      </c>
      <c r="H121" s="30" t="s">
        <v>335</v>
      </c>
      <c r="I121" s="36">
        <v>3392</v>
      </c>
      <c r="J121" s="56"/>
      <c r="K121" s="122"/>
      <c r="M121" s="151"/>
      <c r="N121" s="151"/>
    </row>
    <row r="122" spans="1:14" s="21" customFormat="1" ht="15.95" customHeight="1" x14ac:dyDescent="0.2">
      <c r="A122" s="107">
        <v>43734</v>
      </c>
      <c r="B122" s="32" t="s">
        <v>333</v>
      </c>
      <c r="C122" s="32" t="s">
        <v>65</v>
      </c>
      <c r="D122" s="30" t="s">
        <v>276</v>
      </c>
      <c r="E122" s="30" t="s">
        <v>66</v>
      </c>
      <c r="F122" s="30" t="s">
        <v>141</v>
      </c>
      <c r="G122" s="30" t="s">
        <v>334</v>
      </c>
      <c r="H122" s="30" t="s">
        <v>335</v>
      </c>
      <c r="I122" s="36">
        <v>4240</v>
      </c>
      <c r="J122" s="56"/>
      <c r="K122" s="122"/>
      <c r="M122" s="151"/>
      <c r="N122" s="151"/>
    </row>
    <row r="123" spans="1:14" s="21" customFormat="1" ht="15.95" customHeight="1" x14ac:dyDescent="0.2">
      <c r="A123" s="107">
        <v>43737</v>
      </c>
      <c r="B123" s="32" t="s">
        <v>333</v>
      </c>
      <c r="C123" s="32" t="s">
        <v>65</v>
      </c>
      <c r="D123" s="30" t="s">
        <v>276</v>
      </c>
      <c r="E123" s="30" t="s">
        <v>146</v>
      </c>
      <c r="F123" s="30" t="s">
        <v>450</v>
      </c>
      <c r="G123" s="30" t="s">
        <v>334</v>
      </c>
      <c r="H123" s="30" t="s">
        <v>335</v>
      </c>
      <c r="I123" s="36">
        <v>1696</v>
      </c>
      <c r="J123" s="56"/>
      <c r="K123" s="122"/>
      <c r="M123" s="151"/>
      <c r="N123" s="151"/>
    </row>
    <row r="124" spans="1:14" s="21" customFormat="1" ht="15.95" customHeight="1" x14ac:dyDescent="0.2">
      <c r="A124" s="107">
        <v>43741</v>
      </c>
      <c r="B124" s="32" t="s">
        <v>333</v>
      </c>
      <c r="C124" s="32" t="s">
        <v>65</v>
      </c>
      <c r="D124" s="30" t="s">
        <v>276</v>
      </c>
      <c r="E124" s="30" t="s">
        <v>66</v>
      </c>
      <c r="F124" s="30" t="s">
        <v>119</v>
      </c>
      <c r="G124" s="30" t="s">
        <v>334</v>
      </c>
      <c r="H124" s="30" t="s">
        <v>335</v>
      </c>
      <c r="I124" s="36">
        <v>5088</v>
      </c>
      <c r="J124" s="56"/>
      <c r="K124" s="122"/>
      <c r="M124" s="151"/>
      <c r="N124" s="151"/>
    </row>
    <row r="125" spans="1:14" s="21" customFormat="1" ht="15.95" customHeight="1" x14ac:dyDescent="0.2">
      <c r="A125" s="107">
        <v>43742</v>
      </c>
      <c r="B125" s="32" t="s">
        <v>333</v>
      </c>
      <c r="C125" s="32" t="s">
        <v>65</v>
      </c>
      <c r="D125" s="30" t="s">
        <v>276</v>
      </c>
      <c r="E125" s="30" t="s">
        <v>146</v>
      </c>
      <c r="F125" s="30" t="s">
        <v>450</v>
      </c>
      <c r="G125" s="30" t="s">
        <v>334</v>
      </c>
      <c r="H125" s="30" t="s">
        <v>335</v>
      </c>
      <c r="I125" s="36">
        <v>1696</v>
      </c>
      <c r="J125" s="56"/>
      <c r="K125" s="122"/>
      <c r="M125" s="151"/>
      <c r="N125" s="151"/>
    </row>
    <row r="126" spans="1:14" s="21" customFormat="1" ht="15.95" customHeight="1" x14ac:dyDescent="0.2">
      <c r="A126" s="107">
        <v>43748</v>
      </c>
      <c r="B126" s="32" t="s">
        <v>333</v>
      </c>
      <c r="C126" s="32" t="s">
        <v>65</v>
      </c>
      <c r="D126" s="30" t="s">
        <v>276</v>
      </c>
      <c r="E126" s="30" t="s">
        <v>66</v>
      </c>
      <c r="F126" s="30" t="s">
        <v>393</v>
      </c>
      <c r="G126" s="30" t="s">
        <v>334</v>
      </c>
      <c r="H126" s="30" t="s">
        <v>335</v>
      </c>
      <c r="I126" s="36">
        <v>4240</v>
      </c>
      <c r="J126" s="56"/>
      <c r="K126" s="122"/>
      <c r="M126" s="151"/>
      <c r="N126" s="151"/>
    </row>
    <row r="127" spans="1:14" s="21" customFormat="1" ht="15.95" customHeight="1" x14ac:dyDescent="0.2">
      <c r="A127" s="107">
        <v>43751</v>
      </c>
      <c r="B127" s="32" t="s">
        <v>333</v>
      </c>
      <c r="C127" s="32" t="s">
        <v>65</v>
      </c>
      <c r="D127" s="30" t="s">
        <v>276</v>
      </c>
      <c r="E127" s="30" t="s">
        <v>146</v>
      </c>
      <c r="F127" s="30" t="s">
        <v>450</v>
      </c>
      <c r="G127" s="30" t="s">
        <v>334</v>
      </c>
      <c r="H127" s="30" t="s">
        <v>335</v>
      </c>
      <c r="I127" s="36">
        <v>2544</v>
      </c>
      <c r="J127" s="56"/>
      <c r="K127" s="122"/>
      <c r="M127" s="151"/>
      <c r="N127" s="151"/>
    </row>
    <row r="128" spans="1:14" s="21" customFormat="1" ht="15.95" customHeight="1" x14ac:dyDescent="0.2">
      <c r="A128" s="107">
        <v>43755</v>
      </c>
      <c r="B128" s="32" t="s">
        <v>333</v>
      </c>
      <c r="C128" s="32" t="s">
        <v>65</v>
      </c>
      <c r="D128" s="30" t="s">
        <v>276</v>
      </c>
      <c r="E128" s="30" t="s">
        <v>66</v>
      </c>
      <c r="F128" s="30" t="s">
        <v>119</v>
      </c>
      <c r="G128" s="30" t="s">
        <v>334</v>
      </c>
      <c r="H128" s="30" t="s">
        <v>335</v>
      </c>
      <c r="I128" s="36">
        <v>5088</v>
      </c>
      <c r="J128" s="56"/>
      <c r="K128" s="122"/>
      <c r="M128" s="151"/>
      <c r="N128" s="151"/>
    </row>
    <row r="129" spans="1:14" s="21" customFormat="1" ht="15.95" customHeight="1" x14ac:dyDescent="0.2">
      <c r="A129" s="107">
        <v>43758</v>
      </c>
      <c r="B129" s="32" t="s">
        <v>333</v>
      </c>
      <c r="C129" s="32" t="s">
        <v>65</v>
      </c>
      <c r="D129" s="30" t="s">
        <v>276</v>
      </c>
      <c r="E129" s="30" t="s">
        <v>403</v>
      </c>
      <c r="F129" s="30" t="s">
        <v>404</v>
      </c>
      <c r="G129" s="30" t="s">
        <v>334</v>
      </c>
      <c r="H129" s="30" t="s">
        <v>335</v>
      </c>
      <c r="I129" s="36">
        <v>4240</v>
      </c>
      <c r="J129" s="56"/>
      <c r="K129" s="122"/>
      <c r="M129" s="151"/>
      <c r="N129" s="151"/>
    </row>
    <row r="130" spans="1:14" s="21" customFormat="1" ht="15.95" customHeight="1" x14ac:dyDescent="0.2">
      <c r="A130" s="107">
        <v>43761</v>
      </c>
      <c r="B130" s="32" t="s">
        <v>333</v>
      </c>
      <c r="C130" s="32" t="s">
        <v>65</v>
      </c>
      <c r="D130" s="30" t="s">
        <v>276</v>
      </c>
      <c r="E130" s="30" t="s">
        <v>146</v>
      </c>
      <c r="F130" s="30" t="s">
        <v>450</v>
      </c>
      <c r="G130" s="30" t="s">
        <v>334</v>
      </c>
      <c r="H130" s="30" t="s">
        <v>335</v>
      </c>
      <c r="I130" s="36">
        <v>2544</v>
      </c>
      <c r="J130" s="56"/>
      <c r="K130" s="122"/>
      <c r="M130" s="151"/>
      <c r="N130" s="151"/>
    </row>
    <row r="131" spans="1:14" s="21" customFormat="1" ht="15.95" customHeight="1" x14ac:dyDescent="0.2">
      <c r="A131" s="107">
        <v>43762</v>
      </c>
      <c r="B131" s="32" t="s">
        <v>333</v>
      </c>
      <c r="C131" s="32" t="s">
        <v>65</v>
      </c>
      <c r="D131" s="30" t="s">
        <v>276</v>
      </c>
      <c r="E131" s="30" t="s">
        <v>66</v>
      </c>
      <c r="F131" s="30" t="s">
        <v>141</v>
      </c>
      <c r="G131" s="30" t="s">
        <v>334</v>
      </c>
      <c r="H131" s="30" t="s">
        <v>335</v>
      </c>
      <c r="I131" s="36">
        <v>5088</v>
      </c>
      <c r="J131" s="56"/>
      <c r="K131" s="122"/>
      <c r="M131" s="151"/>
      <c r="N131" s="151"/>
    </row>
    <row r="132" spans="1:14" s="21" customFormat="1" ht="15.95" customHeight="1" x14ac:dyDescent="0.2">
      <c r="A132" s="107">
        <v>43768</v>
      </c>
      <c r="B132" s="32" t="s">
        <v>333</v>
      </c>
      <c r="C132" s="32" t="s">
        <v>65</v>
      </c>
      <c r="D132" s="30" t="s">
        <v>276</v>
      </c>
      <c r="E132" s="30" t="s">
        <v>146</v>
      </c>
      <c r="F132" s="30" t="s">
        <v>450</v>
      </c>
      <c r="G132" s="30" t="s">
        <v>334</v>
      </c>
      <c r="H132" s="30" t="s">
        <v>335</v>
      </c>
      <c r="I132" s="36">
        <v>1696</v>
      </c>
      <c r="J132" s="56"/>
      <c r="K132" s="122"/>
      <c r="M132" s="151"/>
      <c r="N132" s="151"/>
    </row>
    <row r="133" spans="1:14" s="21" customFormat="1" ht="15.95" customHeight="1" x14ac:dyDescent="0.2">
      <c r="A133" s="107">
        <v>43769</v>
      </c>
      <c r="B133" s="32" t="s">
        <v>333</v>
      </c>
      <c r="C133" s="32" t="s">
        <v>65</v>
      </c>
      <c r="D133" s="30" t="s">
        <v>276</v>
      </c>
      <c r="E133" s="30" t="s">
        <v>66</v>
      </c>
      <c r="F133" s="30" t="s">
        <v>141</v>
      </c>
      <c r="G133" s="30" t="s">
        <v>334</v>
      </c>
      <c r="H133" s="30" t="s">
        <v>335</v>
      </c>
      <c r="I133" s="36">
        <v>5088</v>
      </c>
      <c r="J133" s="56"/>
      <c r="K133" s="122"/>
      <c r="M133" s="151"/>
      <c r="N133" s="151"/>
    </row>
    <row r="134" spans="1:14" s="21" customFormat="1" ht="15.95" customHeight="1" x14ac:dyDescent="0.2">
      <c r="A134" s="107">
        <v>43772</v>
      </c>
      <c r="B134" s="32" t="s">
        <v>333</v>
      </c>
      <c r="C134" s="32" t="s">
        <v>65</v>
      </c>
      <c r="D134" s="30" t="s">
        <v>276</v>
      </c>
      <c r="E134" s="30" t="s">
        <v>403</v>
      </c>
      <c r="F134" s="30" t="s">
        <v>404</v>
      </c>
      <c r="G134" s="30" t="s">
        <v>334</v>
      </c>
      <c r="H134" s="30" t="s">
        <v>335</v>
      </c>
      <c r="I134" s="36">
        <v>3392</v>
      </c>
      <c r="J134" s="56"/>
      <c r="K134" s="122"/>
      <c r="M134" s="151"/>
      <c r="N134" s="151"/>
    </row>
    <row r="135" spans="1:14" s="21" customFormat="1" ht="15.95" customHeight="1" x14ac:dyDescent="0.2">
      <c r="A135" s="107">
        <v>43775</v>
      </c>
      <c r="B135" s="32" t="s">
        <v>333</v>
      </c>
      <c r="C135" s="32" t="s">
        <v>65</v>
      </c>
      <c r="D135" s="30" t="s">
        <v>276</v>
      </c>
      <c r="E135" s="30" t="s">
        <v>146</v>
      </c>
      <c r="F135" s="30" t="s">
        <v>450</v>
      </c>
      <c r="G135" s="30" t="s">
        <v>334</v>
      </c>
      <c r="H135" s="30" t="s">
        <v>335</v>
      </c>
      <c r="I135" s="36">
        <v>1696</v>
      </c>
      <c r="J135" s="56"/>
      <c r="K135" s="122"/>
      <c r="M135" s="151"/>
      <c r="N135" s="151"/>
    </row>
    <row r="136" spans="1:14" s="21" customFormat="1" ht="15.95" customHeight="1" x14ac:dyDescent="0.2">
      <c r="A136" s="107">
        <v>43775</v>
      </c>
      <c r="B136" s="32" t="s">
        <v>333</v>
      </c>
      <c r="C136" s="32" t="s">
        <v>65</v>
      </c>
      <c r="D136" s="30" t="s">
        <v>276</v>
      </c>
      <c r="E136" s="30" t="s">
        <v>146</v>
      </c>
      <c r="F136" s="30" t="s">
        <v>181</v>
      </c>
      <c r="G136" s="30" t="s">
        <v>334</v>
      </c>
      <c r="H136" s="30" t="s">
        <v>335</v>
      </c>
      <c r="I136" s="36">
        <v>3392</v>
      </c>
      <c r="J136" s="56"/>
      <c r="K136" s="122"/>
      <c r="M136" s="151"/>
      <c r="N136" s="151"/>
    </row>
    <row r="137" spans="1:14" s="21" customFormat="1" ht="15.95" customHeight="1" x14ac:dyDescent="0.2">
      <c r="A137" s="107">
        <v>43776</v>
      </c>
      <c r="B137" s="32" t="s">
        <v>333</v>
      </c>
      <c r="C137" s="32" t="s">
        <v>65</v>
      </c>
      <c r="D137" s="30" t="s">
        <v>276</v>
      </c>
      <c r="E137" s="30" t="s">
        <v>66</v>
      </c>
      <c r="F137" s="30" t="s">
        <v>393</v>
      </c>
      <c r="G137" s="30" t="s">
        <v>334</v>
      </c>
      <c r="H137" s="30" t="s">
        <v>335</v>
      </c>
      <c r="I137" s="36">
        <v>5088</v>
      </c>
      <c r="J137" s="56"/>
      <c r="K137" s="122"/>
      <c r="M137" s="151"/>
      <c r="N137" s="151"/>
    </row>
    <row r="138" spans="1:14" s="21" customFormat="1" ht="15.95" customHeight="1" x14ac:dyDescent="0.2">
      <c r="A138" s="107">
        <v>43782</v>
      </c>
      <c r="B138" s="32" t="s">
        <v>333</v>
      </c>
      <c r="C138" s="32" t="s">
        <v>65</v>
      </c>
      <c r="D138" s="30" t="s">
        <v>276</v>
      </c>
      <c r="E138" s="30" t="s">
        <v>146</v>
      </c>
      <c r="F138" s="30" t="s">
        <v>450</v>
      </c>
      <c r="G138" s="30" t="s">
        <v>334</v>
      </c>
      <c r="H138" s="30" t="s">
        <v>335</v>
      </c>
      <c r="I138" s="36">
        <v>1696</v>
      </c>
      <c r="J138" s="56"/>
      <c r="K138" s="122"/>
      <c r="M138" s="151"/>
      <c r="N138" s="151"/>
    </row>
    <row r="139" spans="1:14" s="21" customFormat="1" ht="15.95" customHeight="1" x14ac:dyDescent="0.2">
      <c r="A139" s="107">
        <v>43783</v>
      </c>
      <c r="B139" s="32" t="s">
        <v>333</v>
      </c>
      <c r="C139" s="32" t="s">
        <v>65</v>
      </c>
      <c r="D139" s="30" t="s">
        <v>276</v>
      </c>
      <c r="E139" s="30" t="s">
        <v>66</v>
      </c>
      <c r="F139" s="30" t="s">
        <v>119</v>
      </c>
      <c r="G139" s="30" t="s">
        <v>334</v>
      </c>
      <c r="H139" s="30" t="s">
        <v>335</v>
      </c>
      <c r="I139" s="36">
        <v>4240</v>
      </c>
      <c r="J139" s="56"/>
      <c r="K139" s="122"/>
      <c r="M139" s="151"/>
      <c r="N139" s="151"/>
    </row>
    <row r="140" spans="1:14" s="21" customFormat="1" ht="15.95" customHeight="1" x14ac:dyDescent="0.2">
      <c r="A140" s="107">
        <v>43789</v>
      </c>
      <c r="B140" s="32" t="s">
        <v>333</v>
      </c>
      <c r="C140" s="32" t="s">
        <v>65</v>
      </c>
      <c r="D140" s="30" t="s">
        <v>276</v>
      </c>
      <c r="E140" s="30" t="s">
        <v>146</v>
      </c>
      <c r="F140" s="30" t="s">
        <v>450</v>
      </c>
      <c r="G140" s="30" t="s">
        <v>334</v>
      </c>
      <c r="H140" s="30" t="s">
        <v>335</v>
      </c>
      <c r="I140" s="36">
        <v>2544</v>
      </c>
      <c r="J140" s="56"/>
      <c r="K140" s="122"/>
      <c r="M140" s="151"/>
      <c r="N140" s="151"/>
    </row>
    <row r="141" spans="1:14" s="21" customFormat="1" ht="15.95" customHeight="1" x14ac:dyDescent="0.2">
      <c r="A141" s="107">
        <v>43790</v>
      </c>
      <c r="B141" s="32" t="s">
        <v>333</v>
      </c>
      <c r="C141" s="32" t="s">
        <v>65</v>
      </c>
      <c r="D141" s="30" t="s">
        <v>276</v>
      </c>
      <c r="E141" s="30" t="s">
        <v>66</v>
      </c>
      <c r="F141" s="30" t="s">
        <v>141</v>
      </c>
      <c r="G141" s="30" t="s">
        <v>334</v>
      </c>
      <c r="H141" s="30" t="s">
        <v>335</v>
      </c>
      <c r="I141" s="36">
        <v>5088</v>
      </c>
      <c r="J141" s="56"/>
      <c r="K141" s="122"/>
      <c r="M141" s="151"/>
      <c r="N141" s="151"/>
    </row>
    <row r="142" spans="1:14" s="21" customFormat="1" ht="15.95" customHeight="1" x14ac:dyDescent="0.2">
      <c r="A142" s="107">
        <v>43793</v>
      </c>
      <c r="B142" s="32" t="s">
        <v>333</v>
      </c>
      <c r="C142" s="32" t="s">
        <v>65</v>
      </c>
      <c r="D142" s="30" t="s">
        <v>276</v>
      </c>
      <c r="E142" s="30" t="s">
        <v>403</v>
      </c>
      <c r="F142" s="30" t="s">
        <v>404</v>
      </c>
      <c r="G142" s="30" t="s">
        <v>334</v>
      </c>
      <c r="H142" s="30" t="s">
        <v>335</v>
      </c>
      <c r="I142" s="36">
        <v>4240</v>
      </c>
      <c r="J142" s="56"/>
      <c r="K142" s="122"/>
      <c r="M142" s="151"/>
      <c r="N142" s="151"/>
    </row>
    <row r="143" spans="1:14" s="21" customFormat="1" ht="15.95" customHeight="1" x14ac:dyDescent="0.2">
      <c r="A143" s="107">
        <v>43795</v>
      </c>
      <c r="B143" s="32" t="s">
        <v>333</v>
      </c>
      <c r="C143" s="32" t="s">
        <v>65</v>
      </c>
      <c r="D143" s="30" t="s">
        <v>276</v>
      </c>
      <c r="E143" s="30" t="s">
        <v>146</v>
      </c>
      <c r="F143" s="30" t="s">
        <v>181</v>
      </c>
      <c r="G143" s="30" t="s">
        <v>334</v>
      </c>
      <c r="H143" s="30" t="s">
        <v>335</v>
      </c>
      <c r="I143" s="36">
        <v>2544</v>
      </c>
      <c r="J143" s="56"/>
      <c r="K143" s="122"/>
      <c r="M143" s="151"/>
      <c r="N143" s="151"/>
    </row>
    <row r="144" spans="1:14" s="21" customFormat="1" ht="15.95" customHeight="1" x14ac:dyDescent="0.2">
      <c r="A144" s="107">
        <v>43797</v>
      </c>
      <c r="B144" s="32" t="s">
        <v>333</v>
      </c>
      <c r="C144" s="32" t="s">
        <v>65</v>
      </c>
      <c r="D144" s="30" t="s">
        <v>276</v>
      </c>
      <c r="E144" s="30" t="s">
        <v>146</v>
      </c>
      <c r="F144" s="30" t="s">
        <v>181</v>
      </c>
      <c r="G144" s="30" t="s">
        <v>334</v>
      </c>
      <c r="H144" s="30" t="s">
        <v>335</v>
      </c>
      <c r="I144" s="36">
        <v>2544</v>
      </c>
      <c r="J144" s="56"/>
      <c r="K144" s="122"/>
      <c r="M144" s="151"/>
      <c r="N144" s="151"/>
    </row>
    <row r="145" spans="1:14" s="21" customFormat="1" ht="15.95" customHeight="1" thickBot="1" x14ac:dyDescent="0.25">
      <c r="A145" s="175">
        <v>43797</v>
      </c>
      <c r="B145" s="180" t="s">
        <v>333</v>
      </c>
      <c r="C145" s="180" t="s">
        <v>65</v>
      </c>
      <c r="D145" s="176" t="s">
        <v>276</v>
      </c>
      <c r="E145" s="176" t="s">
        <v>66</v>
      </c>
      <c r="F145" s="176" t="s">
        <v>234</v>
      </c>
      <c r="G145" s="176" t="s">
        <v>334</v>
      </c>
      <c r="H145" s="176" t="s">
        <v>335</v>
      </c>
      <c r="I145" s="183">
        <v>5088</v>
      </c>
      <c r="J145" s="177"/>
      <c r="K145" s="178"/>
      <c r="M145" s="151"/>
      <c r="N145" s="151"/>
    </row>
    <row r="146" spans="1:14" s="21" customFormat="1" ht="15.95" customHeight="1" x14ac:dyDescent="0.2">
      <c r="A146" s="107">
        <v>43804</v>
      </c>
      <c r="B146" s="32" t="s">
        <v>333</v>
      </c>
      <c r="C146" s="32" t="s">
        <v>65</v>
      </c>
      <c r="D146" s="30" t="s">
        <v>276</v>
      </c>
      <c r="E146" s="30" t="s">
        <v>66</v>
      </c>
      <c r="F146" s="30" t="s">
        <v>393</v>
      </c>
      <c r="G146" s="30" t="s">
        <v>334</v>
      </c>
      <c r="H146" s="30" t="s">
        <v>335</v>
      </c>
      <c r="I146" s="36">
        <v>6784</v>
      </c>
      <c r="J146" s="56"/>
      <c r="K146" s="122"/>
      <c r="M146" s="151"/>
      <c r="N146" s="151"/>
    </row>
    <row r="147" spans="1:14" s="21" customFormat="1" ht="15.95" customHeight="1" x14ac:dyDescent="0.2">
      <c r="A147" s="107">
        <v>43807</v>
      </c>
      <c r="B147" s="32" t="s">
        <v>333</v>
      </c>
      <c r="C147" s="32" t="s">
        <v>65</v>
      </c>
      <c r="D147" s="30" t="s">
        <v>276</v>
      </c>
      <c r="E147" s="30" t="s">
        <v>403</v>
      </c>
      <c r="F147" s="30" t="s">
        <v>404</v>
      </c>
      <c r="G147" s="30" t="s">
        <v>334</v>
      </c>
      <c r="H147" s="30" t="s">
        <v>335</v>
      </c>
      <c r="I147" s="36">
        <v>4240</v>
      </c>
      <c r="J147" s="56"/>
      <c r="K147" s="122"/>
      <c r="M147" s="151"/>
      <c r="N147" s="151"/>
    </row>
    <row r="148" spans="1:14" s="21" customFormat="1" ht="15.95" customHeight="1" x14ac:dyDescent="0.2">
      <c r="A148" s="107">
        <v>43810</v>
      </c>
      <c r="B148" s="32" t="s">
        <v>333</v>
      </c>
      <c r="C148" s="32" t="s">
        <v>65</v>
      </c>
      <c r="D148" s="30" t="s">
        <v>276</v>
      </c>
      <c r="E148" s="30" t="s">
        <v>146</v>
      </c>
      <c r="F148" s="30" t="s">
        <v>450</v>
      </c>
      <c r="G148" s="30" t="s">
        <v>334</v>
      </c>
      <c r="H148" s="30" t="s">
        <v>335</v>
      </c>
      <c r="I148" s="36">
        <v>1696</v>
      </c>
      <c r="J148" s="56"/>
      <c r="K148" s="122"/>
      <c r="M148" s="151"/>
      <c r="N148" s="151"/>
    </row>
    <row r="149" spans="1:14" s="21" customFormat="1" ht="15.95" customHeight="1" x14ac:dyDescent="0.2">
      <c r="A149" s="107">
        <v>43811</v>
      </c>
      <c r="B149" s="32" t="s">
        <v>333</v>
      </c>
      <c r="C149" s="32" t="s">
        <v>65</v>
      </c>
      <c r="D149" s="30" t="s">
        <v>276</v>
      </c>
      <c r="E149" s="30" t="s">
        <v>66</v>
      </c>
      <c r="F149" s="30" t="s">
        <v>119</v>
      </c>
      <c r="G149" s="30" t="s">
        <v>334</v>
      </c>
      <c r="H149" s="30" t="s">
        <v>335</v>
      </c>
      <c r="I149" s="36">
        <v>6784</v>
      </c>
      <c r="J149" s="56"/>
      <c r="K149" s="122"/>
      <c r="M149" s="151"/>
      <c r="N149" s="151"/>
    </row>
    <row r="150" spans="1:14" s="21" customFormat="1" ht="15.95" customHeight="1" x14ac:dyDescent="0.2">
      <c r="A150" s="107">
        <v>43816</v>
      </c>
      <c r="B150" s="32" t="s">
        <v>333</v>
      </c>
      <c r="C150" s="32" t="s">
        <v>65</v>
      </c>
      <c r="D150" s="30" t="s">
        <v>276</v>
      </c>
      <c r="E150" s="30" t="s">
        <v>146</v>
      </c>
      <c r="F150" s="30" t="s">
        <v>181</v>
      </c>
      <c r="G150" s="30" t="s">
        <v>334</v>
      </c>
      <c r="H150" s="30" t="s">
        <v>335</v>
      </c>
      <c r="I150" s="36">
        <v>3392</v>
      </c>
      <c r="J150" s="56"/>
      <c r="K150" s="122"/>
      <c r="M150" s="151"/>
      <c r="N150" s="151"/>
    </row>
    <row r="151" spans="1:14" s="21" customFormat="1" ht="15.95" customHeight="1" x14ac:dyDescent="0.2">
      <c r="A151" s="107">
        <v>43818</v>
      </c>
      <c r="B151" s="32" t="s">
        <v>333</v>
      </c>
      <c r="C151" s="32" t="s">
        <v>65</v>
      </c>
      <c r="D151" s="30" t="s">
        <v>276</v>
      </c>
      <c r="E151" s="30" t="s">
        <v>66</v>
      </c>
      <c r="F151" s="30" t="s">
        <v>141</v>
      </c>
      <c r="G151" s="30" t="s">
        <v>334</v>
      </c>
      <c r="H151" s="30" t="s">
        <v>335</v>
      </c>
      <c r="I151" s="36">
        <v>6784</v>
      </c>
      <c r="J151" s="56"/>
      <c r="K151" s="122"/>
      <c r="M151" s="151"/>
      <c r="N151" s="151"/>
    </row>
    <row r="152" spans="1:14" s="21" customFormat="1" ht="15.95" customHeight="1" x14ac:dyDescent="0.2">
      <c r="A152" s="107">
        <v>43819</v>
      </c>
      <c r="B152" s="32" t="s">
        <v>333</v>
      </c>
      <c r="C152" s="32" t="s">
        <v>65</v>
      </c>
      <c r="D152" s="30" t="s">
        <v>276</v>
      </c>
      <c r="E152" s="30" t="s">
        <v>146</v>
      </c>
      <c r="F152" s="30" t="s">
        <v>450</v>
      </c>
      <c r="G152" s="30" t="s">
        <v>334</v>
      </c>
      <c r="H152" s="30" t="s">
        <v>335</v>
      </c>
      <c r="I152" s="36">
        <v>1696</v>
      </c>
      <c r="J152" s="56"/>
      <c r="K152" s="122"/>
      <c r="M152" s="151"/>
      <c r="N152" s="151"/>
    </row>
    <row r="153" spans="1:14" s="21" customFormat="1" ht="15.95" customHeight="1" x14ac:dyDescent="0.2">
      <c r="A153" s="107">
        <v>43821</v>
      </c>
      <c r="B153" s="32" t="s">
        <v>333</v>
      </c>
      <c r="C153" s="32" t="s">
        <v>65</v>
      </c>
      <c r="D153" s="30" t="s">
        <v>276</v>
      </c>
      <c r="E153" s="30" t="s">
        <v>403</v>
      </c>
      <c r="F153" s="30" t="s">
        <v>404</v>
      </c>
      <c r="G153" s="30" t="s">
        <v>334</v>
      </c>
      <c r="H153" s="30" t="s">
        <v>335</v>
      </c>
      <c r="I153" s="36">
        <v>4240</v>
      </c>
      <c r="J153" s="56"/>
      <c r="K153" s="122"/>
      <c r="M153" s="151"/>
      <c r="N153" s="151"/>
    </row>
    <row r="154" spans="1:14" s="21" customFormat="1" ht="15.95" customHeight="1" x14ac:dyDescent="0.2">
      <c r="A154" s="107">
        <v>43828</v>
      </c>
      <c r="B154" s="32" t="s">
        <v>333</v>
      </c>
      <c r="C154" s="32" t="s">
        <v>65</v>
      </c>
      <c r="D154" s="30" t="s">
        <v>276</v>
      </c>
      <c r="E154" s="30" t="s">
        <v>146</v>
      </c>
      <c r="F154" s="30" t="s">
        <v>450</v>
      </c>
      <c r="G154" s="30" t="s">
        <v>334</v>
      </c>
      <c r="H154" s="30" t="s">
        <v>335</v>
      </c>
      <c r="I154" s="36">
        <v>2544</v>
      </c>
      <c r="J154" s="56"/>
      <c r="K154" s="122"/>
      <c r="M154" s="151"/>
      <c r="N154" s="151"/>
    </row>
    <row r="155" spans="1:14" s="21" customFormat="1" ht="15.95" customHeight="1" x14ac:dyDescent="0.2">
      <c r="A155" s="107">
        <v>43828</v>
      </c>
      <c r="B155" s="32" t="s">
        <v>333</v>
      </c>
      <c r="C155" s="32" t="s">
        <v>65</v>
      </c>
      <c r="D155" s="30" t="s">
        <v>276</v>
      </c>
      <c r="E155" s="30" t="s">
        <v>403</v>
      </c>
      <c r="F155" s="30" t="s">
        <v>404</v>
      </c>
      <c r="G155" s="30" t="s">
        <v>334</v>
      </c>
      <c r="H155" s="30" t="s">
        <v>335</v>
      </c>
      <c r="I155" s="36">
        <v>3392</v>
      </c>
      <c r="J155" s="56"/>
      <c r="K155" s="122"/>
      <c r="M155" s="151"/>
      <c r="N155" s="151"/>
    </row>
    <row r="156" spans="1:14" s="21" customFormat="1" ht="15.95" customHeight="1" thickBot="1" x14ac:dyDescent="0.25">
      <c r="A156" s="107">
        <v>43830</v>
      </c>
      <c r="B156" s="32" t="s">
        <v>333</v>
      </c>
      <c r="C156" s="32" t="s">
        <v>65</v>
      </c>
      <c r="D156" s="30" t="s">
        <v>276</v>
      </c>
      <c r="E156" s="30" t="s">
        <v>146</v>
      </c>
      <c r="F156" s="30" t="s">
        <v>181</v>
      </c>
      <c r="G156" s="30" t="s">
        <v>334</v>
      </c>
      <c r="H156" s="30" t="s">
        <v>335</v>
      </c>
      <c r="I156" s="36">
        <v>1696</v>
      </c>
      <c r="J156" s="56"/>
      <c r="K156" s="122"/>
      <c r="M156" s="151"/>
      <c r="N156" s="151"/>
    </row>
    <row r="157" spans="1:14" ht="17.25" customHeight="1" thickBot="1" x14ac:dyDescent="0.25">
      <c r="A157" s="137" t="s">
        <v>105</v>
      </c>
      <c r="B157" s="138"/>
      <c r="C157" s="138"/>
      <c r="D157" s="138"/>
      <c r="E157" s="138"/>
      <c r="F157" s="138"/>
      <c r="G157" s="138"/>
      <c r="H157" s="78"/>
      <c r="I157" s="169">
        <f>SUM(I11:I156)</f>
        <v>408736</v>
      </c>
      <c r="J157" s="78"/>
      <c r="K157" s="79"/>
    </row>
    <row r="158" spans="1:14" x14ac:dyDescent="0.2">
      <c r="I158" s="124"/>
    </row>
    <row r="159" spans="1:14" x14ac:dyDescent="0.2">
      <c r="A159" s="140"/>
      <c r="B159" s="135"/>
      <c r="C159" s="135"/>
      <c r="D159" s="135"/>
      <c r="E159" s="135"/>
      <c r="F159" s="141"/>
      <c r="G159" s="135"/>
      <c r="H159" s="41"/>
      <c r="I159" s="125"/>
      <c r="J159" s="2"/>
      <c r="K159" s="21"/>
    </row>
    <row r="160" spans="1:14" ht="14.1" customHeight="1" x14ac:dyDescent="0.2">
      <c r="A160" s="211"/>
      <c r="B160" s="211"/>
      <c r="C160" s="211"/>
      <c r="D160" s="211"/>
      <c r="E160" s="211"/>
      <c r="F160" s="211"/>
      <c r="G160" s="211"/>
      <c r="H160" s="211"/>
      <c r="I160" s="211"/>
      <c r="J160" s="211"/>
      <c r="K160" s="211"/>
    </row>
    <row r="161" spans="1:11" s="114" customFormat="1" ht="14.1" customHeight="1" x14ac:dyDescent="0.2">
      <c r="A161" s="211"/>
      <c r="B161" s="211"/>
      <c r="C161" s="211"/>
      <c r="D161" s="211"/>
      <c r="E161" s="211"/>
      <c r="F161" s="211"/>
      <c r="G161" s="211"/>
      <c r="H161" s="211"/>
      <c r="I161" s="211"/>
      <c r="J161" s="211"/>
      <c r="K161" s="211"/>
    </row>
    <row r="162" spans="1:11" ht="13.5" customHeight="1" x14ac:dyDescent="0.2">
      <c r="A162" s="212"/>
      <c r="B162" s="212"/>
      <c r="C162" s="212"/>
      <c r="D162" s="212"/>
      <c r="E162" s="212"/>
      <c r="F162" s="212"/>
      <c r="G162" s="212"/>
      <c r="H162" s="212"/>
      <c r="I162" s="212"/>
      <c r="J162" s="212"/>
      <c r="K162" s="212"/>
    </row>
    <row r="163" spans="1:11" ht="13.5" customHeight="1" x14ac:dyDescent="0.2">
      <c r="A163" s="212"/>
      <c r="B163" s="212"/>
      <c r="C163" s="212"/>
      <c r="D163" s="212"/>
      <c r="E163" s="212"/>
      <c r="F163" s="212"/>
      <c r="G163" s="212"/>
      <c r="H163" s="212"/>
      <c r="I163" s="212"/>
      <c r="J163" s="212"/>
      <c r="K163" s="212"/>
    </row>
    <row r="164" spans="1:11" ht="13.5" customHeight="1" x14ac:dyDescent="0.2">
      <c r="A164" s="142"/>
      <c r="B164" s="142"/>
      <c r="C164" s="142"/>
      <c r="D164" s="142"/>
      <c r="E164" s="142"/>
      <c r="F164" s="142"/>
      <c r="G164" s="142"/>
      <c r="H164" s="116"/>
      <c r="I164" s="116"/>
      <c r="J164" s="116"/>
      <c r="K164" s="116"/>
    </row>
    <row r="165" spans="1:11" s="21" customFormat="1" ht="12.95" customHeight="1" x14ac:dyDescent="0.2">
      <c r="A165" s="210"/>
      <c r="B165" s="210"/>
      <c r="C165" s="210"/>
      <c r="D165" s="210"/>
      <c r="E165" s="210"/>
      <c r="F165" s="210"/>
      <c r="G165" s="210"/>
      <c r="H165" s="210"/>
      <c r="I165" s="210"/>
      <c r="J165" s="210"/>
      <c r="K165" s="210"/>
    </row>
    <row r="168" spans="1:11" x14ac:dyDescent="0.2">
      <c r="G168" s="143"/>
      <c r="H168" s="123"/>
    </row>
    <row r="169" spans="1:11" x14ac:dyDescent="0.2">
      <c r="G169" s="143"/>
      <c r="H169" s="123"/>
      <c r="I169" s="124"/>
    </row>
    <row r="171" spans="1:11" x14ac:dyDescent="0.2">
      <c r="I171" s="124"/>
    </row>
    <row r="178" spans="1:1" x14ac:dyDescent="0.2">
      <c r="A178" s="139" t="s">
        <v>90</v>
      </c>
    </row>
  </sheetData>
  <sortState ref="A11:K156">
    <sortCondition ref="A11:A156"/>
    <sortCondition ref="E11:E156"/>
  </sortState>
  <mergeCells count="5">
    <mergeCell ref="A160:K160"/>
    <mergeCell ref="A161:K161"/>
    <mergeCell ref="A162:K162"/>
    <mergeCell ref="A163:K163"/>
    <mergeCell ref="A165:K165"/>
  </mergeCells>
  <printOptions horizontalCentered="1"/>
  <pageMargins left="0.75" right="0.75" top="0.5" bottom="0" header="0.5" footer="0.5"/>
  <pageSetup scale="54" fitToHeight="10" orientation="landscape" r:id="rId1"/>
  <headerFooter alignWithMargins="0">
    <oddFooter>&amp;L&amp;G</oddFooter>
  </headerFooter>
  <rowBreaks count="3" manualBreakCount="3">
    <brk id="55" max="10" man="1"/>
    <brk id="100" max="10" man="1"/>
    <brk id="145" max="10"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9"/>
  <sheetViews>
    <sheetView workbookViewId="0"/>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6.85546875" customWidth="1"/>
    <col min="9" max="9" width="23.85546875" bestFit="1" customWidth="1"/>
    <col min="10" max="10" width="15.85546875" customWidth="1"/>
    <col min="11" max="11" width="14.140625" bestFit="1" customWidth="1"/>
    <col min="12" max="12" width="11.140625" bestFit="1" customWidth="1"/>
  </cols>
  <sheetData>
    <row r="1" spans="1:22" ht="12.75" customHeight="1" x14ac:dyDescent="0.2">
      <c r="A1" s="47" t="s">
        <v>0</v>
      </c>
    </row>
    <row r="2" spans="1:22" s="40" customFormat="1" ht="12.75" customHeight="1" x14ac:dyDescent="0.2">
      <c r="A2" s="47" t="s">
        <v>62</v>
      </c>
    </row>
    <row r="3" spans="1:22" ht="12.75" customHeight="1" x14ac:dyDescent="0.2">
      <c r="A3" s="47" t="s">
        <v>254</v>
      </c>
    </row>
    <row r="4" spans="1:22" ht="12.75" customHeight="1" x14ac:dyDescent="0.2">
      <c r="A4" s="47" t="s">
        <v>59</v>
      </c>
    </row>
    <row r="5" spans="1:22" ht="12.75" customHeight="1" x14ac:dyDescent="0.2">
      <c r="A5" s="47" t="s">
        <v>70</v>
      </c>
    </row>
    <row r="6" spans="1:22" ht="12.75" customHeight="1" x14ac:dyDescent="0.2">
      <c r="A6" s="47" t="s">
        <v>11</v>
      </c>
    </row>
    <row r="7" spans="1:22" s="40" customFormat="1" ht="12.75" customHeight="1" x14ac:dyDescent="0.2">
      <c r="A7" s="47"/>
    </row>
    <row r="8" spans="1:22" s="3" customFormat="1" ht="24" customHeight="1" x14ac:dyDescent="0.2">
      <c r="A8" s="157" t="s">
        <v>92</v>
      </c>
      <c r="B8" s="157"/>
      <c r="C8" s="157"/>
      <c r="D8" s="157"/>
      <c r="E8" s="157"/>
      <c r="F8" s="157"/>
      <c r="G8" s="157"/>
      <c r="H8" s="157"/>
      <c r="I8" s="157"/>
      <c r="J8" s="157"/>
      <c r="K8" s="157"/>
      <c r="L8" s="157"/>
      <c r="M8" s="17"/>
    </row>
    <row r="9" spans="1:22" s="15" customFormat="1" ht="13.5" thickBot="1" x14ac:dyDescent="0.25">
      <c r="A9" s="1"/>
      <c r="B9" s="1"/>
      <c r="C9" s="1"/>
      <c r="D9" s="1"/>
      <c r="E9" s="1"/>
      <c r="F9" s="1"/>
      <c r="G9" s="1"/>
      <c r="H9" s="1"/>
      <c r="I9" s="1"/>
      <c r="J9" s="1"/>
      <c r="K9" s="1"/>
      <c r="L9" s="119" t="s">
        <v>83</v>
      </c>
    </row>
    <row r="10" spans="1:22" s="15" customFormat="1" ht="49.5" customHeight="1" thickBot="1" x14ac:dyDescent="0.25">
      <c r="A10" s="166" t="s">
        <v>25</v>
      </c>
      <c r="B10" s="167" t="s">
        <v>8</v>
      </c>
      <c r="C10" s="167" t="s">
        <v>9</v>
      </c>
      <c r="D10" s="167" t="s">
        <v>10</v>
      </c>
      <c r="E10" s="167" t="s">
        <v>5</v>
      </c>
      <c r="F10" s="167" t="s">
        <v>21</v>
      </c>
      <c r="G10" s="167" t="s">
        <v>26</v>
      </c>
      <c r="H10" s="167" t="s">
        <v>3</v>
      </c>
      <c r="I10" s="167" t="s">
        <v>27</v>
      </c>
      <c r="J10" s="167" t="s">
        <v>78</v>
      </c>
      <c r="K10" s="167" t="s">
        <v>73</v>
      </c>
      <c r="L10" s="168" t="s">
        <v>32</v>
      </c>
    </row>
    <row r="11" spans="1:22" s="10" customFormat="1" ht="15.95" customHeight="1" x14ac:dyDescent="0.2">
      <c r="A11" s="100">
        <v>43577</v>
      </c>
      <c r="B11" s="29" t="s">
        <v>400</v>
      </c>
      <c r="C11" s="29" t="s">
        <v>400</v>
      </c>
      <c r="D11" s="29" t="s">
        <v>400</v>
      </c>
      <c r="E11" s="30" t="s">
        <v>401</v>
      </c>
      <c r="F11" s="30" t="s">
        <v>402</v>
      </c>
      <c r="G11" s="30" t="s">
        <v>86</v>
      </c>
      <c r="H11" s="27" t="s">
        <v>397</v>
      </c>
      <c r="I11" s="28" t="s">
        <v>270</v>
      </c>
      <c r="J11" s="36">
        <v>220708</v>
      </c>
      <c r="K11" s="56">
        <v>4.2699999999999996</v>
      </c>
      <c r="L11" s="127"/>
      <c r="N11" s="213"/>
      <c r="O11" s="213"/>
    </row>
    <row r="12" spans="1:22" s="10" customFormat="1" ht="15.95" customHeight="1" thickBot="1" x14ac:dyDescent="0.25">
      <c r="A12" s="100">
        <v>43830</v>
      </c>
      <c r="B12" s="29" t="s">
        <v>414</v>
      </c>
      <c r="C12" s="29" t="s">
        <v>495</v>
      </c>
      <c r="D12" s="29" t="s">
        <v>414</v>
      </c>
      <c r="E12" s="30" t="s">
        <v>496</v>
      </c>
      <c r="F12" s="30" t="s">
        <v>497</v>
      </c>
      <c r="G12" s="30" t="s">
        <v>131</v>
      </c>
      <c r="H12" s="27" t="s">
        <v>367</v>
      </c>
      <c r="I12" s="28" t="s">
        <v>415</v>
      </c>
      <c r="J12" s="36">
        <v>305429</v>
      </c>
      <c r="K12" s="56"/>
      <c r="L12" s="127"/>
      <c r="N12" s="205"/>
      <c r="O12" s="205"/>
    </row>
    <row r="13" spans="1:22" s="40" customFormat="1" ht="16.5" customHeight="1" thickBot="1" x14ac:dyDescent="0.25">
      <c r="A13" s="74" t="s">
        <v>7</v>
      </c>
      <c r="B13" s="75"/>
      <c r="C13" s="75"/>
      <c r="D13" s="75"/>
      <c r="E13" s="75"/>
      <c r="F13" s="75"/>
      <c r="G13" s="75"/>
      <c r="H13" s="75"/>
      <c r="I13" s="76"/>
      <c r="J13" s="169">
        <f>SUM(J11:J12)</f>
        <v>526137</v>
      </c>
      <c r="K13" s="75"/>
      <c r="L13" s="77"/>
      <c r="N13" s="44"/>
      <c r="O13" s="44"/>
      <c r="P13" s="44"/>
      <c r="Q13" s="44"/>
      <c r="R13" s="44"/>
      <c r="S13" s="44"/>
      <c r="T13" s="44"/>
      <c r="U13" s="44"/>
      <c r="V13" s="44"/>
    </row>
    <row r="14" spans="1:22" s="40" customFormat="1" ht="12.75" customHeight="1" x14ac:dyDescent="0.2">
      <c r="A14" s="4"/>
      <c r="B14" s="4"/>
      <c r="C14" s="4"/>
      <c r="D14" s="4"/>
      <c r="E14" s="4"/>
      <c r="F14" s="4"/>
      <c r="G14" s="4"/>
      <c r="H14" s="4"/>
      <c r="I14" s="49"/>
      <c r="J14" s="50"/>
      <c r="K14" s="4"/>
      <c r="L14" s="4"/>
      <c r="N14" s="44"/>
      <c r="O14" s="44"/>
      <c r="P14" s="44"/>
      <c r="Q14" s="44"/>
      <c r="R14" s="44"/>
      <c r="S14" s="44"/>
      <c r="T14" s="44"/>
      <c r="U14" s="44"/>
      <c r="V14" s="44"/>
    </row>
    <row r="15" spans="1:22" s="40" customFormat="1" ht="12.75" customHeight="1" x14ac:dyDescent="0.2">
      <c r="A15" s="4"/>
      <c r="B15" s="4"/>
      <c r="C15" s="4"/>
      <c r="D15" s="4"/>
      <c r="E15" s="4"/>
      <c r="F15" s="4"/>
      <c r="G15" s="4"/>
      <c r="H15" s="4"/>
      <c r="I15" s="49"/>
      <c r="J15" s="96"/>
      <c r="K15" s="51"/>
      <c r="L15" s="3"/>
      <c r="N15" s="44"/>
      <c r="O15" s="44"/>
      <c r="P15" s="44"/>
      <c r="Q15" s="44"/>
      <c r="R15" s="44"/>
      <c r="S15" s="44"/>
      <c r="T15" s="44"/>
      <c r="U15" s="44"/>
      <c r="V15" s="44"/>
    </row>
    <row r="16" spans="1:22" s="40" customFormat="1" ht="14.1" customHeight="1" x14ac:dyDescent="0.2">
      <c r="A16" s="211" t="s">
        <v>126</v>
      </c>
      <c r="B16" s="211"/>
      <c r="C16" s="211"/>
      <c r="D16" s="211"/>
      <c r="E16" s="211"/>
      <c r="F16" s="211"/>
      <c r="G16" s="211"/>
      <c r="H16" s="211"/>
      <c r="I16" s="211"/>
      <c r="J16" s="211"/>
      <c r="K16" s="211"/>
      <c r="L16" s="211"/>
    </row>
    <row r="17" spans="1:12" s="40" customFormat="1" ht="13.5" customHeight="1" x14ac:dyDescent="0.2">
      <c r="A17" s="211" t="s">
        <v>127</v>
      </c>
      <c r="B17" s="211"/>
      <c r="C17" s="211"/>
      <c r="D17" s="211"/>
      <c r="E17" s="211"/>
      <c r="F17" s="211"/>
      <c r="G17" s="211"/>
      <c r="H17" s="211"/>
      <c r="I17" s="211"/>
      <c r="J17" s="211"/>
      <c r="K17" s="211"/>
      <c r="L17" s="211"/>
    </row>
    <row r="18" spans="1:12" s="40" customFormat="1" ht="13.5" customHeight="1" x14ac:dyDescent="0.2">
      <c r="A18" s="212" t="s">
        <v>129</v>
      </c>
      <c r="B18" s="212"/>
      <c r="C18" s="212"/>
      <c r="D18" s="212"/>
      <c r="E18" s="212"/>
      <c r="F18" s="212"/>
      <c r="G18" s="212"/>
      <c r="H18" s="212"/>
      <c r="I18" s="212"/>
      <c r="J18" s="212"/>
      <c r="K18" s="212"/>
      <c r="L18" s="212"/>
    </row>
    <row r="19" spans="1:12" s="40" customFormat="1" ht="12.95" customHeight="1" x14ac:dyDescent="0.2">
      <c r="A19" s="115"/>
      <c r="B19" s="115"/>
      <c r="C19" s="115"/>
      <c r="D19" s="115"/>
      <c r="E19" s="115"/>
      <c r="F19" s="115"/>
      <c r="G19" s="115"/>
      <c r="H19" s="115"/>
      <c r="I19" s="115"/>
      <c r="J19" s="115"/>
      <c r="K19" s="115"/>
      <c r="L19" s="115"/>
    </row>
  </sheetData>
  <mergeCells count="4">
    <mergeCell ref="N11:O11"/>
    <mergeCell ref="A16:L16"/>
    <mergeCell ref="A17:L17"/>
    <mergeCell ref="A18:L18"/>
  </mergeCells>
  <dataValidations disablePrompts="1" count="1">
    <dataValidation type="list" allowBlank="1" sqref="W13:W15">
      <formula1>TransChoice</formula1>
    </dataValidation>
  </dataValidations>
  <pageMargins left="0.75" right="0.75" top="0.75" bottom="0.75" header="0.3" footer="0.3"/>
  <pageSetup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vt:i4>
      </vt:variant>
    </vt:vector>
  </HeadingPairs>
  <TitlesOfParts>
    <vt:vector size="35"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vector>
  </TitlesOfParts>
  <Company>U.S. Department of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2019-11-14T16:09:11Z</cp:lastPrinted>
  <dcterms:created xsi:type="dcterms:W3CDTF">2008-02-21T14:29:36Z</dcterms:created>
  <dcterms:modified xsi:type="dcterms:W3CDTF">2020-08-19T20:22:26Z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