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AC21B108-50B8-463F-A6E2-0AC895453C69}" xr6:coauthVersionLast="41" xr6:coauthVersionMax="45" xr10:uidLastSave="{00000000-0000-0000-0000-000000000000}"/>
  <workbookProtection workbookAlgorithmName="SHA-512" workbookHashValue="bAyiHbdEMIgnKr+hgwYOTZFFO753mvlCVWP7sXmVcov5+S6nSnCgjQp06wjJ2HHHpYWFIvm3ISIOc7Q6KwN3gg==" workbookSaltValue="sJNMuVNdqVFUnV8iR0xT8g==" workbookSpinCount="100000" lockStructure="1"/>
  <bookViews>
    <workbookView xWindow="28680" yWindow="-3585" windowWidth="29040" windowHeight="15840" tabRatio="835" xr2:uid="{00000000-000D-0000-FFFF-FFFF00000000}"/>
  </bookViews>
  <sheets>
    <sheet name="Instructions" sheetId="25" r:id="rId1"/>
    <sheet name="General Info &amp; Test Results" sheetId="1" r:id="rId2"/>
    <sheet name="Setup &amp; Instrumentation" sheetId="27" r:id="rId3"/>
    <sheet name="Test Conditions" sheetId="6" r:id="rId4"/>
    <sheet name="Photos" sheetId="16" r:id="rId5"/>
    <sheet name="Raw Data" sheetId="32" r:id="rId6"/>
    <sheet name="Test Data Inputs &amp; Calculations" sheetId="31" r:id="rId7"/>
    <sheet name="Comments" sheetId="29" r:id="rId8"/>
    <sheet name="Report Sign-Off Block" sheetId="24" r:id="rId9"/>
    <sheet name="Drop-Downs" sheetId="15" r:id="rId10"/>
    <sheet name="Version Control" sheetId="23" r:id="rId11"/>
  </sheets>
  <definedNames>
    <definedName name="Condition_Received">'Drop-Downs'!$B$12:$B$14</definedName>
    <definedName name="Y_N">'Drop-Downs'!$C$12:$C$13</definedName>
  </definedNames>
  <calcPr calcId="191028" fullPrecision="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7" i="31" l="1"/>
  <c r="E19" i="31" l="1"/>
  <c r="E41" i="31" s="1"/>
  <c r="C8" i="27" l="1"/>
  <c r="G27" i="1"/>
  <c r="H27" i="1"/>
  <c r="D22" i="27" l="1"/>
  <c r="E17" i="31" l="1"/>
  <c r="E25" i="31"/>
  <c r="E46" i="31" s="1"/>
  <c r="E47" i="31" l="1"/>
  <c r="G47" i="31" s="1"/>
  <c r="F14" i="1" s="1"/>
  <c r="E42" i="31"/>
  <c r="G42" i="31" s="1"/>
  <c r="F13" i="1" s="1"/>
  <c r="C8" i="23" l="1"/>
  <c r="C8" i="15"/>
  <c r="C8" i="24"/>
  <c r="C8" i="29"/>
  <c r="D8" i="31"/>
  <c r="C8" i="32"/>
  <c r="C8" i="16"/>
  <c r="C8" i="6"/>
  <c r="C9" i="27"/>
  <c r="C8" i="1"/>
  <c r="C15" i="6" l="1"/>
  <c r="C3" i="25" l="1"/>
  <c r="B7" i="25"/>
  <c r="C7" i="23" l="1"/>
  <c r="C7" i="25" s="1"/>
  <c r="D20" i="27" l="1"/>
  <c r="D21" i="27"/>
  <c r="F23" i="6" l="1"/>
  <c r="C23" i="6"/>
  <c r="C7" i="29" l="1"/>
  <c r="C6" i="23"/>
  <c r="C5" i="23"/>
  <c r="C4" i="23"/>
  <c r="C4" i="16" s="1"/>
  <c r="B8" i="15"/>
  <c r="B7" i="15"/>
  <c r="C6" i="15"/>
  <c r="B6" i="15"/>
  <c r="B5" i="15"/>
  <c r="B4" i="15"/>
  <c r="C3" i="15"/>
  <c r="B3" i="15"/>
  <c r="B2" i="15"/>
  <c r="D15" i="24"/>
  <c r="G24" i="1" s="1"/>
  <c r="B8" i="24"/>
  <c r="B7" i="24"/>
  <c r="C6" i="24"/>
  <c r="B6" i="24"/>
  <c r="B5" i="24"/>
  <c r="B4" i="24"/>
  <c r="C3" i="24"/>
  <c r="B3" i="24"/>
  <c r="B2" i="24"/>
  <c r="B8" i="29"/>
  <c r="B7" i="29"/>
  <c r="C6" i="29"/>
  <c r="B6" i="29"/>
  <c r="B5" i="29"/>
  <c r="B4" i="29"/>
  <c r="C3" i="29"/>
  <c r="B3" i="29"/>
  <c r="B2" i="29"/>
  <c r="B8" i="31"/>
  <c r="B7" i="31"/>
  <c r="D6" i="31"/>
  <c r="B6" i="31"/>
  <c r="B5" i="31"/>
  <c r="B4" i="31"/>
  <c r="D3" i="31"/>
  <c r="B3" i="31"/>
  <c r="B2" i="31"/>
  <c r="B8" i="16"/>
  <c r="B7" i="16"/>
  <c r="C6" i="16"/>
  <c r="B6" i="16"/>
  <c r="B5" i="16"/>
  <c r="B4" i="16"/>
  <c r="C3" i="16"/>
  <c r="B3" i="16"/>
  <c r="B2" i="16"/>
  <c r="B8" i="6"/>
  <c r="B7" i="6"/>
  <c r="C6" i="6"/>
  <c r="B6" i="6"/>
  <c r="B5" i="6"/>
  <c r="B4" i="6"/>
  <c r="C3" i="6"/>
  <c r="B3" i="6"/>
  <c r="B2" i="6"/>
  <c r="B9" i="27"/>
  <c r="B7" i="27"/>
  <c r="C6" i="27"/>
  <c r="B6" i="27"/>
  <c r="B5" i="27"/>
  <c r="B4" i="27"/>
  <c r="C3" i="27"/>
  <c r="B3" i="27"/>
  <c r="B2" i="27"/>
  <c r="H26" i="1"/>
  <c r="G26" i="1"/>
  <c r="H25" i="1"/>
  <c r="G25" i="1"/>
  <c r="H24" i="1"/>
  <c r="B8" i="1"/>
  <c r="B7" i="1"/>
  <c r="C6" i="1"/>
  <c r="B6" i="1"/>
  <c r="B5" i="1"/>
  <c r="B4" i="1"/>
  <c r="C3" i="1"/>
  <c r="B3" i="1"/>
  <c r="B2" i="1"/>
  <c r="C6" i="32"/>
  <c r="C3" i="32"/>
  <c r="C6" i="25"/>
  <c r="B6" i="25"/>
  <c r="B5" i="25"/>
  <c r="B4" i="25"/>
  <c r="B3" i="25"/>
  <c r="B2" i="25"/>
  <c r="C4" i="6" l="1"/>
  <c r="C4" i="25"/>
  <c r="C4" i="1"/>
  <c r="C4" i="27"/>
  <c r="D4" i="31"/>
  <c r="C4" i="29"/>
  <c r="C4" i="32"/>
  <c r="D5" i="31"/>
  <c r="C5" i="25"/>
  <c r="C4" i="24"/>
  <c r="C4" i="15"/>
  <c r="C5" i="32"/>
  <c r="C5" i="24"/>
  <c r="C5" i="1"/>
  <c r="C5" i="29"/>
  <c r="C5" i="15"/>
  <c r="C5" i="27"/>
  <c r="C5" i="6"/>
  <c r="C5" i="16"/>
  <c r="C7" i="1"/>
  <c r="C7" i="6"/>
  <c r="C7" i="32"/>
  <c r="C7" i="27"/>
  <c r="C7" i="24"/>
  <c r="C7" i="16"/>
  <c r="C7" i="15"/>
  <c r="D7" i="31"/>
</calcChain>
</file>

<file path=xl/sharedStrings.xml><?xml version="1.0" encoding="utf-8"?>
<sst xmlns="http://schemas.openxmlformats.org/spreadsheetml/2006/main" count="344" uniqueCount="205">
  <si>
    <t>Reference Test Procedure</t>
  </si>
  <si>
    <t>Appendix B to Subpart R of Part 431:  Uniform Test Method for the Measurement of R-Value for Envelope Components of Walk-in Coolers and Walk-in Freezers</t>
  </si>
  <si>
    <t>Table of Contents</t>
  </si>
  <si>
    <t>Tab</t>
  </si>
  <si>
    <t>Contents</t>
  </si>
  <si>
    <t>Instructions</t>
  </si>
  <si>
    <t>Instructions and table of contents</t>
  </si>
  <si>
    <t>General Info &amp; Test Results</t>
  </si>
  <si>
    <t>Lab information, product information and test results</t>
  </si>
  <si>
    <t>Setup &amp; Instrumentation</t>
  </si>
  <si>
    <t>Instrumentation requirements and space for sensor placement descriptions</t>
  </si>
  <si>
    <t>Test Conditions</t>
  </si>
  <si>
    <t>Input for test condition measurements</t>
  </si>
  <si>
    <t>Photos</t>
  </si>
  <si>
    <t>Inputs for photographs</t>
  </si>
  <si>
    <t>Raw Data</t>
  </si>
  <si>
    <t>Input for raw data</t>
  </si>
  <si>
    <t>Test Data Inputs &amp; Calculations</t>
  </si>
  <si>
    <t>Measurement inputs and automated calculations</t>
  </si>
  <si>
    <t>Comments</t>
  </si>
  <si>
    <t>Inputs for report template user to provide comments</t>
  </si>
  <si>
    <t>Report Sign-Off Block</t>
  </si>
  <si>
    <t>Report review history</t>
  </si>
  <si>
    <t>Drop Downs</t>
  </si>
  <si>
    <t>Drop-downs used</t>
  </si>
  <si>
    <t>Version Control</t>
  </si>
  <si>
    <t>Revision history</t>
  </si>
  <si>
    <t>LEGEND</t>
  </si>
  <si>
    <t>Tabs</t>
  </si>
  <si>
    <t>Tabs with input cells</t>
  </si>
  <si>
    <t>Tabs with space to paste raw data</t>
  </si>
  <si>
    <t>Cells</t>
  </si>
  <si>
    <t>Input cell</t>
  </si>
  <si>
    <t>Auto-populated cell</t>
  </si>
  <si>
    <t>Provided data</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</si>
  <si>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</si>
  <si>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</si>
  <si>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</si>
  <si>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</si>
  <si>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</si>
  <si>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</si>
  <si>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Step 1</t>
  </si>
  <si>
    <t>Step 2</t>
  </si>
  <si>
    <t>Step 3</t>
  </si>
  <si>
    <t>Step 4</t>
  </si>
  <si>
    <t>Step 5</t>
  </si>
  <si>
    <t>Step 6</t>
  </si>
  <si>
    <t>Step 7</t>
  </si>
  <si>
    <t>Step 8</t>
  </si>
  <si>
    <t>Report Sign-off Block</t>
  </si>
  <si>
    <t>Back to Instructions tab</t>
  </si>
  <si>
    <t xml:space="preserve">Lab  Information </t>
  </si>
  <si>
    <t>Test results</t>
  </si>
  <si>
    <t>Lab Name:</t>
  </si>
  <si>
    <t>Variable</t>
  </si>
  <si>
    <t>Result</t>
  </si>
  <si>
    <t>Units</t>
  </si>
  <si>
    <t>Lab Location:</t>
  </si>
  <si>
    <t>Thermal Resistance- Freezer</t>
  </si>
  <si>
    <r>
      <t>(h-ft</t>
    </r>
    <r>
      <rPr>
        <vertAlign val="superscript"/>
        <sz val="11"/>
        <color theme="1"/>
        <rFont val="Palatino Linotype"/>
        <family val="1"/>
      </rPr>
      <t>2</t>
    </r>
    <r>
      <rPr>
        <sz val="11"/>
        <color theme="1"/>
        <rFont val="Palatino Linotype"/>
        <family val="1"/>
      </rPr>
      <t>-°F)/Btu</t>
    </r>
  </si>
  <si>
    <t>Thermal Resistance- Cooler</t>
  </si>
  <si>
    <t>Test Information</t>
  </si>
  <si>
    <t>Date Test Started:</t>
  </si>
  <si>
    <t>[MM/DD/YYYY]</t>
  </si>
  <si>
    <t>Date Test Finished:</t>
  </si>
  <si>
    <r>
      <rPr>
        <b/>
        <i/>
        <sz val="11"/>
        <color rgb="FFFF0000"/>
        <rFont val="Palatino Linotype"/>
        <family val="1"/>
      </rPr>
      <t>NOTE: This is only a copy</t>
    </r>
    <r>
      <rPr>
        <i/>
        <sz val="11"/>
        <color rgb="FFFF0000"/>
        <rFont val="Palatino Linotype"/>
        <family val="1"/>
      </rPr>
      <t>; sign off is done in the Report Sign-Off Block tab</t>
    </r>
  </si>
  <si>
    <t>Product Information</t>
  </si>
  <si>
    <t xml:space="preserve">Test Report Sign-Off Block </t>
  </si>
  <si>
    <t xml:space="preserve">Brand: </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</si>
  <si>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</si>
  <si>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 xml:space="preserve">Manufacturer: </t>
  </si>
  <si>
    <t xml:space="preserve">Manufacturer model number: </t>
  </si>
  <si>
    <t xml:space="preserve">Serial number: </t>
  </si>
  <si>
    <t>Role</t>
  </si>
  <si>
    <t>Date</t>
  </si>
  <si>
    <t>Entity</t>
  </si>
  <si>
    <t>Date of Manufacture (if available):</t>
  </si>
  <si>
    <t>Test Completion</t>
  </si>
  <si>
    <t>Date Product Received:</t>
  </si>
  <si>
    <t>Template Completion</t>
  </si>
  <si>
    <t>Condition as received:</t>
  </si>
  <si>
    <t>Report Review by Test Lab</t>
  </si>
  <si>
    <t>Original Sample Dimensions (in)</t>
  </si>
  <si>
    <t xml:space="preserve">     Height</t>
  </si>
  <si>
    <t xml:space="preserve">     Width</t>
  </si>
  <si>
    <t xml:space="preserve">     Depth</t>
  </si>
  <si>
    <t>Test Start Date:</t>
  </si>
  <si>
    <t>Setup (This table should include a description of the sample used for calibration)</t>
  </si>
  <si>
    <t>Sample Name</t>
  </si>
  <si>
    <t>Material Type</t>
  </si>
  <si>
    <t>Thickness (in)</t>
  </si>
  <si>
    <t>Setup (This table should include a description of the test sample preparation)</t>
  </si>
  <si>
    <t>Date &amp; time facers removed and test sample cut from the panel or door</t>
  </si>
  <si>
    <t>[MM/DD/YYYY  hh:mm:ss AM/PM]</t>
  </si>
  <si>
    <t>Date &amp; time of completion of test</t>
  </si>
  <si>
    <t>Measurement (in)</t>
  </si>
  <si>
    <r>
      <t>Tolerance check (</t>
    </r>
    <r>
      <rPr>
        <b/>
        <sz val="11"/>
        <rFont val="Calibri"/>
        <family val="2"/>
      </rPr>
      <t>±</t>
    </r>
    <r>
      <rPr>
        <b/>
        <sz val="11"/>
        <rFont val="Palatino Linotype"/>
        <family val="1"/>
      </rPr>
      <t>0.03 in.)</t>
    </r>
  </si>
  <si>
    <t>Description of methods used to check parallelism and flatness</t>
  </si>
  <si>
    <t>Parallelism variance</t>
  </si>
  <si>
    <t>Flatness variance - bottom side</t>
  </si>
  <si>
    <t>Flatness variance - top side</t>
  </si>
  <si>
    <t>Description of specimen construction</t>
  </si>
  <si>
    <t>Setup (This table should include instrumentation, sensors, and all equipment used during testing)</t>
  </si>
  <si>
    <t>Instrument Type</t>
  </si>
  <si>
    <t>Brand</t>
  </si>
  <si>
    <t>Model #</t>
  </si>
  <si>
    <t>Sensor Location</t>
  </si>
  <si>
    <t>Accuracy</t>
  </si>
  <si>
    <t>Date of Pre-Test Calibration</t>
  </si>
  <si>
    <t>Date of Post-Test Calibration</t>
  </si>
  <si>
    <t>Heat Flow Meter</t>
  </si>
  <si>
    <t>Date of Last Calibration</t>
  </si>
  <si>
    <t>Deadline for Next Calibration</t>
  </si>
  <si>
    <t>Proper Foam Sample Thickness</t>
  </si>
  <si>
    <t>Measurement</t>
  </si>
  <si>
    <t>Unit</t>
  </si>
  <si>
    <t>Original Foam Thickness</t>
  </si>
  <si>
    <t>in</t>
  </si>
  <si>
    <t>Tested Foam Thickness</t>
  </si>
  <si>
    <r>
      <t xml:space="preserve">Is sample 1 </t>
    </r>
    <r>
      <rPr>
        <sz val="11"/>
        <color theme="1"/>
        <rFont val="Calibri"/>
        <family val="2"/>
      </rPr>
      <t xml:space="preserve">± </t>
    </r>
    <r>
      <rPr>
        <sz val="11"/>
        <color theme="1"/>
        <rFont val="Palatino Linotype"/>
        <family val="1"/>
      </rPr>
      <t>0.1 in. thick?</t>
    </r>
  </si>
  <si>
    <t>-</t>
  </si>
  <si>
    <t>Proper Mean Temperature in Foam Sample</t>
  </si>
  <si>
    <t>Appendix B sections 4.3 and 4.4</t>
  </si>
  <si>
    <t>Heat Flux Transducer plate Temperatures</t>
  </si>
  <si>
    <t>Freezer Conditions Test</t>
  </si>
  <si>
    <t>Cooler Conditions Test</t>
  </si>
  <si>
    <t>Cold Plate</t>
  </si>
  <si>
    <t>Hot Plate</t>
  </si>
  <si>
    <t>Mean Temperature</t>
  </si>
  <si>
    <t>Plate Temperatures</t>
  </si>
  <si>
    <r>
      <rPr>
        <sz val="11"/>
        <color theme="1"/>
        <rFont val="Calibri"/>
        <family val="2"/>
      </rPr>
      <t>°</t>
    </r>
    <r>
      <rPr>
        <sz val="11"/>
        <color theme="1"/>
        <rFont val="Palatino Linotype"/>
        <family val="1"/>
      </rPr>
      <t>F</t>
    </r>
  </si>
  <si>
    <t>Was the average foam temperature condition for freezers/coolers met?</t>
  </si>
  <si>
    <t>1. Nameplate showing model number and serial number</t>
  </si>
  <si>
    <t>2. Testing apparatus (if apparatus is not an off-the-shelf model nor is it specified in "Setup &amp; Instrumentation").  Include a description.</t>
  </si>
  <si>
    <t>3. Photos of all surfaces and edges of entire panel/door</t>
  </si>
  <si>
    <t>4. Photos of test specimen preparation.  Include photos of markings of where the specimen was cut from in the original panel/door and photos of cut test specimen demonstrating it was taken from the center of the insulation.</t>
  </si>
  <si>
    <t>5. Photos of all 6 surfaces and edges of cut test specimen</t>
  </si>
  <si>
    <t>6. Additional photos (if necessary)</t>
  </si>
  <si>
    <t>Title Block</t>
  </si>
  <si>
    <t>Input raw data into this tab.  Include start date and time of test and the following as a function of time for the duration of the test.  Please indicate the units of each measure.</t>
  </si>
  <si>
    <t>Test Report Template Name:</t>
  </si>
  <si>
    <t>Version Number:</t>
  </si>
  <si>
    <t>• Measured thickness</t>
  </si>
  <si>
    <t xml:space="preserve">Latest Template Revision: </t>
  </si>
  <si>
    <t xml:space="preserve">• Upper plate temperature </t>
  </si>
  <si>
    <t>Tab Name:</t>
  </si>
  <si>
    <t>• Lower plate temperature</t>
  </si>
  <si>
    <t>File Name:</t>
  </si>
  <si>
    <t xml:space="preserve">• Mean temperature </t>
  </si>
  <si>
    <t xml:space="preserve">Test Completion Date: </t>
  </si>
  <si>
    <t>• Plate temperature difference</t>
  </si>
  <si>
    <t>• Upper plate heat flux</t>
  </si>
  <si>
    <t xml:space="preserve">• Lower plate heat flux </t>
  </si>
  <si>
    <t xml:space="preserve">• K-value </t>
  </si>
  <si>
    <t>Test Data Inputs</t>
  </si>
  <si>
    <t>Main Test - Freezers</t>
  </si>
  <si>
    <t>Heat Flux Transducer Output - Warm Plate</t>
  </si>
  <si>
    <t>V</t>
  </si>
  <si>
    <t>Heat Flux Transducer Output - Cold Plate</t>
  </si>
  <si>
    <t>Total Heat Flux Transducer Output (E)</t>
  </si>
  <si>
    <t>Separation between the hot and cold plate assemblies during testing (L)</t>
  </si>
  <si>
    <t>Temperature Difference (∆T)</t>
  </si>
  <si>
    <t>°F</t>
  </si>
  <si>
    <t>Main Test - Coolers</t>
  </si>
  <si>
    <t>Notes/Comments: (Please clarify any pertinent details, unusual events, etc.)</t>
  </si>
  <si>
    <t>Calculations</t>
  </si>
  <si>
    <t>R Value - Freezer</t>
  </si>
  <si>
    <t>Calculated Result</t>
  </si>
  <si>
    <t>Rounded Result (rounded per significant figures conventions and instrumentation resolution)</t>
  </si>
  <si>
    <r>
      <t>Thermal Conductivity (</t>
    </r>
    <r>
      <rPr>
        <sz val="11"/>
        <color theme="1"/>
        <rFont val="Calibri"/>
        <family val="2"/>
      </rPr>
      <t>λ</t>
    </r>
    <r>
      <rPr>
        <sz val="11"/>
        <color theme="1"/>
        <rFont val="Palatino Linotype"/>
        <family val="1"/>
      </rPr>
      <t>)</t>
    </r>
  </si>
  <si>
    <r>
      <t>(Btu-in)/(h-ft</t>
    </r>
    <r>
      <rPr>
        <sz val="11"/>
        <color theme="1"/>
        <rFont val="Calibri"/>
        <family val="2"/>
      </rPr>
      <t>²</t>
    </r>
    <r>
      <rPr>
        <sz val="11"/>
        <color theme="1"/>
        <rFont val="Palatino Linotype"/>
        <family val="1"/>
      </rPr>
      <t>-°F)</t>
    </r>
  </si>
  <si>
    <t>Thermal Resistance (R)</t>
  </si>
  <si>
    <r>
      <t>(h-ft</t>
    </r>
    <r>
      <rPr>
        <sz val="11"/>
        <color theme="1"/>
        <rFont val="Calibri"/>
        <family val="2"/>
      </rPr>
      <t>²</t>
    </r>
    <r>
      <rPr>
        <sz val="11"/>
        <color theme="1"/>
        <rFont val="Palatino Linotype"/>
        <family val="1"/>
      </rPr>
      <t>-°F)/Btu</t>
    </r>
  </si>
  <si>
    <t>R Value - Cooler</t>
  </si>
  <si>
    <r>
      <t>(Btu-in)/(h-ft</t>
    </r>
    <r>
      <rPr>
        <sz val="11"/>
        <color theme="1"/>
        <rFont val="Calibri"/>
        <family val="2"/>
      </rPr>
      <t>²</t>
    </r>
    <r>
      <rPr>
        <sz val="11"/>
        <color theme="1"/>
        <rFont val="Palatino Linotype"/>
        <family val="1"/>
      </rPr>
      <t>-</t>
    </r>
    <r>
      <rPr>
        <sz val="11"/>
        <color theme="1"/>
        <rFont val="Calibri"/>
        <family val="2"/>
      </rPr>
      <t>°</t>
    </r>
    <r>
      <rPr>
        <sz val="11"/>
        <color theme="1"/>
        <rFont val="Palatino Linotype"/>
        <family val="1"/>
      </rPr>
      <t>F)</t>
    </r>
  </si>
  <si>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</si>
  <si>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</si>
  <si>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Condition_Received</t>
  </si>
  <si>
    <t>Y_N</t>
  </si>
  <si>
    <t>Good</t>
  </si>
  <si>
    <t>Yes</t>
  </si>
  <si>
    <t>Fair</t>
  </si>
  <si>
    <t>No</t>
  </si>
  <si>
    <t>Poor</t>
  </si>
  <si>
    <t xml:space="preserve">Walk-In Panels   </t>
  </si>
  <si>
    <t>Revisions List</t>
  </si>
  <si>
    <t>Version</t>
  </si>
  <si>
    <t>v1.0_draft1</t>
  </si>
  <si>
    <t>v1.0_draft2</t>
  </si>
  <si>
    <t>v1.0_draft3</t>
  </si>
  <si>
    <t>v1.0_draft4</t>
  </si>
  <si>
    <t>v1.0_draft5</t>
  </si>
  <si>
    <t>v1.0_draft6</t>
  </si>
  <si>
    <t>v1.0_draft7</t>
  </si>
  <si>
    <t>v1.0</t>
  </si>
  <si>
    <t>v1.1_draft1</t>
  </si>
  <si>
    <t>v1.1_draft2</t>
  </si>
  <si>
    <t>v1.2</t>
  </si>
  <si>
    <t>v1.3</t>
  </si>
  <si>
    <t>v1.4</t>
  </si>
  <si>
    <t>v1.5</t>
  </si>
  <si>
    <t>Thermal Conductance (Btu/(h-ft²-°F))</t>
  </si>
  <si>
    <t>Calibration Factor (Btu/(h-ft²-V)</t>
  </si>
  <si>
    <t>Additional Notes</t>
  </si>
  <si>
    <t>v1.6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</si>
</sst>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
    <numFmt numFmtId="166" formatCode="[$-F800]dddd\,\ mmmm\ dd\,\ yyyy"/>
    <numFmt numFmtId="167" formatCode="m/d/yyyy;@"/>
    <numFmt numFmtId="168" formatCode="0.0000"/>
    <numFmt numFmtId="169" formatCode="0.0000000"/>
    <numFmt numFmtId="170" formatCode="0.000000"/>
  </numFmts>
  <fonts count="42"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sz val="11"/>
      <color indexed="8"/>
      <name val="Palatino Linotype"/>
      <family val="1"/>
    </font>
    <font>
      <u/>
      <sz val="12"/>
      <color indexed="12"/>
      <name val="Palatino Linotype"/>
      <family val="1"/>
    </font>
    <font>
      <vertAlign val="superscript"/>
      <sz val="11"/>
      <color theme="1"/>
      <name val="Palatino Linotype"/>
      <family val="1"/>
    </font>
    <font>
      <b/>
      <sz val="11"/>
      <name val="Calibri"/>
      <family val="2"/>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rgb="FF99CCFF"/>
        <bgColor theme="3" tint="0.59996337778862885"/>
      </patternFill>
    </fill>
    <fill>
      <patternFill patternType="solid">
        <fgColor indexed="9"/>
        <bgColor indexed="64"/>
      </patternFill>
    </fill>
    <fill>
      <patternFill patternType="solid">
        <fgColor rgb="FF800000"/>
        <bgColor theme="3" tint="0.59996337778862885"/>
      </patternFill>
    </fill>
  </fills>
  <borders count="144">
    <border>
      <left/>
      <right/>
      <top/>
      <bottom/>
      <diagonal/>
    </border>
    <border>
      <left style="thin">
        <color indexed="64"/>
      </left>
      <right style="thin">
        <color indexed="64"/>
      </right>
      <top style="thin">
        <color indexed="64"/>
      </top>
      <bottom style="thin">
        <color indexed="64"/>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top style="medium">
        <color indexed="64"/>
      </top>
      <bottom style="thin">
        <color theme="0" tint="-0.24994659260841701"/>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right/>
      <top style="thin">
        <color theme="0" tint="-0.249977111117893"/>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style="thin">
        <color indexed="9"/>
      </right>
      <top style="medium">
        <color indexed="64"/>
      </top>
      <bottom style="thin">
        <color indexed="9"/>
      </bottom>
      <diagonal/>
    </border>
    <border>
      <left style="thin">
        <color indexed="9"/>
      </left>
      <right style="thin">
        <color indexed="9"/>
      </right>
      <top style="medium">
        <color indexed="64"/>
      </top>
      <bottom style="thin">
        <color indexed="9"/>
      </bottom>
      <diagonal/>
    </border>
    <border>
      <left style="thin">
        <color indexed="9"/>
      </left>
      <right style="medium">
        <color indexed="64"/>
      </right>
      <top style="medium">
        <color indexed="64"/>
      </top>
      <bottom style="thin">
        <color indexed="9"/>
      </bottom>
      <diagonal/>
    </border>
    <border>
      <left style="thin">
        <color auto="1"/>
      </left>
      <right style="thin">
        <color auto="1"/>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9"/>
      </right>
      <top/>
      <bottom style="medium">
        <color indexed="64"/>
      </bottom>
      <diagonal/>
    </border>
    <border>
      <left style="medium">
        <color indexed="64"/>
      </left>
      <right/>
      <top/>
      <bottom style="thin">
        <color auto="1"/>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thin">
        <color indexed="64"/>
      </left>
      <right style="thin">
        <color indexed="64"/>
      </right>
      <top/>
      <bottom/>
      <diagonal/>
    </border>
    <border>
      <left style="thin">
        <color indexed="9"/>
      </left>
      <right style="thin">
        <color indexed="9"/>
      </right>
      <top style="medium">
        <color indexed="64"/>
      </top>
      <bottom/>
      <diagonal/>
    </border>
    <border>
      <left style="medium">
        <color indexed="64"/>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style="thin">
        <color indexed="9"/>
      </bottom>
      <diagonal/>
    </border>
    <border>
      <left style="medium">
        <color indexed="64"/>
      </left>
      <right style="thin">
        <color indexed="9"/>
      </right>
      <top style="thin">
        <color indexed="9"/>
      </top>
      <bottom style="medium">
        <color indexed="64"/>
      </bottom>
      <diagonal/>
    </border>
    <border>
      <left style="thin">
        <color indexed="64"/>
      </left>
      <right style="thin">
        <color indexed="64"/>
      </right>
      <top/>
      <bottom style="thin">
        <color indexed="64"/>
      </bottom>
      <diagonal/>
    </border>
    <border>
      <left style="medium">
        <color indexed="64"/>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medium">
        <color indexed="64"/>
      </right>
      <top style="thin">
        <color indexed="9"/>
      </top>
      <bottom style="thin">
        <color indexed="9"/>
      </bottom>
      <diagonal/>
    </border>
    <border>
      <left style="medium">
        <color indexed="64"/>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medium">
        <color indexed="64"/>
      </right>
      <top style="thin">
        <color indexed="9"/>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medium">
        <color indexed="64"/>
      </bottom>
      <diagonal/>
    </border>
    <border>
      <left style="thin">
        <color indexed="9"/>
      </left>
      <right style="medium">
        <color indexed="64"/>
      </right>
      <top style="thin">
        <color indexed="9"/>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theme="0" tint="-0.14996795556505021"/>
      </top>
      <bottom style="thin">
        <color theme="0" tint="-0.14996795556505021"/>
      </bottom>
      <diagonal/>
    </border>
    <border>
      <left/>
      <right style="thin">
        <color indexed="64"/>
      </right>
      <top style="thin">
        <color theme="0" tint="-0.14996795556505021"/>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right style="medium">
        <color indexed="64"/>
      </right>
      <top/>
      <bottom style="thin">
        <color indexed="64"/>
      </bottom>
      <diagonal/>
    </border>
    <border>
      <left/>
      <right style="thin">
        <color auto="1"/>
      </right>
      <top/>
      <bottom style="thin">
        <color auto="1"/>
      </bottom>
      <diagonal/>
    </border>
    <border>
      <left style="medium">
        <color indexed="64"/>
      </left>
      <right/>
      <top/>
      <bottom style="thin">
        <color indexed="9"/>
      </bottom>
      <diagonal/>
    </border>
    <border>
      <left/>
      <right/>
      <top/>
      <bottom style="thin">
        <color indexed="9"/>
      </bottom>
      <diagonal/>
    </border>
    <border>
      <left/>
      <right style="medium">
        <color indexed="64"/>
      </right>
      <top/>
      <bottom style="thin">
        <color indexed="9"/>
      </bottom>
      <diagonal/>
    </border>
    <border>
      <left style="thin">
        <color indexed="9"/>
      </left>
      <right style="thin">
        <color indexed="9"/>
      </right>
      <top/>
      <bottom style="thin">
        <color indexed="9"/>
      </bottom>
      <diagonal/>
    </border>
    <border>
      <left/>
      <right style="thin">
        <color indexed="9"/>
      </right>
      <top/>
      <bottom style="thin">
        <color indexed="9"/>
      </bottom>
      <diagonal/>
    </border>
    <border>
      <left style="medium">
        <color indexed="64"/>
      </left>
      <right/>
      <top style="thin">
        <color auto="1"/>
      </top>
      <bottom/>
      <diagonal/>
    </border>
    <border>
      <left/>
      <right/>
      <top style="thin">
        <color auto="1"/>
      </top>
      <bottom/>
      <diagonal/>
    </border>
    <border>
      <left/>
      <right style="medium">
        <color indexed="64"/>
      </right>
      <top style="thin">
        <color indexed="64"/>
      </top>
      <bottom/>
      <diagonal/>
    </border>
    <border>
      <left/>
      <right style="medium">
        <color indexed="64"/>
      </right>
      <top/>
      <bottom style="thin">
        <color auto="1"/>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17">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6" fillId="19" borderId="0" applyNumberFormat="0" applyBorder="0" applyAlignment="0" applyProtection="0"/>
    <xf numFmtId="0" fontId="37" fillId="18" borderId="0" applyNumberFormat="0" applyBorder="0" applyAlignment="0" applyProtection="0"/>
    <xf numFmtId="0" fontId="11" fillId="13" borderId="8" applyProtection="0">
      <alignment horizontal="center" vertical="center"/>
    </xf>
    <xf numFmtId="0" fontId="17" fillId="0" borderId="8" applyProtection="0">
      <alignment horizontal="center" vertical="center"/>
    </xf>
    <xf numFmtId="0" fontId="17" fillId="12" borderId="2">
      <alignment vertical="center"/>
      <protection locked="0"/>
    </xf>
  </cellStyleXfs>
  <cellXfs count="532">
    <xf numFmtId="0" fontId="0" fillId="0" borderId="0" xfId="0"/>
    <xf numFmtId="0" fontId="6" fillId="0" borderId="0" xfId="6"/>
    <xf numFmtId="0" fontId="6" fillId="0" borderId="8" xfId="6" applyBorder="1"/>
    <xf numFmtId="0" fontId="8" fillId="0" borderId="4" xfId="0" applyFont="1" applyBorder="1"/>
    <xf numFmtId="0" fontId="8" fillId="0" borderId="0" xfId="0" applyFont="1"/>
    <xf numFmtId="0" fontId="8" fillId="0" borderId="8" xfId="0" applyFont="1" applyBorder="1"/>
    <xf numFmtId="0" fontId="10" fillId="0" borderId="0" xfId="0" applyFont="1"/>
    <xf numFmtId="0" fontId="8" fillId="0" borderId="0" xfId="0" applyFont="1" applyBorder="1"/>
    <xf numFmtId="2" fontId="8" fillId="0" borderId="0" xfId="0" applyNumberFormat="1" applyFont="1" applyBorder="1"/>
    <xf numFmtId="0" fontId="21" fillId="0" borderId="0" xfId="1" applyFont="1" applyAlignment="1" applyProtection="1">
      <protection locked="0"/>
    </xf>
    <xf numFmtId="14" fontId="6" fillId="0" borderId="0" xfId="6" applyNumberFormat="1" applyFont="1"/>
    <xf numFmtId="0" fontId="6" fillId="0" borderId="0" xfId="6" applyFont="1"/>
    <xf numFmtId="0" fontId="6" fillId="0" borderId="0" xfId="6" applyNumberFormat="1" applyFont="1"/>
    <xf numFmtId="0" fontId="8" fillId="0" borderId="0" xfId="0" applyFont="1" applyBorder="1" applyAlignment="1">
      <alignment horizontal="right"/>
    </xf>
    <xf numFmtId="0" fontId="8" fillId="2" borderId="0" xfId="0" applyFont="1" applyFill="1"/>
    <xf numFmtId="0" fontId="8" fillId="5" borderId="0" xfId="0" applyFont="1" applyFill="1"/>
    <xf numFmtId="0" fontId="8" fillId="5" borderId="0" xfId="0" applyFont="1" applyFill="1" applyBorder="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2" borderId="0" xfId="7" applyFont="1" applyFill="1" applyBorder="1" applyAlignment="1">
      <alignment horizontal="left" vertical="top"/>
    </xf>
    <xf numFmtId="0" fontId="22" fillId="2" borderId="0" xfId="7" applyFont="1" applyFill="1" applyBorder="1" applyAlignment="1">
      <alignment vertical="center"/>
    </xf>
    <xf numFmtId="0" fontId="8" fillId="0" borderId="28" xfId="6" applyFont="1" applyBorder="1"/>
    <xf numFmtId="0" fontId="8" fillId="0" borderId="33" xfId="6" applyFont="1" applyBorder="1"/>
    <xf numFmtId="0" fontId="8" fillId="0" borderId="28" xfId="6" applyNumberFormat="1" applyFont="1" applyBorder="1"/>
    <xf numFmtId="0" fontId="8" fillId="0" borderId="36" xfId="6" applyFont="1" applyBorder="1"/>
    <xf numFmtId="0" fontId="8" fillId="0" borderId="31" xfId="6" applyFont="1" applyBorder="1"/>
    <xf numFmtId="0" fontId="17" fillId="0" borderId="28" xfId="6" applyFont="1" applyBorder="1" applyAlignment="1">
      <alignment vertical="center"/>
    </xf>
    <xf numFmtId="0" fontId="17" fillId="0" borderId="31" xfId="6" applyFont="1" applyBorder="1" applyAlignment="1">
      <alignment vertical="center"/>
    </xf>
    <xf numFmtId="0" fontId="22" fillId="0" borderId="0" xfId="7" applyFont="1" applyFill="1" applyBorder="1" applyAlignment="1">
      <alignment vertical="center"/>
    </xf>
    <xf numFmtId="0" fontId="9" fillId="0" borderId="46" xfId="6" applyFont="1" applyBorder="1" applyAlignment="1">
      <alignment horizontal="left"/>
    </xf>
    <xf numFmtId="14" fontId="8" fillId="0" borderId="46" xfId="6" applyNumberFormat="1" applyFont="1" applyBorder="1" applyAlignment="1">
      <alignment horizontal="left"/>
    </xf>
    <xf numFmtId="14" fontId="8" fillId="0" borderId="47"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33" xfId="6" applyFont="1" applyBorder="1" applyAlignment="1">
      <alignment vertical="center"/>
    </xf>
    <xf numFmtId="0" fontId="9" fillId="0" borderId="45" xfId="6" applyFont="1" applyBorder="1" applyAlignment="1">
      <alignment horizontal="left" vertical="center"/>
    </xf>
    <xf numFmtId="0" fontId="8" fillId="0" borderId="28" xfId="6" applyNumberFormat="1" applyFont="1" applyBorder="1" applyAlignment="1">
      <alignment vertical="center"/>
    </xf>
    <xf numFmtId="0" fontId="9" fillId="0" borderId="46" xfId="6" applyFont="1" applyBorder="1" applyAlignment="1">
      <alignment horizontal="left" vertical="center"/>
    </xf>
    <xf numFmtId="0" fontId="8" fillId="0" borderId="28" xfId="6" applyFont="1" applyBorder="1" applyAlignment="1">
      <alignment vertical="center"/>
    </xf>
    <xf numFmtId="14" fontId="8" fillId="0" borderId="46" xfId="6" applyNumberFormat="1" applyFont="1" applyBorder="1" applyAlignment="1">
      <alignment horizontal="left" vertical="center"/>
    </xf>
    <xf numFmtId="0" fontId="8" fillId="0" borderId="31" xfId="6" applyFont="1" applyBorder="1" applyAlignment="1">
      <alignment vertical="center"/>
    </xf>
    <xf numFmtId="14" fontId="8" fillId="0" borderId="47" xfId="6" applyNumberFormat="1" applyFont="1" applyBorder="1" applyAlignment="1">
      <alignment horizontal="left" vertical="center"/>
    </xf>
    <xf numFmtId="0" fontId="10" fillId="0" borderId="0" xfId="16" applyFont="1" applyBorder="1" applyAlignment="1">
      <alignment horizontal="center" vertical="center" wrapText="1"/>
    </xf>
    <xf numFmtId="0" fontId="8" fillId="0" borderId="0" xfId="0" applyFont="1" applyBorder="1" applyAlignment="1">
      <alignment vertical="center"/>
    </xf>
    <xf numFmtId="0" fontId="8" fillId="0" borderId="40" xfId="6" applyFont="1" applyBorder="1" applyAlignment="1">
      <alignment vertical="center"/>
    </xf>
    <xf numFmtId="0" fontId="8" fillId="0" borderId="41" xfId="6" applyFont="1" applyBorder="1" applyAlignment="1">
      <alignment vertical="center"/>
    </xf>
    <xf numFmtId="0" fontId="8" fillId="0" borderId="10" xfId="0"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26" fillId="0" borderId="28" xfId="6" applyFont="1" applyBorder="1" applyAlignment="1">
      <alignment vertical="center"/>
    </xf>
    <xf numFmtId="0" fontId="8" fillId="0" borderId="35" xfId="0" applyFont="1" applyFill="1" applyBorder="1" applyAlignment="1">
      <alignment horizontal="left" vertical="center"/>
    </xf>
    <xf numFmtId="0" fontId="17" fillId="0" borderId="0" xfId="6" applyFont="1" applyAlignment="1">
      <alignment vertical="center"/>
    </xf>
    <xf numFmtId="0" fontId="17" fillId="5" borderId="0" xfId="6" applyFont="1" applyFill="1" applyAlignment="1">
      <alignment vertical="center"/>
    </xf>
    <xf numFmtId="0" fontId="8" fillId="0" borderId="36" xfId="6" applyFont="1" applyBorder="1" applyAlignment="1">
      <alignment vertical="center"/>
    </xf>
    <xf numFmtId="0" fontId="8" fillId="0" borderId="0" xfId="6" applyFont="1" applyAlignment="1">
      <alignment vertical="center"/>
    </xf>
    <xf numFmtId="0" fontId="8" fillId="5" borderId="0" xfId="6" applyFont="1" applyFill="1" applyAlignment="1">
      <alignment vertical="center"/>
    </xf>
    <xf numFmtId="0" fontId="8" fillId="0" borderId="34" xfId="6" applyFont="1" applyBorder="1" applyAlignment="1">
      <alignment vertical="center"/>
    </xf>
    <xf numFmtId="0" fontId="8" fillId="0" borderId="30" xfId="6" applyFont="1" applyBorder="1" applyAlignment="1">
      <alignment vertical="center"/>
    </xf>
    <xf numFmtId="0" fontId="17" fillId="0" borderId="30" xfId="6" applyFont="1" applyBorder="1" applyAlignment="1">
      <alignment vertical="center"/>
    </xf>
    <xf numFmtId="0" fontId="17" fillId="0" borderId="32" xfId="6" applyFont="1" applyBorder="1" applyAlignment="1">
      <alignment vertical="center"/>
    </xf>
    <xf numFmtId="0" fontId="17" fillId="0" borderId="24" xfId="6" applyFont="1" applyFill="1" applyBorder="1" applyAlignment="1">
      <alignment vertical="center"/>
    </xf>
    <xf numFmtId="0" fontId="21" fillId="0" borderId="26" xfId="1" applyFont="1" applyBorder="1" applyAlignment="1" applyProtection="1">
      <alignment vertical="center"/>
      <protection locked="0"/>
    </xf>
    <xf numFmtId="0" fontId="17" fillId="0" borderId="25" xfId="6" applyFont="1" applyFill="1" applyBorder="1" applyAlignment="1">
      <alignment vertical="center"/>
    </xf>
    <xf numFmtId="0" fontId="21" fillId="0" borderId="27" xfId="1" applyFont="1" applyBorder="1" applyAlignment="1" applyProtection="1">
      <alignment vertical="center"/>
      <protection locked="0"/>
    </xf>
    <xf numFmtId="0" fontId="17" fillId="0" borderId="0" xfId="6" applyFont="1" applyBorder="1" applyAlignment="1">
      <alignment vertical="center"/>
    </xf>
    <xf numFmtId="0" fontId="10" fillId="0" borderId="39" xfId="6" applyFont="1" applyFill="1" applyBorder="1" applyAlignment="1">
      <alignment horizontal="center" vertical="center"/>
    </xf>
    <xf numFmtId="0" fontId="25" fillId="0" borderId="0" xfId="0" applyFont="1" applyAlignment="1">
      <alignment vertical="center"/>
    </xf>
    <xf numFmtId="0" fontId="8" fillId="0" borderId="0" xfId="0" applyFont="1" applyFill="1" applyBorder="1" applyAlignment="1">
      <alignment vertical="center"/>
    </xf>
    <xf numFmtId="0" fontId="8" fillId="0" borderId="0" xfId="0" quotePrefix="1" applyFont="1" applyAlignment="1">
      <alignment vertical="center"/>
    </xf>
    <xf numFmtId="0" fontId="8" fillId="5" borderId="0" xfId="0" quotePrefix="1" applyFont="1" applyFill="1" applyAlignment="1">
      <alignment vertical="center"/>
    </xf>
    <xf numFmtId="0" fontId="26" fillId="0" borderId="4"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8" fillId="0" borderId="40" xfId="0" applyFont="1" applyBorder="1" applyAlignment="1">
      <alignment vertical="center"/>
    </xf>
    <xf numFmtId="0" fontId="8" fillId="2" borderId="0" xfId="0" applyFont="1" applyFill="1" applyBorder="1" applyAlignment="1">
      <alignment vertical="center"/>
    </xf>
    <xf numFmtId="0" fontId="8" fillId="0" borderId="9" xfId="0" applyFont="1" applyBorder="1" applyAlignment="1">
      <alignment vertical="center"/>
    </xf>
    <xf numFmtId="0" fontId="26" fillId="0" borderId="4" xfId="0" applyFont="1" applyBorder="1" applyAlignment="1">
      <alignment horizontal="left" vertical="center" wrapText="1"/>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10" fillId="0" borderId="1" xfId="0" applyFont="1" applyBorder="1" applyAlignment="1">
      <alignment horizontal="center" vertical="center" wrapText="1"/>
    </xf>
    <xf numFmtId="0" fontId="6" fillId="0" borderId="28" xfId="6" applyNumberFormat="1" applyBorder="1"/>
    <xf numFmtId="0" fontId="9" fillId="0" borderId="49" xfId="6" applyFont="1" applyBorder="1" applyAlignment="1">
      <alignment horizontal="left"/>
    </xf>
    <xf numFmtId="0" fontId="6" fillId="0" borderId="33" xfId="6" applyFont="1" applyBorder="1"/>
    <xf numFmtId="0" fontId="6" fillId="0" borderId="28" xfId="6" applyFont="1" applyBorder="1"/>
    <xf numFmtId="0" fontId="6" fillId="0" borderId="28" xfId="6" applyNumberFormat="1" applyFont="1" applyBorder="1"/>
    <xf numFmtId="0" fontId="28" fillId="0" borderId="46" xfId="6" applyFont="1" applyBorder="1" applyAlignment="1">
      <alignment horizontal="left"/>
    </xf>
    <xf numFmtId="14" fontId="6" fillId="0" borderId="46" xfId="6" applyNumberFormat="1" applyFont="1" applyBorder="1" applyAlignment="1">
      <alignment horizontal="left"/>
    </xf>
    <xf numFmtId="0" fontId="28" fillId="0" borderId="49" xfId="6" applyFont="1" applyBorder="1" applyAlignment="1">
      <alignment horizontal="left"/>
    </xf>
    <xf numFmtId="0" fontId="6" fillId="0" borderId="31" xfId="6" applyFont="1" applyBorder="1"/>
    <xf numFmtId="14" fontId="6" fillId="0" borderId="47" xfId="6" applyNumberFormat="1" applyFont="1" applyBorder="1" applyAlignment="1">
      <alignment horizontal="left"/>
    </xf>
    <xf numFmtId="0" fontId="6" fillId="0" borderId="41" xfId="6" applyNumberFormat="1" applyFont="1" applyBorder="1" applyAlignment="1">
      <alignment horizontal="center" wrapText="1"/>
    </xf>
    <xf numFmtId="14" fontId="6" fillId="0" borderId="32" xfId="6" applyNumberFormat="1" applyFont="1" applyBorder="1" applyAlignment="1">
      <alignment horizontal="center" wrapText="1"/>
    </xf>
    <xf numFmtId="0" fontId="10" fillId="0" borderId="1" xfId="20" applyFont="1" applyBorder="1" applyAlignment="1" applyProtection="1">
      <alignment horizontal="center"/>
    </xf>
    <xf numFmtId="0" fontId="10" fillId="0" borderId="16" xfId="20" applyFont="1" applyBorder="1" applyAlignment="1" applyProtection="1">
      <alignment horizontal="center"/>
    </xf>
    <xf numFmtId="14" fontId="11" fillId="13" borderId="1" xfId="17" applyNumberFormat="1" applyFont="1" applyFill="1" applyBorder="1" applyProtection="1">
      <alignment horizontal="center" vertical="center"/>
    </xf>
    <xf numFmtId="0" fontId="11" fillId="13" borderId="16" xfId="17" applyFont="1" applyFill="1" applyBorder="1" applyAlignment="1" applyProtection="1">
      <alignment horizontal="left" vertical="center"/>
    </xf>
    <xf numFmtId="0" fontId="17" fillId="12" borderId="16" xfId="17" applyFont="1" applyFill="1" applyBorder="1" applyAlignment="1" applyProtection="1">
      <alignment horizontal="left" vertical="center"/>
      <protection locked="0"/>
    </xf>
    <xf numFmtId="14" fontId="17" fillId="12" borderId="1" xfId="17" applyNumberFormat="1" applyFont="1" applyFill="1" applyBorder="1" applyProtection="1">
      <alignment horizontal="center" vertical="center"/>
      <protection locked="0"/>
    </xf>
    <xf numFmtId="0" fontId="17" fillId="12" borderId="16" xfId="17" applyFont="1" applyFill="1" applyBorder="1" applyAlignment="1" applyProtection="1">
      <alignment horizontal="center" vertical="center"/>
      <protection locked="0"/>
    </xf>
    <xf numFmtId="0" fontId="20" fillId="12" borderId="35" xfId="17" applyFont="1" applyFill="1" applyBorder="1" applyAlignment="1" applyProtection="1">
      <alignment horizontal="left" vertical="center"/>
      <protection locked="0"/>
    </xf>
    <xf numFmtId="0" fontId="20" fillId="12" borderId="23" xfId="17" applyFont="1" applyFill="1" applyBorder="1" applyAlignment="1" applyProtection="1">
      <alignment horizontal="left" vertical="center"/>
      <protection locked="0"/>
    </xf>
    <xf numFmtId="0" fontId="17" fillId="12" borderId="12" xfId="17" applyFont="1" applyFill="1" applyBorder="1" applyAlignment="1" applyProtection="1">
      <alignment horizontal="left" vertical="center"/>
      <protection locked="0"/>
    </xf>
    <xf numFmtId="14" fontId="17" fillId="12" borderId="18" xfId="17" applyNumberFormat="1" applyFont="1" applyFill="1" applyBorder="1" applyProtection="1">
      <alignment horizontal="center" vertical="center"/>
      <protection locked="0"/>
    </xf>
    <xf numFmtId="0" fontId="10" fillId="0" borderId="52" xfId="16" applyFont="1" applyBorder="1" applyAlignment="1">
      <alignment horizontal="center" vertical="center" wrapText="1"/>
    </xf>
    <xf numFmtId="0" fontId="10" fillId="0" borderId="53" xfId="16" applyFont="1" applyBorder="1" applyAlignment="1">
      <alignment horizontal="center" vertical="center" wrapText="1"/>
    </xf>
    <xf numFmtId="0" fontId="10" fillId="0" borderId="12" xfId="16" applyFont="1" applyBorder="1" applyAlignment="1">
      <alignment horizontal="center" vertical="center" wrapText="1"/>
    </xf>
    <xf numFmtId="0" fontId="34" fillId="2" borderId="0" xfId="0" applyFont="1" applyFill="1" applyProtection="1"/>
    <xf numFmtId="0" fontId="34" fillId="0" borderId="0" xfId="0" applyFont="1" applyFill="1" applyProtection="1"/>
    <xf numFmtId="0" fontId="0" fillId="5" borderId="0" xfId="0" applyFill="1" applyProtection="1"/>
    <xf numFmtId="0" fontId="21" fillId="0" borderId="0" xfId="18" applyFont="1" applyAlignment="1" applyProtection="1">
      <alignment horizontal="left" vertical="center"/>
      <protection locked="0"/>
    </xf>
    <xf numFmtId="0" fontId="10" fillId="0" borderId="0" xfId="0" applyFont="1" applyFill="1" applyBorder="1" applyAlignment="1" applyProtection="1">
      <alignment horizontal="left"/>
    </xf>
    <xf numFmtId="0" fontId="8" fillId="2" borderId="4" xfId="0" applyFont="1" applyFill="1" applyBorder="1" applyProtection="1"/>
    <xf numFmtId="0" fontId="8" fillId="2" borderId="0" xfId="0" applyFont="1" applyFill="1" applyBorder="1" applyProtection="1"/>
    <xf numFmtId="0" fontId="8" fillId="2" borderId="8" xfId="0" applyFont="1" applyFill="1" applyBorder="1" applyProtection="1"/>
    <xf numFmtId="0" fontId="8" fillId="0" borderId="0" xfId="0" applyFont="1" applyFill="1" applyBorder="1" applyProtection="1"/>
    <xf numFmtId="0" fontId="8" fillId="2" borderId="9" xfId="0" applyFont="1" applyFill="1" applyBorder="1" applyProtection="1"/>
    <xf numFmtId="0" fontId="8" fillId="2" borderId="10" xfId="0" applyFont="1" applyFill="1" applyBorder="1" applyProtection="1"/>
    <xf numFmtId="0" fontId="8" fillId="2" borderId="11" xfId="0" applyFont="1" applyFill="1" applyBorder="1" applyProtection="1"/>
    <xf numFmtId="0" fontId="8" fillId="0" borderId="8" xfId="0" applyFont="1" applyFill="1" applyBorder="1" applyProtection="1"/>
    <xf numFmtId="0" fontId="8" fillId="0" borderId="8"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xf>
    <xf numFmtId="0" fontId="8" fillId="2" borderId="0" xfId="0" applyFont="1" applyFill="1" applyProtection="1"/>
    <xf numFmtId="0" fontId="8" fillId="0" borderId="0" xfId="0" applyFont="1" applyFill="1" applyProtection="1"/>
    <xf numFmtId="0" fontId="8" fillId="2" borderId="0" xfId="0" applyFont="1" applyFill="1" applyBorder="1" applyAlignment="1" applyProtection="1">
      <alignment vertical="top"/>
    </xf>
    <xf numFmtId="0" fontId="8" fillId="0" borderId="0" xfId="0" applyFont="1" applyFill="1" applyBorder="1" applyAlignment="1" applyProtection="1">
      <alignment vertical="top"/>
    </xf>
    <xf numFmtId="0" fontId="8" fillId="0" borderId="11" xfId="0" applyFont="1" applyFill="1" applyBorder="1" applyProtection="1"/>
    <xf numFmtId="0" fontId="34" fillId="5" borderId="0" xfId="0" applyFont="1" applyFill="1" applyProtection="1"/>
    <xf numFmtId="0" fontId="34" fillId="2" borderId="0" xfId="0" applyFont="1" applyFill="1"/>
    <xf numFmtId="0" fontId="34" fillId="0" borderId="0" xfId="0" applyFont="1" applyFill="1"/>
    <xf numFmtId="0" fontId="10" fillId="0" borderId="39" xfId="6" applyFont="1" applyBorder="1" applyAlignment="1">
      <alignment horizontal="center" vertical="center"/>
    </xf>
    <xf numFmtId="0" fontId="17" fillId="0" borderId="63" xfId="6" applyFont="1" applyFill="1" applyBorder="1" applyAlignment="1">
      <alignment vertical="center"/>
    </xf>
    <xf numFmtId="0" fontId="21" fillId="0" borderId="64" xfId="1" applyFont="1" applyBorder="1" applyAlignment="1" applyProtection="1">
      <alignment vertical="center"/>
      <protection locked="0"/>
    </xf>
    <xf numFmtId="0" fontId="9" fillId="0" borderId="0" xfId="6" applyFont="1" applyFill="1" applyBorder="1" applyAlignment="1">
      <alignment vertical="center"/>
    </xf>
    <xf numFmtId="0" fontId="10" fillId="0" borderId="1" xfId="0" applyFont="1" applyFill="1" applyBorder="1" applyAlignment="1">
      <alignment horizontal="center" vertical="center" wrapText="1"/>
    </xf>
    <xf numFmtId="0" fontId="10" fillId="0" borderId="16" xfId="0" applyFont="1" applyFill="1" applyBorder="1" applyAlignment="1">
      <alignment horizontal="center" vertical="center" wrapText="1"/>
    </xf>
    <xf numFmtId="14" fontId="9" fillId="0" borderId="46" xfId="6" applyNumberFormat="1" applyFont="1" applyBorder="1" applyAlignment="1">
      <alignment horizontal="left" vertical="center"/>
    </xf>
    <xf numFmtId="14" fontId="9" fillId="0" borderId="47" xfId="6" applyNumberFormat="1" applyFont="1" applyBorder="1" applyAlignment="1">
      <alignment horizontal="left" vertical="center"/>
    </xf>
    <xf numFmtId="0" fontId="9" fillId="0" borderId="49" xfId="6" applyFont="1" applyBorder="1" applyAlignment="1">
      <alignment vertical="center"/>
    </xf>
    <xf numFmtId="0" fontId="9" fillId="0" borderId="46" xfId="6" applyFont="1" applyBorder="1" applyAlignment="1">
      <alignment vertical="center"/>
    </xf>
    <xf numFmtId="0" fontId="9" fillId="0" borderId="72" xfId="20" applyFont="1" applyBorder="1" applyAlignment="1" applyProtection="1">
      <alignment vertical="center"/>
    </xf>
    <xf numFmtId="0" fontId="9" fillId="0" borderId="73" xfId="20" applyFont="1" applyBorder="1" applyAlignment="1" applyProtection="1">
      <alignment vertical="center"/>
    </xf>
    <xf numFmtId="14" fontId="9" fillId="0" borderId="73" xfId="20" applyNumberFormat="1" applyFont="1" applyBorder="1" applyAlignment="1" applyProtection="1">
      <alignment horizontal="left" vertical="center"/>
    </xf>
    <xf numFmtId="0" fontId="8" fillId="0" borderId="56" xfId="0" applyNumberFormat="1" applyFont="1" applyFill="1" applyBorder="1" applyAlignment="1" applyProtection="1">
      <alignment horizontal="center"/>
    </xf>
    <xf numFmtId="0" fontId="8" fillId="0" borderId="71" xfId="0" applyNumberFormat="1" applyFont="1" applyFill="1" applyBorder="1" applyAlignment="1" applyProtection="1">
      <alignment horizontal="center"/>
    </xf>
    <xf numFmtId="0" fontId="8" fillId="0" borderId="60" xfId="0" applyNumberFormat="1" applyFont="1" applyFill="1" applyBorder="1" applyAlignment="1" applyProtection="1">
      <alignment horizontal="center"/>
    </xf>
    <xf numFmtId="0" fontId="9" fillId="0" borderId="45" xfId="6" applyFont="1" applyBorder="1" applyAlignment="1"/>
    <xf numFmtId="0" fontId="9" fillId="0" borderId="46" xfId="6" applyFont="1" applyBorder="1" applyAlignment="1"/>
    <xf numFmtId="14" fontId="9" fillId="0" borderId="46" xfId="6" applyNumberFormat="1" applyFont="1" applyBorder="1" applyAlignment="1">
      <alignment horizontal="left"/>
    </xf>
    <xf numFmtId="14" fontId="9" fillId="0" borderId="47" xfId="6" applyNumberFormat="1" applyFont="1" applyBorder="1" applyAlignment="1">
      <alignment horizontal="left"/>
    </xf>
    <xf numFmtId="0" fontId="23" fillId="0" borderId="0" xfId="1" applyFont="1" applyAlignment="1" applyProtection="1">
      <protection locked="0"/>
    </xf>
    <xf numFmtId="0" fontId="9" fillId="0" borderId="49" xfId="6" applyFont="1" applyBorder="1" applyAlignment="1"/>
    <xf numFmtId="0" fontId="10" fillId="0" borderId="0" xfId="0" applyFont="1" applyBorder="1"/>
    <xf numFmtId="0" fontId="29" fillId="0" borderId="39" xfId="6" applyFont="1" applyBorder="1" applyAlignment="1">
      <alignment horizontal="center"/>
    </xf>
    <xf numFmtId="14" fontId="9" fillId="0" borderId="74" xfId="20" applyNumberFormat="1" applyFont="1" applyBorder="1" applyAlignment="1" applyProtection="1">
      <alignment horizontal="left" vertical="center"/>
    </xf>
    <xf numFmtId="0" fontId="17" fillId="12" borderId="18" xfId="17" applyFont="1" applyFill="1" applyBorder="1" applyAlignment="1" applyProtection="1">
      <alignment horizontal="left" vertical="top"/>
      <protection locked="0"/>
    </xf>
    <xf numFmtId="0" fontId="17" fillId="12" borderId="1" xfId="17" applyFont="1" applyFill="1" applyBorder="1" applyAlignment="1" applyProtection="1">
      <alignment horizontal="left" vertical="top"/>
      <protection locked="0"/>
    </xf>
    <xf numFmtId="0" fontId="17" fillId="12" borderId="13" xfId="17" applyFont="1" applyFill="1" applyBorder="1" applyAlignment="1" applyProtection="1">
      <alignment horizontal="left" vertical="top"/>
      <protection locked="0"/>
    </xf>
    <xf numFmtId="0" fontId="17" fillId="12" borderId="14" xfId="17" applyFont="1" applyFill="1" applyBorder="1" applyAlignment="1" applyProtection="1">
      <alignment horizontal="left" vertical="top"/>
      <protection locked="0"/>
    </xf>
    <xf numFmtId="0" fontId="0" fillId="0" borderId="0" xfId="0"/>
    <xf numFmtId="0" fontId="11" fillId="15" borderId="7" xfId="6" applyFont="1" applyFill="1" applyBorder="1" applyAlignment="1" applyProtection="1">
      <alignment horizontal="center" vertical="center"/>
    </xf>
    <xf numFmtId="164" fontId="8" fillId="12" borderId="8" xfId="4" applyNumberFormat="1" applyFont="1" applyFill="1" applyBorder="1" applyAlignment="1" applyProtection="1">
      <alignment horizontal="center" vertical="center"/>
    </xf>
    <xf numFmtId="0" fontId="11" fillId="13" borderId="8" xfId="5" applyFont="1" applyFill="1" applyBorder="1" applyAlignment="1" applyProtection="1">
      <alignment horizontal="center" vertical="center"/>
    </xf>
    <xf numFmtId="0" fontId="27" fillId="16" borderId="11" xfId="0" applyFont="1" applyFill="1" applyBorder="1" applyAlignment="1" applyProtection="1">
      <alignment horizontal="center" vertical="center"/>
    </xf>
    <xf numFmtId="0" fontId="10" fillId="2" borderId="8" xfId="0" applyFont="1" applyFill="1" applyBorder="1" applyAlignment="1" applyProtection="1">
      <alignment horizontal="center"/>
    </xf>
    <xf numFmtId="0" fontId="10" fillId="0" borderId="0" xfId="0" applyFont="1" applyFill="1" applyBorder="1" applyAlignment="1" applyProtection="1"/>
    <xf numFmtId="0" fontId="10" fillId="0" borderId="0" xfId="0" applyFont="1" applyFill="1" applyBorder="1" applyAlignment="1" applyProtection="1">
      <alignment horizontal="center"/>
    </xf>
    <xf numFmtId="0" fontId="10" fillId="0" borderId="8" xfId="0" applyFont="1" applyFill="1" applyBorder="1" applyAlignment="1" applyProtection="1">
      <alignment horizontal="left"/>
    </xf>
    <xf numFmtId="165" fontId="12" fillId="0" borderId="80" xfId="6" applyNumberFormat="1" applyFont="1" applyBorder="1" applyAlignment="1">
      <alignment horizontal="center" wrapText="1"/>
    </xf>
    <xf numFmtId="14" fontId="6" fillId="0" borderId="81" xfId="6" applyNumberFormat="1" applyFont="1" applyBorder="1" applyAlignment="1">
      <alignment horizontal="center" wrapText="1"/>
    </xf>
    <xf numFmtId="0" fontId="6" fillId="0" borderId="82" xfId="6" applyFont="1" applyBorder="1" applyAlignment="1">
      <alignment horizontal="left" vertical="center"/>
    </xf>
    <xf numFmtId="0" fontId="8" fillId="0" borderId="47" xfId="6" applyNumberFormat="1" applyFont="1" applyBorder="1" applyAlignment="1">
      <alignment horizontal="left" vertical="center"/>
    </xf>
    <xf numFmtId="0" fontId="8" fillId="0" borderId="46" xfId="6" applyNumberFormat="1" applyFont="1" applyBorder="1" applyAlignment="1">
      <alignment horizontal="left" vertical="center"/>
    </xf>
    <xf numFmtId="0" fontId="8" fillId="0" borderId="46" xfId="6" applyNumberFormat="1" applyFont="1" applyBorder="1" applyAlignment="1">
      <alignment horizontal="left" vertical="center" wrapText="1"/>
    </xf>
    <xf numFmtId="0" fontId="9" fillId="0" borderId="46" xfId="6" applyNumberFormat="1" applyFont="1" applyBorder="1" applyAlignment="1">
      <alignment horizontal="left" vertical="center"/>
    </xf>
    <xf numFmtId="0" fontId="9" fillId="0" borderId="46" xfId="6" applyNumberFormat="1" applyFont="1" applyBorder="1" applyAlignment="1">
      <alignment horizontal="left" vertical="center" wrapText="1"/>
    </xf>
    <xf numFmtId="0" fontId="9" fillId="0" borderId="73" xfId="20" applyNumberFormat="1" applyFont="1" applyBorder="1" applyAlignment="1" applyProtection="1">
      <alignment horizontal="left" vertical="center"/>
    </xf>
    <xf numFmtId="0" fontId="9" fillId="0" borderId="73" xfId="20" applyNumberFormat="1" applyFont="1" applyBorder="1" applyAlignment="1" applyProtection="1">
      <alignment horizontal="left" vertical="center" wrapText="1"/>
    </xf>
    <xf numFmtId="0" fontId="9" fillId="0" borderId="46" xfId="6" applyNumberFormat="1" applyFont="1" applyBorder="1" applyAlignment="1">
      <alignment horizontal="left"/>
    </xf>
    <xf numFmtId="0" fontId="8" fillId="0" borderId="46" xfId="6" applyNumberFormat="1" applyFont="1" applyBorder="1" applyAlignment="1">
      <alignment horizontal="left"/>
    </xf>
    <xf numFmtId="0" fontId="6" fillId="0" borderId="46" xfId="6" applyNumberFormat="1" applyFont="1" applyBorder="1" applyAlignment="1">
      <alignment horizontal="left"/>
    </xf>
    <xf numFmtId="0" fontId="6" fillId="0" borderId="83" xfId="6" applyNumberFormat="1" applyFont="1" applyBorder="1" applyAlignment="1">
      <alignment horizontal="left" vertical="center" wrapText="1"/>
    </xf>
    <xf numFmtId="0" fontId="22" fillId="2" borderId="0" xfId="7" applyFont="1" applyFill="1" applyBorder="1" applyAlignment="1" applyProtection="1">
      <alignment vertical="center"/>
    </xf>
    <xf numFmtId="0" fontId="8" fillId="0" borderId="33" xfId="6" applyFont="1" applyBorder="1" applyAlignment="1" applyProtection="1">
      <alignment vertical="center"/>
    </xf>
    <xf numFmtId="0" fontId="9" fillId="0" borderId="49" xfId="6" applyFont="1" applyBorder="1" applyAlignment="1" applyProtection="1">
      <alignment horizontal="left" vertical="center" wrapText="1"/>
    </xf>
    <xf numFmtId="0" fontId="38" fillId="2" borderId="0" xfId="6" applyFont="1" applyFill="1" applyBorder="1" applyAlignment="1" applyProtection="1">
      <alignment vertical="center"/>
    </xf>
    <xf numFmtId="0" fontId="8" fillId="0" borderId="28" xfId="6" applyFont="1" applyBorder="1" applyAlignment="1" applyProtection="1">
      <alignment vertical="center"/>
    </xf>
    <xf numFmtId="0" fontId="8" fillId="0" borderId="46" xfId="6" applyNumberFormat="1" applyFont="1" applyBorder="1" applyAlignment="1" applyProtection="1">
      <alignment horizontal="left" vertical="center" wrapText="1"/>
    </xf>
    <xf numFmtId="0" fontId="38" fillId="2" borderId="0" xfId="6" applyNumberFormat="1" applyFont="1" applyFill="1" applyBorder="1" applyAlignment="1" applyProtection="1">
      <alignment vertical="center"/>
    </xf>
    <xf numFmtId="14" fontId="8" fillId="0" borderId="46" xfId="6" applyNumberFormat="1" applyFont="1" applyBorder="1" applyAlignment="1" applyProtection="1">
      <alignment horizontal="left" vertical="center" wrapText="1"/>
    </xf>
    <xf numFmtId="165" fontId="38" fillId="2" borderId="0" xfId="6" applyNumberFormat="1" applyFont="1" applyFill="1" applyBorder="1" applyAlignment="1" applyProtection="1">
      <alignment vertical="center"/>
    </xf>
    <xf numFmtId="0" fontId="8" fillId="0" borderId="28" xfId="6" applyNumberFormat="1" applyFont="1" applyBorder="1" applyAlignment="1" applyProtection="1">
      <alignment vertical="center"/>
    </xf>
    <xf numFmtId="0" fontId="9" fillId="0" borderId="46" xfId="6" applyFont="1" applyBorder="1" applyAlignment="1" applyProtection="1">
      <alignment horizontal="left" vertical="center" wrapText="1"/>
    </xf>
    <xf numFmtId="14" fontId="38" fillId="2" borderId="0" xfId="6" applyNumberFormat="1" applyFont="1" applyFill="1" applyBorder="1" applyAlignment="1" applyProtection="1">
      <alignment vertical="center"/>
    </xf>
    <xf numFmtId="0" fontId="8" fillId="0" borderId="82" xfId="6" applyFont="1" applyBorder="1" applyAlignment="1" applyProtection="1">
      <alignment horizontal="left" vertical="center"/>
    </xf>
    <xf numFmtId="0" fontId="8" fillId="0" borderId="83" xfId="6" applyNumberFormat="1" applyFont="1" applyBorder="1" applyAlignment="1" applyProtection="1">
      <alignment horizontal="left" vertical="center" wrapText="1"/>
    </xf>
    <xf numFmtId="0" fontId="8" fillId="0" borderId="31" xfId="6" applyFont="1" applyBorder="1" applyAlignment="1" applyProtection="1">
      <alignment vertical="center"/>
    </xf>
    <xf numFmtId="14" fontId="8" fillId="0" borderId="47" xfId="6" applyNumberFormat="1" applyFont="1" applyBorder="1" applyAlignment="1" applyProtection="1">
      <alignment horizontal="left" vertical="center" wrapText="1"/>
    </xf>
    <xf numFmtId="0" fontId="8" fillId="0" borderId="67" xfId="6" applyFont="1" applyBorder="1" applyAlignment="1">
      <alignment vertical="center"/>
    </xf>
    <xf numFmtId="0" fontId="8" fillId="0" borderId="56" xfId="0" applyFont="1" applyBorder="1" applyAlignment="1">
      <alignment horizontal="center" vertical="center"/>
    </xf>
    <xf numFmtId="0" fontId="8" fillId="0" borderId="11" xfId="0" applyNumberFormat="1" applyFont="1" applyFill="1" applyBorder="1" applyAlignment="1" applyProtection="1">
      <alignment horizontal="center"/>
    </xf>
    <xf numFmtId="0" fontId="17" fillId="0" borderId="10" xfId="0" applyFont="1" applyBorder="1" applyAlignment="1" applyProtection="1">
      <alignment horizontal="left" vertical="center"/>
    </xf>
    <xf numFmtId="0" fontId="8" fillId="0" borderId="10" xfId="0" applyNumberFormat="1" applyFont="1" applyFill="1" applyBorder="1" applyAlignment="1" applyProtection="1">
      <alignment horizontal="center"/>
    </xf>
    <xf numFmtId="0" fontId="8" fillId="2" borderId="10" xfId="0" applyFont="1" applyFill="1" applyBorder="1" applyAlignment="1" applyProtection="1">
      <alignment horizontal="left"/>
    </xf>
    <xf numFmtId="0" fontId="8" fillId="0" borderId="10" xfId="0" applyFont="1" applyFill="1" applyBorder="1" applyAlignment="1" applyProtection="1">
      <alignment horizontal="left"/>
    </xf>
    <xf numFmtId="2" fontId="11" fillId="0" borderId="10" xfId="0" applyNumberFormat="1" applyFont="1" applyFill="1" applyBorder="1" applyAlignment="1" applyProtection="1">
      <alignment horizontal="center"/>
    </xf>
    <xf numFmtId="49" fontId="8" fillId="0" borderId="10" xfId="0" applyNumberFormat="1" applyFont="1" applyFill="1" applyBorder="1" applyAlignment="1" applyProtection="1">
      <alignment horizontal="center"/>
    </xf>
    <xf numFmtId="0" fontId="8" fillId="0" borderId="13" xfId="6" applyFont="1" applyBorder="1" applyAlignment="1">
      <alignment vertical="center"/>
    </xf>
    <xf numFmtId="0" fontId="8" fillId="0" borderId="16" xfId="0" applyFont="1" applyBorder="1" applyAlignment="1">
      <alignment horizontal="center" vertical="center"/>
    </xf>
    <xf numFmtId="0" fontId="8" fillId="0" borderId="56" xfId="0" applyFont="1" applyFill="1" applyBorder="1" applyAlignment="1">
      <alignment horizontal="center" vertical="center"/>
    </xf>
    <xf numFmtId="0" fontId="9" fillId="0" borderId="0" xfId="6" applyFont="1" applyBorder="1" applyAlignment="1">
      <alignment horizontal="left" vertical="center"/>
    </xf>
    <xf numFmtId="14" fontId="9" fillId="0" borderId="0" xfId="6" applyNumberFormat="1" applyFont="1" applyBorder="1" applyAlignment="1">
      <alignment horizontal="left" vertical="center"/>
    </xf>
    <xf numFmtId="0" fontId="9" fillId="0" borderId="0" xfId="6" applyNumberFormat="1" applyFont="1" applyBorder="1" applyAlignment="1">
      <alignment horizontal="left" vertical="center"/>
    </xf>
    <xf numFmtId="0" fontId="9" fillId="0" borderId="0" xfId="6" applyNumberFormat="1" applyFont="1" applyBorder="1" applyAlignment="1">
      <alignment horizontal="left" vertical="center" wrapText="1"/>
    </xf>
    <xf numFmtId="0" fontId="8" fillId="0" borderId="0" xfId="0" applyFont="1" applyBorder="1" applyAlignment="1">
      <alignment horizontal="center" vertical="center"/>
    </xf>
    <xf numFmtId="0" fontId="17" fillId="21" borderId="4" xfId="6" applyFont="1" applyFill="1" applyBorder="1" applyAlignment="1" applyProtection="1">
      <alignment horizontal="left" vertical="center" indent="2"/>
    </xf>
    <xf numFmtId="0" fontId="17" fillId="21" borderId="91" xfId="6" applyFont="1" applyFill="1" applyBorder="1" applyAlignment="1" applyProtection="1">
      <alignment horizontal="left" vertical="center" indent="2"/>
    </xf>
    <xf numFmtId="14" fontId="17" fillId="12" borderId="16" xfId="17" applyNumberFormat="1" applyFont="1" applyFill="1" applyBorder="1" applyAlignment="1" applyProtection="1">
      <alignment horizontal="center" vertical="center"/>
      <protection locked="0"/>
    </xf>
    <xf numFmtId="14" fontId="17" fillId="12" borderId="15" xfId="17" applyNumberFormat="1" applyFont="1" applyFill="1" applyBorder="1" applyAlignment="1" applyProtection="1">
      <alignment horizontal="center" vertical="center"/>
      <protection locked="0"/>
    </xf>
    <xf numFmtId="0" fontId="22" fillId="0" borderId="0" xfId="7" applyFont="1" applyFill="1" applyBorder="1" applyAlignment="1">
      <alignment horizontal="left" vertical="center"/>
    </xf>
    <xf numFmtId="0" fontId="8" fillId="0" borderId="71" xfId="0" quotePrefix="1" applyFont="1" applyBorder="1" applyAlignment="1">
      <alignment horizontal="center" vertical="center"/>
    </xf>
    <xf numFmtId="0" fontId="8" fillId="0" borderId="71" xfId="0" quotePrefix="1" applyFont="1" applyFill="1" applyBorder="1" applyAlignment="1">
      <alignment horizontal="center" vertical="center"/>
    </xf>
    <xf numFmtId="0" fontId="33" fillId="13" borderId="1" xfId="13" quotePrefix="1" applyNumberFormat="1" applyFont="1" applyFill="1" applyBorder="1" applyAlignment="1">
      <alignment vertical="center"/>
    </xf>
    <xf numFmtId="0" fontId="33" fillId="13" borderId="87" xfId="13" quotePrefix="1" applyNumberFormat="1" applyFont="1" applyFill="1" applyBorder="1" applyAlignment="1">
      <alignment vertical="center"/>
    </xf>
    <xf numFmtId="0" fontId="10" fillId="0" borderId="0" xfId="6" applyFont="1" applyFill="1" applyBorder="1" applyAlignment="1">
      <alignment vertical="center"/>
    </xf>
    <xf numFmtId="0" fontId="11" fillId="13" borderId="18" xfId="0" applyNumberFormat="1" applyFont="1" applyFill="1" applyBorder="1" applyAlignment="1" applyProtection="1">
      <alignment horizontal="center"/>
    </xf>
    <xf numFmtId="0" fontId="17" fillId="0" borderId="4" xfId="0" applyFont="1" applyBorder="1" applyAlignment="1">
      <alignment wrapText="1"/>
    </xf>
    <xf numFmtId="0" fontId="17" fillId="0" borderId="0" xfId="0" applyFont="1" applyBorder="1" applyAlignment="1">
      <alignment wrapText="1"/>
    </xf>
    <xf numFmtId="0" fontId="17" fillId="0" borderId="8" xfId="0" applyFont="1" applyBorder="1" applyAlignment="1">
      <alignment wrapText="1"/>
    </xf>
    <xf numFmtId="0" fontId="17" fillId="0" borderId="0" xfId="17" applyFont="1" applyFill="1" applyBorder="1" applyAlignment="1" applyProtection="1">
      <alignment horizontal="left" vertical="top"/>
    </xf>
    <xf numFmtId="0" fontId="23" fillId="0" borderId="0" xfId="1" applyFont="1" applyAlignment="1" applyProtection="1">
      <alignment vertical="center"/>
    </xf>
    <xf numFmtId="0" fontId="21" fillId="0" borderId="0" xfId="18" applyFont="1" applyAlignment="1" applyProtection="1">
      <alignment horizontal="left" vertical="center"/>
    </xf>
    <xf numFmtId="165" fontId="8" fillId="0" borderId="10" xfId="0" applyNumberFormat="1" applyFont="1" applyFill="1" applyBorder="1" applyAlignment="1" applyProtection="1">
      <alignment horizontal="center"/>
    </xf>
    <xf numFmtId="0" fontId="8" fillId="0" borderId="0" xfId="4" applyNumberFormat="1" applyFont="1" applyFill="1" applyBorder="1" applyAlignment="1" applyProtection="1">
      <alignment vertical="top" wrapText="1"/>
    </xf>
    <xf numFmtId="0" fontId="8" fillId="0" borderId="0" xfId="4" applyNumberFormat="1" applyFont="1" applyFill="1" applyBorder="1" applyAlignment="1" applyProtection="1">
      <alignment horizontal="left" vertical="top" wrapText="1"/>
    </xf>
    <xf numFmtId="0" fontId="11" fillId="13" borderId="18" xfId="0" applyFont="1" applyFill="1" applyBorder="1" applyAlignment="1" applyProtection="1">
      <alignment horizontal="center" vertical="center"/>
    </xf>
    <xf numFmtId="0" fontId="0" fillId="0" borderId="0" xfId="0" applyProtection="1">
      <protection locked="0"/>
    </xf>
    <xf numFmtId="0" fontId="0" fillId="0" borderId="0" xfId="0" applyProtection="1"/>
    <xf numFmtId="0" fontId="10" fillId="2" borderId="93" xfId="0" applyFont="1" applyFill="1" applyBorder="1" applyAlignment="1" applyProtection="1">
      <alignment horizontal="center" vertical="center" wrapText="1"/>
    </xf>
    <xf numFmtId="0" fontId="8" fillId="0" borderId="59" xfId="0" applyNumberFormat="1" applyFont="1" applyFill="1" applyBorder="1" applyAlignment="1" applyProtection="1">
      <alignment horizontal="center"/>
    </xf>
    <xf numFmtId="0" fontId="8" fillId="0" borderId="62" xfId="0" applyNumberFormat="1" applyFont="1" applyFill="1" applyBorder="1" applyAlignment="1" applyProtection="1">
      <alignment horizontal="center"/>
    </xf>
    <xf numFmtId="0" fontId="8" fillId="0" borderId="99" xfId="0" applyFont="1" applyBorder="1"/>
    <xf numFmtId="0" fontId="8" fillId="0" borderId="84" xfId="0" applyFont="1" applyBorder="1" applyProtection="1"/>
    <xf numFmtId="0" fontId="8" fillId="0" borderId="100" xfId="0" applyFont="1" applyBorder="1" applyProtection="1"/>
    <xf numFmtId="0" fontId="8" fillId="0" borderId="85" xfId="0" applyFont="1" applyBorder="1" applyProtection="1"/>
    <xf numFmtId="0" fontId="8" fillId="0" borderId="86" xfId="0" applyFont="1" applyBorder="1" applyProtection="1"/>
    <xf numFmtId="0" fontId="8" fillId="0" borderId="101" xfId="0" applyFont="1" applyBorder="1" applyProtection="1"/>
    <xf numFmtId="0" fontId="8" fillId="0" borderId="102" xfId="0" applyFont="1" applyBorder="1" applyProtection="1"/>
    <xf numFmtId="0" fontId="8" fillId="0" borderId="103" xfId="0" applyFont="1" applyBorder="1" applyProtection="1"/>
    <xf numFmtId="0" fontId="8" fillId="0" borderId="104" xfId="0" applyFont="1" applyBorder="1" applyProtection="1"/>
    <xf numFmtId="0" fontId="17" fillId="0" borderId="8" xfId="26" applyProtection="1">
      <alignment horizontal="center" vertical="center"/>
    </xf>
    <xf numFmtId="0" fontId="8" fillId="0" borderId="9" xfId="0" applyFont="1" applyBorder="1" applyAlignment="1">
      <alignment vertical="center" wrapText="1"/>
    </xf>
    <xf numFmtId="0" fontId="17" fillId="21" borderId="106" xfId="6" applyFont="1" applyFill="1" applyBorder="1" applyAlignment="1" applyProtection="1">
      <alignment horizontal="left" vertical="center" indent="2"/>
    </xf>
    <xf numFmtId="0" fontId="8" fillId="21" borderId="107" xfId="0" applyFont="1" applyFill="1" applyBorder="1" applyProtection="1"/>
    <xf numFmtId="0" fontId="8" fillId="21" borderId="108" xfId="0" applyFont="1" applyFill="1" applyBorder="1" applyProtection="1"/>
    <xf numFmtId="0" fontId="17" fillId="21" borderId="109" xfId="6" applyFont="1" applyFill="1" applyBorder="1" applyAlignment="1" applyProtection="1">
      <alignment horizontal="left" vertical="center" indent="2"/>
    </xf>
    <xf numFmtId="0" fontId="8" fillId="21" borderId="110" xfId="0" applyFont="1" applyFill="1" applyBorder="1" applyProtection="1"/>
    <xf numFmtId="0" fontId="8" fillId="21" borderId="111" xfId="0" applyFont="1" applyFill="1" applyBorder="1" applyProtection="1"/>
    <xf numFmtId="0" fontId="8" fillId="21" borderId="112" xfId="0" applyFont="1" applyFill="1" applyBorder="1" applyProtection="1"/>
    <xf numFmtId="0" fontId="8" fillId="21" borderId="113" xfId="0" applyFont="1" applyFill="1" applyBorder="1" applyProtection="1"/>
    <xf numFmtId="0" fontId="8" fillId="21" borderId="114" xfId="0" applyFont="1" applyFill="1" applyBorder="1" applyProtection="1"/>
    <xf numFmtId="0" fontId="6" fillId="0" borderId="0" xfId="6" applyBorder="1"/>
    <xf numFmtId="0" fontId="17" fillId="12" borderId="15" xfId="17" applyFont="1" applyFill="1" applyBorder="1" applyAlignment="1" applyProtection="1">
      <alignment horizontal="left" vertical="center"/>
      <protection locked="0"/>
    </xf>
    <xf numFmtId="14" fontId="11" fillId="13" borderId="87" xfId="17" applyNumberFormat="1" applyFont="1" applyFill="1" applyBorder="1" applyProtection="1">
      <alignment horizontal="center" vertical="center"/>
    </xf>
    <xf numFmtId="0" fontId="11" fillId="13" borderId="69" xfId="17" applyFont="1" applyFill="1" applyBorder="1" applyAlignment="1" applyProtection="1">
      <alignment horizontal="left" vertical="center"/>
    </xf>
    <xf numFmtId="0" fontId="8" fillId="0" borderId="82" xfId="6" applyFont="1" applyBorder="1" applyAlignment="1">
      <alignment vertical="center"/>
    </xf>
    <xf numFmtId="14" fontId="8" fillId="0" borderId="83" xfId="6" applyNumberFormat="1" applyFont="1" applyBorder="1" applyAlignment="1">
      <alignment horizontal="left" vertical="center" wrapText="1"/>
    </xf>
    <xf numFmtId="166" fontId="17" fillId="12" borderId="105" xfId="27" applyNumberFormat="1" applyBorder="1" applyAlignment="1">
      <alignment horizontal="center" vertical="center"/>
      <protection locked="0"/>
    </xf>
    <xf numFmtId="0" fontId="11" fillId="13" borderId="122" xfId="25" applyBorder="1" applyProtection="1">
      <alignment horizontal="center" vertical="center"/>
    </xf>
    <xf numFmtId="0" fontId="11" fillId="13" borderId="1" xfId="25" applyBorder="1" applyProtection="1">
      <alignment horizontal="center" vertical="center"/>
    </xf>
    <xf numFmtId="167" fontId="17" fillId="12" borderId="1" xfId="17" applyNumberFormat="1" applyFont="1" applyFill="1" applyBorder="1" applyAlignment="1" applyProtection="1">
      <alignment horizontal="center" vertical="center"/>
      <protection locked="0"/>
    </xf>
    <xf numFmtId="167" fontId="17" fillId="12" borderId="16" xfId="17" applyNumberFormat="1" applyFont="1" applyFill="1" applyBorder="1" applyAlignment="1" applyProtection="1">
      <alignment horizontal="center" vertical="center"/>
      <protection locked="0"/>
    </xf>
    <xf numFmtId="167" fontId="17" fillId="12" borderId="15" xfId="17" applyNumberFormat="1" applyFont="1" applyFill="1" applyBorder="1" applyAlignment="1" applyProtection="1">
      <alignment horizontal="center" vertical="center"/>
      <protection locked="0"/>
    </xf>
    <xf numFmtId="0" fontId="10" fillId="0" borderId="105" xfId="6" applyFont="1" applyFill="1" applyBorder="1" applyAlignment="1">
      <alignment horizontal="center" vertical="center"/>
    </xf>
    <xf numFmtId="0" fontId="10" fillId="0" borderId="105" xfId="6" applyFont="1" applyBorder="1" applyAlignment="1">
      <alignment horizontal="center" vertical="center"/>
    </xf>
    <xf numFmtId="0" fontId="10" fillId="0" borderId="94" xfId="6" applyFont="1" applyFill="1" applyBorder="1" applyAlignment="1">
      <alignment horizontal="center" vertical="center"/>
    </xf>
    <xf numFmtId="167" fontId="17" fillId="12" borderId="18" xfId="17"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left" vertical="top" wrapText="1"/>
      <protection locked="0"/>
    </xf>
    <xf numFmtId="0" fontId="8" fillId="0" borderId="0" xfId="0" applyFont="1" applyFill="1" applyAlignment="1">
      <alignment vertical="center"/>
    </xf>
    <xf numFmtId="164" fontId="17" fillId="12" borderId="16" xfId="17" applyNumberFormat="1" applyFont="1" applyFill="1" applyBorder="1" applyAlignment="1" applyProtection="1">
      <alignment horizontal="center" vertical="center"/>
      <protection locked="0"/>
    </xf>
    <xf numFmtId="164" fontId="17" fillId="12" borderId="15" xfId="17" applyNumberFormat="1" applyFont="1" applyFill="1" applyBorder="1" applyAlignment="1" applyProtection="1">
      <alignment horizontal="center" vertical="center"/>
      <protection locked="0"/>
    </xf>
    <xf numFmtId="164" fontId="17" fillId="20" borderId="1" xfId="0" applyNumberFormat="1" applyFont="1" applyFill="1" applyBorder="1" applyAlignment="1" applyProtection="1">
      <alignment horizontal="center"/>
      <protection locked="0"/>
    </xf>
    <xf numFmtId="164" fontId="17" fillId="12" borderId="1" xfId="27" applyNumberFormat="1" applyBorder="1">
      <alignment vertical="center"/>
      <protection locked="0"/>
    </xf>
    <xf numFmtId="164" fontId="17" fillId="12" borderId="122" xfId="27" applyNumberFormat="1" applyBorder="1">
      <alignment vertical="center"/>
      <protection locked="0"/>
    </xf>
    <xf numFmtId="2" fontId="17" fillId="12" borderId="1" xfId="0" applyNumberFormat="1" applyFont="1" applyFill="1" applyBorder="1" applyAlignment="1" applyProtection="1">
      <alignment vertical="center"/>
      <protection locked="0"/>
    </xf>
    <xf numFmtId="169" fontId="17" fillId="20" borderId="1" xfId="0" applyNumberFormat="1" applyFont="1" applyFill="1" applyBorder="1" applyAlignment="1" applyProtection="1">
      <alignment horizontal="center"/>
      <protection locked="0"/>
    </xf>
    <xf numFmtId="169" fontId="11" fillId="22" borderId="1" xfId="0" applyNumberFormat="1" applyFont="1" applyFill="1" applyBorder="1" applyAlignment="1" applyProtection="1">
      <alignment horizontal="center"/>
    </xf>
    <xf numFmtId="168" fontId="11" fillId="13" borderId="1" xfId="0" applyNumberFormat="1" applyFont="1" applyFill="1" applyBorder="1" applyAlignment="1" applyProtection="1">
      <alignment horizontal="center"/>
    </xf>
    <xf numFmtId="0" fontId="22" fillId="7" borderId="20" xfId="7" applyFont="1" applyBorder="1" applyAlignment="1">
      <alignment vertical="center"/>
    </xf>
    <xf numFmtId="0" fontId="22" fillId="7" borderId="21" xfId="7" applyFont="1" applyBorder="1" applyAlignment="1">
      <alignment vertical="center"/>
    </xf>
    <xf numFmtId="0" fontId="22" fillId="7" borderId="22" xfId="7" applyFont="1" applyBorder="1" applyAlignment="1">
      <alignment vertical="center"/>
    </xf>
    <xf numFmtId="0" fontId="8" fillId="0" borderId="13" xfId="6" applyFont="1" applyFill="1" applyBorder="1" applyAlignment="1">
      <alignment horizontal="left" vertical="center"/>
    </xf>
    <xf numFmtId="0" fontId="10" fillId="0" borderId="1" xfId="0" applyFont="1" applyBorder="1" applyAlignment="1">
      <alignment horizontal="center" vertical="center"/>
    </xf>
    <xf numFmtId="0" fontId="10" fillId="0" borderId="94" xfId="6" applyFont="1" applyBorder="1" applyAlignment="1">
      <alignment horizontal="center" vertical="center"/>
    </xf>
    <xf numFmtId="0" fontId="8" fillId="0" borderId="121" xfId="6" applyFont="1" applyFill="1" applyBorder="1" applyAlignment="1">
      <alignment horizontal="left" vertical="center"/>
    </xf>
    <xf numFmtId="0" fontId="17" fillId="0" borderId="21" xfId="26" applyBorder="1" applyAlignment="1" applyProtection="1">
      <alignment horizontal="left" vertical="center"/>
    </xf>
    <xf numFmtId="0" fontId="11" fillId="2" borderId="21" xfId="17" applyFont="1" applyFill="1" applyBorder="1" applyAlignment="1" applyProtection="1">
      <alignment horizontal="left" vertical="top"/>
    </xf>
    <xf numFmtId="0" fontId="17" fillId="0" borderId="21" xfId="17" applyFont="1" applyFill="1" applyBorder="1" applyAlignment="1" applyProtection="1">
      <alignment horizontal="left" vertical="top"/>
    </xf>
    <xf numFmtId="0" fontId="17" fillId="0" borderId="10" xfId="17" applyFont="1" applyFill="1" applyBorder="1" applyAlignment="1" applyProtection="1">
      <alignment horizontal="left" vertical="top"/>
    </xf>
    <xf numFmtId="0" fontId="17" fillId="0" borderId="4" xfId="17" applyFont="1" applyFill="1" applyBorder="1" applyAlignment="1" applyProtection="1">
      <alignment horizontal="left" vertical="top"/>
    </xf>
    <xf numFmtId="0" fontId="10" fillId="2" borderId="53" xfId="0" applyFont="1" applyFill="1" applyBorder="1" applyAlignment="1" applyProtection="1">
      <alignment horizontal="center" vertical="center"/>
    </xf>
    <xf numFmtId="0" fontId="10" fillId="2" borderId="105" xfId="0" applyFont="1" applyFill="1" applyBorder="1" applyAlignment="1" applyProtection="1">
      <alignment horizontal="center" vertical="center"/>
    </xf>
    <xf numFmtId="0" fontId="10" fillId="2" borderId="94" xfId="0" applyFont="1" applyFill="1" applyBorder="1" applyAlignment="1" applyProtection="1">
      <alignment horizontal="center"/>
    </xf>
    <xf numFmtId="0" fontId="17" fillId="5" borderId="125" xfId="6" applyFont="1" applyFill="1" applyBorder="1" applyAlignment="1" applyProtection="1">
      <alignment horizontal="center" vertical="center"/>
    </xf>
    <xf numFmtId="164" fontId="17" fillId="12" borderId="126" xfId="0" applyNumberFormat="1" applyFont="1" applyFill="1" applyBorder="1" applyAlignment="1" applyProtection="1">
      <alignment vertical="center"/>
      <protection locked="0"/>
    </xf>
    <xf numFmtId="2" fontId="17" fillId="12" borderId="126" xfId="0" applyNumberFormat="1" applyFont="1" applyFill="1" applyBorder="1" applyAlignment="1" applyProtection="1">
      <alignment vertical="center"/>
      <protection locked="0"/>
    </xf>
    <xf numFmtId="2" fontId="17" fillId="12" borderId="105" xfId="0" applyNumberFormat="1" applyFont="1" applyFill="1" applyBorder="1" applyAlignment="1" applyProtection="1">
      <alignment vertical="center"/>
      <protection locked="0"/>
    </xf>
    <xf numFmtId="0" fontId="8" fillId="0" borderId="112" xfId="0" applyFont="1" applyBorder="1" applyProtection="1"/>
    <xf numFmtId="0" fontId="8" fillId="0" borderId="108" xfId="0" applyFont="1" applyBorder="1" applyProtection="1"/>
    <xf numFmtId="0" fontId="8" fillId="0" borderId="106" xfId="0" applyFont="1" applyBorder="1" applyProtection="1"/>
    <xf numFmtId="0" fontId="8" fillId="0" borderId="130" xfId="0" applyFont="1" applyBorder="1" applyProtection="1"/>
    <xf numFmtId="0" fontId="8" fillId="0" borderId="131" xfId="0" applyFont="1" applyBorder="1" applyProtection="1"/>
    <xf numFmtId="0" fontId="8" fillId="0" borderId="107" xfId="0" applyFont="1" applyBorder="1" applyProtection="1"/>
    <xf numFmtId="0" fontId="8" fillId="0" borderId="113" xfId="0" applyFont="1" applyBorder="1" applyProtection="1"/>
    <xf numFmtId="0" fontId="8" fillId="0" borderId="114" xfId="0" applyFont="1" applyBorder="1" applyProtection="1"/>
    <xf numFmtId="0" fontId="8" fillId="0" borderId="136" xfId="0" applyFont="1" applyBorder="1"/>
    <xf numFmtId="0" fontId="8" fillId="0" borderId="105" xfId="0" applyFont="1" applyBorder="1"/>
    <xf numFmtId="0" fontId="29" fillId="0" borderId="94" xfId="6" applyFont="1" applyBorder="1" applyAlignment="1">
      <alignment horizontal="center"/>
    </xf>
    <xf numFmtId="0" fontId="10" fillId="6" borderId="20" xfId="0" applyFont="1" applyFill="1" applyBorder="1" applyAlignment="1" applyProtection="1">
      <alignment horizontal="left"/>
    </xf>
    <xf numFmtId="0" fontId="10" fillId="6" borderId="21" xfId="0" applyFont="1" applyFill="1" applyBorder="1" applyAlignment="1" applyProtection="1">
      <alignment horizontal="left"/>
    </xf>
    <xf numFmtId="0" fontId="10" fillId="6" borderId="22" xfId="0" applyFont="1" applyFill="1" applyBorder="1" applyAlignment="1" applyProtection="1">
      <alignment horizontal="left"/>
    </xf>
    <xf numFmtId="0" fontId="8" fillId="0" borderId="13" xfId="11" applyFont="1" applyBorder="1">
      <alignment horizontal="center" vertical="center"/>
    </xf>
    <xf numFmtId="0" fontId="10" fillId="0" borderId="53" xfId="6" applyFont="1" applyBorder="1" applyAlignment="1">
      <alignment horizontal="center" vertical="center"/>
    </xf>
    <xf numFmtId="0" fontId="17" fillId="12" borderId="14" xfId="17" applyFont="1" applyFill="1" applyBorder="1" applyAlignment="1" applyProtection="1">
      <alignment horizontal="left" vertical="top"/>
      <protection locked="0"/>
    </xf>
    <xf numFmtId="0" fontId="17" fillId="12" borderId="18" xfId="17" applyFont="1" applyFill="1" applyBorder="1" applyAlignment="1" applyProtection="1">
      <alignment horizontal="left" vertical="top"/>
      <protection locked="0"/>
    </xf>
    <xf numFmtId="0" fontId="10" fillId="0" borderId="52" xfId="6" applyFont="1" applyFill="1" applyBorder="1" applyAlignment="1">
      <alignment horizontal="center" vertical="center"/>
    </xf>
    <xf numFmtId="0" fontId="10" fillId="0" borderId="53" xfId="6" applyFont="1" applyFill="1" applyBorder="1" applyAlignment="1">
      <alignment horizontal="center" vertical="center"/>
    </xf>
    <xf numFmtId="0" fontId="10" fillId="0" borderId="138" xfId="6" applyFont="1" applyFill="1" applyBorder="1" applyAlignment="1">
      <alignment horizontal="center" vertical="center"/>
    </xf>
    <xf numFmtId="0" fontId="0" fillId="0" borderId="0" xfId="0" applyFill="1" applyProtection="1"/>
    <xf numFmtId="164" fontId="17" fillId="12" borderId="18" xfId="17" applyNumberFormat="1" applyFont="1" applyFill="1" applyBorder="1" applyAlignment="1" applyProtection="1">
      <alignment horizontal="center" vertical="top"/>
      <protection locked="0"/>
    </xf>
    <xf numFmtId="170" fontId="17" fillId="12" borderId="78" xfId="17" applyNumberFormat="1" applyFont="1" applyFill="1" applyBorder="1" applyAlignment="1" applyProtection="1">
      <alignment horizontal="center" vertical="top"/>
      <protection locked="0"/>
    </xf>
    <xf numFmtId="170" fontId="17" fillId="12" borderId="18" xfId="17" applyNumberFormat="1" applyFont="1" applyFill="1" applyBorder="1" applyAlignment="1" applyProtection="1">
      <alignment horizontal="center" vertical="top"/>
      <protection locked="0"/>
    </xf>
    <xf numFmtId="0" fontId="10" fillId="0" borderId="1" xfId="6" applyFont="1" applyBorder="1" applyAlignment="1">
      <alignment horizontal="center" vertical="center"/>
    </xf>
    <xf numFmtId="0" fontId="22" fillId="0" borderId="1" xfId="17" applyFont="1" applyFill="1" applyBorder="1" applyAlignment="1" applyProtection="1">
      <alignment horizontal="center" vertical="top"/>
    </xf>
    <xf numFmtId="2" fontId="11" fillId="13" borderId="8" xfId="25" applyNumberFormat="1" applyProtection="1">
      <alignment horizontal="center" vertical="center"/>
    </xf>
    <xf numFmtId="2" fontId="11" fillId="13" borderId="11" xfId="25" applyNumberFormat="1" applyBorder="1" applyProtection="1">
      <alignment horizontal="center" vertical="center"/>
    </xf>
    <xf numFmtId="0" fontId="22" fillId="7" borderId="20" xfId="7" applyFont="1" applyBorder="1" applyAlignment="1">
      <alignment horizontal="left" vertical="center"/>
    </xf>
    <xf numFmtId="0" fontId="22" fillId="7" borderId="22" xfId="7" applyFont="1" applyBorder="1" applyAlignment="1">
      <alignment horizontal="left" vertical="center"/>
    </xf>
    <xf numFmtId="0" fontId="32" fillId="7" borderId="20" xfId="7" applyFont="1" applyBorder="1" applyAlignment="1">
      <alignment horizontal="left" vertical="center"/>
    </xf>
    <xf numFmtId="0" fontId="32" fillId="7" borderId="22" xfId="7" applyFont="1" applyBorder="1" applyAlignment="1">
      <alignment horizontal="left" vertical="center"/>
    </xf>
    <xf numFmtId="0" fontId="31" fillId="2" borderId="65" xfId="7" applyFont="1" applyFill="1" applyBorder="1" applyAlignment="1">
      <alignment horizontal="center" vertical="center"/>
    </xf>
    <xf numFmtId="0" fontId="31" fillId="2" borderId="66" xfId="7" applyFont="1" applyFill="1" applyBorder="1" applyAlignment="1">
      <alignment horizontal="center" vertical="center"/>
    </xf>
    <xf numFmtId="0" fontId="31" fillId="2" borderId="67" xfId="7" applyFont="1" applyFill="1" applyBorder="1" applyAlignment="1">
      <alignment horizontal="center" vertical="center"/>
    </xf>
    <xf numFmtId="0" fontId="31" fillId="2" borderId="68" xfId="7" applyFont="1" applyFill="1" applyBorder="1" applyAlignment="1">
      <alignment horizontal="center" vertical="center"/>
    </xf>
    <xf numFmtId="0" fontId="31" fillId="2" borderId="19" xfId="7" applyFont="1" applyFill="1" applyBorder="1" applyAlignment="1">
      <alignment horizontal="center" vertical="center"/>
    </xf>
    <xf numFmtId="0" fontId="31" fillId="2" borderId="69" xfId="7" applyFont="1" applyFill="1" applyBorder="1" applyAlignment="1">
      <alignment horizontal="center" vertical="center"/>
    </xf>
    <xf numFmtId="0" fontId="21" fillId="0" borderId="20" xfId="1" applyFont="1" applyBorder="1" applyAlignment="1" applyProtection="1">
      <alignment horizontal="left" vertical="center" wrapText="1"/>
      <protection locked="0"/>
    </xf>
    <xf numFmtId="0" fontId="21" fillId="0" borderId="22" xfId="1" applyFont="1" applyBorder="1" applyAlignment="1" applyProtection="1">
      <alignment horizontal="left" vertical="center" wrapText="1"/>
      <protection locked="0"/>
    </xf>
    <xf numFmtId="0" fontId="17" fillId="14" borderId="5" xfId="7" applyFont="1" applyFill="1" applyBorder="1" applyAlignment="1">
      <alignment horizontal="left" vertical="center" wrapText="1"/>
    </xf>
    <xf numFmtId="0" fontId="17" fillId="14" borderId="7" xfId="7" applyFont="1" applyFill="1" applyBorder="1" applyAlignment="1">
      <alignment horizontal="left" vertical="center" wrapText="1"/>
    </xf>
    <xf numFmtId="0" fontId="17" fillId="14" borderId="4" xfId="7" applyFont="1" applyFill="1" applyBorder="1" applyAlignment="1">
      <alignment horizontal="left" vertical="center" wrapText="1"/>
    </xf>
    <xf numFmtId="0" fontId="17" fillId="14" borderId="8" xfId="7" applyFont="1" applyFill="1" applyBorder="1" applyAlignment="1">
      <alignment horizontal="left" vertical="center" wrapText="1"/>
    </xf>
    <xf numFmtId="0" fontId="17" fillId="14" borderId="9" xfId="7" applyFont="1" applyFill="1" applyBorder="1" applyAlignment="1">
      <alignment horizontal="left" vertical="center" wrapText="1"/>
    </xf>
    <xf numFmtId="0" fontId="17" fillId="14" borderId="11" xfId="7" applyFont="1" applyFill="1" applyBorder="1" applyAlignment="1">
      <alignment horizontal="left" vertical="center" wrapText="1"/>
    </xf>
    <xf numFmtId="0" fontId="17" fillId="14" borderId="5" xfId="7" applyFont="1" applyFill="1" applyBorder="1" applyAlignment="1" applyProtection="1">
      <alignment horizontal="left" vertical="center" wrapText="1"/>
    </xf>
    <xf numFmtId="0" fontId="17" fillId="14" borderId="7" xfId="7" applyFont="1" applyFill="1" applyBorder="1" applyAlignment="1" applyProtection="1">
      <alignment horizontal="left" vertical="center" wrapText="1"/>
    </xf>
    <xf numFmtId="0" fontId="17" fillId="14" borderId="9" xfId="7" applyFont="1" applyFill="1" applyBorder="1" applyAlignment="1" applyProtection="1">
      <alignment horizontal="left" vertical="center" wrapText="1"/>
    </xf>
    <xf numFmtId="0" fontId="17" fillId="14" borderId="11" xfId="7" applyFont="1" applyFill="1" applyBorder="1" applyAlignment="1" applyProtection="1">
      <alignment horizontal="left" vertical="center" wrapText="1"/>
    </xf>
    <xf numFmtId="0" fontId="10" fillId="6" borderId="20" xfId="0" applyFont="1" applyFill="1" applyBorder="1" applyAlignment="1">
      <alignment horizontal="center"/>
    </xf>
    <xf numFmtId="0" fontId="10" fillId="6" borderId="22" xfId="0" applyFont="1" applyFill="1" applyBorder="1" applyAlignment="1">
      <alignment horizontal="center"/>
    </xf>
    <xf numFmtId="0" fontId="10" fillId="6" borderId="75" xfId="0" applyFont="1" applyFill="1" applyBorder="1" applyAlignment="1">
      <alignment horizontal="center" vertical="center"/>
    </xf>
    <xf numFmtId="0" fontId="10" fillId="6" borderId="76" xfId="0" applyFont="1" applyFill="1" applyBorder="1" applyAlignment="1">
      <alignment horizontal="center" vertical="center"/>
    </xf>
    <xf numFmtId="0" fontId="10" fillId="6" borderId="77" xfId="0" applyFont="1" applyFill="1" applyBorder="1" applyAlignment="1">
      <alignment horizontal="center" vertical="center"/>
    </xf>
    <xf numFmtId="0" fontId="8" fillId="0" borderId="13" xfId="20" applyFont="1" applyBorder="1" applyAlignment="1" applyProtection="1">
      <alignment horizontal="left"/>
    </xf>
    <xf numFmtId="0" fontId="8" fillId="0" borderId="1" xfId="20" applyFont="1" applyBorder="1" applyAlignment="1" applyProtection="1">
      <alignment horizontal="left"/>
    </xf>
    <xf numFmtId="0" fontId="8" fillId="0" borderId="9" xfId="20" applyFont="1" applyBorder="1" applyAlignment="1" applyProtection="1">
      <alignment horizontal="left"/>
    </xf>
    <xf numFmtId="0" fontId="8" fillId="0" borderId="120" xfId="20" applyFont="1" applyBorder="1" applyAlignment="1" applyProtection="1">
      <alignment horizontal="left"/>
    </xf>
    <xf numFmtId="0" fontId="22" fillId="17" borderId="5" xfId="7" applyFont="1" applyFill="1" applyBorder="1" applyAlignment="1" applyProtection="1">
      <alignment horizontal="left" vertical="center" wrapText="1"/>
    </xf>
    <xf numFmtId="0" fontId="22" fillId="17" borderId="6" xfId="7" applyFont="1" applyFill="1" applyBorder="1" applyAlignment="1" applyProtection="1">
      <alignment horizontal="left" vertical="center" wrapText="1"/>
    </xf>
    <xf numFmtId="0" fontId="22" fillId="17" borderId="7" xfId="7" applyFont="1" applyFill="1" applyBorder="1" applyAlignment="1" applyProtection="1">
      <alignment horizontal="left" vertical="center" wrapText="1"/>
    </xf>
    <xf numFmtId="0" fontId="22" fillId="17" borderId="4" xfId="7" applyFont="1" applyFill="1" applyBorder="1" applyAlignment="1" applyProtection="1">
      <alignment horizontal="left" vertical="center" wrapText="1"/>
    </xf>
    <xf numFmtId="0" fontId="22" fillId="17" borderId="0" xfId="7" applyFont="1" applyFill="1" applyBorder="1" applyAlignment="1" applyProtection="1">
      <alignment horizontal="left" vertical="center" wrapText="1"/>
    </xf>
    <xf numFmtId="0" fontId="22" fillId="17" borderId="8" xfId="7" applyFont="1" applyFill="1" applyBorder="1" applyAlignment="1" applyProtection="1">
      <alignment horizontal="left" vertical="center" wrapText="1"/>
    </xf>
    <xf numFmtId="0" fontId="10" fillId="0" borderId="50" xfId="20" applyFont="1" applyBorder="1" applyAlignment="1" applyProtection="1">
      <alignment horizontal="center"/>
    </xf>
    <xf numFmtId="0" fontId="10" fillId="0" borderId="3" xfId="20" applyFont="1" applyBorder="1" applyAlignment="1" applyProtection="1">
      <alignment horizontal="center"/>
    </xf>
    <xf numFmtId="0" fontId="8" fillId="0" borderId="50" xfId="20" applyFont="1" applyBorder="1" applyAlignment="1" applyProtection="1">
      <alignment horizontal="left"/>
    </xf>
    <xf numFmtId="0" fontId="8" fillId="0" borderId="3" xfId="20" applyFont="1" applyBorder="1" applyAlignment="1" applyProtection="1">
      <alignment horizontal="left"/>
    </xf>
    <xf numFmtId="0" fontId="22" fillId="7" borderId="20" xfId="7" applyFont="1" applyBorder="1" applyAlignment="1" applyProtection="1">
      <alignment horizontal="left" vertical="center"/>
    </xf>
    <xf numFmtId="0" fontId="22" fillId="7" borderId="21" xfId="7" applyFont="1" applyBorder="1" applyAlignment="1" applyProtection="1">
      <alignment horizontal="left" vertical="center"/>
    </xf>
    <xf numFmtId="0" fontId="22" fillId="7" borderId="22" xfId="7" applyFont="1" applyBorder="1" applyAlignment="1" applyProtection="1">
      <alignment horizontal="left" vertical="center"/>
    </xf>
    <xf numFmtId="0" fontId="22" fillId="7" borderId="21" xfId="7" applyFont="1" applyBorder="1" applyAlignment="1">
      <alignment horizontal="left" vertical="center"/>
    </xf>
    <xf numFmtId="0" fontId="17" fillId="12" borderId="78" xfId="17" applyFont="1" applyFill="1" applyBorder="1" applyAlignment="1" applyProtection="1">
      <alignment vertical="top"/>
      <protection locked="0"/>
    </xf>
    <xf numFmtId="0" fontId="17" fillId="12" borderId="23" xfId="17" applyFont="1" applyFill="1" applyBorder="1" applyAlignment="1" applyProtection="1">
      <alignment vertical="top"/>
      <protection locked="0"/>
    </xf>
    <xf numFmtId="0" fontId="22" fillId="7" borderId="5" xfId="7" applyFont="1" applyBorder="1" applyAlignment="1">
      <alignment horizontal="left" vertical="center"/>
    </xf>
    <xf numFmtId="0" fontId="22" fillId="7" borderId="6" xfId="7" applyFont="1" applyBorder="1" applyAlignment="1">
      <alignment horizontal="left" vertical="center"/>
    </xf>
    <xf numFmtId="0" fontId="22" fillId="7" borderId="7" xfId="7" applyFont="1" applyBorder="1" applyAlignment="1">
      <alignment horizontal="left" vertical="center"/>
    </xf>
    <xf numFmtId="0" fontId="22" fillId="7" borderId="20" xfId="7" applyFont="1" applyBorder="1" applyAlignment="1">
      <alignment vertical="center"/>
    </xf>
    <xf numFmtId="0" fontId="22" fillId="7" borderId="21" xfId="7" applyFont="1" applyBorder="1" applyAlignment="1">
      <alignment vertical="center"/>
    </xf>
    <xf numFmtId="0" fontId="22" fillId="7" borderId="22" xfId="7" applyFont="1" applyBorder="1" applyAlignment="1">
      <alignment vertical="center"/>
    </xf>
    <xf numFmtId="0" fontId="8" fillId="0" borderId="39" xfId="6" applyFont="1" applyFill="1" applyBorder="1" applyAlignment="1">
      <alignment horizontal="left" vertical="center"/>
    </xf>
    <xf numFmtId="0" fontId="8" fillId="0" borderId="105" xfId="6" applyFont="1" applyFill="1" applyBorder="1" applyAlignment="1">
      <alignment horizontal="left" vertical="center"/>
    </xf>
    <xf numFmtId="0" fontId="17" fillId="12" borderId="1" xfId="27" applyBorder="1" applyAlignment="1">
      <alignment vertical="center" wrapText="1"/>
      <protection locked="0"/>
    </xf>
    <xf numFmtId="0" fontId="17" fillId="12" borderId="16" xfId="27" applyBorder="1" applyAlignment="1">
      <alignment vertical="center" wrapText="1"/>
      <protection locked="0"/>
    </xf>
    <xf numFmtId="0" fontId="8" fillId="0" borderId="93" xfId="6" applyFont="1" applyBorder="1" applyAlignment="1">
      <alignment vertical="center"/>
    </xf>
    <xf numFmtId="0" fontId="8" fillId="0" borderId="124" xfId="6" applyFont="1" applyBorder="1" applyAlignment="1">
      <alignment vertical="center"/>
    </xf>
    <xf numFmtId="0" fontId="8" fillId="0" borderId="125" xfId="6" applyFont="1" applyBorder="1" applyAlignment="1">
      <alignment vertical="center"/>
    </xf>
    <xf numFmtId="0" fontId="10" fillId="0" borderId="1" xfId="6" applyFont="1" applyBorder="1" applyAlignment="1">
      <alignment horizontal="center" vertical="center"/>
    </xf>
    <xf numFmtId="0" fontId="10" fillId="0" borderId="16" xfId="6" applyFont="1" applyBorder="1" applyAlignment="1">
      <alignment horizontal="center" vertical="center"/>
    </xf>
    <xf numFmtId="0" fontId="8" fillId="0" borderId="50" xfId="6" applyFont="1" applyFill="1" applyBorder="1" applyAlignment="1">
      <alignment horizontal="left" vertical="center"/>
    </xf>
    <xf numFmtId="0" fontId="8" fillId="0" borderId="3" xfId="6" applyFont="1" applyFill="1" applyBorder="1" applyAlignment="1">
      <alignment horizontal="left" vertical="center"/>
    </xf>
    <xf numFmtId="0" fontId="8" fillId="0" borderId="88" xfId="6" applyFont="1" applyBorder="1" applyAlignment="1">
      <alignment vertical="center"/>
    </xf>
    <xf numFmtId="0" fontId="8" fillId="0" borderId="89" xfId="6" applyFont="1" applyBorder="1" applyAlignment="1">
      <alignment vertical="center"/>
    </xf>
    <xf numFmtId="0" fontId="8" fillId="0" borderId="35" xfId="6" applyFont="1" applyBorder="1" applyAlignment="1">
      <alignment vertical="center"/>
    </xf>
    <xf numFmtId="0" fontId="17" fillId="12" borderId="115" xfId="27" applyBorder="1" applyAlignment="1">
      <alignment horizontal="center" vertical="center" wrapText="1"/>
      <protection locked="0"/>
    </xf>
    <xf numFmtId="0" fontId="17" fillId="12" borderId="116" xfId="27" applyBorder="1" applyAlignment="1">
      <alignment horizontal="center" vertical="center" wrapText="1"/>
      <protection locked="0"/>
    </xf>
    <xf numFmtId="0" fontId="17" fillId="12" borderId="117" xfId="27" applyBorder="1" applyAlignment="1">
      <alignment horizontal="center" vertical="center" wrapText="1"/>
      <protection locked="0"/>
    </xf>
    <xf numFmtId="0" fontId="17" fillId="12" borderId="123" xfId="27" applyBorder="1" applyAlignment="1">
      <alignment horizontal="center" vertical="center" wrapText="1"/>
      <protection locked="0"/>
    </xf>
    <xf numFmtId="0" fontId="17" fillId="12" borderId="0" xfId="27" applyBorder="1" applyAlignment="1">
      <alignment horizontal="center" vertical="center" wrapText="1"/>
      <protection locked="0"/>
    </xf>
    <xf numFmtId="0" fontId="17" fillId="12" borderId="8" xfId="27" applyBorder="1" applyAlignment="1">
      <alignment horizontal="center" vertical="center" wrapText="1"/>
      <protection locked="0"/>
    </xf>
    <xf numFmtId="0" fontId="17" fillId="12" borderId="122" xfId="27" applyBorder="1" applyAlignment="1">
      <alignment vertical="center" wrapText="1"/>
      <protection locked="0"/>
    </xf>
    <xf numFmtId="0" fontId="17" fillId="12" borderId="70" xfId="27" applyBorder="1" applyAlignment="1">
      <alignment vertical="center" wrapText="1"/>
      <protection locked="0"/>
    </xf>
    <xf numFmtId="0" fontId="8" fillId="0" borderId="13" xfId="6" applyFont="1" applyFill="1" applyBorder="1" applyAlignment="1">
      <alignment horizontal="left" vertical="center"/>
    </xf>
    <xf numFmtId="0" fontId="8" fillId="0" borderId="121" xfId="6" applyFont="1" applyFill="1" applyBorder="1" applyAlignment="1">
      <alignment horizontal="left" vertical="center"/>
    </xf>
    <xf numFmtId="0" fontId="10" fillId="0" borderId="143" xfId="6" applyFont="1" applyBorder="1" applyAlignment="1">
      <alignment horizontal="center" vertical="center"/>
    </xf>
    <xf numFmtId="0" fontId="10" fillId="0" borderId="137" xfId="6" applyFont="1" applyBorder="1" applyAlignment="1">
      <alignment horizontal="center" vertical="center"/>
    </xf>
    <xf numFmtId="0" fontId="11" fillId="13" borderId="78" xfId="0" applyNumberFormat="1" applyFont="1" applyFill="1" applyBorder="1" applyAlignment="1" applyProtection="1">
      <alignment horizontal="center" vertical="center"/>
    </xf>
    <xf numFmtId="0" fontId="11" fillId="13" borderId="79" xfId="0" applyNumberFormat="1" applyFont="1" applyFill="1" applyBorder="1" applyAlignment="1" applyProtection="1">
      <alignment horizontal="center" vertical="center"/>
    </xf>
    <xf numFmtId="0" fontId="11" fillId="13" borderId="48" xfId="0" applyNumberFormat="1" applyFont="1" applyFill="1" applyBorder="1" applyAlignment="1" applyProtection="1">
      <alignment horizontal="center" vertical="center"/>
    </xf>
    <xf numFmtId="14" fontId="9" fillId="0" borderId="44" xfId="6" applyNumberFormat="1" applyFont="1" applyBorder="1" applyAlignment="1">
      <alignment horizontal="left" vertical="center"/>
    </xf>
    <xf numFmtId="14" fontId="9" fillId="0" borderId="38" xfId="6" applyNumberFormat="1" applyFont="1" applyBorder="1" applyAlignment="1">
      <alignment horizontal="left" vertical="center"/>
    </xf>
    <xf numFmtId="0" fontId="9" fillId="0" borderId="42" xfId="6" applyFont="1" applyBorder="1" applyAlignment="1">
      <alignment horizontal="left" vertical="center"/>
    </xf>
    <xf numFmtId="0" fontId="9" fillId="0" borderId="37" xfId="6" applyFont="1" applyBorder="1" applyAlignment="1">
      <alignment horizontal="left" vertical="center"/>
    </xf>
    <xf numFmtId="0" fontId="9" fillId="0" borderId="43" xfId="6" applyFont="1" applyBorder="1" applyAlignment="1">
      <alignment horizontal="left" vertical="center"/>
    </xf>
    <xf numFmtId="0" fontId="9" fillId="0" borderId="29" xfId="6" applyFont="1" applyBorder="1" applyAlignment="1">
      <alignment horizontal="left" vertical="center"/>
    </xf>
    <xf numFmtId="14" fontId="9" fillId="0" borderId="43" xfId="6" applyNumberFormat="1" applyFont="1" applyBorder="1" applyAlignment="1">
      <alignment horizontal="left" vertical="center"/>
    </xf>
    <xf numFmtId="14" fontId="9" fillId="0" borderId="29" xfId="6" applyNumberFormat="1" applyFont="1" applyBorder="1" applyAlignment="1">
      <alignment horizontal="left" vertical="center"/>
    </xf>
    <xf numFmtId="0" fontId="9" fillId="0" borderId="43" xfId="6" applyNumberFormat="1" applyFont="1" applyBorder="1" applyAlignment="1">
      <alignment horizontal="left" vertical="center"/>
    </xf>
    <xf numFmtId="0" fontId="9" fillId="0" borderId="29" xfId="6" applyNumberFormat="1" applyFont="1" applyBorder="1" applyAlignment="1">
      <alignment horizontal="left" vertical="center"/>
    </xf>
    <xf numFmtId="0" fontId="9" fillId="0" borderId="43" xfId="6" applyNumberFormat="1" applyFont="1" applyBorder="1" applyAlignment="1">
      <alignment horizontal="left" vertical="center" wrapText="1"/>
    </xf>
    <xf numFmtId="0" fontId="9" fillId="0" borderId="29" xfId="6" applyNumberFormat="1" applyFont="1" applyBorder="1" applyAlignment="1">
      <alignment horizontal="left" vertical="center" wrapText="1"/>
    </xf>
    <xf numFmtId="0" fontId="26" fillId="0" borderId="39" xfId="0" applyFont="1" applyBorder="1" applyAlignment="1">
      <alignment horizontal="left" vertical="center"/>
    </xf>
    <xf numFmtId="0" fontId="26" fillId="0" borderId="105" xfId="0" applyFont="1" applyBorder="1" applyAlignment="1">
      <alignment horizontal="left" vertical="center"/>
    </xf>
    <xf numFmtId="0" fontId="26" fillId="0" borderId="93" xfId="0" applyFont="1" applyBorder="1" applyAlignment="1">
      <alignment horizontal="left" vertical="center"/>
    </xf>
    <xf numFmtId="0" fontId="26" fillId="0" borderId="94" xfId="0" applyFont="1" applyBorder="1" applyAlignment="1">
      <alignment horizontal="left" vertical="center"/>
    </xf>
    <xf numFmtId="0" fontId="10" fillId="0" borderId="70"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94" xfId="0" applyFont="1" applyFill="1" applyBorder="1" applyAlignment="1">
      <alignment horizontal="center" vertical="center"/>
    </xf>
    <xf numFmtId="0" fontId="10" fillId="0" borderId="88" xfId="0" applyFont="1" applyBorder="1" applyAlignment="1">
      <alignment horizontal="center" vertical="center"/>
    </xf>
    <xf numFmtId="0" fontId="10" fillId="0" borderId="89"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5" xfId="0" applyFont="1" applyBorder="1" applyAlignment="1">
      <alignment horizontal="center" vertical="center"/>
    </xf>
    <xf numFmtId="0" fontId="10" fillId="0" borderId="116" xfId="0" applyFont="1" applyBorder="1" applyAlignment="1">
      <alignment horizontal="center" vertical="center"/>
    </xf>
    <xf numFmtId="0" fontId="10" fillId="0" borderId="90" xfId="0" applyFont="1" applyBorder="1" applyAlignment="1">
      <alignment horizontal="center" vertical="center"/>
    </xf>
    <xf numFmtId="0" fontId="8" fillId="12" borderId="5" xfId="0" applyFont="1" applyFill="1" applyBorder="1" applyAlignment="1" applyProtection="1">
      <alignment horizontal="center" vertical="top" wrapText="1"/>
      <protection locked="0"/>
    </xf>
    <xf numFmtId="0" fontId="8" fillId="12" borderId="6" xfId="0" applyFont="1" applyFill="1" applyBorder="1" applyAlignment="1" applyProtection="1">
      <alignment horizontal="center" vertical="top" wrapText="1"/>
      <protection locked="0"/>
    </xf>
    <xf numFmtId="0" fontId="8" fillId="12" borderId="7" xfId="0" applyFont="1" applyFill="1" applyBorder="1" applyAlignment="1" applyProtection="1">
      <alignment horizontal="center" vertical="top" wrapText="1"/>
      <protection locked="0"/>
    </xf>
    <xf numFmtId="0" fontId="8" fillId="12" borderId="4" xfId="0" applyFont="1" applyFill="1" applyBorder="1" applyAlignment="1" applyProtection="1">
      <alignment horizontal="center" vertical="top" wrapText="1"/>
      <protection locked="0"/>
    </xf>
    <xf numFmtId="0" fontId="8" fillId="12" borderId="0" xfId="0" applyFont="1" applyFill="1" applyBorder="1" applyAlignment="1" applyProtection="1">
      <alignment horizontal="center" vertical="top" wrapText="1"/>
      <protection locked="0"/>
    </xf>
    <xf numFmtId="0" fontId="8" fillId="12" borderId="8" xfId="0" applyFont="1" applyFill="1" applyBorder="1" applyAlignment="1" applyProtection="1">
      <alignment horizontal="center" vertical="top" wrapText="1"/>
      <protection locked="0"/>
    </xf>
    <xf numFmtId="0" fontId="8" fillId="12" borderId="9" xfId="0" applyFont="1" applyFill="1" applyBorder="1" applyAlignment="1" applyProtection="1">
      <alignment horizontal="center" vertical="top" wrapText="1"/>
      <protection locked="0"/>
    </xf>
    <xf numFmtId="0" fontId="8" fillId="12" borderId="10" xfId="0" applyFont="1" applyFill="1" applyBorder="1" applyAlignment="1" applyProtection="1">
      <alignment horizontal="center" vertical="top" wrapText="1"/>
      <protection locked="0"/>
    </xf>
    <xf numFmtId="0" fontId="8" fillId="12" borderId="11" xfId="0" applyFont="1" applyFill="1" applyBorder="1" applyAlignment="1" applyProtection="1">
      <alignment horizontal="center" vertical="top" wrapText="1"/>
      <protection locked="0"/>
    </xf>
    <xf numFmtId="0" fontId="8" fillId="12" borderId="4" xfId="0" applyFont="1" applyFill="1" applyBorder="1" applyAlignment="1" applyProtection="1">
      <alignment horizontal="left" vertical="top" wrapText="1"/>
      <protection locked="0"/>
    </xf>
    <xf numFmtId="0" fontId="8" fillId="12" borderId="0" xfId="0" applyFont="1" applyFill="1" applyBorder="1" applyAlignment="1" applyProtection="1">
      <alignment horizontal="left" vertical="top" wrapText="1"/>
      <protection locked="0"/>
    </xf>
    <xf numFmtId="0" fontId="8" fillId="12" borderId="8" xfId="0" applyFont="1" applyFill="1" applyBorder="1" applyAlignment="1" applyProtection="1">
      <alignment horizontal="left" vertical="top" wrapText="1"/>
      <protection locked="0"/>
    </xf>
    <xf numFmtId="0" fontId="8" fillId="12" borderId="9" xfId="0" applyFont="1" applyFill="1" applyBorder="1" applyAlignment="1" applyProtection="1">
      <alignment horizontal="left" vertical="top" wrapText="1"/>
      <protection locked="0"/>
    </xf>
    <xf numFmtId="0" fontId="8" fillId="12" borderId="10" xfId="0" applyFont="1" applyFill="1" applyBorder="1" applyAlignment="1" applyProtection="1">
      <alignment horizontal="left" vertical="top" wrapText="1"/>
      <protection locked="0"/>
    </xf>
    <xf numFmtId="0" fontId="8" fillId="12" borderId="11" xfId="0" applyFont="1" applyFill="1" applyBorder="1" applyAlignment="1" applyProtection="1">
      <alignment horizontal="left" vertical="top" wrapText="1"/>
      <protection locked="0"/>
    </xf>
    <xf numFmtId="0" fontId="39" fillId="2" borderId="0" xfId="1" applyFont="1" applyFill="1" applyBorder="1" applyAlignment="1" applyProtection="1">
      <alignment horizontal="left" vertical="center"/>
      <protection locked="0"/>
    </xf>
    <xf numFmtId="0" fontId="17" fillId="21" borderId="5" xfId="6" applyFont="1" applyFill="1" applyBorder="1" applyAlignment="1" applyProtection="1">
      <alignment vertical="center" wrapText="1"/>
    </xf>
    <xf numFmtId="0" fontId="17" fillId="21" borderId="6" xfId="6" applyFont="1" applyFill="1" applyBorder="1" applyAlignment="1" applyProtection="1">
      <alignment vertical="center" wrapText="1"/>
    </xf>
    <xf numFmtId="0" fontId="17" fillId="21" borderId="7" xfId="6" applyFont="1" applyFill="1" applyBorder="1" applyAlignment="1" applyProtection="1">
      <alignment vertical="center" wrapText="1"/>
    </xf>
    <xf numFmtId="0" fontId="17" fillId="21" borderId="127" xfId="6" applyFont="1" applyFill="1" applyBorder="1" applyAlignment="1" applyProtection="1">
      <alignment vertical="center" wrapText="1"/>
    </xf>
    <xf numFmtId="0" fontId="17" fillId="21" borderId="128" xfId="6" applyFont="1" applyFill="1" applyBorder="1" applyAlignment="1" applyProtection="1">
      <alignment vertical="center" wrapText="1"/>
    </xf>
    <xf numFmtId="0" fontId="17" fillId="21" borderId="129" xfId="6" applyFont="1" applyFill="1" applyBorder="1" applyAlignment="1" applyProtection="1">
      <alignment vertical="center" wrapText="1"/>
    </xf>
    <xf numFmtId="0" fontId="10" fillId="6" borderId="20" xfId="0" applyFont="1" applyFill="1" applyBorder="1" applyAlignment="1" applyProtection="1">
      <alignment horizontal="left"/>
    </xf>
    <xf numFmtId="0" fontId="10" fillId="6" borderId="21" xfId="0" applyFont="1" applyFill="1" applyBorder="1" applyAlignment="1" applyProtection="1">
      <alignment horizontal="left"/>
    </xf>
    <xf numFmtId="0" fontId="10" fillId="6" borderId="22" xfId="0" applyFont="1" applyFill="1" applyBorder="1" applyAlignment="1" applyProtection="1">
      <alignment horizontal="left"/>
    </xf>
    <xf numFmtId="0" fontId="8" fillId="0" borderId="57" xfId="20" applyFont="1" applyBorder="1" applyAlignment="1" applyProtection="1">
      <alignment horizontal="left" vertical="center"/>
    </xf>
    <xf numFmtId="0" fontId="8" fillId="0" borderId="58" xfId="20" applyFont="1" applyBorder="1" applyAlignment="1" applyProtection="1">
      <alignment horizontal="left" vertical="center"/>
    </xf>
    <xf numFmtId="0" fontId="8" fillId="0" borderId="9" xfId="20" applyFont="1" applyBorder="1" applyAlignment="1" applyProtection="1">
      <alignment horizontal="left" vertical="center"/>
    </xf>
    <xf numFmtId="0" fontId="8" fillId="0" borderId="61" xfId="20" applyFont="1" applyBorder="1" applyAlignment="1" applyProtection="1">
      <alignment horizontal="left" vertical="center"/>
    </xf>
    <xf numFmtId="0" fontId="8" fillId="0" borderId="54" xfId="20" applyFont="1" applyBorder="1" applyAlignment="1" applyProtection="1">
      <alignment horizontal="left" vertical="center"/>
    </xf>
    <xf numFmtId="0" fontId="8" fillId="0" borderId="55" xfId="20" applyFont="1" applyBorder="1" applyAlignment="1" applyProtection="1">
      <alignment horizontal="left" vertical="center"/>
    </xf>
    <xf numFmtId="0" fontId="8" fillId="2" borderId="96" xfId="0" applyFont="1" applyFill="1" applyBorder="1" applyAlignment="1" applyProtection="1">
      <alignment horizontal="left"/>
    </xf>
    <xf numFmtId="0" fontId="8" fillId="2" borderId="95" xfId="0" applyFont="1" applyFill="1" applyBorder="1" applyAlignment="1" applyProtection="1">
      <alignment horizontal="left"/>
    </xf>
    <xf numFmtId="0" fontId="8" fillId="2" borderId="97" xfId="0" applyFont="1" applyFill="1" applyBorder="1" applyAlignment="1" applyProtection="1">
      <alignment horizontal="left"/>
    </xf>
    <xf numFmtId="0" fontId="8" fillId="2" borderId="98" xfId="0" applyFont="1" applyFill="1" applyBorder="1" applyAlignment="1" applyProtection="1">
      <alignment horizontal="left"/>
    </xf>
    <xf numFmtId="0" fontId="17" fillId="12" borderId="5" xfId="4" applyNumberFormat="1" applyFont="1" applyFill="1" applyBorder="1" applyAlignment="1" applyProtection="1">
      <alignment horizontal="left" vertical="top" wrapText="1"/>
      <protection locked="0"/>
    </xf>
    <xf numFmtId="0" fontId="17" fillId="12" borderId="6" xfId="4" applyNumberFormat="1" applyFont="1" applyFill="1" applyBorder="1" applyAlignment="1" applyProtection="1">
      <alignment horizontal="left" vertical="top" wrapText="1"/>
      <protection locked="0"/>
    </xf>
    <xf numFmtId="0" fontId="17" fillId="12" borderId="7" xfId="4" applyNumberFormat="1" applyFont="1" applyFill="1" applyBorder="1" applyAlignment="1" applyProtection="1">
      <alignment horizontal="left" vertical="top" wrapText="1"/>
      <protection locked="0"/>
    </xf>
    <xf numFmtId="0" fontId="17" fillId="12" borderId="4" xfId="4" applyNumberFormat="1" applyFont="1" applyFill="1" applyBorder="1" applyAlignment="1" applyProtection="1">
      <alignment horizontal="left" vertical="top" wrapText="1"/>
      <protection locked="0"/>
    </xf>
    <xf numFmtId="0" fontId="17" fillId="12" borderId="0" xfId="4" applyNumberFormat="1" applyFont="1" applyFill="1" applyBorder="1" applyAlignment="1" applyProtection="1">
      <alignment horizontal="left" vertical="top" wrapText="1"/>
      <protection locked="0"/>
    </xf>
    <xf numFmtId="0" fontId="17" fillId="12" borderId="8" xfId="4" applyNumberFormat="1" applyFont="1" applyFill="1" applyBorder="1" applyAlignment="1" applyProtection="1">
      <alignment horizontal="left" vertical="top" wrapText="1"/>
      <protection locked="0"/>
    </xf>
    <xf numFmtId="0" fontId="17" fillId="12" borderId="9" xfId="4" applyNumberFormat="1" applyFont="1" applyFill="1" applyBorder="1" applyAlignment="1" applyProtection="1">
      <alignment horizontal="left" vertical="top" wrapText="1"/>
      <protection locked="0"/>
    </xf>
    <xf numFmtId="0" fontId="17" fillId="12" borderId="10" xfId="4" applyNumberFormat="1" applyFont="1" applyFill="1" applyBorder="1" applyAlignment="1" applyProtection="1">
      <alignment horizontal="left" vertical="top" wrapText="1"/>
      <protection locked="0"/>
    </xf>
    <xf numFmtId="0" fontId="17" fillId="12" borderId="11" xfId="4" applyNumberFormat="1" applyFont="1" applyFill="1" applyBorder="1" applyAlignment="1" applyProtection="1">
      <alignment horizontal="left" vertical="top" wrapText="1"/>
      <protection locked="0"/>
    </xf>
    <xf numFmtId="0" fontId="17" fillId="0" borderId="24" xfId="0" applyFont="1" applyBorder="1" applyAlignment="1" applyProtection="1">
      <alignment horizontal="left" vertical="center"/>
    </xf>
    <xf numFmtId="0" fontId="17" fillId="0" borderId="118" xfId="0" applyFont="1" applyBorder="1" applyAlignment="1" applyProtection="1">
      <alignment horizontal="left" vertical="center"/>
    </xf>
    <xf numFmtId="0" fontId="17" fillId="0" borderId="25" xfId="0" applyFont="1" applyBorder="1" applyAlignment="1" applyProtection="1">
      <alignment horizontal="left" vertical="center"/>
    </xf>
    <xf numFmtId="0" fontId="17" fillId="0" borderId="119" xfId="0" applyFont="1" applyBorder="1" applyAlignment="1" applyProtection="1">
      <alignment horizontal="left" vertical="center"/>
    </xf>
    <xf numFmtId="0" fontId="10" fillId="2" borderId="139"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140" xfId="0" applyFont="1" applyFill="1" applyBorder="1" applyAlignment="1" applyProtection="1">
      <alignment horizontal="center" vertical="center" wrapText="1"/>
    </xf>
    <xf numFmtId="0" fontId="10" fillId="2" borderId="93" xfId="0" applyFont="1" applyFill="1" applyBorder="1" applyAlignment="1" applyProtection="1">
      <alignment horizontal="center" vertical="center" wrapText="1"/>
    </xf>
    <xf numFmtId="0" fontId="10" fillId="2" borderId="141" xfId="0" applyFont="1" applyFill="1" applyBorder="1" applyAlignment="1" applyProtection="1">
      <alignment horizontal="center" vertical="center" wrapText="1"/>
    </xf>
    <xf numFmtId="0" fontId="10" fillId="2" borderId="142" xfId="0" applyFont="1" applyFill="1" applyBorder="1" applyAlignment="1" applyProtection="1">
      <alignment horizontal="center" vertical="center" wrapText="1"/>
    </xf>
    <xf numFmtId="0" fontId="10" fillId="2" borderId="68" xfId="0" applyFont="1" applyFill="1" applyBorder="1" applyAlignment="1" applyProtection="1">
      <alignment horizontal="center" vertical="center" wrapText="1"/>
    </xf>
    <xf numFmtId="0" fontId="10" fillId="2" borderId="94" xfId="0" applyFont="1" applyFill="1" applyBorder="1" applyAlignment="1" applyProtection="1">
      <alignment horizontal="center" vertical="center" wrapText="1"/>
    </xf>
    <xf numFmtId="0" fontId="17" fillId="12" borderId="132" xfId="0" applyFont="1" applyFill="1" applyBorder="1" applyAlignment="1" applyProtection="1">
      <alignment horizontal="left" vertical="top" wrapText="1"/>
      <protection locked="0"/>
    </xf>
    <xf numFmtId="0" fontId="17" fillId="12" borderId="133" xfId="0" applyFont="1" applyFill="1" applyBorder="1" applyAlignment="1" applyProtection="1">
      <alignment horizontal="left" vertical="top" wrapText="1"/>
      <protection locked="0"/>
    </xf>
    <xf numFmtId="0" fontId="17" fillId="12" borderId="134" xfId="0" applyFont="1" applyFill="1" applyBorder="1" applyAlignment="1" applyProtection="1">
      <alignment horizontal="left" vertical="top" wrapText="1"/>
      <protection locked="0"/>
    </xf>
    <xf numFmtId="0" fontId="17" fillId="12" borderId="4" xfId="0" applyFont="1" applyFill="1" applyBorder="1" applyAlignment="1" applyProtection="1">
      <alignment horizontal="left" vertical="top" wrapText="1"/>
      <protection locked="0"/>
    </xf>
    <xf numFmtId="0" fontId="17" fillId="12" borderId="0" xfId="0" applyFont="1" applyFill="1" applyBorder="1" applyAlignment="1" applyProtection="1">
      <alignment horizontal="left" vertical="top" wrapText="1"/>
      <protection locked="0"/>
    </xf>
    <xf numFmtId="0" fontId="17" fillId="12" borderId="8" xfId="0" applyFont="1" applyFill="1" applyBorder="1" applyAlignment="1" applyProtection="1">
      <alignment horizontal="left" vertical="top" wrapText="1"/>
      <protection locked="0"/>
    </xf>
    <xf numFmtId="0" fontId="17" fillId="12" borderId="9" xfId="0" applyFont="1" applyFill="1" applyBorder="1" applyAlignment="1" applyProtection="1">
      <alignment horizontal="left" vertical="top" wrapText="1"/>
      <protection locked="0"/>
    </xf>
    <xf numFmtId="0" fontId="17" fillId="12" borderId="10" xfId="0" applyFont="1" applyFill="1" applyBorder="1" applyAlignment="1" applyProtection="1">
      <alignment horizontal="left" vertical="top" wrapText="1"/>
      <protection locked="0"/>
    </xf>
    <xf numFmtId="0" fontId="17" fillId="12" borderId="11" xfId="0" applyFont="1" applyFill="1" applyBorder="1" applyAlignment="1" applyProtection="1">
      <alignment horizontal="left" vertical="top" wrapText="1"/>
      <protection locked="0"/>
    </xf>
    <xf numFmtId="0" fontId="17" fillId="12" borderId="92" xfId="0" applyFont="1" applyFill="1" applyBorder="1" applyAlignment="1" applyProtection="1">
      <alignment horizontal="left" vertical="top" wrapText="1"/>
      <protection locked="0"/>
    </xf>
    <xf numFmtId="0" fontId="17" fillId="12" borderId="124" xfId="0" applyFont="1" applyFill="1" applyBorder="1" applyAlignment="1" applyProtection="1">
      <alignment horizontal="left" vertical="top" wrapText="1"/>
      <protection locked="0"/>
    </xf>
    <xf numFmtId="0" fontId="17" fillId="12" borderId="135" xfId="0" applyFont="1" applyFill="1" applyBorder="1" applyAlignment="1" applyProtection="1">
      <alignment horizontal="left" vertical="top" wrapText="1"/>
      <protection locked="0"/>
    </xf>
    <xf numFmtId="0" fontId="22" fillId="7" borderId="20" xfId="7" applyFont="1" applyBorder="1" applyAlignment="1">
      <alignment horizontal="left" vertical="top"/>
    </xf>
    <xf numFmtId="0" fontId="22" fillId="7" borderId="21" xfId="7" applyFont="1" applyBorder="1" applyAlignment="1">
      <alignment horizontal="left" vertical="top"/>
    </xf>
    <xf numFmtId="0" fontId="22" fillId="7" borderId="22" xfId="7" applyFont="1" applyBorder="1" applyAlignment="1">
      <alignment horizontal="left" vertical="top"/>
    </xf>
    <xf numFmtId="0" fontId="8" fillId="0" borderId="51" xfId="20" applyFont="1" applyBorder="1" applyAlignment="1" applyProtection="1">
      <alignment horizontal="left"/>
    </xf>
    <xf numFmtId="0" fontId="8" fillId="0" borderId="48" xfId="20" applyFont="1" applyBorder="1" applyAlignment="1" applyProtection="1">
      <alignment horizontal="left"/>
    </xf>
    <xf numFmtId="0" fontId="7" fillId="7" borderId="20" xfId="7" applyBorder="1" applyAlignment="1">
      <alignment horizontal="left" vertical="center"/>
    </xf>
    <xf numFmtId="0" fontId="7" fillId="7" borderId="22" xfId="7" applyBorder="1" applyAlignment="1">
      <alignment horizontal="left" vertical="center"/>
    </xf>
    <xf numFmtId="0" fontId="17" fillId="17" borderId="52" xfId="7" applyFont="1" applyFill="1" applyBorder="1" applyAlignment="1" applyProtection="1">
      <alignment horizontal="left" vertical="center" wrapText="1"/>
    </xf>
    <xf numFmtId="0" fontId="17" fillId="17" borderId="53" xfId="7" applyFont="1" applyFill="1" applyBorder="1" applyAlignment="1" applyProtection="1">
      <alignment horizontal="left" vertical="center" wrapText="1"/>
    </xf>
    <xf numFmtId="0" fontId="17" fillId="17" borderId="12" xfId="7" applyFont="1" applyFill="1" applyBorder="1" applyAlignment="1" applyProtection="1">
      <alignment horizontal="left" vertical="center" wrapText="1"/>
    </xf>
    <xf numFmtId="0" fontId="17" fillId="17" borderId="13" xfId="7" applyFont="1" applyFill="1" applyBorder="1" applyAlignment="1" applyProtection="1">
      <alignment horizontal="left" vertical="center" wrapText="1"/>
    </xf>
    <xf numFmtId="0" fontId="17" fillId="17" borderId="1" xfId="7" applyFont="1" applyFill="1" applyBorder="1" applyAlignment="1" applyProtection="1">
      <alignment horizontal="left" vertical="center" wrapText="1"/>
    </xf>
    <xf numFmtId="0" fontId="17" fillId="17" borderId="16" xfId="7" applyFont="1" applyFill="1" applyBorder="1" applyAlignment="1" applyProtection="1">
      <alignment horizontal="left" vertical="center" wrapText="1"/>
    </xf>
    <xf numFmtId="0" fontId="7" fillId="7" borderId="20" xfId="7" applyFont="1" applyBorder="1" applyAlignment="1">
      <alignment horizontal="left" vertical="center"/>
    </xf>
    <xf numFmtId="0" fontId="7" fillId="7" borderId="22" xfId="7" applyFont="1" applyBorder="1" applyAlignment="1">
      <alignment horizontal="left" vertical="center"/>
    </xf>
    <xf numFmtId="2" fontId="11" fillId="13" borderId="8" xfId="25" applyNumberFormat="1" applyAlignment="1" applyProtection="1">
      <alignment horizontal="center" vertical="center"/>
    </xf>
    <xf numFmtId="2" fontId="11" fillId="13" borderId="79" xfId="25" applyNumberFormat="1" applyBorder="1" applyAlignment="1" applyProtection="1">
      <alignment horizontal="center" vertical="center"/>
    </xf>
    <xf numFmtId="2" fontId="11" fillId="13" borderId="48" xfId="25" applyNumberFormat="1" applyBorder="1" applyAlignment="1" applyProtection="1">
      <alignment horizontal="center" vertical="center"/>
    </xf>
  </cellXfs>
  <cellStyles count="28">
    <cellStyle name="40% - Accent1" xfId="4" builtinId="31"/>
    <cellStyle name="60% - Accent1 2" xfId="23" xr:uid="{00000000-0005-0000-0000-000001000000}"/>
    <cellStyle name="60% - Accent2" xfId="5" builtinId="36"/>
    <cellStyle name="Calculated_Cell" xfId="25" xr:uid="{AF9AE095-7FA6-47D3-A2EA-E972F9EFBE18}"/>
    <cellStyle name="Calculation 2" xfId="8" xr:uid="{00000000-0005-0000-0000-000004000000}"/>
    <cellStyle name="Conditional Cell" xfId="9" xr:uid="{00000000-0005-0000-0000-000005000000}"/>
    <cellStyle name="Explanatory Text 2" xfId="10" xr:uid="{00000000-0005-0000-0000-000006000000}"/>
    <cellStyle name="Explanatory Text 3" xfId="19" xr:uid="{00000000-0005-0000-0000-000007000000}"/>
    <cellStyle name="Fixed Values" xfId="11" xr:uid="{00000000-0005-0000-0000-000008000000}"/>
    <cellStyle name="Heading 4 2" xfId="7" xr:uid="{00000000-0005-0000-0000-000009000000}"/>
    <cellStyle name="Hyperlink" xfId="1" builtinId="8"/>
    <cellStyle name="Hyperlink 2" xfId="18" xr:uid="{00000000-0005-0000-0000-00000B000000}"/>
    <cellStyle name="Input 2" xfId="12" xr:uid="{00000000-0005-0000-0000-00000C000000}"/>
    <cellStyle name="Input 3" xfId="17" xr:uid="{00000000-0005-0000-0000-00000D000000}"/>
    <cellStyle name="Input_Cell" xfId="27" xr:uid="{267D85ED-888C-42FA-8340-455907C43ED8}"/>
    <cellStyle name="Neutral 2" xfId="24" xr:uid="{00000000-0005-0000-0000-00000E000000}"/>
    <cellStyle name="Normal" xfId="0" builtinId="0"/>
    <cellStyle name="Normal 2" xfId="2" xr:uid="{00000000-0005-0000-0000-000010000000}"/>
    <cellStyle name="Normal 2 2" xfId="20" xr:uid="{00000000-0005-0000-0000-000011000000}"/>
    <cellStyle name="Normal 3" xfId="3" xr:uid="{00000000-0005-0000-0000-000012000000}"/>
    <cellStyle name="Normal 3 2" xfId="21" xr:uid="{00000000-0005-0000-0000-000013000000}"/>
    <cellStyle name="Normal 3 3" xfId="22" xr:uid="{00000000-0005-0000-0000-000014000000}"/>
    <cellStyle name="Normal 4" xfId="6" xr:uid="{00000000-0005-0000-0000-000015000000}"/>
    <cellStyle name="Output 2" xfId="13" xr:uid="{00000000-0005-0000-0000-000016000000}"/>
    <cellStyle name="Provided_Data" xfId="26" xr:uid="{7B3D11BA-B478-467A-AC46-265D83CF35F9}"/>
    <cellStyle name="Revision Needed" xfId="14" xr:uid="{00000000-0005-0000-0000-000017000000}"/>
    <cellStyle name="Tab Header" xfId="15" xr:uid="{00000000-0005-0000-0000-000018000000}"/>
    <cellStyle name="Table Header" xfId="16" xr:uid="{00000000-0005-0000-0000-000019000000}"/>
  </cellStyles>
  <dxfs count="2">
    <dxf>
      <font>
        <color theme="5"/>
      </font>
    </dxf>
    <dxf>
      <font>
        <color theme="5"/>
      </font>
    </dxf>
  </dxfs>
  <tableStyles count="0" defaultTableStyle="TableStyleMedium9" defaultPivotStyle="PivotStyleLight16"/>
  <colors>
    <mruColors>
      <color rgb="FF99CCFF"/>
      <color rgb="FF800000"/>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retrieveECFR?gp=&amp;SID=22a9de7edc078ef8e2b0391f229acf0f&amp;mc=true&amp;n=sp10.3.431.r&amp;r=SUBPART&amp;ty=HTML"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3"/>
  <sheetViews>
    <sheetView showGridLines="0" tabSelected="1" zoomScale="80" zoomScaleNormal="80" workbookViewId="0">
      <selection activeCell="B11" sqref="B11:C11"/>
    </sheetView>
  </sheetViews>
  <sheetFormatPr defaultColWidth="9.15234375" defaultRowHeight="15.9" x14ac:dyDescent="0.4"/>
  <cols>
    <col min="1" max="1" width="2.69140625" style="54" customWidth="1"/>
    <col min="2" max="2" width="37.69140625" style="54" customWidth="1"/>
    <col min="3" max="3" width="124.3046875" style="54" customWidth="1"/>
    <col min="4" max="4" width="5.84375" style="54" customWidth="1"/>
    <col min="5" max="5" width="4.15234375" style="54" customWidth="1"/>
    <col min="6" max="16384" width="9.15234375" style="54"/>
  </cols>
  <sheetData>
    <row r="1" spans="2:5" ht="16.3" thickBot="1" x14ac:dyDescent="0.45">
      <c r="E1" s="55"/>
    </row>
    <row r="2" spans="2:5" ht="16.3" thickBot="1" x14ac:dyDescent="0.45">
      <c r="B2" s="338" t="str">
        <f>'Version Control'!$B$2</f>
        <v>Title Block</v>
      </c>
      <c r="C2" s="339"/>
      <c r="E2" s="55"/>
    </row>
    <row r="3" spans="2:5" s="57" customFormat="1" x14ac:dyDescent="0.4">
      <c r="B3" s="56" t="str">
        <f>'Version Control'!$B$3</f>
        <v>Test Report Template Name:</v>
      </c>
      <c r="C3" s="38" t="str">
        <f>'Version Control'!$C$3</f>
        <v xml:space="preserve">Walk-In Panels   </v>
      </c>
      <c r="E3" s="58"/>
    </row>
    <row r="4" spans="2:5" s="57" customFormat="1" x14ac:dyDescent="0.4">
      <c r="B4" s="39" t="str">
        <f>'Version Control'!$B$4</f>
        <v>Version Number:</v>
      </c>
      <c r="C4" s="40" t="str">
        <f>'Version Control'!$C$4</f>
        <v>v1.6</v>
      </c>
      <c r="E4" s="58"/>
    </row>
    <row r="5" spans="2:5" s="57" customFormat="1" x14ac:dyDescent="0.4">
      <c r="B5" s="41" t="str">
        <f>'Version Control'!$B$5</f>
        <v xml:space="preserve">Latest Template Revision: </v>
      </c>
      <c r="C5" s="138">
        <f>'Version Control'!$C$5</f>
        <v>43984</v>
      </c>
      <c r="E5" s="58"/>
    </row>
    <row r="6" spans="2:5" s="57" customFormat="1" x14ac:dyDescent="0.4">
      <c r="B6" s="41" t="str">
        <f>'Version Control'!$B$6</f>
        <v>Tab Name:</v>
      </c>
      <c r="C6" s="174" t="str">
        <f ca="1">MID(CELL("filename",A1), FIND("]", CELL("filename", A1))+ 1, 255)</f>
        <v>Instructions</v>
      </c>
      <c r="E6" s="58"/>
    </row>
    <row r="7" spans="2:5" s="57" customFormat="1" ht="16.3" thickBot="1" x14ac:dyDescent="0.45">
      <c r="B7" s="43" t="str">
        <f>'Version Control'!$B$7</f>
        <v>File Name:</v>
      </c>
      <c r="C7" s="173" t="str">
        <f ca="1">'Version Control'!$C$7</f>
        <v>Walk-In Panels - v1.6.xlsx</v>
      </c>
      <c r="E7" s="58"/>
    </row>
    <row r="8" spans="2:5" x14ac:dyDescent="0.4">
      <c r="E8" s="55"/>
    </row>
    <row r="9" spans="2:5" ht="16.3" thickBot="1" x14ac:dyDescent="0.45">
      <c r="E9" s="55"/>
    </row>
    <row r="10" spans="2:5" ht="16.3" thickBot="1" x14ac:dyDescent="0.45">
      <c r="B10" s="338" t="s">
        <v>0</v>
      </c>
      <c r="C10" s="339"/>
      <c r="E10" s="55"/>
    </row>
    <row r="11" spans="2:5" ht="16.3" thickBot="1" x14ac:dyDescent="0.45">
      <c r="B11" s="348" t="s">
        <v>1</v>
      </c>
      <c r="C11" s="349"/>
      <c r="E11" s="55"/>
    </row>
    <row r="12" spans="2:5" ht="16.3" thickBot="1" x14ac:dyDescent="0.45">
      <c r="E12" s="55"/>
    </row>
    <row r="13" spans="2:5" ht="16.3" thickBot="1" x14ac:dyDescent="0.45">
      <c r="B13" s="338" t="s">
        <v>2</v>
      </c>
      <c r="C13" s="339"/>
      <c r="E13" s="55"/>
    </row>
    <row r="14" spans="2:5" x14ac:dyDescent="0.4">
      <c r="B14" s="132" t="s">
        <v>3</v>
      </c>
      <c r="C14" s="295" t="s">
        <v>4</v>
      </c>
      <c r="E14" s="55"/>
    </row>
    <row r="15" spans="2:5" x14ac:dyDescent="0.4">
      <c r="B15" s="37" t="s">
        <v>5</v>
      </c>
      <c r="C15" s="59" t="s">
        <v>6</v>
      </c>
      <c r="E15" s="55"/>
    </row>
    <row r="16" spans="2:5" x14ac:dyDescent="0.4">
      <c r="B16" s="41" t="s">
        <v>7</v>
      </c>
      <c r="C16" s="60" t="s">
        <v>8</v>
      </c>
      <c r="E16" s="55"/>
    </row>
    <row r="17" spans="2:5" x14ac:dyDescent="0.4">
      <c r="B17" s="41" t="s">
        <v>9</v>
      </c>
      <c r="C17" s="60" t="s">
        <v>10</v>
      </c>
      <c r="E17" s="55"/>
    </row>
    <row r="18" spans="2:5" x14ac:dyDescent="0.4">
      <c r="B18" s="41" t="s">
        <v>11</v>
      </c>
      <c r="C18" s="60" t="s">
        <v>12</v>
      </c>
      <c r="E18" s="55"/>
    </row>
    <row r="19" spans="2:5" x14ac:dyDescent="0.4">
      <c r="B19" s="41" t="s">
        <v>13</v>
      </c>
      <c r="C19" s="60" t="s">
        <v>14</v>
      </c>
      <c r="E19" s="55"/>
    </row>
    <row r="20" spans="2:5" x14ac:dyDescent="0.4">
      <c r="B20" s="37" t="s">
        <v>15</v>
      </c>
      <c r="C20" s="59" t="s">
        <v>16</v>
      </c>
      <c r="E20" s="55"/>
    </row>
    <row r="21" spans="2:5" x14ac:dyDescent="0.4">
      <c r="B21" s="41" t="s">
        <v>17</v>
      </c>
      <c r="C21" s="60" t="s">
        <v>18</v>
      </c>
      <c r="E21" s="55"/>
    </row>
    <row r="22" spans="2:5" x14ac:dyDescent="0.4">
      <c r="B22" s="41" t="s">
        <v>19</v>
      </c>
      <c r="C22" s="60" t="s">
        <v>20</v>
      </c>
      <c r="E22" s="55"/>
    </row>
    <row r="23" spans="2:5" x14ac:dyDescent="0.4">
      <c r="B23" s="41" t="s">
        <v>21</v>
      </c>
      <c r="C23" s="60" t="s">
        <v>22</v>
      </c>
      <c r="E23" s="55"/>
    </row>
    <row r="24" spans="2:5" x14ac:dyDescent="0.4">
      <c r="B24" s="28" t="s">
        <v>23</v>
      </c>
      <c r="C24" s="61" t="s">
        <v>24</v>
      </c>
      <c r="E24" s="55"/>
    </row>
    <row r="25" spans="2:5" ht="16.3" thickBot="1" x14ac:dyDescent="0.45">
      <c r="B25" s="29" t="s">
        <v>25</v>
      </c>
      <c r="C25" s="62" t="s">
        <v>26</v>
      </c>
      <c r="E25" s="55"/>
    </row>
    <row r="26" spans="2:5" ht="16.3" thickBot="1" x14ac:dyDescent="0.45">
      <c r="E26" s="55"/>
    </row>
    <row r="27" spans="2:5" ht="16.3" thickBot="1" x14ac:dyDescent="0.55000000000000004">
      <c r="B27" s="360" t="s">
        <v>27</v>
      </c>
      <c r="C27" s="361"/>
      <c r="E27" s="55"/>
    </row>
    <row r="28" spans="2:5" x14ac:dyDescent="0.4">
      <c r="B28" s="362" t="s">
        <v>28</v>
      </c>
      <c r="C28" s="162" t="s">
        <v>29</v>
      </c>
      <c r="E28" s="55"/>
    </row>
    <row r="29" spans="2:5" x14ac:dyDescent="0.4">
      <c r="B29" s="363"/>
      <c r="C29" s="305" t="s">
        <v>30</v>
      </c>
      <c r="E29" s="55"/>
    </row>
    <row r="30" spans="2:5" x14ac:dyDescent="0.4">
      <c r="B30" s="363" t="s">
        <v>31</v>
      </c>
      <c r="C30" s="163" t="s">
        <v>32</v>
      </c>
      <c r="E30" s="55"/>
    </row>
    <row r="31" spans="2:5" x14ac:dyDescent="0.4">
      <c r="B31" s="363"/>
      <c r="C31" s="164" t="s">
        <v>33</v>
      </c>
      <c r="E31" s="55"/>
    </row>
    <row r="32" spans="2:5" x14ac:dyDescent="0.4">
      <c r="B32" s="363"/>
      <c r="C32" s="252" t="s">
        <v>34</v>
      </c>
      <c r="E32" s="55"/>
    </row>
    <row r="33" spans="2:5" ht="21" thickBot="1" x14ac:dyDescent="0.45">
      <c r="B33" s="364"/>
      <c r="C33" s="165" t="s">
        <v>35</v>
      </c>
      <c r="E33" s="55"/>
    </row>
    <row r="34" spans="2:5" ht="16.3" thickBot="1" x14ac:dyDescent="0.45">
      <c r="C34" s="49"/>
      <c r="E34" s="55"/>
    </row>
    <row r="35" spans="2:5" ht="17.600000000000001" thickBot="1" x14ac:dyDescent="0.45">
      <c r="B35" s="340" t="s">
        <v>36</v>
      </c>
      <c r="C35" s="341"/>
      <c r="E35" s="55"/>
    </row>
    <row r="36" spans="2:5" ht="16.5" customHeight="1" x14ac:dyDescent="0.4">
      <c r="B36" s="350" t="s">
        <v>37</v>
      </c>
      <c r="C36" s="351"/>
      <c r="E36" s="55"/>
    </row>
    <row r="37" spans="2:5" x14ac:dyDescent="0.4">
      <c r="B37" s="352"/>
      <c r="C37" s="353"/>
      <c r="E37" s="55"/>
    </row>
    <row r="38" spans="2:5" ht="16.3" thickBot="1" x14ac:dyDescent="0.45">
      <c r="B38" s="354"/>
      <c r="C38" s="355"/>
      <c r="E38" s="55"/>
    </row>
    <row r="39" spans="2:5" ht="16.5" customHeight="1" x14ac:dyDescent="0.4">
      <c r="B39" s="356" t="s">
        <v>38</v>
      </c>
      <c r="C39" s="357"/>
      <c r="E39" s="55"/>
    </row>
    <row r="40" spans="2:5" ht="16.3" thickBot="1" x14ac:dyDescent="0.45">
      <c r="B40" s="358"/>
      <c r="C40" s="359"/>
      <c r="E40" s="55"/>
    </row>
    <row r="41" spans="2:5" x14ac:dyDescent="0.4">
      <c r="B41" s="342" t="s">
        <v>39</v>
      </c>
      <c r="C41" s="345" t="s">
        <v>40</v>
      </c>
      <c r="E41" s="55"/>
    </row>
    <row r="42" spans="2:5" x14ac:dyDescent="0.4">
      <c r="B42" s="343"/>
      <c r="C42" s="346"/>
      <c r="E42" s="55"/>
    </row>
    <row r="43" spans="2:5" ht="18" customHeight="1" thickBot="1" x14ac:dyDescent="0.45">
      <c r="B43" s="344"/>
      <c r="C43" s="347"/>
      <c r="E43" s="55"/>
    </row>
    <row r="44" spans="2:5" s="57" customFormat="1" ht="15" customHeight="1" x14ac:dyDescent="0.4">
      <c r="B44" s="133" t="s">
        <v>41</v>
      </c>
      <c r="C44" s="134" t="s">
        <v>7</v>
      </c>
      <c r="E44" s="58"/>
    </row>
    <row r="45" spans="2:5" x14ac:dyDescent="0.4">
      <c r="B45" s="63" t="s">
        <v>42</v>
      </c>
      <c r="C45" s="64" t="s">
        <v>9</v>
      </c>
      <c r="E45" s="55"/>
    </row>
    <row r="46" spans="2:5" x14ac:dyDescent="0.4">
      <c r="B46" s="63" t="s">
        <v>43</v>
      </c>
      <c r="C46" s="64" t="s">
        <v>11</v>
      </c>
      <c r="E46" s="55"/>
    </row>
    <row r="47" spans="2:5" x14ac:dyDescent="0.4">
      <c r="B47" s="63" t="s">
        <v>44</v>
      </c>
      <c r="C47" s="64" t="s">
        <v>13</v>
      </c>
      <c r="E47" s="55"/>
    </row>
    <row r="48" spans="2:5" x14ac:dyDescent="0.4">
      <c r="B48" s="63" t="s">
        <v>45</v>
      </c>
      <c r="C48" s="64" t="s">
        <v>15</v>
      </c>
      <c r="E48" s="55"/>
    </row>
    <row r="49" spans="1:5" x14ac:dyDescent="0.4">
      <c r="B49" s="63" t="s">
        <v>46</v>
      </c>
      <c r="C49" s="64" t="s">
        <v>17</v>
      </c>
      <c r="E49" s="55"/>
    </row>
    <row r="50" spans="1:5" x14ac:dyDescent="0.4">
      <c r="B50" s="63" t="s">
        <v>47</v>
      </c>
      <c r="C50" s="64" t="s">
        <v>19</v>
      </c>
      <c r="E50" s="55"/>
    </row>
    <row r="51" spans="1:5" ht="16.3" thickBot="1" x14ac:dyDescent="0.45">
      <c r="B51" s="65" t="s">
        <v>48</v>
      </c>
      <c r="C51" s="66" t="s">
        <v>49</v>
      </c>
      <c r="E51" s="55"/>
    </row>
    <row r="52" spans="1:5" x14ac:dyDescent="0.4">
      <c r="B52" s="50"/>
      <c r="C52" s="67"/>
      <c r="E52" s="55"/>
    </row>
    <row r="53" spans="1:5" x14ac:dyDescent="0.4">
      <c r="A53" s="55"/>
      <c r="B53" s="55"/>
      <c r="C53" s="55"/>
      <c r="D53" s="55"/>
      <c r="E53" s="55"/>
    </row>
  </sheetData>
  <sheetProtection algorithmName="SHA-512" hashValue="ptyRi012Bt/ljoGu1PjaWIvAf6LToQEdnWV5qzgAtwa1/40DDJvCdtbcSFuTjAuHEtJJB8GAvsnZfj67UcwxOg==" saltValue="iTxanOGXIaeiNuG1f87ezQ==" spinCount="100000" sheet="1" selectLockedCells="1"/>
  <mergeCells count="12">
    <mergeCell ref="B2:C2"/>
    <mergeCell ref="B10:C10"/>
    <mergeCell ref="B35:C35"/>
    <mergeCell ref="B41:B43"/>
    <mergeCell ref="C41:C43"/>
    <mergeCell ref="B11:C11"/>
    <mergeCell ref="B36:C38"/>
    <mergeCell ref="B39:C40"/>
    <mergeCell ref="B13:C13"/>
    <mergeCell ref="B27:C27"/>
    <mergeCell ref="B28:B29"/>
    <mergeCell ref="B30:B33"/>
  </mergeCells>
  <hyperlinks>
    <hyperlink ref="B11" r:id="rId1" display="10 CFR 430 Subpart B Appendix A1:  Uniform Test Method for Measuring the Energy Consumption of Electric Refrigerators and Electric Refrigerator-Freezers [76 FR 12502, Mar. 7, 2011]" xr:uid="{00000000-0004-0000-0000-000000000000}"/>
    <hyperlink ref="B11:C11" r:id="rId2" location="ap10.3.431_1306.b" display="Appendix B to Subpart R of Part 431:  Uniform Test Method for the Measurement of R-Value for Envelope Components of Walk-in Coolers and Walk-in Freezers" xr:uid="{00000000-0004-0000-0000-000001000000}"/>
    <hyperlink ref="C47" location="Photos!A1" display="Fill in Input Cells on &quot;Photos&quot; tab, if applicable" xr:uid="{00000000-0004-0000-0000-000002000000}"/>
    <hyperlink ref="C50" location="Comments!A1" display="Fill in Input Cells on &quot;Comments&quot; tab" xr:uid="{00000000-0004-0000-0000-000003000000}"/>
    <hyperlink ref="C51" location="'Report Sign-Off Block'!A1" display="Fill in Input Cells on &quot;Report Sign-off Block&quot; tab" xr:uid="{00000000-0004-0000-0000-000004000000}"/>
    <hyperlink ref="C46" location="'Test Conditions'!A1" display="Fill in Input Cells on &quot;Test Conditions&quot; tab" xr:uid="{00000000-0004-0000-0000-000005000000}"/>
    <hyperlink ref="C45" location="'Setup &amp; Instrumentation'!A1" display="Fill in Input Cells on &quot;Setup &amp; Instrumentation&quot; tab" xr:uid="{00000000-0004-0000-0000-000006000000}"/>
    <hyperlink ref="C44" location="'General Info &amp; Test Results'!A1" display="Fill in Input Cells on &quot;General Info &amp; Test Results&quot; tab" xr:uid="{00000000-0004-0000-0000-000007000000}"/>
    <hyperlink ref="C49" location="'Test Data Inputs &amp; Calculations'!A1" display="Test Data Inputs &amp; Calculations" xr:uid="{00000000-0004-0000-0000-000008000000}"/>
    <hyperlink ref="C48" location="'Raw Data'!A1" display="Raw Data" xr:uid="{00000000-0004-0000-0000-000009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U16"/>
  <sheetViews>
    <sheetView showGridLines="0" zoomScale="80" zoomScaleNormal="80" workbookViewId="0"/>
  </sheetViews>
  <sheetFormatPr defaultColWidth="9.15234375" defaultRowHeight="15.9" x14ac:dyDescent="0.5"/>
  <cols>
    <col min="1" max="1" width="9.15234375" style="4"/>
    <col min="2" max="2" width="30.69140625" style="4" bestFit="1" customWidth="1"/>
    <col min="3" max="3" width="51.53515625" style="4" bestFit="1" customWidth="1"/>
    <col min="4" max="4" width="15.15234375" style="4" bestFit="1" customWidth="1"/>
    <col min="5" max="5" width="6.3046875" style="4" customWidth="1"/>
    <col min="6" max="6" width="3" style="14" customWidth="1"/>
    <col min="7" max="7" width="16.84375" style="4" customWidth="1"/>
    <col min="8" max="8" width="9.15234375" style="4"/>
    <col min="9" max="9" width="13" style="4" customWidth="1"/>
    <col min="10" max="10" width="6.3828125" style="4" customWidth="1"/>
    <col min="11" max="11" width="12.3828125" style="4" customWidth="1"/>
    <col min="12" max="16384" width="9.15234375" style="4"/>
  </cols>
  <sheetData>
    <row r="1" spans="1:21" ht="16.3" thickBot="1" x14ac:dyDescent="0.55000000000000004">
      <c r="F1" s="15"/>
    </row>
    <row r="2" spans="1:21" ht="16.3" thickBot="1" x14ac:dyDescent="0.55000000000000004">
      <c r="B2" s="338" t="str">
        <f>'Version Control'!$B$2</f>
        <v>Title Block</v>
      </c>
      <c r="C2" s="339"/>
      <c r="F2" s="15"/>
    </row>
    <row r="3" spans="1:21" x14ac:dyDescent="0.5">
      <c r="B3" s="24" t="str">
        <f>'Version Control'!$B$3</f>
        <v>Test Report Template Name:</v>
      </c>
      <c r="C3" s="153" t="str">
        <f>'Version Control'!$C$3</f>
        <v xml:space="preserve">Walk-In Panels   </v>
      </c>
      <c r="F3" s="15"/>
    </row>
    <row r="4" spans="1:21" x14ac:dyDescent="0.5">
      <c r="B4" s="25" t="str">
        <f>'Version Control'!$B$4</f>
        <v>Version Number:</v>
      </c>
      <c r="C4" s="149" t="str">
        <f>'Version Control'!$C$4</f>
        <v>v1.6</v>
      </c>
      <c r="F4" s="15"/>
    </row>
    <row r="5" spans="1:21" x14ac:dyDescent="0.5">
      <c r="B5" s="23" t="str">
        <f>'Version Control'!$B$5</f>
        <v xml:space="preserve">Latest Template Revision: </v>
      </c>
      <c r="C5" s="150">
        <f>'Version Control'!$C$5</f>
        <v>43984</v>
      </c>
      <c r="F5" s="15"/>
    </row>
    <row r="6" spans="1:21" x14ac:dyDescent="0.5">
      <c r="B6" s="23" t="str">
        <f>'Version Control'!$B$6</f>
        <v>Tab Name:</v>
      </c>
      <c r="C6" s="180" t="str">
        <f ca="1">MID(CELL("filename",A1), FIND("]", CELL("filename", A1))+ 1, 255)</f>
        <v>Drop-Downs</v>
      </c>
      <c r="F6" s="15"/>
    </row>
    <row r="7" spans="1:21" ht="35.25" customHeight="1" x14ac:dyDescent="0.5">
      <c r="B7" s="41" t="str">
        <f>'Version Control'!$B$7</f>
        <v>File Name:</v>
      </c>
      <c r="C7" s="177" t="str">
        <f ca="1">'Version Control'!$C$7</f>
        <v>Walk-In Panels - v1.6.xlsx</v>
      </c>
      <c r="F7" s="15"/>
    </row>
    <row r="8" spans="1:21" ht="16.3" thickBot="1" x14ac:dyDescent="0.55000000000000004">
      <c r="B8" s="27" t="str">
        <f>'Version Control'!$B$8</f>
        <v xml:space="preserve">Test Completion Date: </v>
      </c>
      <c r="C8" s="151" t="str">
        <f>'General Info &amp; Test Results'!C17</f>
        <v>[MM/DD/YYYY]</v>
      </c>
      <c r="F8" s="15"/>
    </row>
    <row r="9" spans="1:21" x14ac:dyDescent="0.5">
      <c r="F9" s="15"/>
    </row>
    <row r="10" spans="1:21" x14ac:dyDescent="0.5">
      <c r="A10" s="7"/>
      <c r="B10" s="7"/>
      <c r="F10" s="15"/>
    </row>
    <row r="11" spans="1:21" x14ac:dyDescent="0.5">
      <c r="A11" s="7"/>
      <c r="B11" s="6" t="s">
        <v>177</v>
      </c>
      <c r="C11" s="6" t="s">
        <v>178</v>
      </c>
      <c r="D11" s="154"/>
      <c r="E11" s="7"/>
      <c r="F11" s="16"/>
      <c r="G11" s="7"/>
      <c r="H11" s="7"/>
      <c r="I11" s="7"/>
      <c r="J11" s="7"/>
      <c r="K11" s="7"/>
      <c r="L11" s="7"/>
      <c r="M11" s="7"/>
      <c r="N11" s="7"/>
      <c r="O11" s="7"/>
      <c r="P11" s="7"/>
      <c r="Q11" s="7"/>
      <c r="R11" s="7"/>
      <c r="S11" s="7"/>
      <c r="T11" s="7"/>
      <c r="U11" s="7"/>
    </row>
    <row r="12" spans="1:21" x14ac:dyDescent="0.5">
      <c r="A12" s="7"/>
      <c r="B12" s="317" t="s">
        <v>179</v>
      </c>
      <c r="C12" s="317" t="s">
        <v>180</v>
      </c>
      <c r="D12" s="7"/>
      <c r="E12" s="7"/>
      <c r="F12" s="16"/>
      <c r="G12" s="7"/>
      <c r="H12" s="7"/>
      <c r="I12" s="7"/>
      <c r="J12" s="7"/>
      <c r="K12" s="7"/>
      <c r="L12" s="7"/>
      <c r="M12" s="7"/>
      <c r="N12" s="7"/>
      <c r="O12" s="7"/>
      <c r="P12" s="7"/>
      <c r="Q12" s="7"/>
      <c r="R12" s="7"/>
      <c r="S12" s="7"/>
      <c r="T12" s="7"/>
      <c r="U12" s="7"/>
    </row>
    <row r="13" spans="1:21" x14ac:dyDescent="0.5">
      <c r="A13" s="7"/>
      <c r="B13" s="243" t="s">
        <v>181</v>
      </c>
      <c r="C13" s="318" t="s">
        <v>182</v>
      </c>
      <c r="D13" s="7"/>
      <c r="E13" s="7"/>
      <c r="F13" s="16"/>
      <c r="G13" s="7"/>
      <c r="H13" s="7"/>
      <c r="I13" s="8"/>
      <c r="J13" s="7"/>
      <c r="K13" s="8"/>
      <c r="L13" s="7"/>
      <c r="M13" s="7"/>
      <c r="N13" s="7"/>
      <c r="O13" s="7"/>
      <c r="P13" s="7"/>
      <c r="Q13" s="7"/>
      <c r="R13" s="7"/>
      <c r="S13" s="7"/>
      <c r="T13" s="7"/>
      <c r="U13" s="7"/>
    </row>
    <row r="14" spans="1:21" x14ac:dyDescent="0.5">
      <c r="A14" s="7"/>
      <c r="B14" s="318" t="s">
        <v>183</v>
      </c>
      <c r="D14" s="7"/>
      <c r="E14" s="7"/>
      <c r="F14" s="16"/>
      <c r="G14" s="7"/>
      <c r="H14" s="7"/>
      <c r="I14" s="7"/>
      <c r="J14" s="7"/>
      <c r="K14" s="7"/>
      <c r="L14" s="7"/>
      <c r="M14" s="7"/>
      <c r="N14" s="7"/>
      <c r="O14" s="7"/>
      <c r="P14" s="7"/>
      <c r="Q14" s="7"/>
      <c r="R14" s="7"/>
      <c r="S14" s="7"/>
      <c r="T14" s="7"/>
      <c r="U14" s="7"/>
    </row>
    <row r="15" spans="1:21" x14ac:dyDescent="0.5">
      <c r="A15" s="7"/>
      <c r="B15" s="13"/>
      <c r="D15" s="7"/>
      <c r="E15" s="7"/>
      <c r="F15" s="16"/>
      <c r="G15" s="7"/>
      <c r="H15" s="7"/>
      <c r="I15" s="7"/>
      <c r="J15" s="7"/>
      <c r="K15" s="7"/>
      <c r="L15" s="7"/>
      <c r="M15" s="7"/>
      <c r="N15" s="7"/>
      <c r="O15" s="7"/>
      <c r="P15" s="7"/>
      <c r="Q15" s="7"/>
      <c r="R15" s="7"/>
      <c r="S15" s="7"/>
      <c r="T15" s="7"/>
      <c r="U15" s="7"/>
    </row>
    <row r="16" spans="1:21" s="14" customFormat="1" x14ac:dyDescent="0.5">
      <c r="A16" s="15"/>
      <c r="B16" s="15"/>
      <c r="C16" s="15"/>
      <c r="D16" s="15"/>
      <c r="E16" s="15"/>
      <c r="F16" s="15"/>
    </row>
  </sheetData>
  <sheetProtection algorithmName="SHA-512" hashValue="UenaBRJSNigUeCDph44iNcwic11HFc6Xoo3N1j4cUnMXrzwWlEhKwR7oHPBpmD/yfXCceqhLxSNu0mMQwzSE9w==" saltValue="vXQUe/56T347bGJYM3cBHw==" spinCount="100000" sheet="1" selectLockedCells="1"/>
  <mergeCells count="1">
    <mergeCell ref="B2:C2"/>
  </mergeCells>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E31"/>
  <sheetViews>
    <sheetView showGridLines="0" zoomScale="80" zoomScaleNormal="80" workbookViewId="0">
      <selection activeCell="B28" sqref="B28"/>
    </sheetView>
  </sheetViews>
  <sheetFormatPr defaultColWidth="9.15234375" defaultRowHeight="15.9" x14ac:dyDescent="0.5"/>
  <cols>
    <col min="1" max="1" width="7.15234375" style="11" customWidth="1"/>
    <col min="2" max="2" width="31" style="12" customWidth="1"/>
    <col min="3" max="3" width="51.53515625" style="10" bestFit="1" customWidth="1"/>
    <col min="4" max="4" width="6.3828125" style="11" customWidth="1"/>
    <col min="5" max="5" width="3.84375" style="11" customWidth="1"/>
    <col min="6" max="16384" width="9.15234375" style="11"/>
  </cols>
  <sheetData>
    <row r="1" spans="2:5" ht="16.3" thickBot="1" x14ac:dyDescent="0.55000000000000004">
      <c r="B1" s="10"/>
      <c r="C1" s="11"/>
      <c r="E1" s="17"/>
    </row>
    <row r="2" spans="2:5" ht="16.3" thickBot="1" x14ac:dyDescent="0.55000000000000004">
      <c r="B2" s="527" t="s">
        <v>138</v>
      </c>
      <c r="C2" s="528"/>
      <c r="E2" s="17"/>
    </row>
    <row r="3" spans="2:5" x14ac:dyDescent="0.5">
      <c r="B3" s="85" t="s">
        <v>140</v>
      </c>
      <c r="C3" s="90" t="s">
        <v>184</v>
      </c>
      <c r="E3" s="17"/>
    </row>
    <row r="4" spans="2:5" x14ac:dyDescent="0.5">
      <c r="B4" s="86" t="s">
        <v>141</v>
      </c>
      <c r="C4" s="182" t="str">
        <f>INDEX(B13:B61,COUNTA(B13:B61),1)</f>
        <v>v1.6</v>
      </c>
      <c r="E4" s="17"/>
    </row>
    <row r="5" spans="2:5" x14ac:dyDescent="0.5">
      <c r="B5" s="86" t="s">
        <v>143</v>
      </c>
      <c r="C5" s="89">
        <f>IF(MAX(B13:C103)=0,"No Revisions Dates Entered",MAX(C13:C103))</f>
        <v>43984</v>
      </c>
      <c r="E5" s="17"/>
    </row>
    <row r="6" spans="2:5" x14ac:dyDescent="0.5">
      <c r="B6" s="87" t="s">
        <v>145</v>
      </c>
      <c r="C6" s="88" t="str">
        <f ca="1">MID(CELL("filename",A1), FIND("]", CELL("filename", A1))+ 1, 255)</f>
        <v>Version Control</v>
      </c>
      <c r="E6" s="17"/>
    </row>
    <row r="7" spans="2:5" ht="32.25" customHeight="1" x14ac:dyDescent="0.5">
      <c r="B7" s="172" t="s">
        <v>147</v>
      </c>
      <c r="C7" s="183" t="str">
        <f ca="1">MID(CELL("FILENAME",A1),FIND("[",CELL("FILENAME",A1))+1,FIND("]",CELL("FILENAME",A1))-FIND("[",CELL("FILENAME",A1))-1)</f>
        <v>Walk-In Panels - v1.6.xlsx</v>
      </c>
      <c r="E7" s="17"/>
    </row>
    <row r="8" spans="2:5" ht="16.3" thickBot="1" x14ac:dyDescent="0.55000000000000004">
      <c r="B8" s="91" t="s">
        <v>149</v>
      </c>
      <c r="C8" s="92" t="str">
        <f>'General Info &amp; Test Results'!C17</f>
        <v>[MM/DD/YYYY]</v>
      </c>
      <c r="E8" s="17"/>
    </row>
    <row r="9" spans="2:5" x14ac:dyDescent="0.5">
      <c r="B9" s="11"/>
      <c r="C9" s="11"/>
      <c r="E9" s="17"/>
    </row>
    <row r="10" spans="2:5" ht="16.3" thickBot="1" x14ac:dyDescent="0.55000000000000004">
      <c r="B10" s="11"/>
      <c r="C10" s="11"/>
      <c r="E10" s="17"/>
    </row>
    <row r="11" spans="2:5" ht="16.3" thickBot="1" x14ac:dyDescent="0.55000000000000004">
      <c r="B11" s="527" t="s">
        <v>185</v>
      </c>
      <c r="C11" s="528"/>
      <c r="E11" s="17"/>
    </row>
    <row r="12" spans="2:5" x14ac:dyDescent="0.5">
      <c r="B12" s="155" t="s">
        <v>186</v>
      </c>
      <c r="C12" s="319" t="s">
        <v>74</v>
      </c>
      <c r="E12" s="17"/>
    </row>
    <row r="13" spans="2:5" x14ac:dyDescent="0.5">
      <c r="B13" s="170" t="s">
        <v>187</v>
      </c>
      <c r="C13" s="171">
        <v>41691</v>
      </c>
      <c r="E13" s="17"/>
    </row>
    <row r="14" spans="2:5" x14ac:dyDescent="0.5">
      <c r="B14" s="170" t="s">
        <v>188</v>
      </c>
      <c r="C14" s="171">
        <v>41694</v>
      </c>
      <c r="E14" s="17"/>
    </row>
    <row r="15" spans="2:5" x14ac:dyDescent="0.5">
      <c r="B15" s="170" t="s">
        <v>189</v>
      </c>
      <c r="C15" s="171">
        <v>41694</v>
      </c>
      <c r="E15" s="17"/>
    </row>
    <row r="16" spans="2:5" x14ac:dyDescent="0.5">
      <c r="B16" s="170" t="s">
        <v>190</v>
      </c>
      <c r="C16" s="171">
        <v>41695</v>
      </c>
      <c r="E16" s="17"/>
    </row>
    <row r="17" spans="1:5" x14ac:dyDescent="0.5">
      <c r="B17" s="170" t="s">
        <v>191</v>
      </c>
      <c r="C17" s="171">
        <v>41696</v>
      </c>
      <c r="E17" s="17"/>
    </row>
    <row r="18" spans="1:5" x14ac:dyDescent="0.5">
      <c r="B18" s="170" t="s">
        <v>192</v>
      </c>
      <c r="C18" s="171">
        <v>41697</v>
      </c>
      <c r="E18" s="17"/>
    </row>
    <row r="19" spans="1:5" x14ac:dyDescent="0.5">
      <c r="B19" s="170" t="s">
        <v>193</v>
      </c>
      <c r="C19" s="171">
        <v>41849</v>
      </c>
      <c r="E19" s="17"/>
    </row>
    <row r="20" spans="1:5" x14ac:dyDescent="0.5">
      <c r="B20" s="170" t="s">
        <v>194</v>
      </c>
      <c r="C20" s="171">
        <v>42069</v>
      </c>
      <c r="E20" s="17"/>
    </row>
    <row r="21" spans="1:5" x14ac:dyDescent="0.5">
      <c r="B21" s="170" t="s">
        <v>195</v>
      </c>
      <c r="C21" s="171">
        <v>42087</v>
      </c>
      <c r="E21" s="17"/>
    </row>
    <row r="22" spans="1:5" x14ac:dyDescent="0.5">
      <c r="B22" s="170" t="s">
        <v>196</v>
      </c>
      <c r="C22" s="171">
        <v>42160</v>
      </c>
      <c r="E22" s="17"/>
    </row>
    <row r="23" spans="1:5" x14ac:dyDescent="0.5">
      <c r="B23" s="170" t="s">
        <v>197</v>
      </c>
      <c r="C23" s="171">
        <v>42240</v>
      </c>
      <c r="E23" s="17"/>
    </row>
    <row r="24" spans="1:5" x14ac:dyDescent="0.5">
      <c r="B24" s="170" t="s">
        <v>198</v>
      </c>
      <c r="C24" s="171">
        <v>42923</v>
      </c>
      <c r="E24" s="17"/>
    </row>
    <row r="25" spans="1:5" x14ac:dyDescent="0.5">
      <c r="B25" s="170" t="s">
        <v>199</v>
      </c>
      <c r="C25" s="171">
        <v>43927</v>
      </c>
      <c r="E25" s="17"/>
    </row>
    <row r="26" spans="1:5" x14ac:dyDescent="0.5">
      <c r="B26" s="170" t="s">
        <v>200</v>
      </c>
      <c r="C26" s="171">
        <v>43978</v>
      </c>
      <c r="E26" s="17"/>
    </row>
    <row r="27" spans="1:5" x14ac:dyDescent="0.5">
      <c r="B27" s="170" t="s">
        <v>204</v>
      </c>
      <c r="C27" s="171">
        <v>43984</v>
      </c>
      <c r="E27" s="17"/>
    </row>
    <row r="28" spans="1:5" x14ac:dyDescent="0.5">
      <c r="B28" s="170"/>
      <c r="C28" s="171"/>
      <c r="E28" s="17"/>
    </row>
    <row r="29" spans="1:5" ht="16.3" thickBot="1" x14ac:dyDescent="0.55000000000000004">
      <c r="B29" s="93"/>
      <c r="C29" s="94"/>
      <c r="E29" s="17"/>
    </row>
    <row r="30" spans="1:5" x14ac:dyDescent="0.5">
      <c r="E30" s="17"/>
    </row>
    <row r="31" spans="1:5" x14ac:dyDescent="0.5">
      <c r="A31" s="17"/>
      <c r="B31" s="18"/>
      <c r="C31" s="19"/>
      <c r="D31" s="17"/>
      <c r="E31" s="17"/>
    </row>
  </sheetData>
  <sheetProtection algorithmName="SHA-512" hashValue="6sFDimvqkuJbK3jMXnXwrg+mjW1jxOB7tx7vycUJg4mZPBHuleTWI+tNqz/RWfHzjCzAZn1EIRCUPb0GokOH/w==" saltValue="7SZ5oema1gv/oFpS4z9yzw==" spinCount="100000" sheet="1" selectLockedCells="1"/>
  <mergeCells count="2">
    <mergeCell ref="B2:C2"/>
    <mergeCell ref="B11:C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32"/>
  <sheetViews>
    <sheetView showGridLines="0" zoomScale="80" zoomScaleNormal="80" zoomScaleSheetLayoutView="85" workbookViewId="0">
      <selection activeCell="C30" sqref="C30"/>
    </sheetView>
  </sheetViews>
  <sheetFormatPr defaultColWidth="9.15234375" defaultRowHeight="15.9" x14ac:dyDescent="0.4"/>
  <cols>
    <col min="1" max="1" width="5.53515625" style="34" customWidth="1"/>
    <col min="2" max="2" width="36.84375" style="34" customWidth="1"/>
    <col min="3" max="3" width="52" style="34" customWidth="1"/>
    <col min="4" max="4" width="6.53515625" style="34" customWidth="1"/>
    <col min="5" max="5" width="35.69140625" style="34" customWidth="1"/>
    <col min="6" max="6" width="24.53515625" style="34" customWidth="1"/>
    <col min="7" max="7" width="21.69140625" style="34" customWidth="1"/>
    <col min="8" max="8" width="42.84375" style="34" customWidth="1"/>
    <col min="9" max="9" width="5.3046875" style="34" customWidth="1"/>
    <col min="10" max="10" width="4.3046875" style="34" customWidth="1"/>
    <col min="11" max="16384" width="9.15234375" style="34"/>
  </cols>
  <sheetData>
    <row r="1" spans="2:10" ht="16.3" thickBot="1" x14ac:dyDescent="0.45">
      <c r="J1" s="35"/>
    </row>
    <row r="2" spans="2:10" ht="17.149999999999999" thickBot="1" x14ac:dyDescent="0.45">
      <c r="B2" s="338" t="str">
        <f>'Version Control'!$B$2</f>
        <v>Title Block</v>
      </c>
      <c r="C2" s="339"/>
      <c r="E2" s="36" t="s">
        <v>50</v>
      </c>
      <c r="J2" s="35"/>
    </row>
    <row r="3" spans="2:10" x14ac:dyDescent="0.4">
      <c r="B3" s="37" t="str">
        <f>'Version Control'!$B$3</f>
        <v>Test Report Template Name:</v>
      </c>
      <c r="C3" s="38" t="str">
        <f>'Version Control'!$C$3</f>
        <v xml:space="preserve">Walk-In Panels   </v>
      </c>
      <c r="J3" s="35"/>
    </row>
    <row r="4" spans="2:10" x14ac:dyDescent="0.4">
      <c r="B4" s="39" t="str">
        <f>'Version Control'!$B$4</f>
        <v>Version Number:</v>
      </c>
      <c r="C4" s="40" t="str">
        <f>'Version Control'!$C$4</f>
        <v>v1.6</v>
      </c>
      <c r="J4" s="35"/>
    </row>
    <row r="5" spans="2:10" x14ac:dyDescent="0.4">
      <c r="B5" s="41" t="str">
        <f>'Version Control'!$B$5</f>
        <v xml:space="preserve">Latest Template Revision: </v>
      </c>
      <c r="C5" s="42">
        <f>'Version Control'!$C$5</f>
        <v>43984</v>
      </c>
      <c r="J5" s="35"/>
    </row>
    <row r="6" spans="2:10" x14ac:dyDescent="0.4">
      <c r="B6" s="41" t="str">
        <f>'Version Control'!$B$6</f>
        <v>Tab Name:</v>
      </c>
      <c r="C6" s="174" t="str">
        <f ca="1">MID(CELL("filename",A1), FIND("]", CELL("filename", A1))+ 1, 255)</f>
        <v>General Info &amp; Test Results</v>
      </c>
      <c r="J6" s="35"/>
    </row>
    <row r="7" spans="2:10" ht="34.5" customHeight="1" x14ac:dyDescent="0.4">
      <c r="B7" s="41" t="str">
        <f>'Version Control'!$B$7</f>
        <v>File Name:</v>
      </c>
      <c r="C7" s="175" t="str">
        <f ca="1">'Version Control'!$C$7</f>
        <v>Walk-In Panels - v1.6.xlsx</v>
      </c>
      <c r="J7" s="35"/>
    </row>
    <row r="8" spans="2:10" ht="16.3" thickBot="1" x14ac:dyDescent="0.45">
      <c r="B8" s="43" t="str">
        <f>'Version Control'!$B$8</f>
        <v xml:space="preserve">Test Completion Date: </v>
      </c>
      <c r="C8" s="44" t="str">
        <f>'General Info &amp; Test Results'!C17</f>
        <v>[MM/DD/YYYY]</v>
      </c>
      <c r="J8" s="35"/>
    </row>
    <row r="9" spans="2:10" x14ac:dyDescent="0.4">
      <c r="J9" s="35"/>
    </row>
    <row r="10" spans="2:10" ht="16.3" thickBot="1" x14ac:dyDescent="0.45">
      <c r="E10" s="45"/>
      <c r="F10" s="45"/>
      <c r="G10" s="45"/>
      <c r="H10" s="45"/>
      <c r="J10" s="35"/>
    </row>
    <row r="11" spans="2:10" ht="16.3" thickBot="1" x14ac:dyDescent="0.45">
      <c r="B11" s="338" t="s">
        <v>51</v>
      </c>
      <c r="C11" s="339"/>
      <c r="E11" s="338" t="s">
        <v>52</v>
      </c>
      <c r="F11" s="382"/>
      <c r="G11" s="339"/>
      <c r="H11" s="45"/>
      <c r="J11" s="35"/>
    </row>
    <row r="12" spans="2:10" ht="16.75" x14ac:dyDescent="0.4">
      <c r="B12" s="47" t="s">
        <v>53</v>
      </c>
      <c r="C12" s="102"/>
      <c r="E12" s="106" t="s">
        <v>54</v>
      </c>
      <c r="F12" s="107" t="s">
        <v>55</v>
      </c>
      <c r="G12" s="108" t="s">
        <v>56</v>
      </c>
      <c r="H12" s="45"/>
      <c r="J12" s="35"/>
    </row>
    <row r="13" spans="2:10" ht="18" thickBot="1" x14ac:dyDescent="0.45">
      <c r="B13" s="48" t="s">
        <v>57</v>
      </c>
      <c r="C13" s="103"/>
      <c r="E13" s="209" t="s">
        <v>58</v>
      </c>
      <c r="F13" s="224" t="str">
        <f>IF('Test Data Inputs &amp; Calculations'!G42="","Incomplete",'Test Data Inputs &amp; Calculations'!G42)</f>
        <v>Incomplete</v>
      </c>
      <c r="G13" s="210" t="s">
        <v>59</v>
      </c>
      <c r="J13" s="35"/>
    </row>
    <row r="14" spans="2:10" ht="18" thickBot="1" x14ac:dyDescent="0.45">
      <c r="E14" s="200" t="s">
        <v>60</v>
      </c>
      <c r="F14" s="225" t="str">
        <f>IF('Test Data Inputs &amp; Calculations'!G47="","Incomplete",'Test Data Inputs &amp; Calculations'!G47)</f>
        <v>Incomplete</v>
      </c>
      <c r="G14" s="210" t="s">
        <v>59</v>
      </c>
      <c r="H14" s="45"/>
      <c r="J14" s="35"/>
    </row>
    <row r="15" spans="2:10" ht="16.3" thickBot="1" x14ac:dyDescent="0.45">
      <c r="B15" s="338" t="s">
        <v>61</v>
      </c>
      <c r="C15" s="339"/>
      <c r="E15" s="45"/>
      <c r="J15" s="35"/>
    </row>
    <row r="16" spans="2:10" x14ac:dyDescent="0.4">
      <c r="B16" s="28" t="s">
        <v>62</v>
      </c>
      <c r="C16" s="219" t="s">
        <v>63</v>
      </c>
      <c r="E16" s="45"/>
      <c r="F16" s="45"/>
      <c r="G16" s="45"/>
      <c r="H16" s="45"/>
      <c r="J16" s="35"/>
    </row>
    <row r="17" spans="1:10" ht="16.3" thickBot="1" x14ac:dyDescent="0.45">
      <c r="B17" s="29" t="s">
        <v>64</v>
      </c>
      <c r="C17" s="220" t="s">
        <v>63</v>
      </c>
      <c r="F17" s="46"/>
      <c r="G17" s="46"/>
      <c r="H17" s="50"/>
      <c r="J17" s="35"/>
    </row>
    <row r="18" spans="1:10" ht="16.3" thickBot="1" x14ac:dyDescent="0.45">
      <c r="E18" s="51" t="s">
        <v>65</v>
      </c>
      <c r="F18" s="46"/>
      <c r="G18" s="46"/>
      <c r="H18" s="50"/>
      <c r="J18" s="35"/>
    </row>
    <row r="19" spans="1:10" ht="16.3" thickBot="1" x14ac:dyDescent="0.45">
      <c r="B19" s="338" t="s">
        <v>66</v>
      </c>
      <c r="C19" s="339"/>
      <c r="E19" s="379" t="s">
        <v>67</v>
      </c>
      <c r="F19" s="380"/>
      <c r="G19" s="380"/>
      <c r="H19" s="381"/>
      <c r="J19" s="35"/>
    </row>
    <row r="20" spans="1:10" x14ac:dyDescent="0.4">
      <c r="B20" s="41" t="s">
        <v>68</v>
      </c>
      <c r="C20" s="104"/>
      <c r="E20" s="369" t="s">
        <v>69</v>
      </c>
      <c r="F20" s="370"/>
      <c r="G20" s="370"/>
      <c r="H20" s="371"/>
      <c r="J20" s="35"/>
    </row>
    <row r="21" spans="1:10" x14ac:dyDescent="0.4">
      <c r="B21" s="41" t="s">
        <v>70</v>
      </c>
      <c r="C21" s="99"/>
      <c r="E21" s="372"/>
      <c r="F21" s="373"/>
      <c r="G21" s="373"/>
      <c r="H21" s="374"/>
      <c r="J21" s="35"/>
    </row>
    <row r="22" spans="1:10" x14ac:dyDescent="0.4">
      <c r="B22" s="41" t="s">
        <v>71</v>
      </c>
      <c r="C22" s="99"/>
      <c r="E22" s="372"/>
      <c r="F22" s="373"/>
      <c r="G22" s="373"/>
      <c r="H22" s="374"/>
      <c r="J22" s="35"/>
    </row>
    <row r="23" spans="1:10" x14ac:dyDescent="0.5">
      <c r="B23" s="41" t="s">
        <v>72</v>
      </c>
      <c r="C23" s="101"/>
      <c r="E23" s="375" t="s">
        <v>73</v>
      </c>
      <c r="F23" s="376"/>
      <c r="G23" s="95" t="s">
        <v>74</v>
      </c>
      <c r="H23" s="96" t="s">
        <v>75</v>
      </c>
      <c r="J23" s="35"/>
    </row>
    <row r="24" spans="1:10" x14ac:dyDescent="0.5">
      <c r="B24" s="41" t="s">
        <v>76</v>
      </c>
      <c r="C24" s="99"/>
      <c r="D24" s="50"/>
      <c r="E24" s="377" t="s">
        <v>77</v>
      </c>
      <c r="F24" s="378"/>
      <c r="G24" s="97" t="str">
        <f>'Report Sign-Off Block'!D15</f>
        <v>[MM/DD/YYYY]</v>
      </c>
      <c r="H24" s="98" t="str">
        <f>IF('Report Sign-Off Block'!E15&lt;&gt;0,'Report Sign-Off Block'!E15,"")</f>
        <v>[Test Lab Name]</v>
      </c>
      <c r="J24" s="35"/>
    </row>
    <row r="25" spans="1:10" x14ac:dyDescent="0.5">
      <c r="B25" s="41" t="s">
        <v>78</v>
      </c>
      <c r="C25" s="219" t="s">
        <v>63</v>
      </c>
      <c r="D25" s="50"/>
      <c r="E25" s="377" t="s">
        <v>79</v>
      </c>
      <c r="F25" s="378"/>
      <c r="G25" s="97" t="str">
        <f>'Report Sign-Off Block'!D16</f>
        <v>[MM/DD/YYYY]</v>
      </c>
      <c r="H25" s="98" t="str">
        <f>IF('Report Sign-Off Block'!E16&lt;&gt;0,'Report Sign-Off Block'!E16,"")</f>
        <v>[Test Lab Name]</v>
      </c>
      <c r="J25" s="35"/>
    </row>
    <row r="26" spans="1:10" x14ac:dyDescent="0.5">
      <c r="B26" s="41" t="s">
        <v>80</v>
      </c>
      <c r="C26" s="99"/>
      <c r="D26" s="50"/>
      <c r="E26" s="365" t="s">
        <v>81</v>
      </c>
      <c r="F26" s="366"/>
      <c r="G26" s="97" t="str">
        <f>'Report Sign-Off Block'!D17</f>
        <v>[MM/DD/YYYY]</v>
      </c>
      <c r="H26" s="98" t="str">
        <f>IF('Report Sign-Off Block'!E17&lt;&gt;0,'Report Sign-Off Block'!E17,"")</f>
        <v>[Test Lab Name]</v>
      </c>
      <c r="J26" s="35"/>
    </row>
    <row r="27" spans="1:10" ht="16.3" thickBot="1" x14ac:dyDescent="0.55000000000000004">
      <c r="B27" s="52" t="s">
        <v>82</v>
      </c>
      <c r="C27" s="53"/>
      <c r="D27" s="50"/>
      <c r="E27" s="367" t="s">
        <v>81</v>
      </c>
      <c r="F27" s="368"/>
      <c r="G27" s="265" t="str">
        <f>'Report Sign-Off Block'!D18</f>
        <v>[MM/DD/YYYY]</v>
      </c>
      <c r="H27" s="266" t="str">
        <f>IF('Report Sign-Off Block'!E18&lt;&gt;0,'Report Sign-Off Block'!E18,"")</f>
        <v>[Test Lab Name]</v>
      </c>
      <c r="J27" s="35"/>
    </row>
    <row r="28" spans="1:10" x14ac:dyDescent="0.4">
      <c r="B28" s="41" t="s">
        <v>83</v>
      </c>
      <c r="C28" s="281"/>
      <c r="D28" s="50"/>
      <c r="J28" s="35"/>
    </row>
    <row r="29" spans="1:10" x14ac:dyDescent="0.4">
      <c r="B29" s="28" t="s">
        <v>84</v>
      </c>
      <c r="C29" s="281"/>
      <c r="D29" s="50"/>
      <c r="J29" s="35"/>
    </row>
    <row r="30" spans="1:10" ht="16.3" thickBot="1" x14ac:dyDescent="0.45">
      <c r="B30" s="29" t="s">
        <v>85</v>
      </c>
      <c r="C30" s="282"/>
      <c r="D30" s="50"/>
      <c r="J30" s="35"/>
    </row>
    <row r="31" spans="1:10" x14ac:dyDescent="0.4">
      <c r="B31" s="50"/>
      <c r="C31" s="50"/>
      <c r="D31" s="50"/>
      <c r="J31" s="35"/>
    </row>
    <row r="32" spans="1:10" ht="15" customHeight="1" x14ac:dyDescent="0.4">
      <c r="A32" s="35"/>
      <c r="B32" s="35"/>
      <c r="C32" s="35"/>
      <c r="D32" s="35"/>
      <c r="E32" s="35"/>
      <c r="F32" s="35"/>
      <c r="G32" s="35"/>
      <c r="H32" s="35"/>
      <c r="I32" s="35"/>
      <c r="J32" s="35"/>
    </row>
  </sheetData>
  <sheetProtection algorithmName="SHA-512" hashValue="1SyW6YVLf1Ro7+a0EBG8DOyk38U/sxJ+vj6vj5+sBj1r/UNe7aggkGAJqg78EcyqrbMcbboNKO0Le4TzBxSe8A==" saltValue="e+NKB2ShjG7hmbtq/y7rdg==" spinCount="100000" sheet="1" selectLockedCells="1"/>
  <mergeCells count="12">
    <mergeCell ref="E19:H19"/>
    <mergeCell ref="B2:C2"/>
    <mergeCell ref="B11:C11"/>
    <mergeCell ref="E11:G11"/>
    <mergeCell ref="B15:C15"/>
    <mergeCell ref="B19:C19"/>
    <mergeCell ref="E26:F26"/>
    <mergeCell ref="E27:F27"/>
    <mergeCell ref="E20:H22"/>
    <mergeCell ref="E23:F23"/>
    <mergeCell ref="E24:F24"/>
    <mergeCell ref="E25:F25"/>
  </mergeCells>
  <dataValidations count="1">
    <dataValidation type="list" allowBlank="1" showInputMessage="1" showErrorMessage="1" sqref="C26" xr:uid="{4F2EB28A-41AA-4CBF-A66E-D932818C187F}">
      <formula1>Condition_Received</formula1>
    </dataValidation>
  </dataValidations>
  <hyperlinks>
    <hyperlink ref="E2" location="Instructions!C33" display="Back to Instructions tab" xr:uid="{00000000-0004-0000-0100-000000000000}"/>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59"/>
  <sheetViews>
    <sheetView showGridLines="0" zoomScale="85" zoomScaleNormal="85" workbookViewId="0">
      <selection activeCell="B14" sqref="B14"/>
    </sheetView>
  </sheetViews>
  <sheetFormatPr defaultColWidth="10.3828125" defaultRowHeight="15.9" x14ac:dyDescent="0.4"/>
  <cols>
    <col min="1" max="1" width="3" style="57" customWidth="1"/>
    <col min="2" max="2" width="44.3828125" style="57" customWidth="1"/>
    <col min="3" max="3" width="33.69140625" style="57" customWidth="1"/>
    <col min="4" max="4" width="37.69140625" style="57" customWidth="1"/>
    <col min="5" max="5" width="36.3046875" style="57" customWidth="1"/>
    <col min="6" max="6" width="33.53515625" style="57" customWidth="1"/>
    <col min="7" max="7" width="28.53515625" style="57" customWidth="1"/>
    <col min="8" max="8" width="31.53515625" style="57" bestFit="1" customWidth="1"/>
    <col min="9" max="9" width="3.69140625" style="57" customWidth="1"/>
    <col min="10" max="10" width="3" style="57" customWidth="1"/>
    <col min="11" max="16384" width="10.3828125" style="57"/>
  </cols>
  <sheetData>
    <row r="1" spans="2:10" ht="16.3" thickBot="1" x14ac:dyDescent="0.45">
      <c r="J1" s="58"/>
    </row>
    <row r="2" spans="2:10" ht="16.3" thickBot="1" x14ac:dyDescent="0.45">
      <c r="B2" s="338" t="str">
        <f>'Version Control'!$B$2</f>
        <v>Title Block</v>
      </c>
      <c r="C2" s="339"/>
      <c r="J2" s="58"/>
    </row>
    <row r="3" spans="2:10" x14ac:dyDescent="0.4">
      <c r="B3" s="37" t="str">
        <f>'Version Control'!$B$3</f>
        <v>Test Report Template Name:</v>
      </c>
      <c r="C3" s="38" t="str">
        <f>'Version Control'!$C$3</f>
        <v xml:space="preserve">Walk-In Panels   </v>
      </c>
      <c r="J3" s="58"/>
    </row>
    <row r="4" spans="2:10" ht="16.75" x14ac:dyDescent="0.4">
      <c r="B4" s="39" t="str">
        <f>'Version Control'!$B$4</f>
        <v>Version Number:</v>
      </c>
      <c r="C4" s="40" t="str">
        <f>'Version Control'!$C$4</f>
        <v>v1.6</v>
      </c>
      <c r="E4" s="36" t="s">
        <v>50</v>
      </c>
      <c r="J4" s="58"/>
    </row>
    <row r="5" spans="2:10" x14ac:dyDescent="0.4">
      <c r="B5" s="41" t="str">
        <f>'Version Control'!$B$5</f>
        <v xml:space="preserve">Latest Template Revision: </v>
      </c>
      <c r="C5" s="42">
        <f>'Version Control'!$C$5</f>
        <v>43984</v>
      </c>
      <c r="J5" s="58"/>
    </row>
    <row r="6" spans="2:10" x14ac:dyDescent="0.4">
      <c r="B6" s="41" t="str">
        <f>'Version Control'!$B$6</f>
        <v>Tab Name:</v>
      </c>
      <c r="C6" s="174" t="str">
        <f ca="1">MID(CELL("filename",A1), FIND("]", CELL("filename", A1))+ 1, 255)</f>
        <v>Setup &amp; Instrumentation</v>
      </c>
      <c r="J6" s="58"/>
    </row>
    <row r="7" spans="2:10" ht="36.75" customHeight="1" x14ac:dyDescent="0.4">
      <c r="B7" s="41" t="str">
        <f>'Version Control'!$B$7</f>
        <v>File Name:</v>
      </c>
      <c r="C7" s="175" t="str">
        <f ca="1">'Version Control'!$C$7</f>
        <v>Walk-In Panels - v1.6.xlsx</v>
      </c>
      <c r="J7" s="58"/>
    </row>
    <row r="8" spans="2:10" ht="18.45" customHeight="1" x14ac:dyDescent="0.4">
      <c r="B8" s="267" t="s">
        <v>86</v>
      </c>
      <c r="C8" s="268" t="str">
        <f>'General Info &amp; Test Results'!C16</f>
        <v>[MM/DD/YYYY]</v>
      </c>
      <c r="J8" s="58"/>
    </row>
    <row r="9" spans="2:10" ht="16.3" thickBot="1" x14ac:dyDescent="0.45">
      <c r="B9" s="43" t="str">
        <f>'Version Control'!$B$8</f>
        <v xml:space="preserve">Test Completion Date: </v>
      </c>
      <c r="C9" s="44" t="str">
        <f>'General Info &amp; Test Results'!C17</f>
        <v>[MM/DD/YYYY]</v>
      </c>
      <c r="J9" s="58"/>
    </row>
    <row r="10" spans="2:10" x14ac:dyDescent="0.4">
      <c r="J10" s="58"/>
    </row>
    <row r="11" spans="2:10" ht="16.3" thickBot="1" x14ac:dyDescent="0.45">
      <c r="J11" s="58"/>
    </row>
    <row r="12" spans="2:10" ht="16.3" thickBot="1" x14ac:dyDescent="0.45">
      <c r="B12" s="385" t="s">
        <v>87</v>
      </c>
      <c r="C12" s="386"/>
      <c r="D12" s="386"/>
      <c r="E12" s="386"/>
      <c r="F12" s="386"/>
      <c r="G12" s="386"/>
      <c r="H12" s="387"/>
      <c r="J12" s="58"/>
    </row>
    <row r="13" spans="2:10" x14ac:dyDescent="0.4">
      <c r="B13" s="327" t="s">
        <v>88</v>
      </c>
      <c r="C13" s="328" t="s">
        <v>89</v>
      </c>
      <c r="D13" s="328" t="s">
        <v>90</v>
      </c>
      <c r="E13" s="329" t="s">
        <v>201</v>
      </c>
      <c r="F13" s="324" t="s">
        <v>202</v>
      </c>
      <c r="G13" s="415" t="s">
        <v>203</v>
      </c>
      <c r="H13" s="416"/>
      <c r="J13" s="58"/>
    </row>
    <row r="14" spans="2:10" ht="16.3" thickBot="1" x14ac:dyDescent="0.45">
      <c r="B14" s="325"/>
      <c r="C14" s="326"/>
      <c r="D14" s="331"/>
      <c r="E14" s="332"/>
      <c r="F14" s="333"/>
      <c r="G14" s="383"/>
      <c r="H14" s="384"/>
      <c r="J14" s="58"/>
    </row>
    <row r="15" spans="2:10" ht="16.3" thickBot="1" x14ac:dyDescent="0.45">
      <c r="J15" s="58"/>
    </row>
    <row r="16" spans="2:10" ht="16.3" thickBot="1" x14ac:dyDescent="0.45">
      <c r="B16" s="388" t="s">
        <v>91</v>
      </c>
      <c r="C16" s="389"/>
      <c r="D16" s="389"/>
      <c r="E16" s="389"/>
      <c r="F16" s="389"/>
      <c r="G16" s="390"/>
      <c r="H16" s="30"/>
      <c r="J16" s="58"/>
    </row>
    <row r="17" spans="2:10" x14ac:dyDescent="0.4">
      <c r="B17" s="391" t="s">
        <v>92</v>
      </c>
      <c r="C17" s="392"/>
      <c r="D17" s="269" t="s">
        <v>93</v>
      </c>
      <c r="E17" s="395"/>
      <c r="F17" s="396"/>
      <c r="G17" s="397"/>
      <c r="H17" s="226"/>
      <c r="J17" s="58"/>
    </row>
    <row r="18" spans="2:10" x14ac:dyDescent="0.4">
      <c r="B18" s="400" t="s">
        <v>94</v>
      </c>
      <c r="C18" s="401"/>
      <c r="D18" s="269" t="s">
        <v>93</v>
      </c>
      <c r="E18" s="402"/>
      <c r="F18" s="403"/>
      <c r="G18" s="404"/>
      <c r="H18" s="226"/>
      <c r="J18" s="58"/>
    </row>
    <row r="19" spans="2:10" x14ac:dyDescent="0.4">
      <c r="B19" s="209"/>
      <c r="C19" s="334" t="s">
        <v>95</v>
      </c>
      <c r="D19" s="335" t="s">
        <v>96</v>
      </c>
      <c r="E19" s="398" t="s">
        <v>97</v>
      </c>
      <c r="F19" s="398"/>
      <c r="G19" s="399"/>
      <c r="H19" s="231"/>
      <c r="J19" s="58"/>
    </row>
    <row r="20" spans="2:10" x14ac:dyDescent="0.4">
      <c r="B20" s="293" t="s">
        <v>98</v>
      </c>
      <c r="C20" s="284"/>
      <c r="D20" s="271" t="str">
        <f>IF(ISBLANK(C20)," ", IF(AND(C20&gt;=-0.03,C20&lt;=0.03), "Within tolerance", "Not within tolerance"))</f>
        <v xml:space="preserve"> </v>
      </c>
      <c r="E20" s="393"/>
      <c r="F20" s="393"/>
      <c r="G20" s="394"/>
      <c r="H20" s="231"/>
      <c r="J20" s="58"/>
    </row>
    <row r="21" spans="2:10" x14ac:dyDescent="0.4">
      <c r="B21" s="293" t="s">
        <v>99</v>
      </c>
      <c r="C21" s="284"/>
      <c r="D21" s="271" t="str">
        <f>IF(ISBLANK(C21)," ", IF(AND(C21&gt;=-0.03,C21&lt;=0.03), "Within tolerance", "Not within tolerance"))</f>
        <v xml:space="preserve"> </v>
      </c>
      <c r="E21" s="405"/>
      <c r="F21" s="406"/>
      <c r="G21" s="407"/>
      <c r="H21" s="231"/>
      <c r="J21" s="58"/>
    </row>
    <row r="22" spans="2:10" x14ac:dyDescent="0.4">
      <c r="B22" s="296" t="s">
        <v>100</v>
      </c>
      <c r="C22" s="285"/>
      <c r="D22" s="270" t="str">
        <f>IF(ISBLANK(C22)," ", IF(AND(C22&gt;=-0.03,C22&lt;=0.03), "Within tolerance", "Not within tolerance"))</f>
        <v xml:space="preserve"> </v>
      </c>
      <c r="E22" s="408"/>
      <c r="F22" s="409"/>
      <c r="G22" s="410"/>
      <c r="H22" s="231"/>
      <c r="J22" s="58"/>
    </row>
    <row r="23" spans="2:10" x14ac:dyDescent="0.4">
      <c r="B23" s="413" t="s">
        <v>101</v>
      </c>
      <c r="C23" s="393"/>
      <c r="D23" s="393"/>
      <c r="E23" s="393"/>
      <c r="F23" s="393"/>
      <c r="G23" s="394"/>
      <c r="H23" s="231"/>
      <c r="J23" s="58"/>
    </row>
    <row r="24" spans="2:10" ht="16.3" thickBot="1" x14ac:dyDescent="0.45">
      <c r="B24" s="414"/>
      <c r="C24" s="411"/>
      <c r="D24" s="411"/>
      <c r="E24" s="411"/>
      <c r="F24" s="411"/>
      <c r="G24" s="412"/>
      <c r="H24" s="301"/>
      <c r="J24" s="58"/>
    </row>
    <row r="25" spans="2:10" ht="16.3" thickBot="1" x14ac:dyDescent="0.45">
      <c r="B25" s="297"/>
      <c r="C25" s="298"/>
      <c r="D25" s="298"/>
      <c r="E25" s="299"/>
      <c r="F25" s="299"/>
      <c r="G25" s="299"/>
      <c r="H25" s="300"/>
      <c r="J25" s="58"/>
    </row>
    <row r="26" spans="2:10" ht="16.3" thickBot="1" x14ac:dyDescent="0.45">
      <c r="B26" s="338" t="s">
        <v>102</v>
      </c>
      <c r="C26" s="382"/>
      <c r="D26" s="382"/>
      <c r="E26" s="382"/>
      <c r="F26" s="382"/>
      <c r="G26" s="382"/>
      <c r="H26" s="339"/>
      <c r="J26" s="58"/>
    </row>
    <row r="27" spans="2:10" x14ac:dyDescent="0.4">
      <c r="B27" s="68" t="s">
        <v>103</v>
      </c>
      <c r="C27" s="275" t="s">
        <v>104</v>
      </c>
      <c r="D27" s="275" t="s">
        <v>105</v>
      </c>
      <c r="E27" s="275" t="s">
        <v>106</v>
      </c>
      <c r="F27" s="276" t="s">
        <v>107</v>
      </c>
      <c r="G27" s="275" t="s">
        <v>108</v>
      </c>
      <c r="H27" s="277" t="s">
        <v>109</v>
      </c>
      <c r="J27" s="58"/>
    </row>
    <row r="28" spans="2:10" x14ac:dyDescent="0.4">
      <c r="B28" s="323" t="s">
        <v>110</v>
      </c>
      <c r="C28" s="158"/>
      <c r="D28" s="158"/>
      <c r="E28" s="158"/>
      <c r="F28" s="158"/>
      <c r="G28" s="272" t="s">
        <v>63</v>
      </c>
      <c r="H28" s="273" t="s">
        <v>63</v>
      </c>
      <c r="J28" s="58"/>
    </row>
    <row r="29" spans="2:10" x14ac:dyDescent="0.4">
      <c r="B29" s="68" t="s">
        <v>103</v>
      </c>
      <c r="C29" s="275" t="s">
        <v>104</v>
      </c>
      <c r="D29" s="275" t="s">
        <v>105</v>
      </c>
      <c r="E29" s="275" t="s">
        <v>106</v>
      </c>
      <c r="F29" s="276" t="s">
        <v>107</v>
      </c>
      <c r="G29" s="275" t="s">
        <v>111</v>
      </c>
      <c r="H29" s="277" t="s">
        <v>112</v>
      </c>
      <c r="J29" s="58"/>
    </row>
    <row r="30" spans="2:10" x14ac:dyDescent="0.4">
      <c r="B30" s="159"/>
      <c r="C30" s="158"/>
      <c r="D30" s="158"/>
      <c r="E30" s="158"/>
      <c r="F30" s="158"/>
      <c r="G30" s="272" t="s">
        <v>63</v>
      </c>
      <c r="H30" s="273" t="s">
        <v>63</v>
      </c>
      <c r="J30" s="58"/>
    </row>
    <row r="31" spans="2:10" x14ac:dyDescent="0.4">
      <c r="B31" s="159"/>
      <c r="C31" s="158"/>
      <c r="D31" s="158"/>
      <c r="E31" s="158"/>
      <c r="F31" s="158"/>
      <c r="G31" s="272" t="s">
        <v>63</v>
      </c>
      <c r="H31" s="273" t="s">
        <v>63</v>
      </c>
      <c r="J31" s="58"/>
    </row>
    <row r="32" spans="2:10" x14ac:dyDescent="0.4">
      <c r="B32" s="159"/>
      <c r="C32" s="158"/>
      <c r="D32" s="158"/>
      <c r="E32" s="158"/>
      <c r="F32" s="158"/>
      <c r="G32" s="272" t="s">
        <v>63</v>
      </c>
      <c r="H32" s="273" t="s">
        <v>63</v>
      </c>
      <c r="J32" s="58"/>
    </row>
    <row r="33" spans="2:10" x14ac:dyDescent="0.4">
      <c r="B33" s="159"/>
      <c r="C33" s="158"/>
      <c r="D33" s="158"/>
      <c r="E33" s="158"/>
      <c r="F33" s="158"/>
      <c r="G33" s="272" t="s">
        <v>63</v>
      </c>
      <c r="H33" s="273" t="s">
        <v>63</v>
      </c>
      <c r="J33" s="58"/>
    </row>
    <row r="34" spans="2:10" x14ac:dyDescent="0.4">
      <c r="B34" s="159"/>
      <c r="C34" s="158"/>
      <c r="D34" s="158"/>
      <c r="E34" s="158"/>
      <c r="F34" s="158"/>
      <c r="G34" s="272" t="s">
        <v>63</v>
      </c>
      <c r="H34" s="273" t="s">
        <v>63</v>
      </c>
      <c r="J34" s="58"/>
    </row>
    <row r="35" spans="2:10" x14ac:dyDescent="0.4">
      <c r="B35" s="159"/>
      <c r="C35" s="158"/>
      <c r="D35" s="158"/>
      <c r="E35" s="158"/>
      <c r="F35" s="158"/>
      <c r="G35" s="272" t="s">
        <v>63</v>
      </c>
      <c r="H35" s="273" t="s">
        <v>63</v>
      </c>
      <c r="J35" s="58"/>
    </row>
    <row r="36" spans="2:10" x14ac:dyDescent="0.4">
      <c r="B36" s="159"/>
      <c r="C36" s="158"/>
      <c r="D36" s="158"/>
      <c r="E36" s="158"/>
      <c r="F36" s="158"/>
      <c r="G36" s="272" t="s">
        <v>63</v>
      </c>
      <c r="H36" s="273" t="s">
        <v>63</v>
      </c>
      <c r="J36" s="58"/>
    </row>
    <row r="37" spans="2:10" x14ac:dyDescent="0.4">
      <c r="B37" s="159"/>
      <c r="C37" s="158"/>
      <c r="D37" s="158"/>
      <c r="E37" s="158"/>
      <c r="F37" s="158"/>
      <c r="G37" s="272" t="s">
        <v>63</v>
      </c>
      <c r="H37" s="273" t="s">
        <v>63</v>
      </c>
      <c r="J37" s="58"/>
    </row>
    <row r="38" spans="2:10" x14ac:dyDescent="0.4">
      <c r="B38" s="159"/>
      <c r="C38" s="158"/>
      <c r="D38" s="158"/>
      <c r="E38" s="158"/>
      <c r="F38" s="158"/>
      <c r="G38" s="272" t="s">
        <v>63</v>
      </c>
      <c r="H38" s="273" t="s">
        <v>63</v>
      </c>
      <c r="J38" s="58"/>
    </row>
    <row r="39" spans="2:10" x14ac:dyDescent="0.4">
      <c r="B39" s="159"/>
      <c r="C39" s="158"/>
      <c r="D39" s="158"/>
      <c r="E39" s="158"/>
      <c r="F39" s="158"/>
      <c r="G39" s="272" t="s">
        <v>63</v>
      </c>
      <c r="H39" s="273" t="s">
        <v>63</v>
      </c>
      <c r="J39" s="58"/>
    </row>
    <row r="40" spans="2:10" x14ac:dyDescent="0.4">
      <c r="B40" s="159"/>
      <c r="C40" s="158"/>
      <c r="D40" s="158"/>
      <c r="E40" s="158"/>
      <c r="F40" s="158"/>
      <c r="G40" s="272" t="s">
        <v>63</v>
      </c>
      <c r="H40" s="273" t="s">
        <v>63</v>
      </c>
      <c r="J40" s="58"/>
    </row>
    <row r="41" spans="2:10" x14ac:dyDescent="0.4">
      <c r="B41" s="159"/>
      <c r="C41" s="158"/>
      <c r="D41" s="158"/>
      <c r="E41" s="158"/>
      <c r="F41" s="158"/>
      <c r="G41" s="272" t="s">
        <v>63</v>
      </c>
      <c r="H41" s="273" t="s">
        <v>63</v>
      </c>
      <c r="J41" s="58"/>
    </row>
    <row r="42" spans="2:10" x14ac:dyDescent="0.4">
      <c r="B42" s="159"/>
      <c r="C42" s="158"/>
      <c r="D42" s="158"/>
      <c r="E42" s="158"/>
      <c r="F42" s="158"/>
      <c r="G42" s="272" t="s">
        <v>63</v>
      </c>
      <c r="H42" s="273" t="s">
        <v>63</v>
      </c>
      <c r="J42" s="58"/>
    </row>
    <row r="43" spans="2:10" x14ac:dyDescent="0.4">
      <c r="B43" s="159"/>
      <c r="C43" s="158"/>
      <c r="D43" s="158"/>
      <c r="E43" s="158"/>
      <c r="F43" s="158"/>
      <c r="G43" s="272" t="s">
        <v>63</v>
      </c>
      <c r="H43" s="273" t="s">
        <v>63</v>
      </c>
      <c r="J43" s="58"/>
    </row>
    <row r="44" spans="2:10" x14ac:dyDescent="0.4">
      <c r="B44" s="159"/>
      <c r="C44" s="158"/>
      <c r="D44" s="158"/>
      <c r="E44" s="158"/>
      <c r="F44" s="158"/>
      <c r="G44" s="272" t="s">
        <v>63</v>
      </c>
      <c r="H44" s="273" t="s">
        <v>63</v>
      </c>
      <c r="J44" s="58"/>
    </row>
    <row r="45" spans="2:10" x14ac:dyDescent="0.4">
      <c r="B45" s="159"/>
      <c r="C45" s="158"/>
      <c r="D45" s="158"/>
      <c r="E45" s="158"/>
      <c r="F45" s="158"/>
      <c r="G45" s="272" t="s">
        <v>63</v>
      </c>
      <c r="H45" s="273" t="s">
        <v>63</v>
      </c>
      <c r="J45" s="58"/>
    </row>
    <row r="46" spans="2:10" x14ac:dyDescent="0.4">
      <c r="B46" s="159"/>
      <c r="C46" s="158"/>
      <c r="D46" s="158"/>
      <c r="E46" s="158"/>
      <c r="F46" s="158"/>
      <c r="G46" s="272" t="s">
        <v>63</v>
      </c>
      <c r="H46" s="273" t="s">
        <v>63</v>
      </c>
      <c r="J46" s="58"/>
    </row>
    <row r="47" spans="2:10" x14ac:dyDescent="0.4">
      <c r="B47" s="159"/>
      <c r="C47" s="158"/>
      <c r="D47" s="158"/>
      <c r="E47" s="158"/>
      <c r="F47" s="158"/>
      <c r="G47" s="272" t="s">
        <v>63</v>
      </c>
      <c r="H47" s="273" t="s">
        <v>63</v>
      </c>
      <c r="J47" s="58"/>
    </row>
    <row r="48" spans="2:10" x14ac:dyDescent="0.4">
      <c r="B48" s="159"/>
      <c r="C48" s="158"/>
      <c r="D48" s="158"/>
      <c r="E48" s="158"/>
      <c r="F48" s="158"/>
      <c r="G48" s="272" t="s">
        <v>63</v>
      </c>
      <c r="H48" s="273" t="s">
        <v>63</v>
      </c>
      <c r="J48" s="58"/>
    </row>
    <row r="49" spans="1:10" x14ac:dyDescent="0.4">
      <c r="B49" s="159"/>
      <c r="C49" s="158"/>
      <c r="D49" s="158"/>
      <c r="E49" s="158"/>
      <c r="F49" s="158"/>
      <c r="G49" s="272" t="s">
        <v>63</v>
      </c>
      <c r="H49" s="273" t="s">
        <v>63</v>
      </c>
      <c r="J49" s="58"/>
    </row>
    <row r="50" spans="1:10" x14ac:dyDescent="0.4">
      <c r="B50" s="159"/>
      <c r="C50" s="158"/>
      <c r="D50" s="158"/>
      <c r="E50" s="158"/>
      <c r="F50" s="158"/>
      <c r="G50" s="272" t="s">
        <v>63</v>
      </c>
      <c r="H50" s="273" t="s">
        <v>63</v>
      </c>
      <c r="J50" s="58"/>
    </row>
    <row r="51" spans="1:10" x14ac:dyDescent="0.4">
      <c r="B51" s="159"/>
      <c r="C51" s="158"/>
      <c r="D51" s="158"/>
      <c r="E51" s="158"/>
      <c r="F51" s="158"/>
      <c r="G51" s="272" t="s">
        <v>63</v>
      </c>
      <c r="H51" s="273" t="s">
        <v>63</v>
      </c>
      <c r="J51" s="58"/>
    </row>
    <row r="52" spans="1:10" x14ac:dyDescent="0.4">
      <c r="B52" s="159"/>
      <c r="C52" s="158"/>
      <c r="D52" s="158"/>
      <c r="E52" s="158"/>
      <c r="F52" s="158"/>
      <c r="G52" s="272" t="s">
        <v>63</v>
      </c>
      <c r="H52" s="273" t="s">
        <v>63</v>
      </c>
      <c r="J52" s="58"/>
    </row>
    <row r="53" spans="1:10" x14ac:dyDescent="0.4">
      <c r="B53" s="159"/>
      <c r="C53" s="158"/>
      <c r="D53" s="158"/>
      <c r="E53" s="158"/>
      <c r="F53" s="158"/>
      <c r="G53" s="272" t="s">
        <v>63</v>
      </c>
      <c r="H53" s="273" t="s">
        <v>63</v>
      </c>
      <c r="J53" s="58"/>
    </row>
    <row r="54" spans="1:10" x14ac:dyDescent="0.4">
      <c r="B54" s="159"/>
      <c r="C54" s="158"/>
      <c r="D54" s="158"/>
      <c r="E54" s="158"/>
      <c r="F54" s="158"/>
      <c r="G54" s="272" t="s">
        <v>63</v>
      </c>
      <c r="H54" s="273" t="s">
        <v>63</v>
      </c>
      <c r="J54" s="58"/>
    </row>
    <row r="55" spans="1:10" x14ac:dyDescent="0.4">
      <c r="B55" s="159"/>
      <c r="C55" s="158"/>
      <c r="D55" s="158"/>
      <c r="E55" s="158"/>
      <c r="F55" s="158"/>
      <c r="G55" s="272" t="s">
        <v>63</v>
      </c>
      <c r="H55" s="273" t="s">
        <v>63</v>
      </c>
      <c r="J55" s="58"/>
    </row>
    <row r="56" spans="1:10" x14ac:dyDescent="0.4">
      <c r="B56" s="159"/>
      <c r="C56" s="158"/>
      <c r="D56" s="158"/>
      <c r="E56" s="158"/>
      <c r="F56" s="158"/>
      <c r="G56" s="272" t="s">
        <v>63</v>
      </c>
      <c r="H56" s="273" t="s">
        <v>63</v>
      </c>
      <c r="J56" s="58"/>
    </row>
    <row r="57" spans="1:10" ht="16.3" thickBot="1" x14ac:dyDescent="0.45">
      <c r="B57" s="160"/>
      <c r="C57" s="157"/>
      <c r="D57" s="157"/>
      <c r="E57" s="157"/>
      <c r="F57" s="157"/>
      <c r="G57" s="278" t="s">
        <v>63</v>
      </c>
      <c r="H57" s="274" t="s">
        <v>63</v>
      </c>
      <c r="J57" s="58"/>
    </row>
    <row r="58" spans="1:10" x14ac:dyDescent="0.4">
      <c r="J58" s="58"/>
    </row>
    <row r="59" spans="1:10" x14ac:dyDescent="0.4">
      <c r="A59" s="58"/>
      <c r="B59" s="58"/>
      <c r="C59" s="58"/>
      <c r="D59" s="58"/>
      <c r="E59" s="58"/>
      <c r="F59" s="58"/>
      <c r="G59" s="58"/>
      <c r="H59" s="58"/>
      <c r="I59" s="58"/>
      <c r="J59" s="58"/>
    </row>
  </sheetData>
  <sheetProtection algorithmName="SHA-512" hashValue="vEtuezk/ViLL79AOqmZgtNEHJurb5qbALujeSZkHR9hjmQJzzornNgbwS43se+Bq22c3lLJ72JBQIWqM4CI+Vg==" saltValue="11J7AEjzDwwnRrj8/Y2YiQ==" spinCount="100000" sheet="1" selectLockedCells="1"/>
  <protectedRanges>
    <protectedRange sqref="B30:H57 E20:E24 B25:H25 C20:C24 B28:H28 D17:D24 F19:H24 B14:F14" name="Range1"/>
  </protectedRanges>
  <mergeCells count="15">
    <mergeCell ref="G14:H14"/>
    <mergeCell ref="B2:C2"/>
    <mergeCell ref="B26:H26"/>
    <mergeCell ref="B12:H12"/>
    <mergeCell ref="B16:G16"/>
    <mergeCell ref="B17:C17"/>
    <mergeCell ref="E20:G20"/>
    <mergeCell ref="E17:G17"/>
    <mergeCell ref="E19:G19"/>
    <mergeCell ref="B18:C18"/>
    <mergeCell ref="E18:G18"/>
    <mergeCell ref="E21:G22"/>
    <mergeCell ref="C23:G24"/>
    <mergeCell ref="B23:B24"/>
    <mergeCell ref="G13:H13"/>
  </mergeCells>
  <conditionalFormatting sqref="G28 G30:G57">
    <cfRule type="expression" dxfId="1" priority="2">
      <formula>$G28&gt;$C$8</formula>
    </cfRule>
  </conditionalFormatting>
  <conditionalFormatting sqref="H28 H30:H57">
    <cfRule type="expression" dxfId="0" priority="1">
      <formula>$H28&lt;$C$9</formula>
    </cfRule>
  </conditionalFormatting>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O25"/>
  <sheetViews>
    <sheetView showGridLines="0" zoomScale="80" zoomScaleNormal="80" zoomScaleSheetLayoutView="85" workbookViewId="0">
      <selection activeCell="C13" sqref="C13"/>
    </sheetView>
  </sheetViews>
  <sheetFormatPr defaultColWidth="9.15234375" defaultRowHeight="15.9" x14ac:dyDescent="0.4"/>
  <cols>
    <col min="1" max="1" width="4.3828125" style="34" customWidth="1"/>
    <col min="2" max="2" width="44.69140625" style="34" customWidth="1"/>
    <col min="3" max="3" width="26" style="34" customWidth="1"/>
    <col min="4" max="5" width="27.3828125" style="34" customWidth="1"/>
    <col min="6" max="6" width="23.15234375" style="34" customWidth="1"/>
    <col min="7" max="8" width="23.69140625" style="34" customWidth="1"/>
    <col min="9" max="9" width="14.15234375" style="34" customWidth="1"/>
    <col min="10" max="10" width="5" style="34" customWidth="1"/>
    <col min="11" max="11" width="4.3828125" style="34" customWidth="1"/>
    <col min="12" max="16384" width="9.15234375" style="34"/>
  </cols>
  <sheetData>
    <row r="1" spans="2:15" ht="16.3" thickBot="1" x14ac:dyDescent="0.45">
      <c r="K1" s="35"/>
    </row>
    <row r="2" spans="2:15" ht="16.3" thickBot="1" x14ac:dyDescent="0.45">
      <c r="B2" s="338" t="str">
        <f>'Version Control'!$B$2</f>
        <v>Title Block</v>
      </c>
      <c r="C2" s="382"/>
      <c r="D2" s="339"/>
      <c r="E2" s="221"/>
      <c r="F2" s="30"/>
      <c r="K2" s="35"/>
    </row>
    <row r="3" spans="2:15" x14ac:dyDescent="0.4">
      <c r="B3" s="37" t="str">
        <f>'Version Control'!$B$3</f>
        <v>Test Report Template Name:</v>
      </c>
      <c r="C3" s="422" t="str">
        <f>'Version Control'!$C$3</f>
        <v xml:space="preserve">Walk-In Panels   </v>
      </c>
      <c r="D3" s="423"/>
      <c r="E3" s="212"/>
      <c r="F3" s="135"/>
      <c r="K3" s="35"/>
    </row>
    <row r="4" spans="2:15" ht="16.75" x14ac:dyDescent="0.4">
      <c r="B4" s="39" t="str">
        <f>'Version Control'!$B$4</f>
        <v>Version Number:</v>
      </c>
      <c r="C4" s="424" t="str">
        <f>'Version Control'!$C$4</f>
        <v>v1.6</v>
      </c>
      <c r="D4" s="425"/>
      <c r="E4" s="212"/>
      <c r="F4" s="36" t="s">
        <v>50</v>
      </c>
      <c r="H4" s="232"/>
      <c r="K4" s="35"/>
    </row>
    <row r="5" spans="2:15" x14ac:dyDescent="0.4">
      <c r="B5" s="41" t="str">
        <f>'Version Control'!$B$5</f>
        <v xml:space="preserve">Latest Template Revision: </v>
      </c>
      <c r="C5" s="426">
        <f>'Version Control'!$C$5</f>
        <v>43984</v>
      </c>
      <c r="D5" s="427"/>
      <c r="E5" s="213"/>
      <c r="F5" s="70"/>
      <c r="K5" s="35"/>
    </row>
    <row r="6" spans="2:15" x14ac:dyDescent="0.4">
      <c r="B6" s="41" t="str">
        <f>'Version Control'!$B$6</f>
        <v>Tab Name:</v>
      </c>
      <c r="C6" s="428" t="str">
        <f ca="1">MID(CELL("filename",A1), FIND("]", CELL("filename", A1))+ 1, 255)</f>
        <v>Test Conditions</v>
      </c>
      <c r="D6" s="429"/>
      <c r="E6" s="214"/>
      <c r="F6" s="70"/>
      <c r="K6" s="35"/>
    </row>
    <row r="7" spans="2:15" ht="34.5" customHeight="1" x14ac:dyDescent="0.4">
      <c r="B7" s="41" t="str">
        <f>'Version Control'!$B$7</f>
        <v>File Name:</v>
      </c>
      <c r="C7" s="430" t="str">
        <f ca="1">'Version Control'!$C$7</f>
        <v>Walk-In Panels - v1.6.xlsx</v>
      </c>
      <c r="D7" s="431"/>
      <c r="E7" s="215"/>
      <c r="F7" s="70"/>
      <c r="K7" s="35"/>
    </row>
    <row r="8" spans="2:15" ht="16.3" thickBot="1" x14ac:dyDescent="0.45">
      <c r="B8" s="43" t="str">
        <f>'Version Control'!$B$8</f>
        <v xml:space="preserve">Test Completion Date: </v>
      </c>
      <c r="C8" s="420" t="str">
        <f>'General Info &amp; Test Results'!C17</f>
        <v>[MM/DD/YYYY]</v>
      </c>
      <c r="D8" s="421"/>
      <c r="E8" s="213"/>
      <c r="F8" s="70"/>
      <c r="K8" s="35"/>
    </row>
    <row r="9" spans="2:15" x14ac:dyDescent="0.4">
      <c r="K9" s="35"/>
    </row>
    <row r="10" spans="2:15" ht="16.3" thickBot="1" x14ac:dyDescent="0.45">
      <c r="B10" s="69"/>
      <c r="E10" s="216"/>
      <c r="J10" s="71"/>
      <c r="K10" s="72"/>
      <c r="L10" s="71"/>
      <c r="M10" s="71"/>
      <c r="N10" s="71"/>
      <c r="O10" s="71"/>
    </row>
    <row r="11" spans="2:15" ht="16.3" thickBot="1" x14ac:dyDescent="0.45">
      <c r="B11" s="290" t="s">
        <v>113</v>
      </c>
      <c r="C11" s="291"/>
      <c r="D11" s="292"/>
      <c r="E11" s="216"/>
      <c r="F11" s="30"/>
      <c r="G11" s="22"/>
      <c r="H11" s="22"/>
      <c r="I11" s="22"/>
      <c r="K11" s="35"/>
    </row>
    <row r="12" spans="2:15" x14ac:dyDescent="0.4">
      <c r="B12" s="73"/>
      <c r="C12" s="136" t="s">
        <v>114</v>
      </c>
      <c r="D12" s="137" t="s">
        <v>115</v>
      </c>
      <c r="E12" s="216"/>
      <c r="F12" s="74"/>
      <c r="G12" s="75"/>
      <c r="H12" s="75"/>
      <c r="I12" s="75"/>
      <c r="K12" s="35"/>
    </row>
    <row r="13" spans="2:15" x14ac:dyDescent="0.4">
      <c r="B13" s="76" t="s">
        <v>116</v>
      </c>
      <c r="C13" s="306"/>
      <c r="D13" s="201" t="s">
        <v>117</v>
      </c>
      <c r="E13" s="216"/>
      <c r="F13" s="74"/>
      <c r="G13" s="75"/>
      <c r="H13" s="75"/>
      <c r="I13" s="75"/>
      <c r="K13" s="35"/>
    </row>
    <row r="14" spans="2:15" x14ac:dyDescent="0.4">
      <c r="B14" s="76" t="s">
        <v>118</v>
      </c>
      <c r="C14" s="306"/>
      <c r="D14" s="201" t="s">
        <v>117</v>
      </c>
      <c r="E14" s="216"/>
      <c r="F14" s="46"/>
      <c r="G14" s="77"/>
      <c r="H14" s="77"/>
      <c r="I14" s="77"/>
      <c r="K14" s="35"/>
    </row>
    <row r="15" spans="2:15" ht="16.3" thickBot="1" x14ac:dyDescent="0.45">
      <c r="B15" s="78" t="s">
        <v>119</v>
      </c>
      <c r="C15" s="237" t="str">
        <f>IF(ISBLANK(C14)," ",IF(AND(C14&gt;=0.9,C14&lt;=1.1), "Yes", "No"))</f>
        <v xml:space="preserve"> </v>
      </c>
      <c r="D15" s="222" t="s">
        <v>120</v>
      </c>
      <c r="E15" s="46"/>
      <c r="F15" s="46"/>
      <c r="G15" s="77"/>
      <c r="H15" s="77"/>
      <c r="I15" s="77"/>
      <c r="K15" s="35"/>
    </row>
    <row r="16" spans="2:15" ht="16.3" thickBot="1" x14ac:dyDescent="0.45">
      <c r="K16" s="35"/>
    </row>
    <row r="17" spans="1:11" ht="16.3" thickBot="1" x14ac:dyDescent="0.45">
      <c r="B17" s="338" t="s">
        <v>121</v>
      </c>
      <c r="C17" s="382"/>
      <c r="D17" s="382"/>
      <c r="E17" s="382"/>
      <c r="F17" s="382"/>
      <c r="G17" s="382"/>
      <c r="H17" s="382"/>
      <c r="I17" s="339"/>
      <c r="J17" s="77"/>
      <c r="K17" s="35"/>
    </row>
    <row r="18" spans="1:11" ht="15" customHeight="1" x14ac:dyDescent="0.4">
      <c r="B18" s="432" t="s">
        <v>122</v>
      </c>
      <c r="C18" s="433"/>
      <c r="D18" s="433"/>
      <c r="E18" s="433"/>
      <c r="F18" s="433"/>
      <c r="G18" s="433"/>
      <c r="H18" s="434"/>
      <c r="I18" s="435"/>
      <c r="J18" s="77"/>
      <c r="K18" s="35"/>
    </row>
    <row r="19" spans="1:11" x14ac:dyDescent="0.4">
      <c r="B19" s="79"/>
      <c r="C19" s="443" t="s">
        <v>123</v>
      </c>
      <c r="D19" s="444"/>
      <c r="E19" s="444"/>
      <c r="F19" s="444"/>
      <c r="G19" s="444"/>
      <c r="H19" s="445"/>
      <c r="I19" s="436" t="s">
        <v>115</v>
      </c>
      <c r="J19" s="77"/>
      <c r="K19" s="35"/>
    </row>
    <row r="20" spans="1:11" x14ac:dyDescent="0.4">
      <c r="B20" s="79"/>
      <c r="C20" s="439" t="s">
        <v>124</v>
      </c>
      <c r="D20" s="440"/>
      <c r="E20" s="441"/>
      <c r="F20" s="442" t="s">
        <v>125</v>
      </c>
      <c r="G20" s="442"/>
      <c r="H20" s="442"/>
      <c r="I20" s="437"/>
      <c r="J20" s="77"/>
      <c r="K20" s="35"/>
    </row>
    <row r="21" spans="1:11" x14ac:dyDescent="0.4">
      <c r="B21" s="79"/>
      <c r="C21" s="294" t="s">
        <v>126</v>
      </c>
      <c r="D21" s="82" t="s">
        <v>127</v>
      </c>
      <c r="E21" s="82" t="s">
        <v>128</v>
      </c>
      <c r="F21" s="294" t="s">
        <v>126</v>
      </c>
      <c r="G21" s="82" t="s">
        <v>127</v>
      </c>
      <c r="H21" s="82" t="s">
        <v>128</v>
      </c>
      <c r="I21" s="438"/>
      <c r="J21" s="77"/>
      <c r="K21" s="35"/>
    </row>
    <row r="22" spans="1:11" x14ac:dyDescent="0.4">
      <c r="B22" s="76" t="s">
        <v>129</v>
      </c>
      <c r="C22" s="307"/>
      <c r="D22" s="308"/>
      <c r="E22" s="308"/>
      <c r="F22" s="308"/>
      <c r="G22" s="286"/>
      <c r="H22" s="286"/>
      <c r="I22" s="211" t="s">
        <v>130</v>
      </c>
      <c r="J22" s="77"/>
      <c r="K22" s="35"/>
    </row>
    <row r="23" spans="1:11" ht="32.15" thickBot="1" x14ac:dyDescent="0.45">
      <c r="B23" s="253" t="s">
        <v>131</v>
      </c>
      <c r="C23" s="417" t="str">
        <f>IF(ISBLANK(E22)," ", IF(AND(E22&gt;=19,E22&lt;=21), "Yes", "No"))</f>
        <v xml:space="preserve"> </v>
      </c>
      <c r="D23" s="418"/>
      <c r="E23" s="419"/>
      <c r="F23" s="417" t="str">
        <f>IF(ISBLANK(H22)," ", IF(AND(H22&gt;=54,H22&lt;=56), "Yes", "No"))</f>
        <v xml:space="preserve"> </v>
      </c>
      <c r="G23" s="418"/>
      <c r="H23" s="419"/>
      <c r="I23" s="223" t="s">
        <v>120</v>
      </c>
      <c r="J23" s="77"/>
      <c r="K23" s="35"/>
    </row>
    <row r="24" spans="1:11" x14ac:dyDescent="0.4">
      <c r="K24" s="35"/>
    </row>
    <row r="25" spans="1:11" x14ac:dyDescent="0.4">
      <c r="A25" s="35"/>
      <c r="B25" s="35"/>
      <c r="C25" s="35"/>
      <c r="D25" s="35"/>
      <c r="E25" s="35"/>
      <c r="F25" s="35"/>
      <c r="G25" s="35"/>
      <c r="H25" s="35"/>
      <c r="I25" s="35"/>
      <c r="J25" s="35"/>
      <c r="K25" s="35"/>
    </row>
  </sheetData>
  <sheetProtection algorithmName="SHA-512" hashValue="W7OLXHrIId42KmfanyEgGM3uEO+L27fEmlZ7K3ZXAHUqVON69wxwAj2WB55O4yRUvsw7GxeMB3qERXNdK1vTXg==" saltValue="5ZsYi+qhp/qOo7j3ytcvFQ==" spinCount="100000" sheet="1" selectLockedCells="1"/>
  <mergeCells count="15">
    <mergeCell ref="C23:E23"/>
    <mergeCell ref="F23:H23"/>
    <mergeCell ref="C8:D8"/>
    <mergeCell ref="B2:D2"/>
    <mergeCell ref="C3:D3"/>
    <mergeCell ref="C4:D4"/>
    <mergeCell ref="C5:D5"/>
    <mergeCell ref="C6:D6"/>
    <mergeCell ref="C7:D7"/>
    <mergeCell ref="B18:I18"/>
    <mergeCell ref="I19:I21"/>
    <mergeCell ref="B17:I17"/>
    <mergeCell ref="C20:E20"/>
    <mergeCell ref="F20:H20"/>
    <mergeCell ref="C19:H19"/>
  </mergeCells>
  <hyperlinks>
    <hyperlink ref="F4" location="Instructions!C33" display="Back to Instructions tab" xr:uid="{00000000-0004-0000-0300-000000000000}"/>
  </hyperlinks>
  <printOptions horizontalCentered="1"/>
  <pageMargins left="0.25" right="0.25" top="0.75" bottom="0.25" header="0.3" footer="0.3"/>
  <pageSetup scale="7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0C0"/>
  </sheetPr>
  <dimension ref="A1:AH151"/>
  <sheetViews>
    <sheetView showGridLines="0" zoomScale="70" zoomScaleNormal="70" zoomScaleSheetLayoutView="100" workbookViewId="0">
      <selection activeCell="J12" sqref="J12:Z37"/>
    </sheetView>
  </sheetViews>
  <sheetFormatPr defaultColWidth="9.15234375" defaultRowHeight="15.9" x14ac:dyDescent="0.4"/>
  <cols>
    <col min="1" max="1" width="4.69140625" style="34" customWidth="1"/>
    <col min="2" max="2" width="30.69140625" style="34" bestFit="1" customWidth="1"/>
    <col min="3" max="3" width="53.3046875" style="34" customWidth="1"/>
    <col min="4" max="4" width="17.15234375" style="34" customWidth="1"/>
    <col min="5" max="5" width="27.15234375" style="34" bestFit="1" customWidth="1"/>
    <col min="6" max="7" width="14.15234375" style="34" customWidth="1"/>
    <col min="8" max="8" width="14.53515625" style="34" customWidth="1"/>
    <col min="9" max="9" width="9.15234375" style="34"/>
    <col min="10" max="10" width="14.15234375" style="34" customWidth="1"/>
    <col min="11" max="11" width="15.3046875" style="34" customWidth="1"/>
    <col min="12" max="22" width="9.15234375" style="34"/>
    <col min="23" max="23" width="12.69140625" style="34" customWidth="1"/>
    <col min="24" max="24" width="9.15234375" style="34"/>
    <col min="25" max="25" width="11.69140625" style="34" customWidth="1"/>
    <col min="26" max="26" width="14.15234375" style="34" customWidth="1"/>
    <col min="27" max="27" width="5.3828125" style="34" customWidth="1"/>
    <col min="28" max="28" width="4.69140625" style="34" customWidth="1"/>
    <col min="29" max="16384" width="9.15234375" style="34"/>
  </cols>
  <sheetData>
    <row r="1" spans="2:34" ht="16.3" thickBot="1" x14ac:dyDescent="0.45">
      <c r="AB1" s="35"/>
    </row>
    <row r="2" spans="2:34" ht="16.3" thickBot="1" x14ac:dyDescent="0.45">
      <c r="B2" s="338" t="str">
        <f>'Version Control'!$B$2</f>
        <v>Title Block</v>
      </c>
      <c r="C2" s="339"/>
      <c r="D2" s="30"/>
      <c r="E2" s="30"/>
      <c r="F2" s="30"/>
      <c r="G2" s="30"/>
      <c r="AB2" s="35"/>
    </row>
    <row r="3" spans="2:34" x14ac:dyDescent="0.4">
      <c r="B3" s="37" t="str">
        <f>'Version Control'!$B$3</f>
        <v>Test Report Template Name:</v>
      </c>
      <c r="C3" s="140" t="str">
        <f>'Version Control'!$C$3</f>
        <v xml:space="preserve">Walk-In Panels   </v>
      </c>
      <c r="D3" s="135"/>
      <c r="E3" s="135"/>
      <c r="F3" s="135"/>
      <c r="G3" s="135"/>
      <c r="AB3" s="35"/>
    </row>
    <row r="4" spans="2:34" ht="16.75" x14ac:dyDescent="0.4">
      <c r="B4" s="39" t="str">
        <f>'Version Control'!$B$4</f>
        <v>Version Number:</v>
      </c>
      <c r="C4" s="141" t="str">
        <f>'Version Control'!$C$4</f>
        <v>v1.6</v>
      </c>
      <c r="D4" s="135"/>
      <c r="E4" s="36" t="s">
        <v>50</v>
      </c>
      <c r="F4" s="135"/>
      <c r="G4" s="135"/>
      <c r="AB4" s="35"/>
    </row>
    <row r="5" spans="2:34" x14ac:dyDescent="0.4">
      <c r="B5" s="41" t="str">
        <f>'Version Control'!$B$5</f>
        <v xml:space="preserve">Latest Template Revision: </v>
      </c>
      <c r="C5" s="138">
        <f>'Version Control'!$C$5</f>
        <v>43984</v>
      </c>
      <c r="D5" s="135"/>
      <c r="E5" s="135"/>
      <c r="F5" s="135"/>
      <c r="G5" s="135"/>
      <c r="AB5" s="35"/>
    </row>
    <row r="6" spans="2:34" x14ac:dyDescent="0.4">
      <c r="B6" s="41" t="str">
        <f>'Version Control'!$B$6</f>
        <v>Tab Name:</v>
      </c>
      <c r="C6" s="176" t="str">
        <f ca="1">MID(CELL("filename",A1), FIND("]", CELL("filename", A1))+ 1, 255)</f>
        <v>Photos</v>
      </c>
      <c r="D6" s="135"/>
      <c r="E6" s="135"/>
      <c r="F6" s="135"/>
      <c r="G6" s="135"/>
      <c r="AB6" s="35"/>
    </row>
    <row r="7" spans="2:34" ht="35.25" customHeight="1" x14ac:dyDescent="0.4">
      <c r="B7" s="41" t="str">
        <f>'Version Control'!$B$7</f>
        <v>File Name:</v>
      </c>
      <c r="C7" s="177" t="str">
        <f ca="1">'Version Control'!$C$7</f>
        <v>Walk-In Panels - v1.6.xlsx</v>
      </c>
      <c r="D7" s="135"/>
      <c r="E7" s="135"/>
      <c r="F7" s="135"/>
      <c r="G7" s="135"/>
      <c r="AB7" s="35"/>
    </row>
    <row r="8" spans="2:34" ht="16.3" thickBot="1" x14ac:dyDescent="0.45">
      <c r="B8" s="43" t="str">
        <f>'Version Control'!$B$8</f>
        <v xml:space="preserve">Test Completion Date: </v>
      </c>
      <c r="C8" s="139" t="str">
        <f>'General Info &amp; Test Results'!C17</f>
        <v>[MM/DD/YYYY]</v>
      </c>
      <c r="D8" s="135"/>
      <c r="E8" s="135"/>
      <c r="F8" s="135"/>
      <c r="G8" s="135"/>
      <c r="AB8" s="35"/>
    </row>
    <row r="9" spans="2:34" x14ac:dyDescent="0.4">
      <c r="AB9" s="35"/>
    </row>
    <row r="10" spans="2:34" ht="16.3" thickBot="1" x14ac:dyDescent="0.45">
      <c r="AB10" s="35"/>
    </row>
    <row r="11" spans="2:34" ht="16.3" thickBot="1" x14ac:dyDescent="0.45">
      <c r="B11" s="388" t="s">
        <v>132</v>
      </c>
      <c r="C11" s="389"/>
      <c r="D11" s="389"/>
      <c r="E11" s="389"/>
      <c r="F11" s="389"/>
      <c r="G11" s="389"/>
      <c r="H11" s="390"/>
      <c r="J11" s="388" t="s">
        <v>133</v>
      </c>
      <c r="K11" s="389"/>
      <c r="L11" s="389"/>
      <c r="M11" s="389"/>
      <c r="N11" s="389"/>
      <c r="O11" s="389"/>
      <c r="P11" s="389"/>
      <c r="Q11" s="389"/>
      <c r="R11" s="389"/>
      <c r="S11" s="389"/>
      <c r="T11" s="389"/>
      <c r="U11" s="389"/>
      <c r="V11" s="389"/>
      <c r="W11" s="389"/>
      <c r="X11" s="389"/>
      <c r="Y11" s="389"/>
      <c r="Z11" s="390"/>
      <c r="AB11" s="35"/>
    </row>
    <row r="12" spans="2:34" x14ac:dyDescent="0.4">
      <c r="B12" s="446"/>
      <c r="C12" s="447"/>
      <c r="D12" s="447"/>
      <c r="E12" s="447"/>
      <c r="F12" s="447"/>
      <c r="G12" s="447"/>
      <c r="H12" s="448"/>
      <c r="J12" s="446"/>
      <c r="K12" s="447"/>
      <c r="L12" s="447"/>
      <c r="M12" s="447"/>
      <c r="N12" s="447"/>
      <c r="O12" s="447"/>
      <c r="P12" s="447"/>
      <c r="Q12" s="447"/>
      <c r="R12" s="447"/>
      <c r="S12" s="447"/>
      <c r="T12" s="447"/>
      <c r="U12" s="447"/>
      <c r="V12" s="447"/>
      <c r="W12" s="447"/>
      <c r="X12" s="447"/>
      <c r="Y12" s="447"/>
      <c r="Z12" s="448"/>
      <c r="AB12" s="35"/>
    </row>
    <row r="13" spans="2:34" x14ac:dyDescent="0.4">
      <c r="B13" s="449"/>
      <c r="C13" s="450"/>
      <c r="D13" s="450"/>
      <c r="E13" s="450"/>
      <c r="F13" s="450"/>
      <c r="G13" s="450"/>
      <c r="H13" s="451"/>
      <c r="J13" s="449"/>
      <c r="K13" s="450"/>
      <c r="L13" s="450"/>
      <c r="M13" s="450"/>
      <c r="N13" s="450"/>
      <c r="O13" s="450"/>
      <c r="P13" s="450"/>
      <c r="Q13" s="450"/>
      <c r="R13" s="450"/>
      <c r="S13" s="450"/>
      <c r="T13" s="450"/>
      <c r="U13" s="450"/>
      <c r="V13" s="450"/>
      <c r="W13" s="450"/>
      <c r="X13" s="450"/>
      <c r="Y13" s="450"/>
      <c r="Z13" s="451"/>
      <c r="AB13" s="35"/>
      <c r="AD13" s="80"/>
      <c r="AE13" s="70"/>
      <c r="AF13" s="70"/>
      <c r="AG13" s="70"/>
      <c r="AH13" s="81"/>
    </row>
    <row r="14" spans="2:34" x14ac:dyDescent="0.4">
      <c r="B14" s="449"/>
      <c r="C14" s="450"/>
      <c r="D14" s="450"/>
      <c r="E14" s="450"/>
      <c r="F14" s="450"/>
      <c r="G14" s="450"/>
      <c r="H14" s="451"/>
      <c r="J14" s="449"/>
      <c r="K14" s="450"/>
      <c r="L14" s="450"/>
      <c r="M14" s="450"/>
      <c r="N14" s="450"/>
      <c r="O14" s="450"/>
      <c r="P14" s="450"/>
      <c r="Q14" s="450"/>
      <c r="R14" s="450"/>
      <c r="S14" s="450"/>
      <c r="T14" s="450"/>
      <c r="U14" s="450"/>
      <c r="V14" s="450"/>
      <c r="W14" s="450"/>
      <c r="X14" s="450"/>
      <c r="Y14" s="450"/>
      <c r="Z14" s="451"/>
      <c r="AB14" s="35"/>
    </row>
    <row r="15" spans="2:34" x14ac:dyDescent="0.4">
      <c r="B15" s="449"/>
      <c r="C15" s="450"/>
      <c r="D15" s="450"/>
      <c r="E15" s="450"/>
      <c r="F15" s="450"/>
      <c r="G15" s="450"/>
      <c r="H15" s="451"/>
      <c r="J15" s="449"/>
      <c r="K15" s="450"/>
      <c r="L15" s="450"/>
      <c r="M15" s="450"/>
      <c r="N15" s="450"/>
      <c r="O15" s="450"/>
      <c r="P15" s="450"/>
      <c r="Q15" s="450"/>
      <c r="R15" s="450"/>
      <c r="S15" s="450"/>
      <c r="T15" s="450"/>
      <c r="U15" s="450"/>
      <c r="V15" s="450"/>
      <c r="W15" s="450"/>
      <c r="X15" s="450"/>
      <c r="Y15" s="450"/>
      <c r="Z15" s="451"/>
      <c r="AB15" s="35"/>
    </row>
    <row r="16" spans="2:34" x14ac:dyDescent="0.4">
      <c r="B16" s="449"/>
      <c r="C16" s="450"/>
      <c r="D16" s="450"/>
      <c r="E16" s="450"/>
      <c r="F16" s="450"/>
      <c r="G16" s="450"/>
      <c r="H16" s="451"/>
      <c r="J16" s="449"/>
      <c r="K16" s="450"/>
      <c r="L16" s="450"/>
      <c r="M16" s="450"/>
      <c r="N16" s="450"/>
      <c r="O16" s="450"/>
      <c r="P16" s="450"/>
      <c r="Q16" s="450"/>
      <c r="R16" s="450"/>
      <c r="S16" s="450"/>
      <c r="T16" s="450"/>
      <c r="U16" s="450"/>
      <c r="V16" s="450"/>
      <c r="W16" s="450"/>
      <c r="X16" s="450"/>
      <c r="Y16" s="450"/>
      <c r="Z16" s="451"/>
      <c r="AB16" s="35"/>
    </row>
    <row r="17" spans="2:28" x14ac:dyDescent="0.4">
      <c r="B17" s="449"/>
      <c r="C17" s="450"/>
      <c r="D17" s="450"/>
      <c r="E17" s="450"/>
      <c r="F17" s="450"/>
      <c r="G17" s="450"/>
      <c r="H17" s="451"/>
      <c r="J17" s="449"/>
      <c r="K17" s="450"/>
      <c r="L17" s="450"/>
      <c r="M17" s="450"/>
      <c r="N17" s="450"/>
      <c r="O17" s="450"/>
      <c r="P17" s="450"/>
      <c r="Q17" s="450"/>
      <c r="R17" s="450"/>
      <c r="S17" s="450"/>
      <c r="T17" s="450"/>
      <c r="U17" s="450"/>
      <c r="V17" s="450"/>
      <c r="W17" s="450"/>
      <c r="X17" s="450"/>
      <c r="Y17" s="450"/>
      <c r="Z17" s="451"/>
      <c r="AB17" s="35"/>
    </row>
    <row r="18" spans="2:28" x14ac:dyDescent="0.4">
      <c r="B18" s="449"/>
      <c r="C18" s="450"/>
      <c r="D18" s="450"/>
      <c r="E18" s="450"/>
      <c r="F18" s="450"/>
      <c r="G18" s="450"/>
      <c r="H18" s="451"/>
      <c r="J18" s="449"/>
      <c r="K18" s="450"/>
      <c r="L18" s="450"/>
      <c r="M18" s="450"/>
      <c r="N18" s="450"/>
      <c r="O18" s="450"/>
      <c r="P18" s="450"/>
      <c r="Q18" s="450"/>
      <c r="R18" s="450"/>
      <c r="S18" s="450"/>
      <c r="T18" s="450"/>
      <c r="U18" s="450"/>
      <c r="V18" s="450"/>
      <c r="W18" s="450"/>
      <c r="X18" s="450"/>
      <c r="Y18" s="450"/>
      <c r="Z18" s="451"/>
      <c r="AB18" s="35"/>
    </row>
    <row r="19" spans="2:28" x14ac:dyDescent="0.4">
      <c r="B19" s="449"/>
      <c r="C19" s="450"/>
      <c r="D19" s="450"/>
      <c r="E19" s="450"/>
      <c r="F19" s="450"/>
      <c r="G19" s="450"/>
      <c r="H19" s="451"/>
      <c r="J19" s="449"/>
      <c r="K19" s="450"/>
      <c r="L19" s="450"/>
      <c r="M19" s="450"/>
      <c r="N19" s="450"/>
      <c r="O19" s="450"/>
      <c r="P19" s="450"/>
      <c r="Q19" s="450"/>
      <c r="R19" s="450"/>
      <c r="S19" s="450"/>
      <c r="T19" s="450"/>
      <c r="U19" s="450"/>
      <c r="V19" s="450"/>
      <c r="W19" s="450"/>
      <c r="X19" s="450"/>
      <c r="Y19" s="450"/>
      <c r="Z19" s="451"/>
      <c r="AB19" s="35"/>
    </row>
    <row r="20" spans="2:28" x14ac:dyDescent="0.4">
      <c r="B20" s="449"/>
      <c r="C20" s="450"/>
      <c r="D20" s="450"/>
      <c r="E20" s="450"/>
      <c r="F20" s="450"/>
      <c r="G20" s="450"/>
      <c r="H20" s="451"/>
      <c r="J20" s="449"/>
      <c r="K20" s="450"/>
      <c r="L20" s="450"/>
      <c r="M20" s="450"/>
      <c r="N20" s="450"/>
      <c r="O20" s="450"/>
      <c r="P20" s="450"/>
      <c r="Q20" s="450"/>
      <c r="R20" s="450"/>
      <c r="S20" s="450"/>
      <c r="T20" s="450"/>
      <c r="U20" s="450"/>
      <c r="V20" s="450"/>
      <c r="W20" s="450"/>
      <c r="X20" s="450"/>
      <c r="Y20" s="450"/>
      <c r="Z20" s="451"/>
      <c r="AB20" s="35"/>
    </row>
    <row r="21" spans="2:28" x14ac:dyDescent="0.4">
      <c r="B21" s="449"/>
      <c r="C21" s="450"/>
      <c r="D21" s="450"/>
      <c r="E21" s="450"/>
      <c r="F21" s="450"/>
      <c r="G21" s="450"/>
      <c r="H21" s="451"/>
      <c r="J21" s="449"/>
      <c r="K21" s="450"/>
      <c r="L21" s="450"/>
      <c r="M21" s="450"/>
      <c r="N21" s="450"/>
      <c r="O21" s="450"/>
      <c r="P21" s="450"/>
      <c r="Q21" s="450"/>
      <c r="R21" s="450"/>
      <c r="S21" s="450"/>
      <c r="T21" s="450"/>
      <c r="U21" s="450"/>
      <c r="V21" s="450"/>
      <c r="W21" s="450"/>
      <c r="X21" s="450"/>
      <c r="Y21" s="450"/>
      <c r="Z21" s="451"/>
      <c r="AB21" s="35"/>
    </row>
    <row r="22" spans="2:28" x14ac:dyDescent="0.4">
      <c r="B22" s="449"/>
      <c r="C22" s="450"/>
      <c r="D22" s="450"/>
      <c r="E22" s="450"/>
      <c r="F22" s="450"/>
      <c r="G22" s="450"/>
      <c r="H22" s="451"/>
      <c r="J22" s="449"/>
      <c r="K22" s="450"/>
      <c r="L22" s="450"/>
      <c r="M22" s="450"/>
      <c r="N22" s="450"/>
      <c r="O22" s="450"/>
      <c r="P22" s="450"/>
      <c r="Q22" s="450"/>
      <c r="R22" s="450"/>
      <c r="S22" s="450"/>
      <c r="T22" s="450"/>
      <c r="U22" s="450"/>
      <c r="V22" s="450"/>
      <c r="W22" s="450"/>
      <c r="X22" s="450"/>
      <c r="Y22" s="450"/>
      <c r="Z22" s="451"/>
      <c r="AB22" s="35"/>
    </row>
    <row r="23" spans="2:28" x14ac:dyDescent="0.4">
      <c r="B23" s="449"/>
      <c r="C23" s="450"/>
      <c r="D23" s="450"/>
      <c r="E23" s="450"/>
      <c r="F23" s="450"/>
      <c r="G23" s="450"/>
      <c r="H23" s="451"/>
      <c r="J23" s="449"/>
      <c r="K23" s="450"/>
      <c r="L23" s="450"/>
      <c r="M23" s="450"/>
      <c r="N23" s="450"/>
      <c r="O23" s="450"/>
      <c r="P23" s="450"/>
      <c r="Q23" s="450"/>
      <c r="R23" s="450"/>
      <c r="S23" s="450"/>
      <c r="T23" s="450"/>
      <c r="U23" s="450"/>
      <c r="V23" s="450"/>
      <c r="W23" s="450"/>
      <c r="X23" s="450"/>
      <c r="Y23" s="450"/>
      <c r="Z23" s="451"/>
      <c r="AB23" s="35"/>
    </row>
    <row r="24" spans="2:28" x14ac:dyDescent="0.4">
      <c r="B24" s="449"/>
      <c r="C24" s="450"/>
      <c r="D24" s="450"/>
      <c r="E24" s="450"/>
      <c r="F24" s="450"/>
      <c r="G24" s="450"/>
      <c r="H24" s="451"/>
      <c r="J24" s="449"/>
      <c r="K24" s="450"/>
      <c r="L24" s="450"/>
      <c r="M24" s="450"/>
      <c r="N24" s="450"/>
      <c r="O24" s="450"/>
      <c r="P24" s="450"/>
      <c r="Q24" s="450"/>
      <c r="R24" s="450"/>
      <c r="S24" s="450"/>
      <c r="T24" s="450"/>
      <c r="U24" s="450"/>
      <c r="V24" s="450"/>
      <c r="W24" s="450"/>
      <c r="X24" s="450"/>
      <c r="Y24" s="450"/>
      <c r="Z24" s="451"/>
      <c r="AB24" s="35"/>
    </row>
    <row r="25" spans="2:28" x14ac:dyDescent="0.4">
      <c r="B25" s="449"/>
      <c r="C25" s="450"/>
      <c r="D25" s="450"/>
      <c r="E25" s="450"/>
      <c r="F25" s="450"/>
      <c r="G25" s="450"/>
      <c r="H25" s="451"/>
      <c r="J25" s="449"/>
      <c r="K25" s="450"/>
      <c r="L25" s="450"/>
      <c r="M25" s="450"/>
      <c r="N25" s="450"/>
      <c r="O25" s="450"/>
      <c r="P25" s="450"/>
      <c r="Q25" s="450"/>
      <c r="R25" s="450"/>
      <c r="S25" s="450"/>
      <c r="T25" s="450"/>
      <c r="U25" s="450"/>
      <c r="V25" s="450"/>
      <c r="W25" s="450"/>
      <c r="X25" s="450"/>
      <c r="Y25" s="450"/>
      <c r="Z25" s="451"/>
      <c r="AB25" s="35"/>
    </row>
    <row r="26" spans="2:28" x14ac:dyDescent="0.4">
      <c r="B26" s="449"/>
      <c r="C26" s="450"/>
      <c r="D26" s="450"/>
      <c r="E26" s="450"/>
      <c r="F26" s="450"/>
      <c r="G26" s="450"/>
      <c r="H26" s="451"/>
      <c r="J26" s="449"/>
      <c r="K26" s="450"/>
      <c r="L26" s="450"/>
      <c r="M26" s="450"/>
      <c r="N26" s="450"/>
      <c r="O26" s="450"/>
      <c r="P26" s="450"/>
      <c r="Q26" s="450"/>
      <c r="R26" s="450"/>
      <c r="S26" s="450"/>
      <c r="T26" s="450"/>
      <c r="U26" s="450"/>
      <c r="V26" s="450"/>
      <c r="W26" s="450"/>
      <c r="X26" s="450"/>
      <c r="Y26" s="450"/>
      <c r="Z26" s="451"/>
      <c r="AB26" s="35"/>
    </row>
    <row r="27" spans="2:28" x14ac:dyDescent="0.4">
      <c r="B27" s="449"/>
      <c r="C27" s="450"/>
      <c r="D27" s="450"/>
      <c r="E27" s="450"/>
      <c r="F27" s="450"/>
      <c r="G27" s="450"/>
      <c r="H27" s="451"/>
      <c r="J27" s="449"/>
      <c r="K27" s="450"/>
      <c r="L27" s="450"/>
      <c r="M27" s="450"/>
      <c r="N27" s="450"/>
      <c r="O27" s="450"/>
      <c r="P27" s="450"/>
      <c r="Q27" s="450"/>
      <c r="R27" s="450"/>
      <c r="S27" s="450"/>
      <c r="T27" s="450"/>
      <c r="U27" s="450"/>
      <c r="V27" s="450"/>
      <c r="W27" s="450"/>
      <c r="X27" s="450"/>
      <c r="Y27" s="450"/>
      <c r="Z27" s="451"/>
      <c r="AB27" s="35"/>
    </row>
    <row r="28" spans="2:28" x14ac:dyDescent="0.4">
      <c r="B28" s="449"/>
      <c r="C28" s="450"/>
      <c r="D28" s="450"/>
      <c r="E28" s="450"/>
      <c r="F28" s="450"/>
      <c r="G28" s="450"/>
      <c r="H28" s="451"/>
      <c r="J28" s="449"/>
      <c r="K28" s="450"/>
      <c r="L28" s="450"/>
      <c r="M28" s="450"/>
      <c r="N28" s="450"/>
      <c r="O28" s="450"/>
      <c r="P28" s="450"/>
      <c r="Q28" s="450"/>
      <c r="R28" s="450"/>
      <c r="S28" s="450"/>
      <c r="T28" s="450"/>
      <c r="U28" s="450"/>
      <c r="V28" s="450"/>
      <c r="W28" s="450"/>
      <c r="X28" s="450"/>
      <c r="Y28" s="450"/>
      <c r="Z28" s="451"/>
      <c r="AB28" s="35"/>
    </row>
    <row r="29" spans="2:28" x14ac:dyDescent="0.4">
      <c r="B29" s="449"/>
      <c r="C29" s="450"/>
      <c r="D29" s="450"/>
      <c r="E29" s="450"/>
      <c r="F29" s="450"/>
      <c r="G29" s="450"/>
      <c r="H29" s="451"/>
      <c r="J29" s="449"/>
      <c r="K29" s="450"/>
      <c r="L29" s="450"/>
      <c r="M29" s="450"/>
      <c r="N29" s="450"/>
      <c r="O29" s="450"/>
      <c r="P29" s="450"/>
      <c r="Q29" s="450"/>
      <c r="R29" s="450"/>
      <c r="S29" s="450"/>
      <c r="T29" s="450"/>
      <c r="U29" s="450"/>
      <c r="V29" s="450"/>
      <c r="W29" s="450"/>
      <c r="X29" s="450"/>
      <c r="Y29" s="450"/>
      <c r="Z29" s="451"/>
      <c r="AB29" s="35"/>
    </row>
    <row r="30" spans="2:28" x14ac:dyDescent="0.4">
      <c r="B30" s="449"/>
      <c r="C30" s="450"/>
      <c r="D30" s="450"/>
      <c r="E30" s="450"/>
      <c r="F30" s="450"/>
      <c r="G30" s="450"/>
      <c r="H30" s="451"/>
      <c r="J30" s="449"/>
      <c r="K30" s="450"/>
      <c r="L30" s="450"/>
      <c r="M30" s="450"/>
      <c r="N30" s="450"/>
      <c r="O30" s="450"/>
      <c r="P30" s="450"/>
      <c r="Q30" s="450"/>
      <c r="R30" s="450"/>
      <c r="S30" s="450"/>
      <c r="T30" s="450"/>
      <c r="U30" s="450"/>
      <c r="V30" s="450"/>
      <c r="W30" s="450"/>
      <c r="X30" s="450"/>
      <c r="Y30" s="450"/>
      <c r="Z30" s="451"/>
      <c r="AB30" s="35"/>
    </row>
    <row r="31" spans="2:28" x14ac:dyDescent="0.4">
      <c r="B31" s="449"/>
      <c r="C31" s="450"/>
      <c r="D31" s="450"/>
      <c r="E31" s="450"/>
      <c r="F31" s="450"/>
      <c r="G31" s="450"/>
      <c r="H31" s="451"/>
      <c r="J31" s="449"/>
      <c r="K31" s="450"/>
      <c r="L31" s="450"/>
      <c r="M31" s="450"/>
      <c r="N31" s="450"/>
      <c r="O31" s="450"/>
      <c r="P31" s="450"/>
      <c r="Q31" s="450"/>
      <c r="R31" s="450"/>
      <c r="S31" s="450"/>
      <c r="T31" s="450"/>
      <c r="U31" s="450"/>
      <c r="V31" s="450"/>
      <c r="W31" s="450"/>
      <c r="X31" s="450"/>
      <c r="Y31" s="450"/>
      <c r="Z31" s="451"/>
      <c r="AB31" s="35"/>
    </row>
    <row r="32" spans="2:28" x14ac:dyDescent="0.4">
      <c r="B32" s="449"/>
      <c r="C32" s="450"/>
      <c r="D32" s="450"/>
      <c r="E32" s="450"/>
      <c r="F32" s="450"/>
      <c r="G32" s="450"/>
      <c r="H32" s="451"/>
      <c r="J32" s="449"/>
      <c r="K32" s="450"/>
      <c r="L32" s="450"/>
      <c r="M32" s="450"/>
      <c r="N32" s="450"/>
      <c r="O32" s="450"/>
      <c r="P32" s="450"/>
      <c r="Q32" s="450"/>
      <c r="R32" s="450"/>
      <c r="S32" s="450"/>
      <c r="T32" s="450"/>
      <c r="U32" s="450"/>
      <c r="V32" s="450"/>
      <c r="W32" s="450"/>
      <c r="X32" s="450"/>
      <c r="Y32" s="450"/>
      <c r="Z32" s="451"/>
      <c r="AB32" s="35"/>
    </row>
    <row r="33" spans="2:28" x14ac:dyDescent="0.4">
      <c r="B33" s="449"/>
      <c r="C33" s="450"/>
      <c r="D33" s="450"/>
      <c r="E33" s="450"/>
      <c r="F33" s="450"/>
      <c r="G33" s="450"/>
      <c r="H33" s="451"/>
      <c r="J33" s="449"/>
      <c r="K33" s="450"/>
      <c r="L33" s="450"/>
      <c r="M33" s="450"/>
      <c r="N33" s="450"/>
      <c r="O33" s="450"/>
      <c r="P33" s="450"/>
      <c r="Q33" s="450"/>
      <c r="R33" s="450"/>
      <c r="S33" s="450"/>
      <c r="T33" s="450"/>
      <c r="U33" s="450"/>
      <c r="V33" s="450"/>
      <c r="W33" s="450"/>
      <c r="X33" s="450"/>
      <c r="Y33" s="450"/>
      <c r="Z33" s="451"/>
      <c r="AB33" s="35"/>
    </row>
    <row r="34" spans="2:28" x14ac:dyDescent="0.4">
      <c r="B34" s="449"/>
      <c r="C34" s="450"/>
      <c r="D34" s="450"/>
      <c r="E34" s="450"/>
      <c r="F34" s="450"/>
      <c r="G34" s="450"/>
      <c r="H34" s="451"/>
      <c r="J34" s="449"/>
      <c r="K34" s="450"/>
      <c r="L34" s="450"/>
      <c r="M34" s="450"/>
      <c r="N34" s="450"/>
      <c r="O34" s="450"/>
      <c r="P34" s="450"/>
      <c r="Q34" s="450"/>
      <c r="R34" s="450"/>
      <c r="S34" s="450"/>
      <c r="T34" s="450"/>
      <c r="U34" s="450"/>
      <c r="V34" s="450"/>
      <c r="W34" s="450"/>
      <c r="X34" s="450"/>
      <c r="Y34" s="450"/>
      <c r="Z34" s="451"/>
      <c r="AB34" s="35"/>
    </row>
    <row r="35" spans="2:28" x14ac:dyDescent="0.4">
      <c r="B35" s="449"/>
      <c r="C35" s="450"/>
      <c r="D35" s="450"/>
      <c r="E35" s="450"/>
      <c r="F35" s="450"/>
      <c r="G35" s="450"/>
      <c r="H35" s="451"/>
      <c r="J35" s="449"/>
      <c r="K35" s="450"/>
      <c r="L35" s="450"/>
      <c r="M35" s="450"/>
      <c r="N35" s="450"/>
      <c r="O35" s="450"/>
      <c r="P35" s="450"/>
      <c r="Q35" s="450"/>
      <c r="R35" s="450"/>
      <c r="S35" s="450"/>
      <c r="T35" s="450"/>
      <c r="U35" s="450"/>
      <c r="V35" s="450"/>
      <c r="W35" s="450"/>
      <c r="X35" s="450"/>
      <c r="Y35" s="450"/>
      <c r="Z35" s="451"/>
      <c r="AB35" s="35"/>
    </row>
    <row r="36" spans="2:28" x14ac:dyDescent="0.4">
      <c r="B36" s="449"/>
      <c r="C36" s="450"/>
      <c r="D36" s="450"/>
      <c r="E36" s="450"/>
      <c r="F36" s="450"/>
      <c r="G36" s="450"/>
      <c r="H36" s="451"/>
      <c r="J36" s="449"/>
      <c r="K36" s="450"/>
      <c r="L36" s="450"/>
      <c r="M36" s="450"/>
      <c r="N36" s="450"/>
      <c r="O36" s="450"/>
      <c r="P36" s="450"/>
      <c r="Q36" s="450"/>
      <c r="R36" s="450"/>
      <c r="S36" s="450"/>
      <c r="T36" s="450"/>
      <c r="U36" s="450"/>
      <c r="V36" s="450"/>
      <c r="W36" s="450"/>
      <c r="X36" s="450"/>
      <c r="Y36" s="450"/>
      <c r="Z36" s="451"/>
      <c r="AB36" s="35"/>
    </row>
    <row r="37" spans="2:28" ht="16.3" thickBot="1" x14ac:dyDescent="0.45">
      <c r="B37" s="452"/>
      <c r="C37" s="453"/>
      <c r="D37" s="453"/>
      <c r="E37" s="453"/>
      <c r="F37" s="453"/>
      <c r="G37" s="453"/>
      <c r="H37" s="454"/>
      <c r="J37" s="452"/>
      <c r="K37" s="453"/>
      <c r="L37" s="453"/>
      <c r="M37" s="453"/>
      <c r="N37" s="453"/>
      <c r="O37" s="453"/>
      <c r="P37" s="453"/>
      <c r="Q37" s="453"/>
      <c r="R37" s="453"/>
      <c r="S37" s="453"/>
      <c r="T37" s="453"/>
      <c r="U37" s="453"/>
      <c r="V37" s="453"/>
      <c r="W37" s="453"/>
      <c r="X37" s="453"/>
      <c r="Y37" s="453"/>
      <c r="Z37" s="454"/>
      <c r="AB37" s="35"/>
    </row>
    <row r="38" spans="2:28" ht="16.3" thickBot="1" x14ac:dyDescent="0.45">
      <c r="AB38" s="35"/>
    </row>
    <row r="39" spans="2:28" ht="16.3" thickBot="1" x14ac:dyDescent="0.45">
      <c r="B39" s="338" t="s">
        <v>134</v>
      </c>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39"/>
      <c r="AB39" s="35"/>
    </row>
    <row r="40" spans="2:28" x14ac:dyDescent="0.4">
      <c r="B40" s="455"/>
      <c r="C40" s="456"/>
      <c r="D40" s="456"/>
      <c r="E40" s="456"/>
      <c r="F40" s="456"/>
      <c r="G40" s="456"/>
      <c r="H40" s="456"/>
      <c r="I40" s="456"/>
      <c r="J40" s="456"/>
      <c r="K40" s="456"/>
      <c r="L40" s="456"/>
      <c r="M40" s="456"/>
      <c r="N40" s="456"/>
      <c r="O40" s="456"/>
      <c r="P40" s="456"/>
      <c r="Q40" s="456"/>
      <c r="R40" s="456"/>
      <c r="S40" s="456"/>
      <c r="T40" s="456"/>
      <c r="U40" s="456"/>
      <c r="V40" s="456"/>
      <c r="W40" s="456"/>
      <c r="X40" s="456"/>
      <c r="Y40" s="456"/>
      <c r="Z40" s="457"/>
      <c r="AB40" s="35"/>
    </row>
    <row r="41" spans="2:28" x14ac:dyDescent="0.4">
      <c r="B41" s="455"/>
      <c r="C41" s="456"/>
      <c r="D41" s="456"/>
      <c r="E41" s="456"/>
      <c r="F41" s="456"/>
      <c r="G41" s="456"/>
      <c r="H41" s="456"/>
      <c r="I41" s="456"/>
      <c r="J41" s="456"/>
      <c r="K41" s="456"/>
      <c r="L41" s="456"/>
      <c r="M41" s="456"/>
      <c r="N41" s="456"/>
      <c r="O41" s="456"/>
      <c r="P41" s="456"/>
      <c r="Q41" s="456"/>
      <c r="R41" s="456"/>
      <c r="S41" s="456"/>
      <c r="T41" s="456"/>
      <c r="U41" s="456"/>
      <c r="V41" s="456"/>
      <c r="W41" s="456"/>
      <c r="X41" s="456"/>
      <c r="Y41" s="456"/>
      <c r="Z41" s="457"/>
      <c r="AB41" s="35"/>
    </row>
    <row r="42" spans="2:28" x14ac:dyDescent="0.4">
      <c r="B42" s="455"/>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7"/>
      <c r="AB42" s="35"/>
    </row>
    <row r="43" spans="2:28" x14ac:dyDescent="0.4">
      <c r="B43" s="455"/>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7"/>
      <c r="AB43" s="35"/>
    </row>
    <row r="44" spans="2:28" x14ac:dyDescent="0.4">
      <c r="B44" s="455"/>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7"/>
      <c r="AB44" s="35"/>
    </row>
    <row r="45" spans="2:28" x14ac:dyDescent="0.4">
      <c r="B45" s="455"/>
      <c r="C45" s="456"/>
      <c r="D45" s="456"/>
      <c r="E45" s="456"/>
      <c r="F45" s="456"/>
      <c r="G45" s="456"/>
      <c r="H45" s="456"/>
      <c r="I45" s="456"/>
      <c r="J45" s="456"/>
      <c r="K45" s="456"/>
      <c r="L45" s="456"/>
      <c r="M45" s="456"/>
      <c r="N45" s="456"/>
      <c r="O45" s="456"/>
      <c r="P45" s="456"/>
      <c r="Q45" s="456"/>
      <c r="R45" s="456"/>
      <c r="S45" s="456"/>
      <c r="T45" s="456"/>
      <c r="U45" s="456"/>
      <c r="V45" s="456"/>
      <c r="W45" s="456"/>
      <c r="X45" s="456"/>
      <c r="Y45" s="456"/>
      <c r="Z45" s="457"/>
      <c r="AB45" s="35"/>
    </row>
    <row r="46" spans="2:28" x14ac:dyDescent="0.4">
      <c r="B46" s="455"/>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7"/>
      <c r="AB46" s="35"/>
    </row>
    <row r="47" spans="2:28" x14ac:dyDescent="0.4">
      <c r="B47" s="455"/>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7"/>
      <c r="AB47" s="35"/>
    </row>
    <row r="48" spans="2:28" x14ac:dyDescent="0.4">
      <c r="B48" s="455"/>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7"/>
      <c r="AB48" s="35"/>
    </row>
    <row r="49" spans="2:28" x14ac:dyDescent="0.4">
      <c r="B49" s="455"/>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7"/>
      <c r="AB49" s="35"/>
    </row>
    <row r="50" spans="2:28" x14ac:dyDescent="0.4">
      <c r="B50" s="455"/>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7"/>
      <c r="AB50" s="35"/>
    </row>
    <row r="51" spans="2:28" x14ac:dyDescent="0.4">
      <c r="B51" s="455"/>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7"/>
      <c r="AB51" s="35"/>
    </row>
    <row r="52" spans="2:28" x14ac:dyDescent="0.4">
      <c r="B52" s="455"/>
      <c r="C52" s="456"/>
      <c r="D52" s="456"/>
      <c r="E52" s="456"/>
      <c r="F52" s="456"/>
      <c r="G52" s="456"/>
      <c r="H52" s="456"/>
      <c r="I52" s="456"/>
      <c r="J52" s="456"/>
      <c r="K52" s="456"/>
      <c r="L52" s="456"/>
      <c r="M52" s="456"/>
      <c r="N52" s="456"/>
      <c r="O52" s="456"/>
      <c r="P52" s="456"/>
      <c r="Q52" s="456"/>
      <c r="R52" s="456"/>
      <c r="S52" s="456"/>
      <c r="T52" s="456"/>
      <c r="U52" s="456"/>
      <c r="V52" s="456"/>
      <c r="W52" s="456"/>
      <c r="X52" s="456"/>
      <c r="Y52" s="456"/>
      <c r="Z52" s="457"/>
      <c r="AB52" s="35"/>
    </row>
    <row r="53" spans="2:28" x14ac:dyDescent="0.4">
      <c r="B53" s="455"/>
      <c r="C53" s="456"/>
      <c r="D53" s="456"/>
      <c r="E53" s="456"/>
      <c r="F53" s="456"/>
      <c r="G53" s="456"/>
      <c r="H53" s="456"/>
      <c r="I53" s="456"/>
      <c r="J53" s="456"/>
      <c r="K53" s="456"/>
      <c r="L53" s="456"/>
      <c r="M53" s="456"/>
      <c r="N53" s="456"/>
      <c r="O53" s="456"/>
      <c r="P53" s="456"/>
      <c r="Q53" s="456"/>
      <c r="R53" s="456"/>
      <c r="S53" s="456"/>
      <c r="T53" s="456"/>
      <c r="U53" s="456"/>
      <c r="V53" s="456"/>
      <c r="W53" s="456"/>
      <c r="X53" s="456"/>
      <c r="Y53" s="456"/>
      <c r="Z53" s="457"/>
      <c r="AB53" s="35"/>
    </row>
    <row r="54" spans="2:28" x14ac:dyDescent="0.4">
      <c r="B54" s="455"/>
      <c r="C54" s="456"/>
      <c r="D54" s="456"/>
      <c r="E54" s="456"/>
      <c r="F54" s="456"/>
      <c r="G54" s="456"/>
      <c r="H54" s="456"/>
      <c r="I54" s="456"/>
      <c r="J54" s="456"/>
      <c r="K54" s="456"/>
      <c r="L54" s="456"/>
      <c r="M54" s="456"/>
      <c r="N54" s="456"/>
      <c r="O54" s="456"/>
      <c r="P54" s="456"/>
      <c r="Q54" s="456"/>
      <c r="R54" s="456"/>
      <c r="S54" s="456"/>
      <c r="T54" s="456"/>
      <c r="U54" s="456"/>
      <c r="V54" s="456"/>
      <c r="W54" s="456"/>
      <c r="X54" s="456"/>
      <c r="Y54" s="456"/>
      <c r="Z54" s="457"/>
      <c r="AB54" s="35"/>
    </row>
    <row r="55" spans="2:28" x14ac:dyDescent="0.4">
      <c r="B55" s="455"/>
      <c r="C55" s="456"/>
      <c r="D55" s="456"/>
      <c r="E55" s="456"/>
      <c r="F55" s="456"/>
      <c r="G55" s="456"/>
      <c r="H55" s="456"/>
      <c r="I55" s="456"/>
      <c r="J55" s="456"/>
      <c r="K55" s="456"/>
      <c r="L55" s="456"/>
      <c r="M55" s="456"/>
      <c r="N55" s="456"/>
      <c r="O55" s="456"/>
      <c r="P55" s="456"/>
      <c r="Q55" s="456"/>
      <c r="R55" s="456"/>
      <c r="S55" s="456"/>
      <c r="T55" s="456"/>
      <c r="U55" s="456"/>
      <c r="V55" s="456"/>
      <c r="W55" s="456"/>
      <c r="X55" s="456"/>
      <c r="Y55" s="456"/>
      <c r="Z55" s="457"/>
      <c r="AB55" s="35"/>
    </row>
    <row r="56" spans="2:28" x14ac:dyDescent="0.4">
      <c r="B56" s="455"/>
      <c r="C56" s="456"/>
      <c r="D56" s="456"/>
      <c r="E56" s="456"/>
      <c r="F56" s="456"/>
      <c r="G56" s="456"/>
      <c r="H56" s="456"/>
      <c r="I56" s="456"/>
      <c r="J56" s="456"/>
      <c r="K56" s="456"/>
      <c r="L56" s="456"/>
      <c r="M56" s="456"/>
      <c r="N56" s="456"/>
      <c r="O56" s="456"/>
      <c r="P56" s="456"/>
      <c r="Q56" s="456"/>
      <c r="R56" s="456"/>
      <c r="S56" s="456"/>
      <c r="T56" s="456"/>
      <c r="U56" s="456"/>
      <c r="V56" s="456"/>
      <c r="W56" s="456"/>
      <c r="X56" s="456"/>
      <c r="Y56" s="456"/>
      <c r="Z56" s="457"/>
      <c r="AB56" s="35"/>
    </row>
    <row r="57" spans="2:28" x14ac:dyDescent="0.4">
      <c r="B57" s="455"/>
      <c r="C57" s="456"/>
      <c r="D57" s="456"/>
      <c r="E57" s="456"/>
      <c r="F57" s="456"/>
      <c r="G57" s="456"/>
      <c r="H57" s="456"/>
      <c r="I57" s="456"/>
      <c r="J57" s="456"/>
      <c r="K57" s="456"/>
      <c r="L57" s="456"/>
      <c r="M57" s="456"/>
      <c r="N57" s="456"/>
      <c r="O57" s="456"/>
      <c r="P57" s="456"/>
      <c r="Q57" s="456"/>
      <c r="R57" s="456"/>
      <c r="S57" s="456"/>
      <c r="T57" s="456"/>
      <c r="U57" s="456"/>
      <c r="V57" s="456"/>
      <c r="W57" s="456"/>
      <c r="X57" s="456"/>
      <c r="Y57" s="456"/>
      <c r="Z57" s="457"/>
      <c r="AB57" s="35"/>
    </row>
    <row r="58" spans="2:28" x14ac:dyDescent="0.4">
      <c r="B58" s="455"/>
      <c r="C58" s="456"/>
      <c r="D58" s="456"/>
      <c r="E58" s="456"/>
      <c r="F58" s="456"/>
      <c r="G58" s="456"/>
      <c r="H58" s="456"/>
      <c r="I58" s="456"/>
      <c r="J58" s="456"/>
      <c r="K58" s="456"/>
      <c r="L58" s="456"/>
      <c r="M58" s="456"/>
      <c r="N58" s="456"/>
      <c r="O58" s="456"/>
      <c r="P58" s="456"/>
      <c r="Q58" s="456"/>
      <c r="R58" s="456"/>
      <c r="S58" s="456"/>
      <c r="T58" s="456"/>
      <c r="U58" s="456"/>
      <c r="V58" s="456"/>
      <c r="W58" s="456"/>
      <c r="X58" s="456"/>
      <c r="Y58" s="456"/>
      <c r="Z58" s="457"/>
      <c r="AB58" s="35"/>
    </row>
    <row r="59" spans="2:28" x14ac:dyDescent="0.4">
      <c r="B59" s="455"/>
      <c r="C59" s="456"/>
      <c r="D59" s="456"/>
      <c r="E59" s="456"/>
      <c r="F59" s="456"/>
      <c r="G59" s="456"/>
      <c r="H59" s="456"/>
      <c r="I59" s="456"/>
      <c r="J59" s="456"/>
      <c r="K59" s="456"/>
      <c r="L59" s="456"/>
      <c r="M59" s="456"/>
      <c r="N59" s="456"/>
      <c r="O59" s="456"/>
      <c r="P59" s="456"/>
      <c r="Q59" s="456"/>
      <c r="R59" s="456"/>
      <c r="S59" s="456"/>
      <c r="T59" s="456"/>
      <c r="U59" s="456"/>
      <c r="V59" s="456"/>
      <c r="W59" s="456"/>
      <c r="X59" s="456"/>
      <c r="Y59" s="456"/>
      <c r="Z59" s="457"/>
      <c r="AB59" s="35"/>
    </row>
    <row r="60" spans="2:28" x14ac:dyDescent="0.4">
      <c r="B60" s="455"/>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7"/>
      <c r="AB60" s="35"/>
    </row>
    <row r="61" spans="2:28" x14ac:dyDescent="0.4">
      <c r="B61" s="455"/>
      <c r="C61" s="456"/>
      <c r="D61" s="456"/>
      <c r="E61" s="456"/>
      <c r="F61" s="456"/>
      <c r="G61" s="456"/>
      <c r="H61" s="456"/>
      <c r="I61" s="456"/>
      <c r="J61" s="456"/>
      <c r="K61" s="456"/>
      <c r="L61" s="456"/>
      <c r="M61" s="456"/>
      <c r="N61" s="456"/>
      <c r="O61" s="456"/>
      <c r="P61" s="456"/>
      <c r="Q61" s="456"/>
      <c r="R61" s="456"/>
      <c r="S61" s="456"/>
      <c r="T61" s="456"/>
      <c r="U61" s="456"/>
      <c r="V61" s="456"/>
      <c r="W61" s="456"/>
      <c r="X61" s="456"/>
      <c r="Y61" s="456"/>
      <c r="Z61" s="457"/>
      <c r="AB61" s="35"/>
    </row>
    <row r="62" spans="2:28" x14ac:dyDescent="0.4">
      <c r="B62" s="455"/>
      <c r="C62" s="456"/>
      <c r="D62" s="456"/>
      <c r="E62" s="456"/>
      <c r="F62" s="456"/>
      <c r="G62" s="456"/>
      <c r="H62" s="456"/>
      <c r="I62" s="456"/>
      <c r="J62" s="456"/>
      <c r="K62" s="456"/>
      <c r="L62" s="456"/>
      <c r="M62" s="456"/>
      <c r="N62" s="456"/>
      <c r="O62" s="456"/>
      <c r="P62" s="456"/>
      <c r="Q62" s="456"/>
      <c r="R62" s="456"/>
      <c r="S62" s="456"/>
      <c r="T62" s="456"/>
      <c r="U62" s="456"/>
      <c r="V62" s="456"/>
      <c r="W62" s="456"/>
      <c r="X62" s="456"/>
      <c r="Y62" s="456"/>
      <c r="Z62" s="457"/>
      <c r="AB62" s="35"/>
    </row>
    <row r="63" spans="2:28" x14ac:dyDescent="0.4">
      <c r="B63" s="455"/>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7"/>
      <c r="AB63" s="35"/>
    </row>
    <row r="64" spans="2:28" x14ac:dyDescent="0.4">
      <c r="B64" s="455"/>
      <c r="C64" s="456"/>
      <c r="D64" s="456"/>
      <c r="E64" s="456"/>
      <c r="F64" s="456"/>
      <c r="G64" s="456"/>
      <c r="H64" s="456"/>
      <c r="I64" s="456"/>
      <c r="J64" s="456"/>
      <c r="K64" s="456"/>
      <c r="L64" s="456"/>
      <c r="M64" s="456"/>
      <c r="N64" s="456"/>
      <c r="O64" s="456"/>
      <c r="P64" s="456"/>
      <c r="Q64" s="456"/>
      <c r="R64" s="456"/>
      <c r="S64" s="456"/>
      <c r="T64" s="456"/>
      <c r="U64" s="456"/>
      <c r="V64" s="456"/>
      <c r="W64" s="456"/>
      <c r="X64" s="456"/>
      <c r="Y64" s="456"/>
      <c r="Z64" s="457"/>
      <c r="AB64" s="35"/>
    </row>
    <row r="65" spans="2:28" ht="16.3" thickBot="1" x14ac:dyDescent="0.45">
      <c r="B65" s="458"/>
      <c r="C65" s="459"/>
      <c r="D65" s="459"/>
      <c r="E65" s="459"/>
      <c r="F65" s="459"/>
      <c r="G65" s="459"/>
      <c r="H65" s="459"/>
      <c r="I65" s="459"/>
      <c r="J65" s="459"/>
      <c r="K65" s="459"/>
      <c r="L65" s="459"/>
      <c r="M65" s="459"/>
      <c r="N65" s="459"/>
      <c r="O65" s="459"/>
      <c r="P65" s="459"/>
      <c r="Q65" s="459"/>
      <c r="R65" s="459"/>
      <c r="S65" s="459"/>
      <c r="T65" s="459"/>
      <c r="U65" s="459"/>
      <c r="V65" s="459"/>
      <c r="W65" s="459"/>
      <c r="X65" s="459"/>
      <c r="Y65" s="459"/>
      <c r="Z65" s="460"/>
      <c r="AB65" s="35"/>
    </row>
    <row r="66" spans="2:28" ht="16.3" thickBot="1" x14ac:dyDescent="0.45">
      <c r="B66" s="279"/>
      <c r="C66" s="279"/>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B66" s="35"/>
    </row>
    <row r="67" spans="2:28" ht="16.3" thickBot="1" x14ac:dyDescent="0.45">
      <c r="B67" s="338" t="s">
        <v>135</v>
      </c>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39"/>
      <c r="AB67" s="35"/>
    </row>
    <row r="68" spans="2:28" x14ac:dyDescent="0.4">
      <c r="B68" s="455"/>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7"/>
      <c r="AB68" s="35"/>
    </row>
    <row r="69" spans="2:28" x14ac:dyDescent="0.4">
      <c r="B69" s="455"/>
      <c r="C69" s="456"/>
      <c r="D69" s="456"/>
      <c r="E69" s="456"/>
      <c r="F69" s="456"/>
      <c r="G69" s="456"/>
      <c r="H69" s="456"/>
      <c r="I69" s="456"/>
      <c r="J69" s="456"/>
      <c r="K69" s="456"/>
      <c r="L69" s="456"/>
      <c r="M69" s="456"/>
      <c r="N69" s="456"/>
      <c r="O69" s="456"/>
      <c r="P69" s="456"/>
      <c r="Q69" s="456"/>
      <c r="R69" s="456"/>
      <c r="S69" s="456"/>
      <c r="T69" s="456"/>
      <c r="U69" s="456"/>
      <c r="V69" s="456"/>
      <c r="W69" s="456"/>
      <c r="X69" s="456"/>
      <c r="Y69" s="456"/>
      <c r="Z69" s="457"/>
      <c r="AB69" s="35"/>
    </row>
    <row r="70" spans="2:28" x14ac:dyDescent="0.4">
      <c r="B70" s="455"/>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7"/>
      <c r="AB70" s="35"/>
    </row>
    <row r="71" spans="2:28" x14ac:dyDescent="0.4">
      <c r="B71" s="455"/>
      <c r="C71" s="456"/>
      <c r="D71" s="456"/>
      <c r="E71" s="456"/>
      <c r="F71" s="456"/>
      <c r="G71" s="456"/>
      <c r="H71" s="456"/>
      <c r="I71" s="456"/>
      <c r="J71" s="456"/>
      <c r="K71" s="456"/>
      <c r="L71" s="456"/>
      <c r="M71" s="456"/>
      <c r="N71" s="456"/>
      <c r="O71" s="456"/>
      <c r="P71" s="456"/>
      <c r="Q71" s="456"/>
      <c r="R71" s="456"/>
      <c r="S71" s="456"/>
      <c r="T71" s="456"/>
      <c r="U71" s="456"/>
      <c r="V71" s="456"/>
      <c r="W71" s="456"/>
      <c r="X71" s="456"/>
      <c r="Y71" s="456"/>
      <c r="Z71" s="457"/>
      <c r="AB71" s="35"/>
    </row>
    <row r="72" spans="2:28" x14ac:dyDescent="0.4">
      <c r="B72" s="455"/>
      <c r="C72" s="456"/>
      <c r="D72" s="456"/>
      <c r="E72" s="456"/>
      <c r="F72" s="456"/>
      <c r="G72" s="456"/>
      <c r="H72" s="456"/>
      <c r="I72" s="456"/>
      <c r="J72" s="456"/>
      <c r="K72" s="456"/>
      <c r="L72" s="456"/>
      <c r="M72" s="456"/>
      <c r="N72" s="456"/>
      <c r="O72" s="456"/>
      <c r="P72" s="456"/>
      <c r="Q72" s="456"/>
      <c r="R72" s="456"/>
      <c r="S72" s="456"/>
      <c r="T72" s="456"/>
      <c r="U72" s="456"/>
      <c r="V72" s="456"/>
      <c r="W72" s="456"/>
      <c r="X72" s="456"/>
      <c r="Y72" s="456"/>
      <c r="Z72" s="457"/>
      <c r="AB72" s="35"/>
    </row>
    <row r="73" spans="2:28" x14ac:dyDescent="0.4">
      <c r="B73" s="455"/>
      <c r="C73" s="456"/>
      <c r="D73" s="456"/>
      <c r="E73" s="456"/>
      <c r="F73" s="456"/>
      <c r="G73" s="456"/>
      <c r="H73" s="456"/>
      <c r="I73" s="456"/>
      <c r="J73" s="456"/>
      <c r="K73" s="456"/>
      <c r="L73" s="456"/>
      <c r="M73" s="456"/>
      <c r="N73" s="456"/>
      <c r="O73" s="456"/>
      <c r="P73" s="456"/>
      <c r="Q73" s="456"/>
      <c r="R73" s="456"/>
      <c r="S73" s="456"/>
      <c r="T73" s="456"/>
      <c r="U73" s="456"/>
      <c r="V73" s="456"/>
      <c r="W73" s="456"/>
      <c r="X73" s="456"/>
      <c r="Y73" s="456"/>
      <c r="Z73" s="457"/>
      <c r="AB73" s="35"/>
    </row>
    <row r="74" spans="2:28" x14ac:dyDescent="0.4">
      <c r="B74" s="455"/>
      <c r="C74" s="456"/>
      <c r="D74" s="456"/>
      <c r="E74" s="456"/>
      <c r="F74" s="456"/>
      <c r="G74" s="456"/>
      <c r="H74" s="456"/>
      <c r="I74" s="456"/>
      <c r="J74" s="456"/>
      <c r="K74" s="456"/>
      <c r="L74" s="456"/>
      <c r="M74" s="456"/>
      <c r="N74" s="456"/>
      <c r="O74" s="456"/>
      <c r="P74" s="456"/>
      <c r="Q74" s="456"/>
      <c r="R74" s="456"/>
      <c r="S74" s="456"/>
      <c r="T74" s="456"/>
      <c r="U74" s="456"/>
      <c r="V74" s="456"/>
      <c r="W74" s="456"/>
      <c r="X74" s="456"/>
      <c r="Y74" s="456"/>
      <c r="Z74" s="457"/>
      <c r="AB74" s="35"/>
    </row>
    <row r="75" spans="2:28" x14ac:dyDescent="0.4">
      <c r="B75" s="455"/>
      <c r="C75" s="456"/>
      <c r="D75" s="456"/>
      <c r="E75" s="456"/>
      <c r="F75" s="456"/>
      <c r="G75" s="456"/>
      <c r="H75" s="456"/>
      <c r="I75" s="456"/>
      <c r="J75" s="456"/>
      <c r="K75" s="456"/>
      <c r="L75" s="456"/>
      <c r="M75" s="456"/>
      <c r="N75" s="456"/>
      <c r="O75" s="456"/>
      <c r="P75" s="456"/>
      <c r="Q75" s="456"/>
      <c r="R75" s="456"/>
      <c r="S75" s="456"/>
      <c r="T75" s="456"/>
      <c r="U75" s="456"/>
      <c r="V75" s="456"/>
      <c r="W75" s="456"/>
      <c r="X75" s="456"/>
      <c r="Y75" s="456"/>
      <c r="Z75" s="457"/>
      <c r="AB75" s="35"/>
    </row>
    <row r="76" spans="2:28" x14ac:dyDescent="0.4">
      <c r="B76" s="455"/>
      <c r="C76" s="456"/>
      <c r="D76" s="456"/>
      <c r="E76" s="456"/>
      <c r="F76" s="456"/>
      <c r="G76" s="456"/>
      <c r="H76" s="456"/>
      <c r="I76" s="456"/>
      <c r="J76" s="456"/>
      <c r="K76" s="456"/>
      <c r="L76" s="456"/>
      <c r="M76" s="456"/>
      <c r="N76" s="456"/>
      <c r="O76" s="456"/>
      <c r="P76" s="456"/>
      <c r="Q76" s="456"/>
      <c r="R76" s="456"/>
      <c r="S76" s="456"/>
      <c r="T76" s="456"/>
      <c r="U76" s="456"/>
      <c r="V76" s="456"/>
      <c r="W76" s="456"/>
      <c r="X76" s="456"/>
      <c r="Y76" s="456"/>
      <c r="Z76" s="457"/>
      <c r="AB76" s="35"/>
    </row>
    <row r="77" spans="2:28" x14ac:dyDescent="0.4">
      <c r="B77" s="455"/>
      <c r="C77" s="456"/>
      <c r="D77" s="456"/>
      <c r="E77" s="456"/>
      <c r="F77" s="456"/>
      <c r="G77" s="456"/>
      <c r="H77" s="456"/>
      <c r="I77" s="456"/>
      <c r="J77" s="456"/>
      <c r="K77" s="456"/>
      <c r="L77" s="456"/>
      <c r="M77" s="456"/>
      <c r="N77" s="456"/>
      <c r="O77" s="456"/>
      <c r="P77" s="456"/>
      <c r="Q77" s="456"/>
      <c r="R77" s="456"/>
      <c r="S77" s="456"/>
      <c r="T77" s="456"/>
      <c r="U77" s="456"/>
      <c r="V77" s="456"/>
      <c r="W77" s="456"/>
      <c r="X77" s="456"/>
      <c r="Y77" s="456"/>
      <c r="Z77" s="457"/>
      <c r="AB77" s="35"/>
    </row>
    <row r="78" spans="2:28" x14ac:dyDescent="0.4">
      <c r="B78" s="455"/>
      <c r="C78" s="456"/>
      <c r="D78" s="456"/>
      <c r="E78" s="456"/>
      <c r="F78" s="456"/>
      <c r="G78" s="456"/>
      <c r="H78" s="456"/>
      <c r="I78" s="456"/>
      <c r="J78" s="456"/>
      <c r="K78" s="456"/>
      <c r="L78" s="456"/>
      <c r="M78" s="456"/>
      <c r="N78" s="456"/>
      <c r="O78" s="456"/>
      <c r="P78" s="456"/>
      <c r="Q78" s="456"/>
      <c r="R78" s="456"/>
      <c r="S78" s="456"/>
      <c r="T78" s="456"/>
      <c r="U78" s="456"/>
      <c r="V78" s="456"/>
      <c r="W78" s="456"/>
      <c r="X78" s="456"/>
      <c r="Y78" s="456"/>
      <c r="Z78" s="457"/>
      <c r="AB78" s="35"/>
    </row>
    <row r="79" spans="2:28" x14ac:dyDescent="0.4">
      <c r="B79" s="455"/>
      <c r="C79" s="456"/>
      <c r="D79" s="456"/>
      <c r="E79" s="456"/>
      <c r="F79" s="456"/>
      <c r="G79" s="456"/>
      <c r="H79" s="456"/>
      <c r="I79" s="456"/>
      <c r="J79" s="456"/>
      <c r="K79" s="456"/>
      <c r="L79" s="456"/>
      <c r="M79" s="456"/>
      <c r="N79" s="456"/>
      <c r="O79" s="456"/>
      <c r="P79" s="456"/>
      <c r="Q79" s="456"/>
      <c r="R79" s="456"/>
      <c r="S79" s="456"/>
      <c r="T79" s="456"/>
      <c r="U79" s="456"/>
      <c r="V79" s="456"/>
      <c r="W79" s="456"/>
      <c r="X79" s="456"/>
      <c r="Y79" s="456"/>
      <c r="Z79" s="457"/>
      <c r="AB79" s="35"/>
    </row>
    <row r="80" spans="2:28" x14ac:dyDescent="0.4">
      <c r="B80" s="455"/>
      <c r="C80" s="456"/>
      <c r="D80" s="456"/>
      <c r="E80" s="456"/>
      <c r="F80" s="456"/>
      <c r="G80" s="456"/>
      <c r="H80" s="456"/>
      <c r="I80" s="456"/>
      <c r="J80" s="456"/>
      <c r="K80" s="456"/>
      <c r="L80" s="456"/>
      <c r="M80" s="456"/>
      <c r="N80" s="456"/>
      <c r="O80" s="456"/>
      <c r="P80" s="456"/>
      <c r="Q80" s="456"/>
      <c r="R80" s="456"/>
      <c r="S80" s="456"/>
      <c r="T80" s="456"/>
      <c r="U80" s="456"/>
      <c r="V80" s="456"/>
      <c r="W80" s="456"/>
      <c r="X80" s="456"/>
      <c r="Y80" s="456"/>
      <c r="Z80" s="457"/>
      <c r="AB80" s="35"/>
    </row>
    <row r="81" spans="2:28" x14ac:dyDescent="0.4">
      <c r="B81" s="455"/>
      <c r="C81" s="456"/>
      <c r="D81" s="456"/>
      <c r="E81" s="456"/>
      <c r="F81" s="456"/>
      <c r="G81" s="456"/>
      <c r="H81" s="456"/>
      <c r="I81" s="456"/>
      <c r="J81" s="456"/>
      <c r="K81" s="456"/>
      <c r="L81" s="456"/>
      <c r="M81" s="456"/>
      <c r="N81" s="456"/>
      <c r="O81" s="456"/>
      <c r="P81" s="456"/>
      <c r="Q81" s="456"/>
      <c r="R81" s="456"/>
      <c r="S81" s="456"/>
      <c r="T81" s="456"/>
      <c r="U81" s="456"/>
      <c r="V81" s="456"/>
      <c r="W81" s="456"/>
      <c r="X81" s="456"/>
      <c r="Y81" s="456"/>
      <c r="Z81" s="457"/>
      <c r="AB81" s="35"/>
    </row>
    <row r="82" spans="2:28" x14ac:dyDescent="0.4">
      <c r="B82" s="455"/>
      <c r="C82" s="456"/>
      <c r="D82" s="456"/>
      <c r="E82" s="456"/>
      <c r="F82" s="456"/>
      <c r="G82" s="456"/>
      <c r="H82" s="456"/>
      <c r="I82" s="456"/>
      <c r="J82" s="456"/>
      <c r="K82" s="456"/>
      <c r="L82" s="456"/>
      <c r="M82" s="456"/>
      <c r="N82" s="456"/>
      <c r="O82" s="456"/>
      <c r="P82" s="456"/>
      <c r="Q82" s="456"/>
      <c r="R82" s="456"/>
      <c r="S82" s="456"/>
      <c r="T82" s="456"/>
      <c r="U82" s="456"/>
      <c r="V82" s="456"/>
      <c r="W82" s="456"/>
      <c r="X82" s="456"/>
      <c r="Y82" s="456"/>
      <c r="Z82" s="457"/>
      <c r="AB82" s="35"/>
    </row>
    <row r="83" spans="2:28" x14ac:dyDescent="0.4">
      <c r="B83" s="455"/>
      <c r="C83" s="456"/>
      <c r="D83" s="456"/>
      <c r="E83" s="456"/>
      <c r="F83" s="456"/>
      <c r="G83" s="456"/>
      <c r="H83" s="456"/>
      <c r="I83" s="456"/>
      <c r="J83" s="456"/>
      <c r="K83" s="456"/>
      <c r="L83" s="456"/>
      <c r="M83" s="456"/>
      <c r="N83" s="456"/>
      <c r="O83" s="456"/>
      <c r="P83" s="456"/>
      <c r="Q83" s="456"/>
      <c r="R83" s="456"/>
      <c r="S83" s="456"/>
      <c r="T83" s="456"/>
      <c r="U83" s="456"/>
      <c r="V83" s="456"/>
      <c r="W83" s="456"/>
      <c r="X83" s="456"/>
      <c r="Y83" s="456"/>
      <c r="Z83" s="457"/>
      <c r="AB83" s="35"/>
    </row>
    <row r="84" spans="2:28" x14ac:dyDescent="0.4">
      <c r="B84" s="455"/>
      <c r="C84" s="456"/>
      <c r="D84" s="456"/>
      <c r="E84" s="456"/>
      <c r="F84" s="456"/>
      <c r="G84" s="456"/>
      <c r="H84" s="456"/>
      <c r="I84" s="456"/>
      <c r="J84" s="456"/>
      <c r="K84" s="456"/>
      <c r="L84" s="456"/>
      <c r="M84" s="456"/>
      <c r="N84" s="456"/>
      <c r="O84" s="456"/>
      <c r="P84" s="456"/>
      <c r="Q84" s="456"/>
      <c r="R84" s="456"/>
      <c r="S84" s="456"/>
      <c r="T84" s="456"/>
      <c r="U84" s="456"/>
      <c r="V84" s="456"/>
      <c r="W84" s="456"/>
      <c r="X84" s="456"/>
      <c r="Y84" s="456"/>
      <c r="Z84" s="457"/>
      <c r="AB84" s="35"/>
    </row>
    <row r="85" spans="2:28" x14ac:dyDescent="0.4">
      <c r="B85" s="455"/>
      <c r="C85" s="456"/>
      <c r="D85" s="456"/>
      <c r="E85" s="456"/>
      <c r="F85" s="456"/>
      <c r="G85" s="456"/>
      <c r="H85" s="456"/>
      <c r="I85" s="456"/>
      <c r="J85" s="456"/>
      <c r="K85" s="456"/>
      <c r="L85" s="456"/>
      <c r="M85" s="456"/>
      <c r="N85" s="456"/>
      <c r="O85" s="456"/>
      <c r="P85" s="456"/>
      <c r="Q85" s="456"/>
      <c r="R85" s="456"/>
      <c r="S85" s="456"/>
      <c r="T85" s="456"/>
      <c r="U85" s="456"/>
      <c r="V85" s="456"/>
      <c r="W85" s="456"/>
      <c r="X85" s="456"/>
      <c r="Y85" s="456"/>
      <c r="Z85" s="457"/>
      <c r="AB85" s="35"/>
    </row>
    <row r="86" spans="2:28" x14ac:dyDescent="0.4">
      <c r="B86" s="455"/>
      <c r="C86" s="456"/>
      <c r="D86" s="456"/>
      <c r="E86" s="456"/>
      <c r="F86" s="456"/>
      <c r="G86" s="456"/>
      <c r="H86" s="456"/>
      <c r="I86" s="456"/>
      <c r="J86" s="456"/>
      <c r="K86" s="456"/>
      <c r="L86" s="456"/>
      <c r="M86" s="456"/>
      <c r="N86" s="456"/>
      <c r="O86" s="456"/>
      <c r="P86" s="456"/>
      <c r="Q86" s="456"/>
      <c r="R86" s="456"/>
      <c r="S86" s="456"/>
      <c r="T86" s="456"/>
      <c r="U86" s="456"/>
      <c r="V86" s="456"/>
      <c r="W86" s="456"/>
      <c r="X86" s="456"/>
      <c r="Y86" s="456"/>
      <c r="Z86" s="457"/>
      <c r="AB86" s="35"/>
    </row>
    <row r="87" spans="2:28" x14ac:dyDescent="0.4">
      <c r="B87" s="455"/>
      <c r="C87" s="456"/>
      <c r="D87" s="456"/>
      <c r="E87" s="456"/>
      <c r="F87" s="456"/>
      <c r="G87" s="456"/>
      <c r="H87" s="456"/>
      <c r="I87" s="456"/>
      <c r="J87" s="456"/>
      <c r="K87" s="456"/>
      <c r="L87" s="456"/>
      <c r="M87" s="456"/>
      <c r="N87" s="456"/>
      <c r="O87" s="456"/>
      <c r="P87" s="456"/>
      <c r="Q87" s="456"/>
      <c r="R87" s="456"/>
      <c r="S87" s="456"/>
      <c r="T87" s="456"/>
      <c r="U87" s="456"/>
      <c r="V87" s="456"/>
      <c r="W87" s="456"/>
      <c r="X87" s="456"/>
      <c r="Y87" s="456"/>
      <c r="Z87" s="457"/>
      <c r="AB87" s="35"/>
    </row>
    <row r="88" spans="2:28" x14ac:dyDescent="0.4">
      <c r="B88" s="455"/>
      <c r="C88" s="456"/>
      <c r="D88" s="456"/>
      <c r="E88" s="456"/>
      <c r="F88" s="456"/>
      <c r="G88" s="456"/>
      <c r="H88" s="456"/>
      <c r="I88" s="456"/>
      <c r="J88" s="456"/>
      <c r="K88" s="456"/>
      <c r="L88" s="456"/>
      <c r="M88" s="456"/>
      <c r="N88" s="456"/>
      <c r="O88" s="456"/>
      <c r="P88" s="456"/>
      <c r="Q88" s="456"/>
      <c r="R88" s="456"/>
      <c r="S88" s="456"/>
      <c r="T88" s="456"/>
      <c r="U88" s="456"/>
      <c r="V88" s="456"/>
      <c r="W88" s="456"/>
      <c r="X88" s="456"/>
      <c r="Y88" s="456"/>
      <c r="Z88" s="457"/>
      <c r="AB88" s="35"/>
    </row>
    <row r="89" spans="2:28" x14ac:dyDescent="0.4">
      <c r="B89" s="455"/>
      <c r="C89" s="456"/>
      <c r="D89" s="456"/>
      <c r="E89" s="456"/>
      <c r="F89" s="456"/>
      <c r="G89" s="456"/>
      <c r="H89" s="456"/>
      <c r="I89" s="456"/>
      <c r="J89" s="456"/>
      <c r="K89" s="456"/>
      <c r="L89" s="456"/>
      <c r="M89" s="456"/>
      <c r="N89" s="456"/>
      <c r="O89" s="456"/>
      <c r="P89" s="456"/>
      <c r="Q89" s="456"/>
      <c r="R89" s="456"/>
      <c r="S89" s="456"/>
      <c r="T89" s="456"/>
      <c r="U89" s="456"/>
      <c r="V89" s="456"/>
      <c r="W89" s="456"/>
      <c r="X89" s="456"/>
      <c r="Y89" s="456"/>
      <c r="Z89" s="457"/>
      <c r="AB89" s="35"/>
    </row>
    <row r="90" spans="2:28" x14ac:dyDescent="0.4">
      <c r="B90" s="455"/>
      <c r="C90" s="456"/>
      <c r="D90" s="456"/>
      <c r="E90" s="456"/>
      <c r="F90" s="456"/>
      <c r="G90" s="456"/>
      <c r="H90" s="456"/>
      <c r="I90" s="456"/>
      <c r="J90" s="456"/>
      <c r="K90" s="456"/>
      <c r="L90" s="456"/>
      <c r="M90" s="456"/>
      <c r="N90" s="456"/>
      <c r="O90" s="456"/>
      <c r="P90" s="456"/>
      <c r="Q90" s="456"/>
      <c r="R90" s="456"/>
      <c r="S90" s="456"/>
      <c r="T90" s="456"/>
      <c r="U90" s="456"/>
      <c r="V90" s="456"/>
      <c r="W90" s="456"/>
      <c r="X90" s="456"/>
      <c r="Y90" s="456"/>
      <c r="Z90" s="457"/>
      <c r="AB90" s="35"/>
    </row>
    <row r="91" spans="2:28" x14ac:dyDescent="0.4">
      <c r="B91" s="455"/>
      <c r="C91" s="456"/>
      <c r="D91" s="456"/>
      <c r="E91" s="456"/>
      <c r="F91" s="456"/>
      <c r="G91" s="456"/>
      <c r="H91" s="456"/>
      <c r="I91" s="456"/>
      <c r="J91" s="456"/>
      <c r="K91" s="456"/>
      <c r="L91" s="456"/>
      <c r="M91" s="456"/>
      <c r="N91" s="456"/>
      <c r="O91" s="456"/>
      <c r="P91" s="456"/>
      <c r="Q91" s="456"/>
      <c r="R91" s="456"/>
      <c r="S91" s="456"/>
      <c r="T91" s="456"/>
      <c r="U91" s="456"/>
      <c r="V91" s="456"/>
      <c r="W91" s="456"/>
      <c r="X91" s="456"/>
      <c r="Y91" s="456"/>
      <c r="Z91" s="457"/>
      <c r="AB91" s="35"/>
    </row>
    <row r="92" spans="2:28" x14ac:dyDescent="0.4">
      <c r="B92" s="455"/>
      <c r="C92" s="456"/>
      <c r="D92" s="456"/>
      <c r="E92" s="456"/>
      <c r="F92" s="456"/>
      <c r="G92" s="456"/>
      <c r="H92" s="456"/>
      <c r="I92" s="456"/>
      <c r="J92" s="456"/>
      <c r="K92" s="456"/>
      <c r="L92" s="456"/>
      <c r="M92" s="456"/>
      <c r="N92" s="456"/>
      <c r="O92" s="456"/>
      <c r="P92" s="456"/>
      <c r="Q92" s="456"/>
      <c r="R92" s="456"/>
      <c r="S92" s="456"/>
      <c r="T92" s="456"/>
      <c r="U92" s="456"/>
      <c r="V92" s="456"/>
      <c r="W92" s="456"/>
      <c r="X92" s="456"/>
      <c r="Y92" s="456"/>
      <c r="Z92" s="457"/>
      <c r="AB92" s="35"/>
    </row>
    <row r="93" spans="2:28" ht="16.3" thickBot="1" x14ac:dyDescent="0.45">
      <c r="B93" s="458"/>
      <c r="C93" s="459"/>
      <c r="D93" s="459"/>
      <c r="E93" s="459"/>
      <c r="F93" s="459"/>
      <c r="G93" s="459"/>
      <c r="H93" s="459"/>
      <c r="I93" s="459"/>
      <c r="J93" s="459"/>
      <c r="K93" s="459"/>
      <c r="L93" s="459"/>
      <c r="M93" s="459"/>
      <c r="N93" s="459"/>
      <c r="O93" s="459"/>
      <c r="P93" s="459"/>
      <c r="Q93" s="459"/>
      <c r="R93" s="459"/>
      <c r="S93" s="459"/>
      <c r="T93" s="459"/>
      <c r="U93" s="459"/>
      <c r="V93" s="459"/>
      <c r="W93" s="459"/>
      <c r="X93" s="459"/>
      <c r="Y93" s="459"/>
      <c r="Z93" s="460"/>
      <c r="AB93" s="35"/>
    </row>
    <row r="94" spans="2:28" ht="16.3" thickBot="1" x14ac:dyDescent="0.45">
      <c r="B94" s="280"/>
      <c r="C94" s="280"/>
      <c r="D94" s="280"/>
      <c r="E94" s="280"/>
      <c r="F94" s="280"/>
      <c r="G94" s="280"/>
      <c r="H94" s="280"/>
      <c r="I94" s="280"/>
      <c r="J94" s="280"/>
      <c r="K94" s="280"/>
      <c r="L94" s="280"/>
      <c r="M94" s="280"/>
      <c r="N94" s="280"/>
      <c r="O94" s="280"/>
      <c r="P94" s="280"/>
      <c r="Q94" s="280"/>
      <c r="R94" s="280"/>
      <c r="S94" s="280"/>
      <c r="T94" s="280"/>
      <c r="U94" s="280"/>
      <c r="V94" s="280"/>
      <c r="W94" s="280"/>
      <c r="X94" s="280"/>
      <c r="Y94" s="280"/>
      <c r="Z94" s="280"/>
      <c r="AB94" s="35"/>
    </row>
    <row r="95" spans="2:28" ht="16.3" thickBot="1" x14ac:dyDescent="0.45">
      <c r="B95" s="338" t="s">
        <v>136</v>
      </c>
      <c r="C95" s="382"/>
      <c r="D95" s="382"/>
      <c r="E95" s="382"/>
      <c r="F95" s="382"/>
      <c r="G95" s="382"/>
      <c r="H95" s="382"/>
      <c r="I95" s="382"/>
      <c r="J95" s="382"/>
      <c r="K95" s="382"/>
      <c r="L95" s="382"/>
      <c r="M95" s="382"/>
      <c r="N95" s="382"/>
      <c r="O95" s="382"/>
      <c r="P95" s="382"/>
      <c r="Q95" s="382"/>
      <c r="R95" s="382"/>
      <c r="S95" s="382"/>
      <c r="T95" s="382"/>
      <c r="U95" s="382"/>
      <c r="V95" s="382"/>
      <c r="W95" s="382"/>
      <c r="X95" s="382"/>
      <c r="Y95" s="382"/>
      <c r="Z95" s="339"/>
      <c r="AB95" s="35"/>
    </row>
    <row r="96" spans="2:28" x14ac:dyDescent="0.4">
      <c r="B96" s="455"/>
      <c r="C96" s="456"/>
      <c r="D96" s="456"/>
      <c r="E96" s="456"/>
      <c r="F96" s="456"/>
      <c r="G96" s="456"/>
      <c r="H96" s="456"/>
      <c r="I96" s="456"/>
      <c r="J96" s="456"/>
      <c r="K96" s="456"/>
      <c r="L96" s="456"/>
      <c r="M96" s="456"/>
      <c r="N96" s="456"/>
      <c r="O96" s="456"/>
      <c r="P96" s="456"/>
      <c r="Q96" s="456"/>
      <c r="R96" s="456"/>
      <c r="S96" s="456"/>
      <c r="T96" s="456"/>
      <c r="U96" s="456"/>
      <c r="V96" s="456"/>
      <c r="W96" s="456"/>
      <c r="X96" s="456"/>
      <c r="Y96" s="456"/>
      <c r="Z96" s="457"/>
      <c r="AB96" s="35"/>
    </row>
    <row r="97" spans="2:28" x14ac:dyDescent="0.4">
      <c r="B97" s="455"/>
      <c r="C97" s="456"/>
      <c r="D97" s="456"/>
      <c r="E97" s="456"/>
      <c r="F97" s="456"/>
      <c r="G97" s="456"/>
      <c r="H97" s="456"/>
      <c r="I97" s="456"/>
      <c r="J97" s="456"/>
      <c r="K97" s="456"/>
      <c r="L97" s="456"/>
      <c r="M97" s="456"/>
      <c r="N97" s="456"/>
      <c r="O97" s="456"/>
      <c r="P97" s="456"/>
      <c r="Q97" s="456"/>
      <c r="R97" s="456"/>
      <c r="S97" s="456"/>
      <c r="T97" s="456"/>
      <c r="U97" s="456"/>
      <c r="V97" s="456"/>
      <c r="W97" s="456"/>
      <c r="X97" s="456"/>
      <c r="Y97" s="456"/>
      <c r="Z97" s="457"/>
      <c r="AB97" s="35"/>
    </row>
    <row r="98" spans="2:28" x14ac:dyDescent="0.4">
      <c r="B98" s="455"/>
      <c r="C98" s="456"/>
      <c r="D98" s="456"/>
      <c r="E98" s="456"/>
      <c r="F98" s="456"/>
      <c r="G98" s="456"/>
      <c r="H98" s="456"/>
      <c r="I98" s="456"/>
      <c r="J98" s="456"/>
      <c r="K98" s="456"/>
      <c r="L98" s="456"/>
      <c r="M98" s="456"/>
      <c r="N98" s="456"/>
      <c r="O98" s="456"/>
      <c r="P98" s="456"/>
      <c r="Q98" s="456"/>
      <c r="R98" s="456"/>
      <c r="S98" s="456"/>
      <c r="T98" s="456"/>
      <c r="U98" s="456"/>
      <c r="V98" s="456"/>
      <c r="W98" s="456"/>
      <c r="X98" s="456"/>
      <c r="Y98" s="456"/>
      <c r="Z98" s="457"/>
      <c r="AB98" s="35"/>
    </row>
    <row r="99" spans="2:28" x14ac:dyDescent="0.4">
      <c r="B99" s="455"/>
      <c r="C99" s="456"/>
      <c r="D99" s="456"/>
      <c r="E99" s="456"/>
      <c r="F99" s="456"/>
      <c r="G99" s="456"/>
      <c r="H99" s="456"/>
      <c r="I99" s="456"/>
      <c r="J99" s="456"/>
      <c r="K99" s="456"/>
      <c r="L99" s="456"/>
      <c r="M99" s="456"/>
      <c r="N99" s="456"/>
      <c r="O99" s="456"/>
      <c r="P99" s="456"/>
      <c r="Q99" s="456"/>
      <c r="R99" s="456"/>
      <c r="S99" s="456"/>
      <c r="T99" s="456"/>
      <c r="U99" s="456"/>
      <c r="V99" s="456"/>
      <c r="W99" s="456"/>
      <c r="X99" s="456"/>
      <c r="Y99" s="456"/>
      <c r="Z99" s="457"/>
      <c r="AB99" s="35"/>
    </row>
    <row r="100" spans="2:28" x14ac:dyDescent="0.4">
      <c r="B100" s="455"/>
      <c r="C100" s="456"/>
      <c r="D100" s="456"/>
      <c r="E100" s="456"/>
      <c r="F100" s="456"/>
      <c r="G100" s="456"/>
      <c r="H100" s="456"/>
      <c r="I100" s="456"/>
      <c r="J100" s="456"/>
      <c r="K100" s="456"/>
      <c r="L100" s="456"/>
      <c r="M100" s="456"/>
      <c r="N100" s="456"/>
      <c r="O100" s="456"/>
      <c r="P100" s="456"/>
      <c r="Q100" s="456"/>
      <c r="R100" s="456"/>
      <c r="S100" s="456"/>
      <c r="T100" s="456"/>
      <c r="U100" s="456"/>
      <c r="V100" s="456"/>
      <c r="W100" s="456"/>
      <c r="X100" s="456"/>
      <c r="Y100" s="456"/>
      <c r="Z100" s="457"/>
      <c r="AB100" s="35"/>
    </row>
    <row r="101" spans="2:28" x14ac:dyDescent="0.4">
      <c r="B101" s="455"/>
      <c r="C101" s="456"/>
      <c r="D101" s="456"/>
      <c r="E101" s="456"/>
      <c r="F101" s="456"/>
      <c r="G101" s="456"/>
      <c r="H101" s="456"/>
      <c r="I101" s="456"/>
      <c r="J101" s="456"/>
      <c r="K101" s="456"/>
      <c r="L101" s="456"/>
      <c r="M101" s="456"/>
      <c r="N101" s="456"/>
      <c r="O101" s="456"/>
      <c r="P101" s="456"/>
      <c r="Q101" s="456"/>
      <c r="R101" s="456"/>
      <c r="S101" s="456"/>
      <c r="T101" s="456"/>
      <c r="U101" s="456"/>
      <c r="V101" s="456"/>
      <c r="W101" s="456"/>
      <c r="X101" s="456"/>
      <c r="Y101" s="456"/>
      <c r="Z101" s="457"/>
      <c r="AB101" s="35"/>
    </row>
    <row r="102" spans="2:28" x14ac:dyDescent="0.4">
      <c r="B102" s="455"/>
      <c r="C102" s="456"/>
      <c r="D102" s="456"/>
      <c r="E102" s="456"/>
      <c r="F102" s="456"/>
      <c r="G102" s="456"/>
      <c r="H102" s="456"/>
      <c r="I102" s="456"/>
      <c r="J102" s="456"/>
      <c r="K102" s="456"/>
      <c r="L102" s="456"/>
      <c r="M102" s="456"/>
      <c r="N102" s="456"/>
      <c r="O102" s="456"/>
      <c r="P102" s="456"/>
      <c r="Q102" s="456"/>
      <c r="R102" s="456"/>
      <c r="S102" s="456"/>
      <c r="T102" s="456"/>
      <c r="U102" s="456"/>
      <c r="V102" s="456"/>
      <c r="W102" s="456"/>
      <c r="X102" s="456"/>
      <c r="Y102" s="456"/>
      <c r="Z102" s="457"/>
      <c r="AB102" s="35"/>
    </row>
    <row r="103" spans="2:28" x14ac:dyDescent="0.4">
      <c r="B103" s="455"/>
      <c r="C103" s="456"/>
      <c r="D103" s="456"/>
      <c r="E103" s="456"/>
      <c r="F103" s="456"/>
      <c r="G103" s="456"/>
      <c r="H103" s="456"/>
      <c r="I103" s="456"/>
      <c r="J103" s="456"/>
      <c r="K103" s="456"/>
      <c r="L103" s="456"/>
      <c r="M103" s="456"/>
      <c r="N103" s="456"/>
      <c r="O103" s="456"/>
      <c r="P103" s="456"/>
      <c r="Q103" s="456"/>
      <c r="R103" s="456"/>
      <c r="S103" s="456"/>
      <c r="T103" s="456"/>
      <c r="U103" s="456"/>
      <c r="V103" s="456"/>
      <c r="W103" s="456"/>
      <c r="X103" s="456"/>
      <c r="Y103" s="456"/>
      <c r="Z103" s="457"/>
      <c r="AB103" s="35"/>
    </row>
    <row r="104" spans="2:28" x14ac:dyDescent="0.4">
      <c r="B104" s="455"/>
      <c r="C104" s="456"/>
      <c r="D104" s="456"/>
      <c r="E104" s="456"/>
      <c r="F104" s="456"/>
      <c r="G104" s="456"/>
      <c r="H104" s="456"/>
      <c r="I104" s="456"/>
      <c r="J104" s="456"/>
      <c r="K104" s="456"/>
      <c r="L104" s="456"/>
      <c r="M104" s="456"/>
      <c r="N104" s="456"/>
      <c r="O104" s="456"/>
      <c r="P104" s="456"/>
      <c r="Q104" s="456"/>
      <c r="R104" s="456"/>
      <c r="S104" s="456"/>
      <c r="T104" s="456"/>
      <c r="U104" s="456"/>
      <c r="V104" s="456"/>
      <c r="W104" s="456"/>
      <c r="X104" s="456"/>
      <c r="Y104" s="456"/>
      <c r="Z104" s="457"/>
      <c r="AB104" s="35"/>
    </row>
    <row r="105" spans="2:28" x14ac:dyDescent="0.4">
      <c r="B105" s="455"/>
      <c r="C105" s="456"/>
      <c r="D105" s="456"/>
      <c r="E105" s="456"/>
      <c r="F105" s="456"/>
      <c r="G105" s="456"/>
      <c r="H105" s="456"/>
      <c r="I105" s="456"/>
      <c r="J105" s="456"/>
      <c r="K105" s="456"/>
      <c r="L105" s="456"/>
      <c r="M105" s="456"/>
      <c r="N105" s="456"/>
      <c r="O105" s="456"/>
      <c r="P105" s="456"/>
      <c r="Q105" s="456"/>
      <c r="R105" s="456"/>
      <c r="S105" s="456"/>
      <c r="T105" s="456"/>
      <c r="U105" s="456"/>
      <c r="V105" s="456"/>
      <c r="W105" s="456"/>
      <c r="X105" s="456"/>
      <c r="Y105" s="456"/>
      <c r="Z105" s="457"/>
      <c r="AB105" s="35"/>
    </row>
    <row r="106" spans="2:28" x14ac:dyDescent="0.4">
      <c r="B106" s="455"/>
      <c r="C106" s="456"/>
      <c r="D106" s="456"/>
      <c r="E106" s="456"/>
      <c r="F106" s="456"/>
      <c r="G106" s="456"/>
      <c r="H106" s="456"/>
      <c r="I106" s="456"/>
      <c r="J106" s="456"/>
      <c r="K106" s="456"/>
      <c r="L106" s="456"/>
      <c r="M106" s="456"/>
      <c r="N106" s="456"/>
      <c r="O106" s="456"/>
      <c r="P106" s="456"/>
      <c r="Q106" s="456"/>
      <c r="R106" s="456"/>
      <c r="S106" s="456"/>
      <c r="T106" s="456"/>
      <c r="U106" s="456"/>
      <c r="V106" s="456"/>
      <c r="W106" s="456"/>
      <c r="X106" s="456"/>
      <c r="Y106" s="456"/>
      <c r="Z106" s="457"/>
      <c r="AB106" s="35"/>
    </row>
    <row r="107" spans="2:28" x14ac:dyDescent="0.4">
      <c r="B107" s="455"/>
      <c r="C107" s="456"/>
      <c r="D107" s="456"/>
      <c r="E107" s="456"/>
      <c r="F107" s="456"/>
      <c r="G107" s="456"/>
      <c r="H107" s="456"/>
      <c r="I107" s="456"/>
      <c r="J107" s="456"/>
      <c r="K107" s="456"/>
      <c r="L107" s="456"/>
      <c r="M107" s="456"/>
      <c r="N107" s="456"/>
      <c r="O107" s="456"/>
      <c r="P107" s="456"/>
      <c r="Q107" s="456"/>
      <c r="R107" s="456"/>
      <c r="S107" s="456"/>
      <c r="T107" s="456"/>
      <c r="U107" s="456"/>
      <c r="V107" s="456"/>
      <c r="W107" s="456"/>
      <c r="X107" s="456"/>
      <c r="Y107" s="456"/>
      <c r="Z107" s="457"/>
      <c r="AB107" s="35"/>
    </row>
    <row r="108" spans="2:28" x14ac:dyDescent="0.4">
      <c r="B108" s="455"/>
      <c r="C108" s="456"/>
      <c r="D108" s="456"/>
      <c r="E108" s="456"/>
      <c r="F108" s="456"/>
      <c r="G108" s="456"/>
      <c r="H108" s="456"/>
      <c r="I108" s="456"/>
      <c r="J108" s="456"/>
      <c r="K108" s="456"/>
      <c r="L108" s="456"/>
      <c r="M108" s="456"/>
      <c r="N108" s="456"/>
      <c r="O108" s="456"/>
      <c r="P108" s="456"/>
      <c r="Q108" s="456"/>
      <c r="R108" s="456"/>
      <c r="S108" s="456"/>
      <c r="T108" s="456"/>
      <c r="U108" s="456"/>
      <c r="V108" s="456"/>
      <c r="W108" s="456"/>
      <c r="X108" s="456"/>
      <c r="Y108" s="456"/>
      <c r="Z108" s="457"/>
      <c r="AB108" s="35"/>
    </row>
    <row r="109" spans="2:28" x14ac:dyDescent="0.4">
      <c r="B109" s="455"/>
      <c r="C109" s="456"/>
      <c r="D109" s="456"/>
      <c r="E109" s="456"/>
      <c r="F109" s="456"/>
      <c r="G109" s="456"/>
      <c r="H109" s="456"/>
      <c r="I109" s="456"/>
      <c r="J109" s="456"/>
      <c r="K109" s="456"/>
      <c r="L109" s="456"/>
      <c r="M109" s="456"/>
      <c r="N109" s="456"/>
      <c r="O109" s="456"/>
      <c r="P109" s="456"/>
      <c r="Q109" s="456"/>
      <c r="R109" s="456"/>
      <c r="S109" s="456"/>
      <c r="T109" s="456"/>
      <c r="U109" s="456"/>
      <c r="V109" s="456"/>
      <c r="W109" s="456"/>
      <c r="X109" s="456"/>
      <c r="Y109" s="456"/>
      <c r="Z109" s="457"/>
      <c r="AB109" s="35"/>
    </row>
    <row r="110" spans="2:28" x14ac:dyDescent="0.4">
      <c r="B110" s="455"/>
      <c r="C110" s="456"/>
      <c r="D110" s="456"/>
      <c r="E110" s="456"/>
      <c r="F110" s="456"/>
      <c r="G110" s="456"/>
      <c r="H110" s="456"/>
      <c r="I110" s="456"/>
      <c r="J110" s="456"/>
      <c r="K110" s="456"/>
      <c r="L110" s="456"/>
      <c r="M110" s="456"/>
      <c r="N110" s="456"/>
      <c r="O110" s="456"/>
      <c r="P110" s="456"/>
      <c r="Q110" s="456"/>
      <c r="R110" s="456"/>
      <c r="S110" s="456"/>
      <c r="T110" s="456"/>
      <c r="U110" s="456"/>
      <c r="V110" s="456"/>
      <c r="W110" s="456"/>
      <c r="X110" s="456"/>
      <c r="Y110" s="456"/>
      <c r="Z110" s="457"/>
      <c r="AB110" s="35"/>
    </row>
    <row r="111" spans="2:28" x14ac:dyDescent="0.4">
      <c r="B111" s="455"/>
      <c r="C111" s="456"/>
      <c r="D111" s="456"/>
      <c r="E111" s="456"/>
      <c r="F111" s="456"/>
      <c r="G111" s="456"/>
      <c r="H111" s="456"/>
      <c r="I111" s="456"/>
      <c r="J111" s="456"/>
      <c r="K111" s="456"/>
      <c r="L111" s="456"/>
      <c r="M111" s="456"/>
      <c r="N111" s="456"/>
      <c r="O111" s="456"/>
      <c r="P111" s="456"/>
      <c r="Q111" s="456"/>
      <c r="R111" s="456"/>
      <c r="S111" s="456"/>
      <c r="T111" s="456"/>
      <c r="U111" s="456"/>
      <c r="V111" s="456"/>
      <c r="W111" s="456"/>
      <c r="X111" s="456"/>
      <c r="Y111" s="456"/>
      <c r="Z111" s="457"/>
      <c r="AB111" s="35"/>
    </row>
    <row r="112" spans="2:28" x14ac:dyDescent="0.4">
      <c r="B112" s="455"/>
      <c r="C112" s="456"/>
      <c r="D112" s="456"/>
      <c r="E112" s="456"/>
      <c r="F112" s="456"/>
      <c r="G112" s="456"/>
      <c r="H112" s="456"/>
      <c r="I112" s="456"/>
      <c r="J112" s="456"/>
      <c r="K112" s="456"/>
      <c r="L112" s="456"/>
      <c r="M112" s="456"/>
      <c r="N112" s="456"/>
      <c r="O112" s="456"/>
      <c r="P112" s="456"/>
      <c r="Q112" s="456"/>
      <c r="R112" s="456"/>
      <c r="S112" s="456"/>
      <c r="T112" s="456"/>
      <c r="U112" s="456"/>
      <c r="V112" s="456"/>
      <c r="W112" s="456"/>
      <c r="X112" s="456"/>
      <c r="Y112" s="456"/>
      <c r="Z112" s="457"/>
      <c r="AB112" s="35"/>
    </row>
    <row r="113" spans="2:28" x14ac:dyDescent="0.4">
      <c r="B113" s="455"/>
      <c r="C113" s="456"/>
      <c r="D113" s="456"/>
      <c r="E113" s="456"/>
      <c r="F113" s="456"/>
      <c r="G113" s="456"/>
      <c r="H113" s="456"/>
      <c r="I113" s="456"/>
      <c r="J113" s="456"/>
      <c r="K113" s="456"/>
      <c r="L113" s="456"/>
      <c r="M113" s="456"/>
      <c r="N113" s="456"/>
      <c r="O113" s="456"/>
      <c r="P113" s="456"/>
      <c r="Q113" s="456"/>
      <c r="R113" s="456"/>
      <c r="S113" s="456"/>
      <c r="T113" s="456"/>
      <c r="U113" s="456"/>
      <c r="V113" s="456"/>
      <c r="W113" s="456"/>
      <c r="X113" s="456"/>
      <c r="Y113" s="456"/>
      <c r="Z113" s="457"/>
      <c r="AB113" s="35"/>
    </row>
    <row r="114" spans="2:28" x14ac:dyDescent="0.4">
      <c r="B114" s="455"/>
      <c r="C114" s="456"/>
      <c r="D114" s="456"/>
      <c r="E114" s="456"/>
      <c r="F114" s="456"/>
      <c r="G114" s="456"/>
      <c r="H114" s="456"/>
      <c r="I114" s="456"/>
      <c r="J114" s="456"/>
      <c r="K114" s="456"/>
      <c r="L114" s="456"/>
      <c r="M114" s="456"/>
      <c r="N114" s="456"/>
      <c r="O114" s="456"/>
      <c r="P114" s="456"/>
      <c r="Q114" s="456"/>
      <c r="R114" s="456"/>
      <c r="S114" s="456"/>
      <c r="T114" s="456"/>
      <c r="U114" s="456"/>
      <c r="V114" s="456"/>
      <c r="W114" s="456"/>
      <c r="X114" s="456"/>
      <c r="Y114" s="456"/>
      <c r="Z114" s="457"/>
      <c r="AB114" s="35"/>
    </row>
    <row r="115" spans="2:28" x14ac:dyDescent="0.4">
      <c r="B115" s="455"/>
      <c r="C115" s="456"/>
      <c r="D115" s="456"/>
      <c r="E115" s="456"/>
      <c r="F115" s="456"/>
      <c r="G115" s="456"/>
      <c r="H115" s="456"/>
      <c r="I115" s="456"/>
      <c r="J115" s="456"/>
      <c r="K115" s="456"/>
      <c r="L115" s="456"/>
      <c r="M115" s="456"/>
      <c r="N115" s="456"/>
      <c r="O115" s="456"/>
      <c r="P115" s="456"/>
      <c r="Q115" s="456"/>
      <c r="R115" s="456"/>
      <c r="S115" s="456"/>
      <c r="T115" s="456"/>
      <c r="U115" s="456"/>
      <c r="V115" s="456"/>
      <c r="W115" s="456"/>
      <c r="X115" s="456"/>
      <c r="Y115" s="456"/>
      <c r="Z115" s="457"/>
      <c r="AB115" s="35"/>
    </row>
    <row r="116" spans="2:28" x14ac:dyDescent="0.4">
      <c r="B116" s="455"/>
      <c r="C116" s="456"/>
      <c r="D116" s="456"/>
      <c r="E116" s="456"/>
      <c r="F116" s="456"/>
      <c r="G116" s="456"/>
      <c r="H116" s="456"/>
      <c r="I116" s="456"/>
      <c r="J116" s="456"/>
      <c r="K116" s="456"/>
      <c r="L116" s="456"/>
      <c r="M116" s="456"/>
      <c r="N116" s="456"/>
      <c r="O116" s="456"/>
      <c r="P116" s="456"/>
      <c r="Q116" s="456"/>
      <c r="R116" s="456"/>
      <c r="S116" s="456"/>
      <c r="T116" s="456"/>
      <c r="U116" s="456"/>
      <c r="V116" s="456"/>
      <c r="W116" s="456"/>
      <c r="X116" s="456"/>
      <c r="Y116" s="456"/>
      <c r="Z116" s="457"/>
      <c r="AB116" s="35"/>
    </row>
    <row r="117" spans="2:28" x14ac:dyDescent="0.4">
      <c r="B117" s="455"/>
      <c r="C117" s="456"/>
      <c r="D117" s="456"/>
      <c r="E117" s="456"/>
      <c r="F117" s="456"/>
      <c r="G117" s="456"/>
      <c r="H117" s="456"/>
      <c r="I117" s="456"/>
      <c r="J117" s="456"/>
      <c r="K117" s="456"/>
      <c r="L117" s="456"/>
      <c r="M117" s="456"/>
      <c r="N117" s="456"/>
      <c r="O117" s="456"/>
      <c r="P117" s="456"/>
      <c r="Q117" s="456"/>
      <c r="R117" s="456"/>
      <c r="S117" s="456"/>
      <c r="T117" s="456"/>
      <c r="U117" s="456"/>
      <c r="V117" s="456"/>
      <c r="W117" s="456"/>
      <c r="X117" s="456"/>
      <c r="Y117" s="456"/>
      <c r="Z117" s="457"/>
      <c r="AB117" s="35"/>
    </row>
    <row r="118" spans="2:28" x14ac:dyDescent="0.4">
      <c r="B118" s="455"/>
      <c r="C118" s="456"/>
      <c r="D118" s="456"/>
      <c r="E118" s="456"/>
      <c r="F118" s="456"/>
      <c r="G118" s="456"/>
      <c r="H118" s="456"/>
      <c r="I118" s="456"/>
      <c r="J118" s="456"/>
      <c r="K118" s="456"/>
      <c r="L118" s="456"/>
      <c r="M118" s="456"/>
      <c r="N118" s="456"/>
      <c r="O118" s="456"/>
      <c r="P118" s="456"/>
      <c r="Q118" s="456"/>
      <c r="R118" s="456"/>
      <c r="S118" s="456"/>
      <c r="T118" s="456"/>
      <c r="U118" s="456"/>
      <c r="V118" s="456"/>
      <c r="W118" s="456"/>
      <c r="X118" s="456"/>
      <c r="Y118" s="456"/>
      <c r="Z118" s="457"/>
      <c r="AB118" s="35"/>
    </row>
    <row r="119" spans="2:28" x14ac:dyDescent="0.4">
      <c r="B119" s="455"/>
      <c r="C119" s="456"/>
      <c r="D119" s="456"/>
      <c r="E119" s="456"/>
      <c r="F119" s="456"/>
      <c r="G119" s="456"/>
      <c r="H119" s="456"/>
      <c r="I119" s="456"/>
      <c r="J119" s="456"/>
      <c r="K119" s="456"/>
      <c r="L119" s="456"/>
      <c r="M119" s="456"/>
      <c r="N119" s="456"/>
      <c r="O119" s="456"/>
      <c r="P119" s="456"/>
      <c r="Q119" s="456"/>
      <c r="R119" s="456"/>
      <c r="S119" s="456"/>
      <c r="T119" s="456"/>
      <c r="U119" s="456"/>
      <c r="V119" s="456"/>
      <c r="W119" s="456"/>
      <c r="X119" s="456"/>
      <c r="Y119" s="456"/>
      <c r="Z119" s="457"/>
      <c r="AB119" s="35"/>
    </row>
    <row r="120" spans="2:28" x14ac:dyDescent="0.4">
      <c r="B120" s="455"/>
      <c r="C120" s="456"/>
      <c r="D120" s="456"/>
      <c r="E120" s="456"/>
      <c r="F120" s="456"/>
      <c r="G120" s="456"/>
      <c r="H120" s="456"/>
      <c r="I120" s="456"/>
      <c r="J120" s="456"/>
      <c r="K120" s="456"/>
      <c r="L120" s="456"/>
      <c r="M120" s="456"/>
      <c r="N120" s="456"/>
      <c r="O120" s="456"/>
      <c r="P120" s="456"/>
      <c r="Q120" s="456"/>
      <c r="R120" s="456"/>
      <c r="S120" s="456"/>
      <c r="T120" s="456"/>
      <c r="U120" s="456"/>
      <c r="V120" s="456"/>
      <c r="W120" s="456"/>
      <c r="X120" s="456"/>
      <c r="Y120" s="456"/>
      <c r="Z120" s="457"/>
      <c r="AB120" s="35"/>
    </row>
    <row r="121" spans="2:28" ht="16.3" thickBot="1" x14ac:dyDescent="0.45">
      <c r="B121" s="458"/>
      <c r="C121" s="459"/>
      <c r="D121" s="459"/>
      <c r="E121" s="459"/>
      <c r="F121" s="459"/>
      <c r="G121" s="459"/>
      <c r="H121" s="459"/>
      <c r="I121" s="459"/>
      <c r="J121" s="459"/>
      <c r="K121" s="459"/>
      <c r="L121" s="459"/>
      <c r="M121" s="459"/>
      <c r="N121" s="459"/>
      <c r="O121" s="459"/>
      <c r="P121" s="459"/>
      <c r="Q121" s="459"/>
      <c r="R121" s="459"/>
      <c r="S121" s="459"/>
      <c r="T121" s="459"/>
      <c r="U121" s="459"/>
      <c r="V121" s="459"/>
      <c r="W121" s="459"/>
      <c r="X121" s="459"/>
      <c r="Y121" s="459"/>
      <c r="Z121" s="460"/>
      <c r="AB121" s="35"/>
    </row>
    <row r="122" spans="2:28" ht="16.3" thickBot="1" x14ac:dyDescent="0.45">
      <c r="B122" s="70"/>
      <c r="C122" s="70"/>
      <c r="D122" s="70"/>
      <c r="E122" s="70"/>
      <c r="F122" s="70"/>
      <c r="G122" s="70"/>
      <c r="H122" s="70"/>
      <c r="AB122" s="35"/>
    </row>
    <row r="123" spans="2:28" ht="16.3" thickBot="1" x14ac:dyDescent="0.45">
      <c r="B123" s="338" t="s">
        <v>137</v>
      </c>
      <c r="C123" s="382"/>
      <c r="D123" s="382"/>
      <c r="E123" s="382"/>
      <c r="F123" s="382"/>
      <c r="G123" s="382"/>
      <c r="H123" s="382"/>
      <c r="I123" s="382"/>
      <c r="J123" s="382"/>
      <c r="K123" s="382"/>
      <c r="L123" s="382"/>
      <c r="M123" s="382"/>
      <c r="N123" s="382"/>
      <c r="O123" s="382"/>
      <c r="P123" s="382"/>
      <c r="Q123" s="382"/>
      <c r="R123" s="382"/>
      <c r="S123" s="382"/>
      <c r="T123" s="382"/>
      <c r="U123" s="382"/>
      <c r="V123" s="382"/>
      <c r="W123" s="382"/>
      <c r="X123" s="382"/>
      <c r="Y123" s="382"/>
      <c r="Z123" s="339"/>
      <c r="AB123" s="35"/>
    </row>
    <row r="124" spans="2:28" x14ac:dyDescent="0.4">
      <c r="B124" s="455"/>
      <c r="C124" s="456"/>
      <c r="D124" s="456"/>
      <c r="E124" s="456"/>
      <c r="F124" s="456"/>
      <c r="G124" s="456"/>
      <c r="H124" s="456"/>
      <c r="I124" s="456"/>
      <c r="J124" s="456"/>
      <c r="K124" s="456"/>
      <c r="L124" s="456"/>
      <c r="M124" s="456"/>
      <c r="N124" s="456"/>
      <c r="O124" s="456"/>
      <c r="P124" s="456"/>
      <c r="Q124" s="456"/>
      <c r="R124" s="456"/>
      <c r="S124" s="456"/>
      <c r="T124" s="456"/>
      <c r="U124" s="456"/>
      <c r="V124" s="456"/>
      <c r="W124" s="456"/>
      <c r="X124" s="456"/>
      <c r="Y124" s="456"/>
      <c r="Z124" s="457"/>
      <c r="AB124" s="35"/>
    </row>
    <row r="125" spans="2:28" x14ac:dyDescent="0.4">
      <c r="B125" s="455"/>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7"/>
      <c r="AB125" s="35"/>
    </row>
    <row r="126" spans="2:28" x14ac:dyDescent="0.4">
      <c r="B126" s="455"/>
      <c r="C126" s="456"/>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6"/>
      <c r="Z126" s="457"/>
      <c r="AB126" s="35"/>
    </row>
    <row r="127" spans="2:28" x14ac:dyDescent="0.4">
      <c r="B127" s="455"/>
      <c r="C127" s="456"/>
      <c r="D127" s="456"/>
      <c r="E127" s="456"/>
      <c r="F127" s="456"/>
      <c r="G127" s="456"/>
      <c r="H127" s="456"/>
      <c r="I127" s="456"/>
      <c r="J127" s="456"/>
      <c r="K127" s="456"/>
      <c r="L127" s="456"/>
      <c r="M127" s="456"/>
      <c r="N127" s="456"/>
      <c r="O127" s="456"/>
      <c r="P127" s="456"/>
      <c r="Q127" s="456"/>
      <c r="R127" s="456"/>
      <c r="S127" s="456"/>
      <c r="T127" s="456"/>
      <c r="U127" s="456"/>
      <c r="V127" s="456"/>
      <c r="W127" s="456"/>
      <c r="X127" s="456"/>
      <c r="Y127" s="456"/>
      <c r="Z127" s="457"/>
      <c r="AB127" s="35"/>
    </row>
    <row r="128" spans="2:28" x14ac:dyDescent="0.4">
      <c r="B128" s="455"/>
      <c r="C128" s="456"/>
      <c r="D128" s="456"/>
      <c r="E128" s="456"/>
      <c r="F128" s="456"/>
      <c r="G128" s="456"/>
      <c r="H128" s="456"/>
      <c r="I128" s="456"/>
      <c r="J128" s="456"/>
      <c r="K128" s="456"/>
      <c r="L128" s="456"/>
      <c r="M128" s="456"/>
      <c r="N128" s="456"/>
      <c r="O128" s="456"/>
      <c r="P128" s="456"/>
      <c r="Q128" s="456"/>
      <c r="R128" s="456"/>
      <c r="S128" s="456"/>
      <c r="T128" s="456"/>
      <c r="U128" s="456"/>
      <c r="V128" s="456"/>
      <c r="W128" s="456"/>
      <c r="X128" s="456"/>
      <c r="Y128" s="456"/>
      <c r="Z128" s="457"/>
      <c r="AB128" s="35"/>
    </row>
    <row r="129" spans="2:28" x14ac:dyDescent="0.4">
      <c r="B129" s="455"/>
      <c r="C129" s="456"/>
      <c r="D129" s="456"/>
      <c r="E129" s="456"/>
      <c r="F129" s="456"/>
      <c r="G129" s="456"/>
      <c r="H129" s="456"/>
      <c r="I129" s="456"/>
      <c r="J129" s="456"/>
      <c r="K129" s="456"/>
      <c r="L129" s="456"/>
      <c r="M129" s="456"/>
      <c r="N129" s="456"/>
      <c r="O129" s="456"/>
      <c r="P129" s="456"/>
      <c r="Q129" s="456"/>
      <c r="R129" s="456"/>
      <c r="S129" s="456"/>
      <c r="T129" s="456"/>
      <c r="U129" s="456"/>
      <c r="V129" s="456"/>
      <c r="W129" s="456"/>
      <c r="X129" s="456"/>
      <c r="Y129" s="456"/>
      <c r="Z129" s="457"/>
      <c r="AB129" s="35"/>
    </row>
    <row r="130" spans="2:28" x14ac:dyDescent="0.4">
      <c r="B130" s="455"/>
      <c r="C130" s="456"/>
      <c r="D130" s="456"/>
      <c r="E130" s="456"/>
      <c r="F130" s="456"/>
      <c r="G130" s="456"/>
      <c r="H130" s="456"/>
      <c r="I130" s="456"/>
      <c r="J130" s="456"/>
      <c r="K130" s="456"/>
      <c r="L130" s="456"/>
      <c r="M130" s="456"/>
      <c r="N130" s="456"/>
      <c r="O130" s="456"/>
      <c r="P130" s="456"/>
      <c r="Q130" s="456"/>
      <c r="R130" s="456"/>
      <c r="S130" s="456"/>
      <c r="T130" s="456"/>
      <c r="U130" s="456"/>
      <c r="V130" s="456"/>
      <c r="W130" s="456"/>
      <c r="X130" s="456"/>
      <c r="Y130" s="456"/>
      <c r="Z130" s="457"/>
      <c r="AB130" s="35"/>
    </row>
    <row r="131" spans="2:28" x14ac:dyDescent="0.4">
      <c r="B131" s="455"/>
      <c r="C131" s="456"/>
      <c r="D131" s="456"/>
      <c r="E131" s="456"/>
      <c r="F131" s="456"/>
      <c r="G131" s="456"/>
      <c r="H131" s="456"/>
      <c r="I131" s="456"/>
      <c r="J131" s="456"/>
      <c r="K131" s="456"/>
      <c r="L131" s="456"/>
      <c r="M131" s="456"/>
      <c r="N131" s="456"/>
      <c r="O131" s="456"/>
      <c r="P131" s="456"/>
      <c r="Q131" s="456"/>
      <c r="R131" s="456"/>
      <c r="S131" s="456"/>
      <c r="T131" s="456"/>
      <c r="U131" s="456"/>
      <c r="V131" s="456"/>
      <c r="W131" s="456"/>
      <c r="X131" s="456"/>
      <c r="Y131" s="456"/>
      <c r="Z131" s="457"/>
      <c r="AB131" s="35"/>
    </row>
    <row r="132" spans="2:28" x14ac:dyDescent="0.4">
      <c r="B132" s="455"/>
      <c r="C132" s="456"/>
      <c r="D132" s="456"/>
      <c r="E132" s="456"/>
      <c r="F132" s="456"/>
      <c r="G132" s="456"/>
      <c r="H132" s="456"/>
      <c r="I132" s="456"/>
      <c r="J132" s="456"/>
      <c r="K132" s="456"/>
      <c r="L132" s="456"/>
      <c r="M132" s="456"/>
      <c r="N132" s="456"/>
      <c r="O132" s="456"/>
      <c r="P132" s="456"/>
      <c r="Q132" s="456"/>
      <c r="R132" s="456"/>
      <c r="S132" s="456"/>
      <c r="T132" s="456"/>
      <c r="U132" s="456"/>
      <c r="V132" s="456"/>
      <c r="W132" s="456"/>
      <c r="X132" s="456"/>
      <c r="Y132" s="456"/>
      <c r="Z132" s="457"/>
      <c r="AB132" s="35"/>
    </row>
    <row r="133" spans="2:28" x14ac:dyDescent="0.4">
      <c r="B133" s="455"/>
      <c r="C133" s="456"/>
      <c r="D133" s="456"/>
      <c r="E133" s="456"/>
      <c r="F133" s="456"/>
      <c r="G133" s="456"/>
      <c r="H133" s="456"/>
      <c r="I133" s="456"/>
      <c r="J133" s="456"/>
      <c r="K133" s="456"/>
      <c r="L133" s="456"/>
      <c r="M133" s="456"/>
      <c r="N133" s="456"/>
      <c r="O133" s="456"/>
      <c r="P133" s="456"/>
      <c r="Q133" s="456"/>
      <c r="R133" s="456"/>
      <c r="S133" s="456"/>
      <c r="T133" s="456"/>
      <c r="U133" s="456"/>
      <c r="V133" s="456"/>
      <c r="W133" s="456"/>
      <c r="X133" s="456"/>
      <c r="Y133" s="456"/>
      <c r="Z133" s="457"/>
      <c r="AB133" s="35"/>
    </row>
    <row r="134" spans="2:28" x14ac:dyDescent="0.4">
      <c r="B134" s="455"/>
      <c r="C134" s="456"/>
      <c r="D134" s="456"/>
      <c r="E134" s="456"/>
      <c r="F134" s="456"/>
      <c r="G134" s="456"/>
      <c r="H134" s="456"/>
      <c r="I134" s="456"/>
      <c r="J134" s="456"/>
      <c r="K134" s="456"/>
      <c r="L134" s="456"/>
      <c r="M134" s="456"/>
      <c r="N134" s="456"/>
      <c r="O134" s="456"/>
      <c r="P134" s="456"/>
      <c r="Q134" s="456"/>
      <c r="R134" s="456"/>
      <c r="S134" s="456"/>
      <c r="T134" s="456"/>
      <c r="U134" s="456"/>
      <c r="V134" s="456"/>
      <c r="W134" s="456"/>
      <c r="X134" s="456"/>
      <c r="Y134" s="456"/>
      <c r="Z134" s="457"/>
      <c r="AB134" s="35"/>
    </row>
    <row r="135" spans="2:28" x14ac:dyDescent="0.4">
      <c r="B135" s="455"/>
      <c r="C135" s="456"/>
      <c r="D135" s="456"/>
      <c r="E135" s="456"/>
      <c r="F135" s="456"/>
      <c r="G135" s="456"/>
      <c r="H135" s="456"/>
      <c r="I135" s="456"/>
      <c r="J135" s="456"/>
      <c r="K135" s="456"/>
      <c r="L135" s="456"/>
      <c r="M135" s="456"/>
      <c r="N135" s="456"/>
      <c r="O135" s="456"/>
      <c r="P135" s="456"/>
      <c r="Q135" s="456"/>
      <c r="R135" s="456"/>
      <c r="S135" s="456"/>
      <c r="T135" s="456"/>
      <c r="U135" s="456"/>
      <c r="V135" s="456"/>
      <c r="W135" s="456"/>
      <c r="X135" s="456"/>
      <c r="Y135" s="456"/>
      <c r="Z135" s="457"/>
      <c r="AB135" s="35"/>
    </row>
    <row r="136" spans="2:28" x14ac:dyDescent="0.4">
      <c r="B136" s="455"/>
      <c r="C136" s="456"/>
      <c r="D136" s="456"/>
      <c r="E136" s="456"/>
      <c r="F136" s="456"/>
      <c r="G136" s="456"/>
      <c r="H136" s="456"/>
      <c r="I136" s="456"/>
      <c r="J136" s="456"/>
      <c r="K136" s="456"/>
      <c r="L136" s="456"/>
      <c r="M136" s="456"/>
      <c r="N136" s="456"/>
      <c r="O136" s="456"/>
      <c r="P136" s="456"/>
      <c r="Q136" s="456"/>
      <c r="R136" s="456"/>
      <c r="S136" s="456"/>
      <c r="T136" s="456"/>
      <c r="U136" s="456"/>
      <c r="V136" s="456"/>
      <c r="W136" s="456"/>
      <c r="X136" s="456"/>
      <c r="Y136" s="456"/>
      <c r="Z136" s="457"/>
      <c r="AB136" s="35"/>
    </row>
    <row r="137" spans="2:28" x14ac:dyDescent="0.4">
      <c r="B137" s="455"/>
      <c r="C137" s="456"/>
      <c r="D137" s="456"/>
      <c r="E137" s="456"/>
      <c r="F137" s="456"/>
      <c r="G137" s="456"/>
      <c r="H137" s="456"/>
      <c r="I137" s="456"/>
      <c r="J137" s="456"/>
      <c r="K137" s="456"/>
      <c r="L137" s="456"/>
      <c r="M137" s="456"/>
      <c r="N137" s="456"/>
      <c r="O137" s="456"/>
      <c r="P137" s="456"/>
      <c r="Q137" s="456"/>
      <c r="R137" s="456"/>
      <c r="S137" s="456"/>
      <c r="T137" s="456"/>
      <c r="U137" s="456"/>
      <c r="V137" s="456"/>
      <c r="W137" s="456"/>
      <c r="X137" s="456"/>
      <c r="Y137" s="456"/>
      <c r="Z137" s="457"/>
      <c r="AB137" s="35"/>
    </row>
    <row r="138" spans="2:28" x14ac:dyDescent="0.4">
      <c r="B138" s="455"/>
      <c r="C138" s="456"/>
      <c r="D138" s="456"/>
      <c r="E138" s="456"/>
      <c r="F138" s="456"/>
      <c r="G138" s="456"/>
      <c r="H138" s="456"/>
      <c r="I138" s="456"/>
      <c r="J138" s="456"/>
      <c r="K138" s="456"/>
      <c r="L138" s="456"/>
      <c r="M138" s="456"/>
      <c r="N138" s="456"/>
      <c r="O138" s="456"/>
      <c r="P138" s="456"/>
      <c r="Q138" s="456"/>
      <c r="R138" s="456"/>
      <c r="S138" s="456"/>
      <c r="T138" s="456"/>
      <c r="U138" s="456"/>
      <c r="V138" s="456"/>
      <c r="W138" s="456"/>
      <c r="X138" s="456"/>
      <c r="Y138" s="456"/>
      <c r="Z138" s="457"/>
      <c r="AB138" s="35"/>
    </row>
    <row r="139" spans="2:28" x14ac:dyDescent="0.4">
      <c r="B139" s="455"/>
      <c r="C139" s="456"/>
      <c r="D139" s="456"/>
      <c r="E139" s="456"/>
      <c r="F139" s="456"/>
      <c r="G139" s="456"/>
      <c r="H139" s="456"/>
      <c r="I139" s="456"/>
      <c r="J139" s="456"/>
      <c r="K139" s="456"/>
      <c r="L139" s="456"/>
      <c r="M139" s="456"/>
      <c r="N139" s="456"/>
      <c r="O139" s="456"/>
      <c r="P139" s="456"/>
      <c r="Q139" s="456"/>
      <c r="R139" s="456"/>
      <c r="S139" s="456"/>
      <c r="T139" s="456"/>
      <c r="U139" s="456"/>
      <c r="V139" s="456"/>
      <c r="W139" s="456"/>
      <c r="X139" s="456"/>
      <c r="Y139" s="456"/>
      <c r="Z139" s="457"/>
      <c r="AB139" s="35"/>
    </row>
    <row r="140" spans="2:28" x14ac:dyDescent="0.4">
      <c r="B140" s="455"/>
      <c r="C140" s="456"/>
      <c r="D140" s="456"/>
      <c r="E140" s="456"/>
      <c r="F140" s="456"/>
      <c r="G140" s="456"/>
      <c r="H140" s="456"/>
      <c r="I140" s="456"/>
      <c r="J140" s="456"/>
      <c r="K140" s="456"/>
      <c r="L140" s="456"/>
      <c r="M140" s="456"/>
      <c r="N140" s="456"/>
      <c r="O140" s="456"/>
      <c r="P140" s="456"/>
      <c r="Q140" s="456"/>
      <c r="R140" s="456"/>
      <c r="S140" s="456"/>
      <c r="T140" s="456"/>
      <c r="U140" s="456"/>
      <c r="V140" s="456"/>
      <c r="W140" s="456"/>
      <c r="X140" s="456"/>
      <c r="Y140" s="456"/>
      <c r="Z140" s="457"/>
      <c r="AB140" s="35"/>
    </row>
    <row r="141" spans="2:28" x14ac:dyDescent="0.4">
      <c r="B141" s="455"/>
      <c r="C141" s="456"/>
      <c r="D141" s="456"/>
      <c r="E141" s="456"/>
      <c r="F141" s="456"/>
      <c r="G141" s="456"/>
      <c r="H141" s="456"/>
      <c r="I141" s="456"/>
      <c r="J141" s="456"/>
      <c r="K141" s="456"/>
      <c r="L141" s="456"/>
      <c r="M141" s="456"/>
      <c r="N141" s="456"/>
      <c r="O141" s="456"/>
      <c r="P141" s="456"/>
      <c r="Q141" s="456"/>
      <c r="R141" s="456"/>
      <c r="S141" s="456"/>
      <c r="T141" s="456"/>
      <c r="U141" s="456"/>
      <c r="V141" s="456"/>
      <c r="W141" s="456"/>
      <c r="X141" s="456"/>
      <c r="Y141" s="456"/>
      <c r="Z141" s="457"/>
      <c r="AB141" s="35"/>
    </row>
    <row r="142" spans="2:28" x14ac:dyDescent="0.4">
      <c r="B142" s="455"/>
      <c r="C142" s="456"/>
      <c r="D142" s="456"/>
      <c r="E142" s="456"/>
      <c r="F142" s="456"/>
      <c r="G142" s="456"/>
      <c r="H142" s="456"/>
      <c r="I142" s="456"/>
      <c r="J142" s="456"/>
      <c r="K142" s="456"/>
      <c r="L142" s="456"/>
      <c r="M142" s="456"/>
      <c r="N142" s="456"/>
      <c r="O142" s="456"/>
      <c r="P142" s="456"/>
      <c r="Q142" s="456"/>
      <c r="R142" s="456"/>
      <c r="S142" s="456"/>
      <c r="T142" s="456"/>
      <c r="U142" s="456"/>
      <c r="V142" s="456"/>
      <c r="W142" s="456"/>
      <c r="X142" s="456"/>
      <c r="Y142" s="456"/>
      <c r="Z142" s="457"/>
      <c r="AB142" s="35"/>
    </row>
    <row r="143" spans="2:28" x14ac:dyDescent="0.4">
      <c r="B143" s="455"/>
      <c r="C143" s="456"/>
      <c r="D143" s="456"/>
      <c r="E143" s="456"/>
      <c r="F143" s="456"/>
      <c r="G143" s="456"/>
      <c r="H143" s="456"/>
      <c r="I143" s="456"/>
      <c r="J143" s="456"/>
      <c r="K143" s="456"/>
      <c r="L143" s="456"/>
      <c r="M143" s="456"/>
      <c r="N143" s="456"/>
      <c r="O143" s="456"/>
      <c r="P143" s="456"/>
      <c r="Q143" s="456"/>
      <c r="R143" s="456"/>
      <c r="S143" s="456"/>
      <c r="T143" s="456"/>
      <c r="U143" s="456"/>
      <c r="V143" s="456"/>
      <c r="W143" s="456"/>
      <c r="X143" s="456"/>
      <c r="Y143" s="456"/>
      <c r="Z143" s="457"/>
      <c r="AB143" s="35"/>
    </row>
    <row r="144" spans="2:28" x14ac:dyDescent="0.4">
      <c r="B144" s="455"/>
      <c r="C144" s="456"/>
      <c r="D144" s="456"/>
      <c r="E144" s="456"/>
      <c r="F144" s="456"/>
      <c r="G144" s="456"/>
      <c r="H144" s="456"/>
      <c r="I144" s="456"/>
      <c r="J144" s="456"/>
      <c r="K144" s="456"/>
      <c r="L144" s="456"/>
      <c r="M144" s="456"/>
      <c r="N144" s="456"/>
      <c r="O144" s="456"/>
      <c r="P144" s="456"/>
      <c r="Q144" s="456"/>
      <c r="R144" s="456"/>
      <c r="S144" s="456"/>
      <c r="T144" s="456"/>
      <c r="U144" s="456"/>
      <c r="V144" s="456"/>
      <c r="W144" s="456"/>
      <c r="X144" s="456"/>
      <c r="Y144" s="456"/>
      <c r="Z144" s="457"/>
      <c r="AB144" s="35"/>
    </row>
    <row r="145" spans="1:28" x14ac:dyDescent="0.4">
      <c r="B145" s="455"/>
      <c r="C145" s="456"/>
      <c r="D145" s="456"/>
      <c r="E145" s="456"/>
      <c r="F145" s="456"/>
      <c r="G145" s="456"/>
      <c r="H145" s="456"/>
      <c r="I145" s="456"/>
      <c r="J145" s="456"/>
      <c r="K145" s="456"/>
      <c r="L145" s="456"/>
      <c r="M145" s="456"/>
      <c r="N145" s="456"/>
      <c r="O145" s="456"/>
      <c r="P145" s="456"/>
      <c r="Q145" s="456"/>
      <c r="R145" s="456"/>
      <c r="S145" s="456"/>
      <c r="T145" s="456"/>
      <c r="U145" s="456"/>
      <c r="V145" s="456"/>
      <c r="W145" s="456"/>
      <c r="X145" s="456"/>
      <c r="Y145" s="456"/>
      <c r="Z145" s="457"/>
      <c r="AB145" s="35"/>
    </row>
    <row r="146" spans="1:28" x14ac:dyDescent="0.4">
      <c r="B146" s="455"/>
      <c r="C146" s="456"/>
      <c r="D146" s="456"/>
      <c r="E146" s="456"/>
      <c r="F146" s="456"/>
      <c r="G146" s="456"/>
      <c r="H146" s="456"/>
      <c r="I146" s="456"/>
      <c r="J146" s="456"/>
      <c r="K146" s="456"/>
      <c r="L146" s="456"/>
      <c r="M146" s="456"/>
      <c r="N146" s="456"/>
      <c r="O146" s="456"/>
      <c r="P146" s="456"/>
      <c r="Q146" s="456"/>
      <c r="R146" s="456"/>
      <c r="S146" s="456"/>
      <c r="T146" s="456"/>
      <c r="U146" s="456"/>
      <c r="V146" s="456"/>
      <c r="W146" s="456"/>
      <c r="X146" s="456"/>
      <c r="Y146" s="456"/>
      <c r="Z146" s="457"/>
      <c r="AB146" s="35"/>
    </row>
    <row r="147" spans="1:28" x14ac:dyDescent="0.4">
      <c r="B147" s="455"/>
      <c r="C147" s="456"/>
      <c r="D147" s="456"/>
      <c r="E147" s="456"/>
      <c r="F147" s="456"/>
      <c r="G147" s="456"/>
      <c r="H147" s="456"/>
      <c r="I147" s="456"/>
      <c r="J147" s="456"/>
      <c r="K147" s="456"/>
      <c r="L147" s="456"/>
      <c r="M147" s="456"/>
      <c r="N147" s="456"/>
      <c r="O147" s="456"/>
      <c r="P147" s="456"/>
      <c r="Q147" s="456"/>
      <c r="R147" s="456"/>
      <c r="S147" s="456"/>
      <c r="T147" s="456"/>
      <c r="U147" s="456"/>
      <c r="V147" s="456"/>
      <c r="W147" s="456"/>
      <c r="X147" s="456"/>
      <c r="Y147" s="456"/>
      <c r="Z147" s="457"/>
      <c r="AB147" s="35"/>
    </row>
    <row r="148" spans="1:28" x14ac:dyDescent="0.4">
      <c r="B148" s="455"/>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7"/>
      <c r="AB148" s="35"/>
    </row>
    <row r="149" spans="1:28" ht="16.3" thickBot="1" x14ac:dyDescent="0.45">
      <c r="B149" s="458"/>
      <c r="C149" s="459"/>
      <c r="D149" s="459"/>
      <c r="E149" s="459"/>
      <c r="F149" s="459"/>
      <c r="G149" s="459"/>
      <c r="H149" s="459"/>
      <c r="I149" s="459"/>
      <c r="J149" s="459"/>
      <c r="K149" s="459"/>
      <c r="L149" s="459"/>
      <c r="M149" s="459"/>
      <c r="N149" s="459"/>
      <c r="O149" s="459"/>
      <c r="P149" s="459"/>
      <c r="Q149" s="459"/>
      <c r="R149" s="459"/>
      <c r="S149" s="459"/>
      <c r="T149" s="459"/>
      <c r="U149" s="459"/>
      <c r="V149" s="459"/>
      <c r="W149" s="459"/>
      <c r="X149" s="459"/>
      <c r="Y149" s="459"/>
      <c r="Z149" s="460"/>
      <c r="AB149" s="35"/>
    </row>
    <row r="150" spans="1:28" x14ac:dyDescent="0.4">
      <c r="AB150" s="35"/>
    </row>
    <row r="151" spans="1:28" x14ac:dyDescent="0.4">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row>
  </sheetData>
  <sheetProtection algorithmName="SHA-512" hashValue="tvcBqVqwjFhxOBi8kkypyYG4VRx3HigrmAewsu/Plmw/Jw3vtMEQ/kjZI0Wfr2+tlnRqO6oCBpAvYmQuIFE0yQ==" saltValue="CcMj+byOqJvwBYaDRes3oQ==" spinCount="100000" sheet="1" selectLockedCells="1"/>
  <mergeCells count="13">
    <mergeCell ref="B39:Z39"/>
    <mergeCell ref="B95:Z95"/>
    <mergeCell ref="B124:Z149"/>
    <mergeCell ref="B96:Z121"/>
    <mergeCell ref="B40:Z65"/>
    <mergeCell ref="B123:Z123"/>
    <mergeCell ref="B67:Z67"/>
    <mergeCell ref="B68:Z93"/>
    <mergeCell ref="B2:C2"/>
    <mergeCell ref="J11:Z11"/>
    <mergeCell ref="J12:Z37"/>
    <mergeCell ref="B11:H11"/>
    <mergeCell ref="B12:H37"/>
  </mergeCells>
  <hyperlinks>
    <hyperlink ref="E4" location="Instructions!C33" display="Back to Instructions tab" xr:uid="{00000000-0004-0000-0400-000000000000}"/>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T12"/>
  <sheetViews>
    <sheetView zoomScale="80" zoomScaleNormal="80" workbookViewId="0">
      <selection activeCell="E22" sqref="E22"/>
    </sheetView>
  </sheetViews>
  <sheetFormatPr defaultColWidth="9.15234375" defaultRowHeight="14.6" x14ac:dyDescent="0.4"/>
  <cols>
    <col min="1" max="1" width="9.15234375" style="238"/>
    <col min="2" max="2" width="34.15234375" style="238" customWidth="1"/>
    <col min="3" max="3" width="57.3828125" style="238" customWidth="1"/>
    <col min="4" max="19" width="9.15234375" style="238"/>
    <col min="20" max="20" width="10.15234375" style="238" customWidth="1"/>
    <col min="21" max="16384" width="9.15234375" style="238"/>
  </cols>
  <sheetData>
    <row r="1" spans="1:20" s="239" customFormat="1" ht="16.3" thickBot="1" x14ac:dyDescent="0.55000000000000004">
      <c r="A1" s="244"/>
      <c r="B1" s="245"/>
      <c r="C1" s="245"/>
      <c r="D1" s="245"/>
      <c r="E1" s="245"/>
      <c r="F1" s="245"/>
      <c r="G1" s="245"/>
      <c r="H1" s="246"/>
      <c r="I1" s="245"/>
      <c r="J1" s="245"/>
      <c r="K1" s="245"/>
      <c r="L1" s="245"/>
      <c r="M1" s="245"/>
      <c r="N1" s="245"/>
      <c r="O1" s="245"/>
      <c r="P1" s="245"/>
      <c r="Q1" s="245"/>
      <c r="R1" s="245"/>
      <c r="S1" s="246"/>
      <c r="T1" s="247"/>
    </row>
    <row r="2" spans="1:20" s="239" customFormat="1" ht="18" customHeight="1" thickBot="1" x14ac:dyDescent="0.55000000000000004">
      <c r="A2" s="248"/>
      <c r="B2" s="379" t="s">
        <v>138</v>
      </c>
      <c r="C2" s="381"/>
      <c r="D2" s="184"/>
      <c r="E2" s="184"/>
      <c r="F2" s="184"/>
      <c r="G2" s="184"/>
      <c r="H2" s="249"/>
      <c r="I2" s="462" t="s">
        <v>139</v>
      </c>
      <c r="J2" s="463"/>
      <c r="K2" s="463"/>
      <c r="L2" s="463"/>
      <c r="M2" s="463"/>
      <c r="N2" s="463"/>
      <c r="O2" s="463"/>
      <c r="P2" s="463"/>
      <c r="Q2" s="463"/>
      <c r="R2" s="464"/>
      <c r="S2" s="309"/>
      <c r="T2" s="310"/>
    </row>
    <row r="3" spans="1:20" s="239" customFormat="1" ht="16.75" x14ac:dyDescent="0.5">
      <c r="A3" s="248"/>
      <c r="B3" s="185" t="s">
        <v>140</v>
      </c>
      <c r="C3" s="186" t="str">
        <f>'Version Control'!$C$3</f>
        <v xml:space="preserve">Walk-In Panels   </v>
      </c>
      <c r="D3" s="187"/>
      <c r="E3" s="461" t="s">
        <v>50</v>
      </c>
      <c r="F3" s="461"/>
      <c r="G3" s="461"/>
      <c r="H3" s="249"/>
      <c r="I3" s="465"/>
      <c r="J3" s="466"/>
      <c r="K3" s="466"/>
      <c r="L3" s="466"/>
      <c r="M3" s="466"/>
      <c r="N3" s="466"/>
      <c r="O3" s="466"/>
      <c r="P3" s="466"/>
      <c r="Q3" s="466"/>
      <c r="R3" s="467"/>
      <c r="S3" s="309"/>
      <c r="T3" s="310"/>
    </row>
    <row r="4" spans="1:20" s="239" customFormat="1" ht="15.9" x14ac:dyDescent="0.5">
      <c r="A4" s="248"/>
      <c r="B4" s="188" t="s">
        <v>141</v>
      </c>
      <c r="C4" s="189" t="str">
        <f>'Version Control'!$C$4</f>
        <v>v1.6</v>
      </c>
      <c r="D4" s="190"/>
      <c r="E4" s="187"/>
      <c r="F4" s="187"/>
      <c r="G4" s="187"/>
      <c r="H4" s="249"/>
      <c r="I4" s="254" t="s">
        <v>142</v>
      </c>
      <c r="J4" s="255"/>
      <c r="K4" s="255"/>
      <c r="L4" s="255"/>
      <c r="M4" s="255"/>
      <c r="N4" s="255"/>
      <c r="O4" s="255"/>
      <c r="P4" s="255"/>
      <c r="Q4" s="255"/>
      <c r="R4" s="256"/>
      <c r="S4" s="309"/>
      <c r="T4" s="310"/>
    </row>
    <row r="5" spans="1:20" s="239" customFormat="1" ht="15.9" x14ac:dyDescent="0.5">
      <c r="A5" s="248"/>
      <c r="B5" s="188" t="s">
        <v>143</v>
      </c>
      <c r="C5" s="191">
        <f>'Version Control'!$C$5</f>
        <v>43984</v>
      </c>
      <c r="D5" s="187"/>
      <c r="E5" s="192"/>
      <c r="F5" s="192"/>
      <c r="G5" s="192"/>
      <c r="H5" s="249"/>
      <c r="I5" s="254" t="s">
        <v>144</v>
      </c>
      <c r="J5" s="255"/>
      <c r="K5" s="255"/>
      <c r="L5" s="255"/>
      <c r="M5" s="255"/>
      <c r="N5" s="255"/>
      <c r="O5" s="255"/>
      <c r="P5" s="255"/>
      <c r="Q5" s="255"/>
      <c r="R5" s="256"/>
      <c r="S5" s="309"/>
      <c r="T5" s="310"/>
    </row>
    <row r="6" spans="1:20" s="239" customFormat="1" ht="15.9" x14ac:dyDescent="0.5">
      <c r="A6" s="248"/>
      <c r="B6" s="193" t="s">
        <v>145</v>
      </c>
      <c r="C6" s="194" t="str">
        <f ca="1">MID(CELL("filename",A1), FIND("]", CELL("filename", A1))+ 1, 255)</f>
        <v>Raw Data</v>
      </c>
      <c r="D6" s="187"/>
      <c r="E6" s="195"/>
      <c r="F6" s="195"/>
      <c r="G6" s="195"/>
      <c r="H6" s="249"/>
      <c r="I6" s="254" t="s">
        <v>146</v>
      </c>
      <c r="J6" s="255"/>
      <c r="K6" s="255"/>
      <c r="L6" s="255"/>
      <c r="M6" s="255"/>
      <c r="N6" s="255"/>
      <c r="O6" s="255"/>
      <c r="P6" s="255"/>
      <c r="Q6" s="255"/>
      <c r="R6" s="256"/>
      <c r="S6" s="309"/>
      <c r="T6" s="310"/>
    </row>
    <row r="7" spans="1:20" s="239" customFormat="1" ht="15.9" x14ac:dyDescent="0.5">
      <c r="A7" s="248"/>
      <c r="B7" s="196" t="s">
        <v>147</v>
      </c>
      <c r="C7" s="197" t="str">
        <f ca="1">'Version Control'!$C$7</f>
        <v>Walk-In Panels - v1.6.xlsx</v>
      </c>
      <c r="D7" s="187"/>
      <c r="E7" s="195"/>
      <c r="F7" s="195"/>
      <c r="G7" s="195"/>
      <c r="H7" s="249"/>
      <c r="I7" s="254" t="s">
        <v>148</v>
      </c>
      <c r="J7" s="255"/>
      <c r="K7" s="255"/>
      <c r="L7" s="255"/>
      <c r="M7" s="255"/>
      <c r="N7" s="255"/>
      <c r="O7" s="255"/>
      <c r="P7" s="255"/>
      <c r="Q7" s="255"/>
      <c r="R7" s="256"/>
      <c r="S7" s="309"/>
      <c r="T7" s="310"/>
    </row>
    <row r="8" spans="1:20" s="239" customFormat="1" ht="16.3" thickBot="1" x14ac:dyDescent="0.55000000000000004">
      <c r="A8" s="311"/>
      <c r="B8" s="198" t="s">
        <v>149</v>
      </c>
      <c r="C8" s="199" t="str">
        <f>'General Info &amp; Test Results'!C17</f>
        <v>[MM/DD/YYYY]</v>
      </c>
      <c r="D8" s="312"/>
      <c r="E8" s="312"/>
      <c r="F8" s="312"/>
      <c r="G8" s="312"/>
      <c r="H8" s="250"/>
      <c r="I8" s="254" t="s">
        <v>150</v>
      </c>
      <c r="J8" s="255"/>
      <c r="K8" s="255"/>
      <c r="L8" s="255"/>
      <c r="M8" s="255"/>
      <c r="N8" s="255"/>
      <c r="O8" s="255"/>
      <c r="P8" s="255"/>
      <c r="Q8" s="255"/>
      <c r="R8" s="256"/>
      <c r="S8" s="309"/>
      <c r="T8" s="310"/>
    </row>
    <row r="9" spans="1:20" s="239" customFormat="1" ht="15.9" x14ac:dyDescent="0.5">
      <c r="A9" s="248"/>
      <c r="B9" s="312"/>
      <c r="C9" s="312"/>
      <c r="D9" s="313"/>
      <c r="E9" s="312"/>
      <c r="F9" s="312"/>
      <c r="G9" s="312"/>
      <c r="H9" s="250"/>
      <c r="I9" s="257" t="s">
        <v>151</v>
      </c>
      <c r="J9" s="258"/>
      <c r="K9" s="258"/>
      <c r="L9" s="258"/>
      <c r="M9" s="258"/>
      <c r="N9" s="258"/>
      <c r="O9" s="258"/>
      <c r="P9" s="258"/>
      <c r="Q9" s="258"/>
      <c r="R9" s="259"/>
      <c r="S9" s="309"/>
      <c r="T9" s="310"/>
    </row>
    <row r="10" spans="1:20" s="239" customFormat="1" ht="15.9" x14ac:dyDescent="0.5">
      <c r="A10" s="248"/>
      <c r="B10" s="312"/>
      <c r="C10" s="312"/>
      <c r="D10" s="313"/>
      <c r="E10" s="312"/>
      <c r="F10" s="312"/>
      <c r="G10" s="312"/>
      <c r="H10" s="250"/>
      <c r="I10" s="217" t="s">
        <v>152</v>
      </c>
      <c r="J10" s="260"/>
      <c r="K10" s="258"/>
      <c r="L10" s="258"/>
      <c r="M10" s="258"/>
      <c r="N10" s="258"/>
      <c r="O10" s="258"/>
      <c r="P10" s="258"/>
      <c r="Q10" s="258"/>
      <c r="R10" s="259"/>
      <c r="S10" s="309"/>
      <c r="T10" s="310"/>
    </row>
    <row r="11" spans="1:20" s="239" customFormat="1" ht="16.3" thickBot="1" x14ac:dyDescent="0.55000000000000004">
      <c r="A11" s="311"/>
      <c r="B11" s="312"/>
      <c r="C11" s="312"/>
      <c r="D11" s="314"/>
      <c r="E11" s="314"/>
      <c r="F11" s="314"/>
      <c r="G11" s="314"/>
      <c r="H11" s="250"/>
      <c r="I11" s="218" t="s">
        <v>153</v>
      </c>
      <c r="J11" s="261"/>
      <c r="K11" s="261"/>
      <c r="L11" s="261"/>
      <c r="M11" s="261"/>
      <c r="N11" s="261"/>
      <c r="O11" s="261"/>
      <c r="P11" s="261"/>
      <c r="Q11" s="261"/>
      <c r="R11" s="262"/>
      <c r="S11" s="309"/>
      <c r="T11" s="310"/>
    </row>
    <row r="12" spans="1:20" s="239" customFormat="1" ht="16.3" thickBot="1" x14ac:dyDescent="0.55000000000000004">
      <c r="A12" s="251"/>
      <c r="B12" s="315"/>
      <c r="C12" s="315"/>
      <c r="D12" s="315"/>
      <c r="E12" s="315"/>
      <c r="F12" s="315"/>
      <c r="G12" s="315"/>
      <c r="H12" s="315"/>
      <c r="I12" s="315"/>
      <c r="J12" s="315"/>
      <c r="K12" s="315"/>
      <c r="L12" s="315"/>
      <c r="M12" s="315"/>
      <c r="N12" s="315"/>
      <c r="O12" s="315"/>
      <c r="P12" s="315"/>
      <c r="Q12" s="315"/>
      <c r="R12" s="315"/>
      <c r="S12" s="315"/>
      <c r="T12" s="316"/>
    </row>
  </sheetData>
  <sheetProtection algorithmName="SHA-512" hashValue="nQjaLEAwC4Vb2Yy0Ih2YcpUHjn0Rr/VizBdGWw4F/fi8MQ/YrWJCz5+aJK32sIdauo0nC7UfsVJmMiaRfphOIA==" saltValue="Oy5v/f6KKT9TZPwR2q+RdQ==" spinCount="100000" sheet="1" selectLockedCells="1"/>
  <mergeCells count="3">
    <mergeCell ref="B2:C2"/>
    <mergeCell ref="E3:G3"/>
    <mergeCell ref="I2:R3"/>
  </mergeCells>
  <hyperlinks>
    <hyperlink ref="E3" location="Instructions!C33"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CC"/>
  </sheetPr>
  <dimension ref="A1:M57"/>
  <sheetViews>
    <sheetView showGridLines="0" zoomScale="85" zoomScaleNormal="85" workbookViewId="0">
      <selection activeCell="F4" sqref="F4"/>
    </sheetView>
  </sheetViews>
  <sheetFormatPr defaultRowHeight="16.75" x14ac:dyDescent="0.5"/>
  <cols>
    <col min="1" max="2" width="4.53515625" style="130" customWidth="1"/>
    <col min="3" max="3" width="36" style="130" customWidth="1"/>
    <col min="4" max="4" width="51.53515625" style="130" bestFit="1" customWidth="1"/>
    <col min="5" max="5" width="32.84375" style="130" bestFit="1" customWidth="1"/>
    <col min="6" max="6" width="25.15234375" style="130" bestFit="1" customWidth="1"/>
    <col min="7" max="8" width="3.15234375" style="130" customWidth="1"/>
    <col min="9" max="9" width="28.15234375" style="130" customWidth="1"/>
    <col min="10" max="10" width="25.15234375" style="130" customWidth="1"/>
    <col min="11" max="11" width="4.84375" style="130" customWidth="1"/>
    <col min="12" max="12" width="5.69140625" style="131" customWidth="1"/>
    <col min="13" max="13" width="3" customWidth="1"/>
  </cols>
  <sheetData>
    <row r="1" spans="1:13" ht="17.149999999999999" thickBot="1" x14ac:dyDescent="0.55000000000000004">
      <c r="A1" s="109"/>
      <c r="B1" s="109"/>
      <c r="C1" s="109"/>
      <c r="D1" s="109"/>
      <c r="E1" s="109"/>
      <c r="F1" s="109"/>
      <c r="G1" s="109"/>
      <c r="H1" s="109"/>
      <c r="I1" s="109"/>
      <c r="J1" s="109"/>
      <c r="K1" s="109"/>
      <c r="L1" s="110"/>
      <c r="M1" s="111"/>
    </row>
    <row r="2" spans="1:13" ht="17.149999999999999" thickBot="1" x14ac:dyDescent="0.55000000000000004">
      <c r="A2" s="109"/>
      <c r="B2" s="379" t="str">
        <f>'Version Control'!$B$2</f>
        <v>Title Block</v>
      </c>
      <c r="C2" s="380"/>
      <c r="D2" s="381"/>
      <c r="E2" s="109"/>
      <c r="F2" s="109"/>
      <c r="G2" s="109"/>
      <c r="H2" s="109"/>
      <c r="I2" s="109"/>
      <c r="J2" s="109"/>
      <c r="K2" s="109"/>
      <c r="L2" s="110"/>
      <c r="M2" s="111"/>
    </row>
    <row r="3" spans="1:13" x14ac:dyDescent="0.5">
      <c r="A3" s="109"/>
      <c r="B3" s="475" t="str">
        <f>'Version Control'!$B$3</f>
        <v>Test Report Template Name:</v>
      </c>
      <c r="C3" s="476"/>
      <c r="D3" s="142" t="str">
        <f>'Version Control'!$C$3</f>
        <v xml:space="preserve">Walk-In Panels   </v>
      </c>
      <c r="E3" s="109"/>
      <c r="F3" s="109"/>
      <c r="G3" s="109"/>
      <c r="H3" s="109"/>
      <c r="I3" s="109"/>
      <c r="J3" s="109"/>
      <c r="K3" s="109"/>
      <c r="L3" s="110"/>
      <c r="M3" s="111"/>
    </row>
    <row r="4" spans="1:13" x14ac:dyDescent="0.5">
      <c r="A4" s="109"/>
      <c r="B4" s="471" t="str">
        <f>'Version Control'!$B$4</f>
        <v>Version Number:</v>
      </c>
      <c r="C4" s="472"/>
      <c r="D4" s="143" t="str">
        <f>'Version Control'!$C$4</f>
        <v>v1.6</v>
      </c>
      <c r="E4" s="109"/>
      <c r="F4" s="112" t="s">
        <v>50</v>
      </c>
      <c r="G4" s="233"/>
      <c r="H4" s="233"/>
      <c r="I4" s="233"/>
      <c r="J4" s="233"/>
      <c r="K4" s="109"/>
      <c r="L4" s="110"/>
      <c r="M4" s="111"/>
    </row>
    <row r="5" spans="1:13" x14ac:dyDescent="0.5">
      <c r="A5" s="109"/>
      <c r="B5" s="471" t="str">
        <f>'Version Control'!$B$5</f>
        <v xml:space="preserve">Latest Template Revision: </v>
      </c>
      <c r="C5" s="472"/>
      <c r="D5" s="144">
        <f>'Version Control'!$C$5</f>
        <v>43984</v>
      </c>
      <c r="E5" s="109"/>
      <c r="F5" s="109"/>
      <c r="G5" s="109"/>
      <c r="H5" s="109"/>
      <c r="I5" s="109"/>
      <c r="J5" s="109"/>
      <c r="K5" s="109"/>
      <c r="L5" s="110"/>
      <c r="M5" s="111"/>
    </row>
    <row r="6" spans="1:13" x14ac:dyDescent="0.5">
      <c r="A6" s="109"/>
      <c r="B6" s="471" t="str">
        <f>'Version Control'!$B$6</f>
        <v>Tab Name:</v>
      </c>
      <c r="C6" s="472"/>
      <c r="D6" s="178" t="str">
        <f ca="1">MID(CELL("filename",A1), FIND("]", CELL("filename", A1))+ 1, 255)</f>
        <v>Test Data Inputs &amp; Calculations</v>
      </c>
      <c r="E6" s="109"/>
      <c r="F6" s="109"/>
      <c r="G6" s="109"/>
      <c r="H6" s="109"/>
      <c r="I6" s="109"/>
      <c r="J6" s="109"/>
      <c r="K6" s="109"/>
      <c r="L6" s="110"/>
      <c r="M6" s="111"/>
    </row>
    <row r="7" spans="1:13" s="161" customFormat="1" ht="37.5" customHeight="1" x14ac:dyDescent="0.5">
      <c r="A7" s="109"/>
      <c r="B7" s="471" t="str">
        <f>'Version Control'!$B$7</f>
        <v>File Name:</v>
      </c>
      <c r="C7" s="472"/>
      <c r="D7" s="179" t="str">
        <f ca="1">'Version Control'!$C$7</f>
        <v>Walk-In Panels - v1.6.xlsx</v>
      </c>
      <c r="E7" s="109"/>
      <c r="F7" s="109"/>
      <c r="G7" s="109"/>
      <c r="H7" s="109"/>
      <c r="I7" s="109"/>
      <c r="J7" s="109"/>
      <c r="K7" s="109"/>
      <c r="L7" s="110"/>
      <c r="M7" s="111"/>
    </row>
    <row r="8" spans="1:13" ht="17.149999999999999" thickBot="1" x14ac:dyDescent="0.55000000000000004">
      <c r="A8" s="109"/>
      <c r="B8" s="473" t="str">
        <f>'Version Control'!$B$8</f>
        <v xml:space="preserve">Test Completion Date: </v>
      </c>
      <c r="C8" s="474"/>
      <c r="D8" s="156" t="str">
        <f>'General Info &amp; Test Results'!C17</f>
        <v>[MM/DD/YYYY]</v>
      </c>
      <c r="E8" s="109"/>
      <c r="F8" s="109"/>
      <c r="G8" s="109"/>
      <c r="H8" s="109"/>
      <c r="I8" s="109"/>
      <c r="J8" s="109"/>
      <c r="K8" s="109"/>
      <c r="L8" s="110"/>
      <c r="M8" s="111"/>
    </row>
    <row r="9" spans="1:13" x14ac:dyDescent="0.5">
      <c r="A9" s="109"/>
      <c r="B9" s="109"/>
      <c r="C9" s="109"/>
      <c r="D9" s="109"/>
      <c r="E9" s="109"/>
      <c r="F9" s="109"/>
      <c r="G9" s="109"/>
      <c r="H9" s="109"/>
      <c r="I9" s="109"/>
      <c r="J9" s="109"/>
      <c r="K9" s="109"/>
      <c r="L9" s="110"/>
      <c r="M9" s="111"/>
    </row>
    <row r="10" spans="1:13" ht="17.149999999999999" thickBot="1" x14ac:dyDescent="0.55000000000000004">
      <c r="A10" s="109"/>
      <c r="B10" s="109"/>
      <c r="C10" s="109"/>
      <c r="D10" s="109"/>
      <c r="E10" s="109"/>
      <c r="F10" s="109"/>
      <c r="G10" s="109"/>
      <c r="H10" s="109"/>
      <c r="I10" s="109"/>
      <c r="J10" s="109"/>
      <c r="K10" s="109"/>
      <c r="L10" s="110"/>
      <c r="M10" s="111"/>
    </row>
    <row r="11" spans="1:13" ht="17.149999999999999" thickBot="1" x14ac:dyDescent="0.55000000000000004">
      <c r="A11" s="109"/>
      <c r="B11" s="468" t="s">
        <v>154</v>
      </c>
      <c r="C11" s="469"/>
      <c r="D11" s="469"/>
      <c r="E11" s="469"/>
      <c r="F11" s="469"/>
      <c r="G11" s="470"/>
      <c r="H11" s="167"/>
      <c r="I11" s="167"/>
      <c r="J11" s="167"/>
      <c r="K11" s="167"/>
      <c r="L11" s="113"/>
      <c r="M11" s="111"/>
    </row>
    <row r="12" spans="1:13" ht="17.149999999999999" thickBot="1" x14ac:dyDescent="0.55000000000000004">
      <c r="A12" s="109"/>
      <c r="B12" s="114"/>
      <c r="C12" s="115"/>
      <c r="D12" s="115"/>
      <c r="E12" s="115"/>
      <c r="F12" s="115"/>
      <c r="G12" s="121"/>
      <c r="H12" s="117"/>
      <c r="I12" s="117"/>
      <c r="J12" s="117"/>
      <c r="K12" s="117"/>
      <c r="L12" s="117"/>
      <c r="M12" s="111"/>
    </row>
    <row r="13" spans="1:13" ht="17.149999999999999" thickBot="1" x14ac:dyDescent="0.55000000000000004">
      <c r="A13" s="109"/>
      <c r="B13" s="114"/>
      <c r="C13" s="468" t="s">
        <v>155</v>
      </c>
      <c r="D13" s="469"/>
      <c r="E13" s="469"/>
      <c r="F13" s="470"/>
      <c r="G13" s="169"/>
      <c r="H13" s="113"/>
      <c r="I13" s="113"/>
      <c r="J13" s="113"/>
      <c r="K13" s="117"/>
      <c r="L13" s="117"/>
      <c r="M13" s="111"/>
    </row>
    <row r="14" spans="1:13" x14ac:dyDescent="0.5">
      <c r="A14" s="109"/>
      <c r="B14" s="114"/>
      <c r="C14" s="114"/>
      <c r="D14" s="115"/>
      <c r="E14" s="303" t="s">
        <v>114</v>
      </c>
      <c r="F14" s="304" t="s">
        <v>115</v>
      </c>
      <c r="G14" s="166"/>
      <c r="H14" s="168"/>
      <c r="I14" s="168"/>
      <c r="J14" s="168"/>
      <c r="K14" s="117"/>
      <c r="L14" s="117"/>
      <c r="M14" s="111"/>
    </row>
    <row r="15" spans="1:13" x14ac:dyDescent="0.5">
      <c r="A15" s="109"/>
      <c r="B15" s="114"/>
      <c r="C15" s="490" t="s">
        <v>156</v>
      </c>
      <c r="D15" s="491"/>
      <c r="E15" s="287"/>
      <c r="F15" s="145" t="s">
        <v>157</v>
      </c>
      <c r="G15" s="122"/>
      <c r="H15" s="123"/>
      <c r="I15" s="123"/>
      <c r="J15" s="123"/>
      <c r="K15" s="117"/>
      <c r="L15" s="117"/>
      <c r="M15" s="111"/>
    </row>
    <row r="16" spans="1:13" s="161" customFormat="1" x14ac:dyDescent="0.5">
      <c r="A16" s="109"/>
      <c r="B16" s="114"/>
      <c r="C16" s="490" t="s">
        <v>158</v>
      </c>
      <c r="D16" s="491"/>
      <c r="E16" s="287"/>
      <c r="F16" s="145" t="s">
        <v>157</v>
      </c>
      <c r="G16" s="122"/>
      <c r="H16" s="123"/>
      <c r="I16" s="123"/>
      <c r="J16" s="123"/>
      <c r="K16" s="117"/>
      <c r="L16" s="117"/>
      <c r="M16" s="111"/>
    </row>
    <row r="17" spans="1:13" s="161" customFormat="1" x14ac:dyDescent="0.5">
      <c r="A17" s="109"/>
      <c r="B17" s="114"/>
      <c r="C17" s="490" t="s">
        <v>159</v>
      </c>
      <c r="D17" s="491"/>
      <c r="E17" s="288" t="str">
        <f>IF(AND(ISBLANK(E15),ISBLANK(E16)),"",E15+E16)</f>
        <v/>
      </c>
      <c r="F17" s="145" t="s">
        <v>157</v>
      </c>
      <c r="G17" s="122"/>
      <c r="H17" s="123"/>
      <c r="I17" s="123"/>
      <c r="J17" s="123"/>
      <c r="K17" s="117"/>
      <c r="L17" s="117"/>
      <c r="M17" s="111"/>
    </row>
    <row r="18" spans="1:13" x14ac:dyDescent="0.5">
      <c r="A18" s="109"/>
      <c r="B18" s="114"/>
      <c r="C18" s="490" t="s">
        <v>160</v>
      </c>
      <c r="D18" s="491"/>
      <c r="E18" s="283"/>
      <c r="F18" s="147" t="s">
        <v>117</v>
      </c>
      <c r="G18" s="122"/>
      <c r="H18" s="123"/>
      <c r="I18" s="123"/>
      <c r="J18" s="123"/>
      <c r="K18" s="123"/>
      <c r="L18" s="123"/>
      <c r="M18" s="111"/>
    </row>
    <row r="19" spans="1:13" ht="17.149999999999999" thickBot="1" x14ac:dyDescent="0.55000000000000004">
      <c r="A19" s="109"/>
      <c r="B19" s="114"/>
      <c r="C19" s="492" t="s">
        <v>161</v>
      </c>
      <c r="D19" s="493"/>
      <c r="E19" s="336" t="str">
        <f>IF(AND('Test Conditions'!C22="",'Test Conditions'!D22=""),"",('Test Conditions'!D22-'Test Conditions'!C22))</f>
        <v/>
      </c>
      <c r="F19" s="146" t="s">
        <v>162</v>
      </c>
      <c r="G19" s="122"/>
      <c r="H19" s="123"/>
      <c r="I19" s="123"/>
      <c r="J19" s="123"/>
      <c r="K19" s="123"/>
      <c r="L19" s="123"/>
      <c r="M19" s="111"/>
    </row>
    <row r="20" spans="1:13" s="161" customFormat="1" ht="17.149999999999999" thickBot="1" x14ac:dyDescent="0.55000000000000004">
      <c r="A20" s="109"/>
      <c r="B20" s="114"/>
      <c r="C20" s="203"/>
      <c r="D20" s="203"/>
      <c r="E20" s="234"/>
      <c r="F20" s="204"/>
      <c r="G20" s="122"/>
      <c r="H20" s="123"/>
      <c r="I20" s="123"/>
      <c r="J20" s="123"/>
      <c r="K20" s="123"/>
      <c r="L20" s="123"/>
      <c r="M20" s="111"/>
    </row>
    <row r="21" spans="1:13" s="161" customFormat="1" ht="17.149999999999999" thickBot="1" x14ac:dyDescent="0.55000000000000004">
      <c r="A21" s="109"/>
      <c r="B21" s="114"/>
      <c r="C21" s="468" t="s">
        <v>163</v>
      </c>
      <c r="D21" s="469"/>
      <c r="E21" s="469"/>
      <c r="F21" s="470"/>
      <c r="G21" s="122"/>
      <c r="H21" s="123"/>
      <c r="I21" s="123"/>
      <c r="J21" s="123"/>
      <c r="K21" s="123"/>
      <c r="L21" s="123"/>
      <c r="M21" s="111"/>
    </row>
    <row r="22" spans="1:13" s="161" customFormat="1" x14ac:dyDescent="0.5">
      <c r="A22" s="109"/>
      <c r="B22" s="114"/>
      <c r="C22" s="114"/>
      <c r="D22" s="115"/>
      <c r="E22" s="303" t="s">
        <v>114</v>
      </c>
      <c r="F22" s="304" t="s">
        <v>115</v>
      </c>
      <c r="G22" s="122"/>
      <c r="H22" s="123"/>
      <c r="I22" s="123"/>
      <c r="J22" s="123"/>
      <c r="K22" s="123"/>
      <c r="L22" s="123"/>
      <c r="M22" s="111"/>
    </row>
    <row r="23" spans="1:13" s="161" customFormat="1" x14ac:dyDescent="0.5">
      <c r="A23" s="109"/>
      <c r="B23" s="114"/>
      <c r="C23" s="490" t="s">
        <v>156</v>
      </c>
      <c r="D23" s="491"/>
      <c r="E23" s="287"/>
      <c r="F23" s="145" t="s">
        <v>157</v>
      </c>
      <c r="G23" s="122"/>
      <c r="H23" s="123"/>
      <c r="I23" s="123"/>
      <c r="J23" s="123"/>
      <c r="K23" s="123"/>
      <c r="L23" s="123"/>
      <c r="M23" s="111"/>
    </row>
    <row r="24" spans="1:13" s="161" customFormat="1" x14ac:dyDescent="0.5">
      <c r="A24" s="109"/>
      <c r="B24" s="114"/>
      <c r="C24" s="490" t="s">
        <v>158</v>
      </c>
      <c r="D24" s="491"/>
      <c r="E24" s="287"/>
      <c r="F24" s="145" t="s">
        <v>157</v>
      </c>
      <c r="G24" s="122"/>
      <c r="H24" s="123"/>
      <c r="I24" s="123"/>
      <c r="J24" s="123"/>
      <c r="K24" s="123"/>
      <c r="L24" s="123"/>
      <c r="M24" s="111"/>
    </row>
    <row r="25" spans="1:13" s="161" customFormat="1" x14ac:dyDescent="0.5">
      <c r="A25" s="109"/>
      <c r="B25" s="114"/>
      <c r="C25" s="490" t="s">
        <v>159</v>
      </c>
      <c r="D25" s="491"/>
      <c r="E25" s="288" t="str">
        <f>IF(AND(ISBLANK(E24),ISBLANK(E23)),"",E23+E24)</f>
        <v/>
      </c>
      <c r="F25" s="145" t="s">
        <v>157</v>
      </c>
      <c r="G25" s="122"/>
      <c r="H25" s="123"/>
      <c r="I25" s="123"/>
      <c r="J25" s="123"/>
      <c r="K25" s="123"/>
      <c r="L25" s="123"/>
      <c r="M25" s="111"/>
    </row>
    <row r="26" spans="1:13" s="161" customFormat="1" x14ac:dyDescent="0.5">
      <c r="A26" s="109"/>
      <c r="B26" s="114"/>
      <c r="C26" s="490" t="s">
        <v>160</v>
      </c>
      <c r="D26" s="491"/>
      <c r="E26" s="283"/>
      <c r="F26" s="147" t="s">
        <v>117</v>
      </c>
      <c r="G26" s="122"/>
      <c r="H26" s="123"/>
      <c r="I26" s="123"/>
      <c r="J26" s="123"/>
      <c r="K26" s="123"/>
      <c r="L26" s="123"/>
      <c r="M26" s="111"/>
    </row>
    <row r="27" spans="1:13" s="161" customFormat="1" ht="17.149999999999999" thickBot="1" x14ac:dyDescent="0.55000000000000004">
      <c r="A27" s="109"/>
      <c r="B27" s="114"/>
      <c r="C27" s="492" t="s">
        <v>161</v>
      </c>
      <c r="D27" s="493"/>
      <c r="E27" s="337" t="str">
        <f>IF(AND('Test Conditions'!F22="",'Test Conditions'!G22=""),"",('Test Conditions'!G22-'Test Conditions'!F22))</f>
        <v/>
      </c>
      <c r="F27" s="146" t="s">
        <v>162</v>
      </c>
      <c r="G27" s="122"/>
      <c r="H27" s="123"/>
      <c r="I27" s="123"/>
      <c r="J27" s="123"/>
      <c r="K27" s="123"/>
      <c r="L27" s="123"/>
      <c r="M27" s="111"/>
    </row>
    <row r="28" spans="1:13" ht="17.149999999999999" thickBot="1" x14ac:dyDescent="0.55000000000000004">
      <c r="A28" s="109"/>
      <c r="B28" s="118"/>
      <c r="C28" s="119"/>
      <c r="D28" s="119"/>
      <c r="E28" s="119"/>
      <c r="F28" s="119"/>
      <c r="G28" s="120"/>
      <c r="H28" s="117"/>
      <c r="I28" s="117"/>
      <c r="J28" s="117"/>
      <c r="K28" s="117"/>
      <c r="L28" s="117"/>
      <c r="M28" s="111"/>
    </row>
    <row r="29" spans="1:13" ht="17.149999999999999" thickBot="1" x14ac:dyDescent="0.55000000000000004">
      <c r="A29" s="109"/>
      <c r="B29" s="124"/>
      <c r="C29" s="124"/>
      <c r="D29" s="124"/>
      <c r="E29" s="124"/>
      <c r="F29" s="124"/>
      <c r="G29" s="124"/>
      <c r="H29" s="124"/>
      <c r="I29" s="124"/>
      <c r="J29" s="124"/>
      <c r="K29" s="124"/>
      <c r="L29" s="125"/>
      <c r="M29" s="111"/>
    </row>
    <row r="30" spans="1:13" ht="17.149999999999999" thickBot="1" x14ac:dyDescent="0.55000000000000004">
      <c r="A30" s="109"/>
      <c r="B30" s="468" t="s">
        <v>164</v>
      </c>
      <c r="C30" s="469"/>
      <c r="D30" s="469"/>
      <c r="E30" s="469"/>
      <c r="F30" s="469"/>
      <c r="G30" s="470"/>
      <c r="H30" s="167"/>
      <c r="I30" s="167"/>
      <c r="J30" s="167"/>
      <c r="K30" s="167"/>
      <c r="L30" s="113"/>
      <c r="M30" s="111"/>
    </row>
    <row r="31" spans="1:13" x14ac:dyDescent="0.5">
      <c r="A31" s="109"/>
      <c r="B31" s="481"/>
      <c r="C31" s="482"/>
      <c r="D31" s="482"/>
      <c r="E31" s="482"/>
      <c r="F31" s="482"/>
      <c r="G31" s="483"/>
      <c r="H31" s="235"/>
      <c r="I31" s="235"/>
      <c r="J31" s="235"/>
      <c r="K31" s="235"/>
      <c r="L31" s="236"/>
      <c r="M31" s="111"/>
    </row>
    <row r="32" spans="1:13" x14ac:dyDescent="0.5">
      <c r="A32" s="109"/>
      <c r="B32" s="484"/>
      <c r="C32" s="485"/>
      <c r="D32" s="485"/>
      <c r="E32" s="485"/>
      <c r="F32" s="485"/>
      <c r="G32" s="486"/>
      <c r="H32" s="235"/>
      <c r="I32" s="235"/>
      <c r="J32" s="235"/>
      <c r="K32" s="235"/>
      <c r="L32" s="236"/>
      <c r="M32" s="111"/>
    </row>
    <row r="33" spans="1:13" x14ac:dyDescent="0.5">
      <c r="A33" s="109"/>
      <c r="B33" s="484"/>
      <c r="C33" s="485"/>
      <c r="D33" s="485"/>
      <c r="E33" s="485"/>
      <c r="F33" s="485"/>
      <c r="G33" s="486"/>
      <c r="H33" s="235"/>
      <c r="I33" s="235"/>
      <c r="J33" s="235"/>
      <c r="K33" s="235"/>
      <c r="L33" s="236"/>
      <c r="M33" s="111"/>
    </row>
    <row r="34" spans="1:13" x14ac:dyDescent="0.5">
      <c r="A34" s="109"/>
      <c r="B34" s="484"/>
      <c r="C34" s="485"/>
      <c r="D34" s="485"/>
      <c r="E34" s="485"/>
      <c r="F34" s="485"/>
      <c r="G34" s="486"/>
      <c r="H34" s="235"/>
      <c r="I34" s="235"/>
      <c r="J34" s="235"/>
      <c r="K34" s="235"/>
      <c r="L34" s="236"/>
      <c r="M34" s="111"/>
    </row>
    <row r="35" spans="1:13" ht="17.149999999999999" thickBot="1" x14ac:dyDescent="0.55000000000000004">
      <c r="A35" s="109"/>
      <c r="B35" s="487"/>
      <c r="C35" s="488"/>
      <c r="D35" s="488"/>
      <c r="E35" s="488"/>
      <c r="F35" s="488"/>
      <c r="G35" s="489"/>
      <c r="H35" s="235"/>
      <c r="I35" s="235"/>
      <c r="J35" s="235"/>
      <c r="K35" s="235"/>
      <c r="L35" s="236"/>
      <c r="M35" s="111"/>
    </row>
    <row r="36" spans="1:13" ht="17.149999999999999" thickBot="1" x14ac:dyDescent="0.55000000000000004">
      <c r="A36" s="109"/>
      <c r="B36" s="126"/>
      <c r="C36" s="126"/>
      <c r="D36" s="126"/>
      <c r="E36" s="126"/>
      <c r="F36" s="126"/>
      <c r="G36" s="126"/>
      <c r="H36" s="126"/>
      <c r="I36" s="126"/>
      <c r="J36" s="126"/>
      <c r="K36" s="126"/>
      <c r="L36" s="127"/>
      <c r="M36" s="111"/>
    </row>
    <row r="37" spans="1:13" ht="17.149999999999999" thickBot="1" x14ac:dyDescent="0.55000000000000004">
      <c r="A37" s="109"/>
      <c r="B37" s="468" t="s">
        <v>165</v>
      </c>
      <c r="C37" s="469"/>
      <c r="D37" s="469"/>
      <c r="E37" s="469"/>
      <c r="F37" s="469"/>
      <c r="G37" s="469"/>
      <c r="H37" s="469"/>
      <c r="I37" s="469"/>
      <c r="J37" s="469"/>
      <c r="K37" s="470"/>
      <c r="L37" s="113"/>
      <c r="M37" s="111"/>
    </row>
    <row r="38" spans="1:13" ht="17.149999999999999" thickBot="1" x14ac:dyDescent="0.55000000000000004">
      <c r="A38" s="109"/>
      <c r="B38" s="114"/>
      <c r="C38" s="115"/>
      <c r="D38" s="115"/>
      <c r="E38" s="115"/>
      <c r="F38" s="115"/>
      <c r="G38" s="117"/>
      <c r="H38" s="117"/>
      <c r="I38" s="117"/>
      <c r="J38" s="117"/>
      <c r="K38" s="116"/>
      <c r="L38" s="117"/>
      <c r="M38" s="111"/>
    </row>
    <row r="39" spans="1:13" ht="18" customHeight="1" thickBot="1" x14ac:dyDescent="0.55000000000000004">
      <c r="A39" s="109"/>
      <c r="B39" s="114"/>
      <c r="C39" s="468" t="s">
        <v>166</v>
      </c>
      <c r="D39" s="469"/>
      <c r="E39" s="469"/>
      <c r="F39" s="469"/>
      <c r="G39" s="469"/>
      <c r="H39" s="469"/>
      <c r="I39" s="469"/>
      <c r="J39" s="470"/>
      <c r="K39" s="116"/>
      <c r="L39" s="117"/>
      <c r="M39" s="111"/>
    </row>
    <row r="40" spans="1:13" ht="36.75" customHeight="1" x14ac:dyDescent="0.5">
      <c r="A40" s="109"/>
      <c r="B40" s="114"/>
      <c r="C40" s="114"/>
      <c r="D40" s="115"/>
      <c r="E40" s="302" t="s">
        <v>167</v>
      </c>
      <c r="F40" s="240" t="s">
        <v>115</v>
      </c>
      <c r="G40" s="494" t="s">
        <v>168</v>
      </c>
      <c r="H40" s="495"/>
      <c r="I40" s="496"/>
      <c r="J40" s="500" t="s">
        <v>115</v>
      </c>
      <c r="K40" s="116"/>
      <c r="L40" s="117"/>
      <c r="M40" s="111"/>
    </row>
    <row r="41" spans="1:13" x14ac:dyDescent="0.5">
      <c r="A41" s="109"/>
      <c r="B41" s="114"/>
      <c r="C41" s="477" t="s">
        <v>169</v>
      </c>
      <c r="D41" s="478"/>
      <c r="E41" s="289" t="str">
        <f>IF(E19="","",'Setup &amp; Instrumentation'!F14*E17*E18/E19)</f>
        <v/>
      </c>
      <c r="F41" s="241" t="s">
        <v>170</v>
      </c>
      <c r="G41" s="497"/>
      <c r="H41" s="498"/>
      <c r="I41" s="499"/>
      <c r="J41" s="501"/>
      <c r="K41" s="116"/>
      <c r="L41" s="117"/>
      <c r="M41" s="111"/>
    </row>
    <row r="42" spans="1:13" ht="17.149999999999999" thickBot="1" x14ac:dyDescent="0.55000000000000004">
      <c r="A42" s="109"/>
      <c r="B42" s="114"/>
      <c r="C42" s="479" t="s">
        <v>171</v>
      </c>
      <c r="D42" s="480"/>
      <c r="E42" s="227" t="str">
        <f>IF(E41="","",'Test Conditions'!C13/E41)</f>
        <v/>
      </c>
      <c r="F42" s="242" t="s">
        <v>172</v>
      </c>
      <c r="G42" s="529" t="str">
        <f>IF(E42="","",ROUND(E42,2))</f>
        <v/>
      </c>
      <c r="H42" s="529"/>
      <c r="I42" s="529"/>
      <c r="J42" s="202" t="s">
        <v>172</v>
      </c>
      <c r="K42" s="116"/>
      <c r="L42" s="117"/>
      <c r="M42" s="111"/>
    </row>
    <row r="43" spans="1:13" ht="17.149999999999999" thickBot="1" x14ac:dyDescent="0.55000000000000004">
      <c r="A43" s="109"/>
      <c r="B43" s="114"/>
      <c r="C43" s="205"/>
      <c r="D43" s="206"/>
      <c r="E43" s="207"/>
      <c r="F43" s="204"/>
      <c r="G43" s="208"/>
      <c r="H43" s="208"/>
      <c r="I43" s="208"/>
      <c r="J43" s="204"/>
      <c r="K43" s="116"/>
      <c r="L43" s="117"/>
      <c r="M43" s="111"/>
    </row>
    <row r="44" spans="1:13" s="161" customFormat="1" ht="17.149999999999999" thickBot="1" x14ac:dyDescent="0.55000000000000004">
      <c r="A44" s="109"/>
      <c r="B44" s="114"/>
      <c r="C44" s="320" t="s">
        <v>173</v>
      </c>
      <c r="D44" s="321"/>
      <c r="E44" s="321"/>
      <c r="F44" s="321"/>
      <c r="G44" s="321"/>
      <c r="H44" s="321"/>
      <c r="I44" s="321"/>
      <c r="J44" s="322"/>
      <c r="K44" s="116"/>
      <c r="L44" s="117"/>
      <c r="M44" s="111"/>
    </row>
    <row r="45" spans="1:13" s="161" customFormat="1" ht="38.25" customHeight="1" x14ac:dyDescent="0.5">
      <c r="A45" s="109"/>
      <c r="B45" s="114"/>
      <c r="C45" s="114"/>
      <c r="D45" s="115"/>
      <c r="E45" s="303" t="s">
        <v>167</v>
      </c>
      <c r="F45" s="240" t="s">
        <v>115</v>
      </c>
      <c r="G45" s="494" t="s">
        <v>168</v>
      </c>
      <c r="H45" s="495"/>
      <c r="I45" s="496"/>
      <c r="J45" s="500" t="s">
        <v>115</v>
      </c>
      <c r="K45" s="116"/>
      <c r="L45" s="117"/>
      <c r="M45" s="111"/>
    </row>
    <row r="46" spans="1:13" s="161" customFormat="1" ht="18" customHeight="1" x14ac:dyDescent="0.5">
      <c r="A46" s="109"/>
      <c r="B46" s="114"/>
      <c r="C46" s="477" t="s">
        <v>169</v>
      </c>
      <c r="D46" s="478"/>
      <c r="E46" s="289" t="str">
        <f>IF(E27="","",'Setup &amp; Instrumentation'!F14*E25*E26/E27)</f>
        <v/>
      </c>
      <c r="F46" s="241" t="s">
        <v>174</v>
      </c>
      <c r="G46" s="497"/>
      <c r="H46" s="498"/>
      <c r="I46" s="499"/>
      <c r="J46" s="501"/>
      <c r="K46" s="116"/>
      <c r="L46" s="117"/>
      <c r="M46" s="111"/>
    </row>
    <row r="47" spans="1:13" s="161" customFormat="1" ht="18" customHeight="1" thickBot="1" x14ac:dyDescent="0.55000000000000004">
      <c r="A47" s="109"/>
      <c r="B47" s="114"/>
      <c r="C47" s="479" t="s">
        <v>171</v>
      </c>
      <c r="D47" s="480"/>
      <c r="E47" s="227" t="str">
        <f>IF(E46="","",'Test Conditions'!C13/E46)</f>
        <v/>
      </c>
      <c r="F47" s="242" t="s">
        <v>172</v>
      </c>
      <c r="G47" s="530" t="str">
        <f>IF(E47="","",ROUND(E47,2))</f>
        <v/>
      </c>
      <c r="H47" s="530"/>
      <c r="I47" s="531"/>
      <c r="J47" s="202" t="s">
        <v>172</v>
      </c>
      <c r="K47" s="116"/>
      <c r="L47" s="117"/>
      <c r="M47" s="111"/>
    </row>
    <row r="48" spans="1:13" s="161" customFormat="1" ht="17.149999999999999" thickBot="1" x14ac:dyDescent="0.55000000000000004">
      <c r="A48" s="109"/>
      <c r="B48" s="118"/>
      <c r="C48" s="119"/>
      <c r="D48" s="119"/>
      <c r="E48" s="119"/>
      <c r="F48" s="119"/>
      <c r="G48" s="119"/>
      <c r="H48" s="119"/>
      <c r="I48" s="119"/>
      <c r="J48" s="119"/>
      <c r="K48" s="128"/>
      <c r="L48" s="117"/>
      <c r="M48" s="111"/>
    </row>
    <row r="49" spans="1:13" s="161" customFormat="1" x14ac:dyDescent="0.5">
      <c r="A49" s="109"/>
      <c r="B49" s="109"/>
      <c r="C49" s="109"/>
      <c r="D49" s="109"/>
      <c r="E49" s="109"/>
      <c r="F49" s="109"/>
      <c r="G49" s="109"/>
      <c r="H49" s="109"/>
      <c r="I49" s="109"/>
      <c r="J49" s="109"/>
      <c r="K49" s="109"/>
      <c r="L49" s="117"/>
      <c r="M49" s="111"/>
    </row>
    <row r="50" spans="1:13" s="161" customFormat="1" x14ac:dyDescent="0.5">
      <c r="A50" s="129"/>
      <c r="B50" s="129"/>
      <c r="C50" s="129"/>
      <c r="D50" s="129"/>
      <c r="E50" s="129"/>
      <c r="F50" s="129"/>
      <c r="G50" s="129"/>
      <c r="H50" s="129"/>
      <c r="I50" s="129"/>
      <c r="J50" s="129"/>
      <c r="K50" s="129"/>
      <c r="L50" s="129"/>
      <c r="M50" s="111"/>
    </row>
    <row r="51" spans="1:13" s="161" customFormat="1" x14ac:dyDescent="0.5">
      <c r="A51" s="109"/>
      <c r="B51" s="130"/>
      <c r="C51" s="130"/>
      <c r="D51" s="130"/>
      <c r="E51" s="130"/>
      <c r="F51" s="130"/>
      <c r="G51" s="130"/>
      <c r="H51" s="130"/>
      <c r="I51" s="130"/>
      <c r="J51" s="130"/>
      <c r="K51" s="130"/>
      <c r="L51" s="110"/>
      <c r="M51" s="330"/>
    </row>
    <row r="57" spans="1:13" ht="12.75" customHeight="1" x14ac:dyDescent="0.5">
      <c r="M57" s="161"/>
    </row>
  </sheetData>
  <sheetProtection algorithmName="SHA-512" hashValue="9ffzmx3QkMKsfFwBjTqpZTf7guknpsZp/fAJaU55spZxh5VLWMmMQv05LmLlLBIqGESgeXod5YYa+NVKFULHNA==" saltValue="YJ93uQcu6hPoXKgAWpvqVQ==" spinCount="100000" sheet="1" selectLockedCells="1"/>
  <mergeCells count="34">
    <mergeCell ref="G45:I46"/>
    <mergeCell ref="G47:I47"/>
    <mergeCell ref="J45:J46"/>
    <mergeCell ref="C46:D46"/>
    <mergeCell ref="C47:D47"/>
    <mergeCell ref="B37:K37"/>
    <mergeCell ref="C13:F13"/>
    <mergeCell ref="B30:G30"/>
    <mergeCell ref="B31:G35"/>
    <mergeCell ref="C15:D15"/>
    <mergeCell ref="C16:D16"/>
    <mergeCell ref="C17:D17"/>
    <mergeCell ref="C18:D18"/>
    <mergeCell ref="C27:D27"/>
    <mergeCell ref="C19:D19"/>
    <mergeCell ref="C23:D23"/>
    <mergeCell ref="C24:D24"/>
    <mergeCell ref="C25:D25"/>
    <mergeCell ref="C26:D26"/>
    <mergeCell ref="C21:F21"/>
    <mergeCell ref="G42:I42"/>
    <mergeCell ref="C39:J39"/>
    <mergeCell ref="C41:D41"/>
    <mergeCell ref="C42:D42"/>
    <mergeCell ref="G40:I41"/>
    <mergeCell ref="J40:J41"/>
    <mergeCell ref="B11:G11"/>
    <mergeCell ref="B2:D2"/>
    <mergeCell ref="B5:C5"/>
    <mergeCell ref="B6:C6"/>
    <mergeCell ref="B8:C8"/>
    <mergeCell ref="B3:C3"/>
    <mergeCell ref="B4:C4"/>
    <mergeCell ref="B7:C7"/>
  </mergeCells>
  <hyperlinks>
    <hyperlink ref="F4" location="Instructions!C35" display="Back to Instructions tab" xr:uid="{00000000-0004-0000-0600-000000000000}"/>
  </hyperlinks>
  <pageMargins left="0.7" right="0.7" top="0.75" bottom="0.75" header="0.3" footer="0.3"/>
  <pageSetup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70C0"/>
  </sheetPr>
  <dimension ref="A1:H53"/>
  <sheetViews>
    <sheetView showGridLines="0" zoomScale="80" zoomScaleNormal="80" workbookViewId="0">
      <selection activeCell="B48" sqref="B48:F51"/>
    </sheetView>
  </sheetViews>
  <sheetFormatPr defaultColWidth="9.15234375" defaultRowHeight="15.9" x14ac:dyDescent="0.5"/>
  <cols>
    <col min="1" max="1" width="4.3828125" style="4" customWidth="1"/>
    <col min="2" max="2" width="34.53515625" style="4" customWidth="1"/>
    <col min="3" max="3" width="51.53515625" style="4" bestFit="1" customWidth="1"/>
    <col min="4" max="4" width="9.15234375" style="4"/>
    <col min="5" max="5" width="25.15234375" style="4" bestFit="1" customWidth="1"/>
    <col min="6" max="6" width="60.3828125" style="4" customWidth="1"/>
    <col min="7" max="7" width="4.3828125" style="4" customWidth="1"/>
    <col min="8" max="8" width="3.15234375" style="4" customWidth="1"/>
    <col min="9" max="16384" width="9.15234375" style="4"/>
  </cols>
  <sheetData>
    <row r="1" spans="2:8" ht="16.3" thickBot="1" x14ac:dyDescent="0.55000000000000004">
      <c r="H1" s="15"/>
    </row>
    <row r="2" spans="2:8" ht="16.3" thickBot="1" x14ac:dyDescent="0.55000000000000004">
      <c r="B2" s="338" t="str">
        <f>'Version Control'!$B$2</f>
        <v>Title Block</v>
      </c>
      <c r="C2" s="339"/>
      <c r="H2" s="15"/>
    </row>
    <row r="3" spans="2:8" x14ac:dyDescent="0.5">
      <c r="B3" s="26" t="str">
        <f>'Version Control'!$B$3</f>
        <v>Test Report Template Name:</v>
      </c>
      <c r="C3" s="148" t="str">
        <f>'Version Control'!$C$3</f>
        <v xml:space="preserve">Walk-In Panels   </v>
      </c>
      <c r="H3" s="15"/>
    </row>
    <row r="4" spans="2:8" x14ac:dyDescent="0.5">
      <c r="B4" s="25" t="str">
        <f>'Version Control'!$B$4</f>
        <v>Version Number:</v>
      </c>
      <c r="C4" s="149" t="str">
        <f>'Version Control'!$C$4</f>
        <v>v1.6</v>
      </c>
      <c r="E4" s="9" t="s">
        <v>50</v>
      </c>
      <c r="H4" s="15"/>
    </row>
    <row r="5" spans="2:8" x14ac:dyDescent="0.5">
      <c r="B5" s="23" t="str">
        <f>'Version Control'!$B$5</f>
        <v xml:space="preserve">Latest Template Revision: </v>
      </c>
      <c r="C5" s="150">
        <f>'Version Control'!$C$5</f>
        <v>43984</v>
      </c>
      <c r="H5" s="15"/>
    </row>
    <row r="6" spans="2:8" x14ac:dyDescent="0.5">
      <c r="B6" s="23" t="str">
        <f>'Version Control'!$B$6</f>
        <v>Tab Name:</v>
      </c>
      <c r="C6" s="180" t="str">
        <f ca="1">MID(CELL("filename",A1), FIND("]", CELL("filename", A1))+ 1, 255)</f>
        <v>Comments</v>
      </c>
      <c r="H6" s="15"/>
    </row>
    <row r="7" spans="2:8" ht="34.5" customHeight="1" x14ac:dyDescent="0.5">
      <c r="B7" s="41" t="str">
        <f>'Version Control'!$B$7</f>
        <v>File Name:</v>
      </c>
      <c r="C7" s="177" t="str">
        <f ca="1">'Version Control'!$C$7</f>
        <v>Walk-In Panels - v1.6.xlsx</v>
      </c>
      <c r="H7" s="15"/>
    </row>
    <row r="8" spans="2:8" ht="16.3" thickBot="1" x14ac:dyDescent="0.55000000000000004">
      <c r="B8" s="27" t="str">
        <f>'Version Control'!$B$8</f>
        <v xml:space="preserve">Test Completion Date: </v>
      </c>
      <c r="C8" s="151" t="str">
        <f>'General Info &amp; Test Results'!C17</f>
        <v>[MM/DD/YYYY]</v>
      </c>
      <c r="H8" s="15"/>
    </row>
    <row r="9" spans="2:8" x14ac:dyDescent="0.5">
      <c r="H9" s="15"/>
    </row>
    <row r="10" spans="2:8" ht="16.3" thickBot="1" x14ac:dyDescent="0.55000000000000004">
      <c r="H10" s="15"/>
    </row>
    <row r="11" spans="2:8" ht="16.3" thickBot="1" x14ac:dyDescent="0.55000000000000004">
      <c r="B11" s="514" t="s">
        <v>19</v>
      </c>
      <c r="C11" s="515"/>
      <c r="D11" s="515"/>
      <c r="E11" s="515"/>
      <c r="F11" s="516"/>
      <c r="G11" s="21"/>
      <c r="H11" s="15"/>
    </row>
    <row r="12" spans="2:8" x14ac:dyDescent="0.5">
      <c r="B12" s="3"/>
      <c r="C12" s="7"/>
      <c r="D12" s="7"/>
      <c r="E12" s="7"/>
      <c r="F12" s="5"/>
      <c r="G12" s="7"/>
      <c r="H12" s="15"/>
    </row>
    <row r="13" spans="2:8" x14ac:dyDescent="0.5">
      <c r="B13" s="502"/>
      <c r="C13" s="503"/>
      <c r="D13" s="503"/>
      <c r="E13" s="503"/>
      <c r="F13" s="504"/>
      <c r="G13" s="7"/>
      <c r="H13" s="15"/>
    </row>
    <row r="14" spans="2:8" x14ac:dyDescent="0.5">
      <c r="B14" s="505"/>
      <c r="C14" s="506"/>
      <c r="D14" s="506"/>
      <c r="E14" s="506"/>
      <c r="F14" s="507"/>
      <c r="G14" s="7"/>
      <c r="H14" s="15"/>
    </row>
    <row r="15" spans="2:8" x14ac:dyDescent="0.5">
      <c r="B15" s="505"/>
      <c r="C15" s="506"/>
      <c r="D15" s="506"/>
      <c r="E15" s="506"/>
      <c r="F15" s="507"/>
      <c r="G15" s="7"/>
      <c r="H15" s="15"/>
    </row>
    <row r="16" spans="2:8" x14ac:dyDescent="0.5">
      <c r="B16" s="511"/>
      <c r="C16" s="512"/>
      <c r="D16" s="512"/>
      <c r="E16" s="512"/>
      <c r="F16" s="513"/>
      <c r="G16" s="7"/>
      <c r="H16" s="15"/>
    </row>
    <row r="17" spans="2:8" x14ac:dyDescent="0.5">
      <c r="B17" s="228"/>
      <c r="C17" s="229"/>
      <c r="D17" s="229"/>
      <c r="E17" s="229"/>
      <c r="F17" s="230"/>
      <c r="G17" s="7"/>
      <c r="H17" s="15"/>
    </row>
    <row r="18" spans="2:8" x14ac:dyDescent="0.5">
      <c r="B18" s="502"/>
      <c r="C18" s="503"/>
      <c r="D18" s="503"/>
      <c r="E18" s="503"/>
      <c r="F18" s="504"/>
      <c r="G18" s="7"/>
      <c r="H18" s="15"/>
    </row>
    <row r="19" spans="2:8" x14ac:dyDescent="0.5">
      <c r="B19" s="505"/>
      <c r="C19" s="506"/>
      <c r="D19" s="506"/>
      <c r="E19" s="506"/>
      <c r="F19" s="507"/>
      <c r="G19" s="7"/>
      <c r="H19" s="15"/>
    </row>
    <row r="20" spans="2:8" x14ac:dyDescent="0.5">
      <c r="B20" s="505"/>
      <c r="C20" s="506"/>
      <c r="D20" s="506"/>
      <c r="E20" s="506"/>
      <c r="F20" s="507"/>
      <c r="G20" s="7"/>
      <c r="H20" s="15"/>
    </row>
    <row r="21" spans="2:8" x14ac:dyDescent="0.5">
      <c r="B21" s="511"/>
      <c r="C21" s="512"/>
      <c r="D21" s="512"/>
      <c r="E21" s="512"/>
      <c r="F21" s="513"/>
      <c r="G21" s="7"/>
      <c r="H21" s="15"/>
    </row>
    <row r="22" spans="2:8" x14ac:dyDescent="0.5">
      <c r="B22" s="228"/>
      <c r="C22" s="229"/>
      <c r="D22" s="229"/>
      <c r="E22" s="229"/>
      <c r="F22" s="230"/>
      <c r="G22" s="7"/>
      <c r="H22" s="15"/>
    </row>
    <row r="23" spans="2:8" x14ac:dyDescent="0.5">
      <c r="B23" s="502"/>
      <c r="C23" s="503"/>
      <c r="D23" s="503"/>
      <c r="E23" s="503"/>
      <c r="F23" s="504"/>
      <c r="G23" s="7"/>
      <c r="H23" s="15"/>
    </row>
    <row r="24" spans="2:8" x14ac:dyDescent="0.5">
      <c r="B24" s="505"/>
      <c r="C24" s="506"/>
      <c r="D24" s="506"/>
      <c r="E24" s="506"/>
      <c r="F24" s="507"/>
      <c r="G24" s="7"/>
      <c r="H24" s="15"/>
    </row>
    <row r="25" spans="2:8" x14ac:dyDescent="0.5">
      <c r="B25" s="505"/>
      <c r="C25" s="506"/>
      <c r="D25" s="506"/>
      <c r="E25" s="506"/>
      <c r="F25" s="507"/>
      <c r="G25" s="7"/>
      <c r="H25" s="15"/>
    </row>
    <row r="26" spans="2:8" x14ac:dyDescent="0.5">
      <c r="B26" s="511"/>
      <c r="C26" s="512"/>
      <c r="D26" s="512"/>
      <c r="E26" s="512"/>
      <c r="F26" s="513"/>
      <c r="G26" s="7"/>
      <c r="H26" s="15"/>
    </row>
    <row r="27" spans="2:8" x14ac:dyDescent="0.5">
      <c r="B27" s="228"/>
      <c r="C27" s="229"/>
      <c r="D27" s="229"/>
      <c r="E27" s="229"/>
      <c r="F27" s="230"/>
      <c r="G27" s="7"/>
      <c r="H27" s="15"/>
    </row>
    <row r="28" spans="2:8" x14ac:dyDescent="0.5">
      <c r="B28" s="502"/>
      <c r="C28" s="503"/>
      <c r="D28" s="503"/>
      <c r="E28" s="503"/>
      <c r="F28" s="504"/>
      <c r="G28" s="7"/>
      <c r="H28" s="15"/>
    </row>
    <row r="29" spans="2:8" x14ac:dyDescent="0.5">
      <c r="B29" s="505"/>
      <c r="C29" s="506"/>
      <c r="D29" s="506"/>
      <c r="E29" s="506"/>
      <c r="F29" s="507"/>
      <c r="G29" s="7"/>
      <c r="H29" s="15"/>
    </row>
    <row r="30" spans="2:8" x14ac:dyDescent="0.5">
      <c r="B30" s="505"/>
      <c r="C30" s="506"/>
      <c r="D30" s="506"/>
      <c r="E30" s="506"/>
      <c r="F30" s="507"/>
      <c r="G30" s="7"/>
      <c r="H30" s="15"/>
    </row>
    <row r="31" spans="2:8" x14ac:dyDescent="0.5">
      <c r="B31" s="511"/>
      <c r="C31" s="512"/>
      <c r="D31" s="512"/>
      <c r="E31" s="512"/>
      <c r="F31" s="513"/>
      <c r="G31" s="7"/>
      <c r="H31" s="15"/>
    </row>
    <row r="32" spans="2:8" x14ac:dyDescent="0.5">
      <c r="B32" s="228"/>
      <c r="C32" s="229"/>
      <c r="D32" s="229"/>
      <c r="E32" s="229"/>
      <c r="F32" s="230"/>
      <c r="G32" s="7"/>
      <c r="H32" s="15"/>
    </row>
    <row r="33" spans="2:8" x14ac:dyDescent="0.5">
      <c r="B33" s="502"/>
      <c r="C33" s="503"/>
      <c r="D33" s="503"/>
      <c r="E33" s="503"/>
      <c r="F33" s="504"/>
      <c r="G33" s="7"/>
      <c r="H33" s="15"/>
    </row>
    <row r="34" spans="2:8" x14ac:dyDescent="0.5">
      <c r="B34" s="505"/>
      <c r="C34" s="506"/>
      <c r="D34" s="506"/>
      <c r="E34" s="506"/>
      <c r="F34" s="507"/>
      <c r="G34" s="7"/>
      <c r="H34" s="15"/>
    </row>
    <row r="35" spans="2:8" x14ac:dyDescent="0.5">
      <c r="B35" s="505"/>
      <c r="C35" s="506"/>
      <c r="D35" s="506"/>
      <c r="E35" s="506"/>
      <c r="F35" s="507"/>
      <c r="G35" s="7"/>
      <c r="H35" s="15"/>
    </row>
    <row r="36" spans="2:8" x14ac:dyDescent="0.5">
      <c r="B36" s="511"/>
      <c r="C36" s="512"/>
      <c r="D36" s="512"/>
      <c r="E36" s="512"/>
      <c r="F36" s="513"/>
      <c r="G36" s="7"/>
      <c r="H36" s="15"/>
    </row>
    <row r="37" spans="2:8" x14ac:dyDescent="0.5">
      <c r="B37" s="228"/>
      <c r="C37" s="229"/>
      <c r="D37" s="229"/>
      <c r="E37" s="229"/>
      <c r="F37" s="230"/>
      <c r="G37" s="7"/>
      <c r="H37" s="15"/>
    </row>
    <row r="38" spans="2:8" x14ac:dyDescent="0.5">
      <c r="B38" s="502"/>
      <c r="C38" s="503"/>
      <c r="D38" s="503"/>
      <c r="E38" s="503"/>
      <c r="F38" s="504"/>
      <c r="G38" s="7"/>
      <c r="H38" s="15"/>
    </row>
    <row r="39" spans="2:8" x14ac:dyDescent="0.5">
      <c r="B39" s="505"/>
      <c r="C39" s="506"/>
      <c r="D39" s="506"/>
      <c r="E39" s="506"/>
      <c r="F39" s="507"/>
      <c r="G39" s="7"/>
      <c r="H39" s="15"/>
    </row>
    <row r="40" spans="2:8" x14ac:dyDescent="0.5">
      <c r="B40" s="505"/>
      <c r="C40" s="506"/>
      <c r="D40" s="506"/>
      <c r="E40" s="506"/>
      <c r="F40" s="507"/>
      <c r="G40" s="7"/>
      <c r="H40" s="15"/>
    </row>
    <row r="41" spans="2:8" x14ac:dyDescent="0.5">
      <c r="B41" s="511"/>
      <c r="C41" s="512"/>
      <c r="D41" s="512"/>
      <c r="E41" s="512"/>
      <c r="F41" s="513"/>
      <c r="G41" s="7"/>
      <c r="H41" s="15"/>
    </row>
    <row r="42" spans="2:8" x14ac:dyDescent="0.5">
      <c r="B42" s="228"/>
      <c r="C42" s="229"/>
      <c r="D42" s="229"/>
      <c r="E42" s="229"/>
      <c r="F42" s="230"/>
      <c r="G42" s="7"/>
      <c r="H42" s="15"/>
    </row>
    <row r="43" spans="2:8" x14ac:dyDescent="0.5">
      <c r="B43" s="502"/>
      <c r="C43" s="503"/>
      <c r="D43" s="503"/>
      <c r="E43" s="503"/>
      <c r="F43" s="504"/>
      <c r="G43" s="7"/>
      <c r="H43" s="15"/>
    </row>
    <row r="44" spans="2:8" x14ac:dyDescent="0.5">
      <c r="B44" s="505"/>
      <c r="C44" s="506"/>
      <c r="D44" s="506"/>
      <c r="E44" s="506"/>
      <c r="F44" s="507"/>
      <c r="G44" s="7"/>
      <c r="H44" s="15"/>
    </row>
    <row r="45" spans="2:8" x14ac:dyDescent="0.5">
      <c r="B45" s="505"/>
      <c r="C45" s="506"/>
      <c r="D45" s="506"/>
      <c r="E45" s="506"/>
      <c r="F45" s="507"/>
      <c r="G45" s="7"/>
      <c r="H45" s="15"/>
    </row>
    <row r="46" spans="2:8" x14ac:dyDescent="0.5">
      <c r="B46" s="511"/>
      <c r="C46" s="512"/>
      <c r="D46" s="512"/>
      <c r="E46" s="512"/>
      <c r="F46" s="513"/>
      <c r="G46" s="7"/>
      <c r="H46" s="15"/>
    </row>
    <row r="47" spans="2:8" x14ac:dyDescent="0.5">
      <c r="B47" s="228"/>
      <c r="C47" s="229"/>
      <c r="D47" s="229"/>
      <c r="E47" s="229"/>
      <c r="F47" s="230"/>
      <c r="G47" s="7"/>
      <c r="H47" s="15"/>
    </row>
    <row r="48" spans="2:8" x14ac:dyDescent="0.5">
      <c r="B48" s="502"/>
      <c r="C48" s="503"/>
      <c r="D48" s="503"/>
      <c r="E48" s="503"/>
      <c r="F48" s="504"/>
      <c r="G48" s="7"/>
      <c r="H48" s="15"/>
    </row>
    <row r="49" spans="1:8" x14ac:dyDescent="0.5">
      <c r="B49" s="505"/>
      <c r="C49" s="506"/>
      <c r="D49" s="506"/>
      <c r="E49" s="506"/>
      <c r="F49" s="507"/>
      <c r="G49" s="7"/>
      <c r="H49" s="15"/>
    </row>
    <row r="50" spans="1:8" x14ac:dyDescent="0.5">
      <c r="B50" s="505"/>
      <c r="C50" s="506"/>
      <c r="D50" s="506"/>
      <c r="E50" s="506"/>
      <c r="F50" s="507"/>
      <c r="G50" s="7"/>
      <c r="H50" s="15"/>
    </row>
    <row r="51" spans="1:8" ht="16.3" thickBot="1" x14ac:dyDescent="0.55000000000000004">
      <c r="B51" s="508"/>
      <c r="C51" s="509"/>
      <c r="D51" s="509"/>
      <c r="E51" s="509"/>
      <c r="F51" s="510"/>
      <c r="G51" s="7"/>
      <c r="H51" s="15"/>
    </row>
    <row r="52" spans="1:8" x14ac:dyDescent="0.5">
      <c r="H52" s="15"/>
    </row>
    <row r="53" spans="1:8" x14ac:dyDescent="0.5">
      <c r="A53" s="15"/>
      <c r="B53" s="15"/>
      <c r="C53" s="15"/>
      <c r="D53" s="15"/>
      <c r="E53" s="15"/>
      <c r="F53" s="15"/>
      <c r="G53" s="15"/>
      <c r="H53" s="15"/>
    </row>
  </sheetData>
  <sheetProtection algorithmName="SHA-512" hashValue="pBqRR3chK0hLVVORVvm1L5o0rL6mEdOCfd1W/PZx4X20kEYcd+zEb00rddQPmcdLxCWvoBRG8bcZOB8wlabvMQ==" saltValue="KWKqP+l2/wSkB3uQXZEGzA==" spinCount="100000" sheet="1" selectLockedCells="1"/>
  <mergeCells count="10">
    <mergeCell ref="B48:F51"/>
    <mergeCell ref="B2:C2"/>
    <mergeCell ref="B13:F16"/>
    <mergeCell ref="B11:F11"/>
    <mergeCell ref="B18:F21"/>
    <mergeCell ref="B23:F26"/>
    <mergeCell ref="B28:F31"/>
    <mergeCell ref="B33:F36"/>
    <mergeCell ref="B38:F41"/>
    <mergeCell ref="B43:F46"/>
  </mergeCells>
  <hyperlinks>
    <hyperlink ref="E4" location="Instructions!C33" display="Back to Instructions tab" xr:uid="{00000000-0004-0000-0700-000000000000}"/>
  </hyperlinks>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70C0"/>
  </sheetPr>
  <dimension ref="A1:G20"/>
  <sheetViews>
    <sheetView showGridLines="0" zoomScale="80" zoomScaleNormal="80" workbookViewId="0">
      <selection activeCell="D16" sqref="D16"/>
    </sheetView>
  </sheetViews>
  <sheetFormatPr defaultColWidth="9.15234375" defaultRowHeight="15.9" x14ac:dyDescent="0.5"/>
  <cols>
    <col min="1" max="1" width="3.53515625" style="1" customWidth="1"/>
    <col min="2" max="2" width="30.69140625" style="1" bestFit="1" customWidth="1"/>
    <col min="3" max="3" width="52.3046875" style="1" customWidth="1"/>
    <col min="4" max="4" width="22.69140625" style="1" customWidth="1"/>
    <col min="5" max="5" width="50" style="1" customWidth="1"/>
    <col min="6" max="6" width="4.3828125" style="1" customWidth="1"/>
    <col min="7" max="7" width="3.84375" style="1" customWidth="1"/>
    <col min="8" max="16384" width="9.15234375" style="1"/>
  </cols>
  <sheetData>
    <row r="1" spans="1:7" ht="16.3" thickBot="1" x14ac:dyDescent="0.55000000000000004">
      <c r="G1" s="20"/>
    </row>
    <row r="2" spans="1:7" ht="16.3" thickBot="1" x14ac:dyDescent="0.55000000000000004">
      <c r="B2" s="519" t="str">
        <f>'Version Control'!$B$2</f>
        <v>Title Block</v>
      </c>
      <c r="C2" s="520"/>
      <c r="G2" s="20"/>
    </row>
    <row r="3" spans="1:7" x14ac:dyDescent="0.5">
      <c r="B3" s="24" t="str">
        <f>'Version Control'!$B$3</f>
        <v>Test Report Template Name:</v>
      </c>
      <c r="C3" s="84" t="str">
        <f>'Version Control'!$C$3</f>
        <v xml:space="preserve">Walk-In Panels   </v>
      </c>
      <c r="G3" s="20"/>
    </row>
    <row r="4" spans="1:7" ht="16.75" x14ac:dyDescent="0.5">
      <c r="B4" s="83" t="str">
        <f>'Version Control'!$B$4</f>
        <v>Version Number:</v>
      </c>
      <c r="C4" s="31" t="str">
        <f>'Version Control'!$C$4</f>
        <v>v1.6</v>
      </c>
      <c r="E4" s="152" t="s">
        <v>50</v>
      </c>
      <c r="G4" s="20"/>
    </row>
    <row r="5" spans="1:7" x14ac:dyDescent="0.5">
      <c r="B5" s="23" t="str">
        <f>'Version Control'!$B$5</f>
        <v xml:space="preserve">Latest Template Revision: </v>
      </c>
      <c r="C5" s="32">
        <f>'Version Control'!$C$5</f>
        <v>43984</v>
      </c>
      <c r="G5" s="20"/>
    </row>
    <row r="6" spans="1:7" x14ac:dyDescent="0.5">
      <c r="B6" s="23" t="str">
        <f>'Version Control'!$B$6</f>
        <v>Tab Name:</v>
      </c>
      <c r="C6" s="181" t="str">
        <f ca="1">MID(CELL("filename",A1), FIND("]", CELL("filename", A1))+ 1, 255)</f>
        <v>Report Sign-Off Block</v>
      </c>
      <c r="G6" s="20"/>
    </row>
    <row r="7" spans="1:7" ht="34.5" customHeight="1" x14ac:dyDescent="0.5">
      <c r="B7" s="41" t="str">
        <f>'Version Control'!$B$7</f>
        <v>File Name:</v>
      </c>
      <c r="C7" s="175" t="str">
        <f ca="1">'Version Control'!$C$7</f>
        <v>Walk-In Panels - v1.6.xlsx</v>
      </c>
      <c r="G7" s="20"/>
    </row>
    <row r="8" spans="1:7" ht="16.3" thickBot="1" x14ac:dyDescent="0.55000000000000004">
      <c r="B8" s="27" t="str">
        <f>'Version Control'!$B$8</f>
        <v xml:space="preserve">Test Completion Date: </v>
      </c>
      <c r="C8" s="33" t="str">
        <f>'General Info &amp; Test Results'!C17</f>
        <v>[MM/DD/YYYY]</v>
      </c>
      <c r="G8" s="20"/>
    </row>
    <row r="9" spans="1:7" x14ac:dyDescent="0.5">
      <c r="G9" s="20"/>
    </row>
    <row r="10" spans="1:7" ht="16.3" thickBot="1" x14ac:dyDescent="0.55000000000000004">
      <c r="G10" s="20"/>
    </row>
    <row r="11" spans="1:7" ht="16.3" thickBot="1" x14ac:dyDescent="0.55000000000000004">
      <c r="A11" s="2"/>
      <c r="B11" s="379" t="s">
        <v>67</v>
      </c>
      <c r="C11" s="380"/>
      <c r="D11" s="380"/>
      <c r="E11" s="381"/>
      <c r="G11" s="20"/>
    </row>
    <row r="12" spans="1:7" ht="25.5" customHeight="1" x14ac:dyDescent="0.5">
      <c r="A12" s="263"/>
      <c r="B12" s="521" t="s">
        <v>175</v>
      </c>
      <c r="C12" s="522"/>
      <c r="D12" s="522"/>
      <c r="E12" s="523"/>
      <c r="G12" s="20"/>
    </row>
    <row r="13" spans="1:7" ht="30" customHeight="1" x14ac:dyDescent="0.5">
      <c r="A13" s="263"/>
      <c r="B13" s="524"/>
      <c r="C13" s="525"/>
      <c r="D13" s="525"/>
      <c r="E13" s="526"/>
      <c r="G13" s="20"/>
    </row>
    <row r="14" spans="1:7" x14ac:dyDescent="0.5">
      <c r="A14" s="263"/>
      <c r="B14" s="375" t="s">
        <v>73</v>
      </c>
      <c r="C14" s="376"/>
      <c r="D14" s="95" t="s">
        <v>74</v>
      </c>
      <c r="E14" s="96" t="s">
        <v>75</v>
      </c>
      <c r="G14" s="20"/>
    </row>
    <row r="15" spans="1:7" x14ac:dyDescent="0.5">
      <c r="A15" s="263"/>
      <c r="B15" s="377" t="s">
        <v>77</v>
      </c>
      <c r="C15" s="378"/>
      <c r="D15" s="97" t="str">
        <f>'General Info &amp; Test Results'!C17</f>
        <v>[MM/DD/YYYY]</v>
      </c>
      <c r="E15" s="99" t="s">
        <v>176</v>
      </c>
      <c r="G15" s="20"/>
    </row>
    <row r="16" spans="1:7" x14ac:dyDescent="0.5">
      <c r="A16" s="263"/>
      <c r="B16" s="377" t="s">
        <v>79</v>
      </c>
      <c r="C16" s="378"/>
      <c r="D16" s="100" t="s">
        <v>63</v>
      </c>
      <c r="E16" s="99" t="s">
        <v>176</v>
      </c>
      <c r="G16" s="20"/>
    </row>
    <row r="17" spans="1:7" x14ac:dyDescent="0.5">
      <c r="A17" s="263"/>
      <c r="B17" s="365" t="s">
        <v>81</v>
      </c>
      <c r="C17" s="366"/>
      <c r="D17" s="100" t="s">
        <v>63</v>
      </c>
      <c r="E17" s="99" t="s">
        <v>176</v>
      </c>
      <c r="G17" s="20"/>
    </row>
    <row r="18" spans="1:7" ht="16.3" thickBot="1" x14ac:dyDescent="0.55000000000000004">
      <c r="A18" s="263"/>
      <c r="B18" s="517" t="s">
        <v>81</v>
      </c>
      <c r="C18" s="518"/>
      <c r="D18" s="105" t="s">
        <v>63</v>
      </c>
      <c r="E18" s="264" t="s">
        <v>176</v>
      </c>
      <c r="G18" s="20"/>
    </row>
    <row r="19" spans="1:7" x14ac:dyDescent="0.5">
      <c r="A19" s="263"/>
      <c r="G19" s="20"/>
    </row>
    <row r="20" spans="1:7" x14ac:dyDescent="0.5">
      <c r="A20" s="20"/>
      <c r="B20" s="20"/>
      <c r="C20" s="20"/>
      <c r="D20" s="20"/>
      <c r="E20" s="20"/>
      <c r="F20" s="20"/>
      <c r="G20" s="20"/>
    </row>
  </sheetData>
  <sheetProtection algorithmName="SHA-512" hashValue="FT1EJsxZR/6tOuyZFJwbmStrG2oMRV+7kYBpyPfW73EPeWnO7OQYkYBtJE1vXKsXbrHT1V/MOvPrx2BUw/vjEw==" saltValue="LetGV5xZbPPFUTmoOXfJaA==" spinCount="100000" sheet="1" selectLockedCells="1"/>
  <mergeCells count="8">
    <mergeCell ref="B18:C18"/>
    <mergeCell ref="B2:C2"/>
    <mergeCell ref="B17:C17"/>
    <mergeCell ref="B12:E13"/>
    <mergeCell ref="B11:E11"/>
    <mergeCell ref="B14:C14"/>
    <mergeCell ref="B15:C15"/>
    <mergeCell ref="B16:C16"/>
  </mergeCells>
  <hyperlinks>
    <hyperlink ref="E4" location="Instructions!C33" display="Back to Instructions tab" xr:uid="{00000000-0004-0000-0800-000000000000}"/>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227B99721D654EB02F11A1D07843CC" ma:contentTypeVersion="12" ma:contentTypeDescription="Create a new document." ma:contentTypeScope="" ma:versionID="1cdc4d08d4acd5ce394ecf2191dab425">
  <xsd:schema xmlns:xsd="http://www.w3.org/2001/XMLSchema" xmlns:xs="http://www.w3.org/2001/XMLSchema" xmlns:p="http://schemas.microsoft.com/office/2006/metadata/properties" xmlns:ns2="fe9a09fb-4cbd-4f1b-ba1e-06f388de5a8e" xmlns:ns3="60f0d1d5-43ef-4dc2-aad3-41e9518621be" targetNamespace="http://schemas.microsoft.com/office/2006/metadata/properties" ma:root="true" ma:fieldsID="515542d6ea3cf2687fcdf86d76675e51" ns2:_="" ns3:_="">
    <xsd:import namespace="fe9a09fb-4cbd-4f1b-ba1e-06f388de5a8e"/>
    <xsd:import namespace="60f0d1d5-43ef-4dc2-aad3-41e9518621b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AutoKeyPoints" minOccurs="0"/>
                <xsd:element ref="ns2:MediaServiceKeyPoint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9a09fb-4cbd-4f1b-ba1e-06f388de5a8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2.xml><?xml version="1.0" encoding="utf-8"?>
<ds:datastoreItem xmlns:ds="http://schemas.openxmlformats.org/officeDocument/2006/customXml" ds:itemID="{CFFDA2E1-4A6A-484B-80CA-ABF8787066A1}">
  <ds:schemaRefs>
    <ds:schemaRef ds:uri="http://schemas.microsoft.com/office/2006/documentManagement/types"/>
    <ds:schemaRef ds:uri="fe9a09fb-4cbd-4f1b-ba1e-06f388de5a8e"/>
    <ds:schemaRef ds:uri="http://schemas.openxmlformats.org/package/2006/metadata/core-properties"/>
    <ds:schemaRef ds:uri="http://purl.org/dc/elements/1.1/"/>
    <ds:schemaRef ds:uri="http://schemas.microsoft.com/office/infopath/2007/PartnerControls"/>
    <ds:schemaRef ds:uri="60f0d1d5-43ef-4dc2-aad3-41e9518621be"/>
    <ds:schemaRef ds:uri="http://purl.org/dc/term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250B2C5D-E74D-44E3-B31F-D12FA872EB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9a09fb-4cbd-4f1b-ba1e-06f388de5a8e"/>
    <ds:schemaRef ds:uri="60f0d1d5-43ef-4dc2-aad3-41e951862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Instructions</vt:lpstr>
      <vt:lpstr>General Info &amp; Test Results</vt:lpstr>
      <vt:lpstr>Setup &amp; Instrumentation</vt:lpstr>
      <vt:lpstr>Test Conditions</vt:lpstr>
      <vt:lpstr>Photos</vt:lpstr>
      <vt:lpstr>Raw Data</vt:lpstr>
      <vt:lpstr>Test Data Inputs &amp; Calculations</vt:lpstr>
      <vt:lpstr>Comments</vt:lpstr>
      <vt:lpstr>Report Sign-Off Block</vt:lpstr>
      <vt:lpstr>Drop-Downs</vt:lpstr>
      <vt:lpstr>Version Control</vt:lpstr>
      <vt:lpstr>Condition_Received</vt:lpstr>
      <vt:lpstr>Y_N</vt:lpstr>
    </vt:vector>
  </TitlesOfParts>
  <Manager/>
  <Company>Navigant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Lisle</dc:creator>
  <cp:keywords/>
  <dc:description/>
  <cp:lastModifiedBy>Alexander Hammer</cp:lastModifiedBy>
  <cp:revision/>
  <dcterms:created xsi:type="dcterms:W3CDTF">2010-01-27T14:49:37Z</dcterms:created>
  <dcterms:modified xsi:type="dcterms:W3CDTF">2020-06-08T18:40:28Z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0x010100B0227B99721D654EB02F11A1D07843CC</vt:lpwstr>
  </property>
</Properties>
</file>