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0_ncr:100000_{B7F6A678-94AA-468E-AF7B-FA9275ED56DD}" xr6:coauthVersionLast="31" xr6:coauthVersionMax="31" xr10:uidLastSave="{00000000-0000-0000-0000-000000000000}"/>
  <workbookProtection workbookPassword="CAC4" lockStructure="1"/>
  <bookViews>
    <workbookView xWindow="0" yWindow="0" windowWidth="28800" windowHeight="11010" tabRatio="728" xr2:uid="{00000000-000D-0000-FFFF-FFFF00000000}"/>
  </bookViews>
  <sheets>
    <sheet name="Instructions" sheetId="25" r:id="rId1"/>
    <sheet name="General Info &amp; Test Results" sheetId="1" r:id="rId2"/>
    <sheet name="Description of Test Units" sheetId="27" r:id="rId3"/>
    <sheet name="Setup &amp; Instrumentation" sheetId="33" r:id="rId4"/>
    <sheet name="Photos" sheetId="16" r:id="rId5"/>
    <sheet name="Ballast Test" sheetId="32" r:id="rId6"/>
    <sheet name="Comments" sheetId="34" r:id="rId7"/>
    <sheet name="Report Sign-Off Block" sheetId="24" r:id="rId8"/>
    <sheet name="Version Control" sheetId="23" r:id="rId9"/>
  </sheets>
  <definedNames>
    <definedName name="EF1_rounded">'Ballast Test'!$AL$14</definedName>
    <definedName name="EF2_rounded">'Ballast Test'!$AL$15</definedName>
    <definedName name="EF3_rounded">'Ballast Test'!$AL$16</definedName>
    <definedName name="EF4_rounded">'Ballast Test'!$AL$17</definedName>
    <definedName name="EF5_rounded">'Ballast Test'!$AL$18</definedName>
    <definedName name="EF6_rounded">'Ballast Test'!$AL$19</definedName>
    <definedName name="PF1_rounded">'Ballast Test'!$I$14</definedName>
    <definedName name="PF2_rounded">'Ballast Test'!$I$15</definedName>
    <definedName name="PF3_rounded">'Ballast Test'!$I$16</definedName>
    <definedName name="PF4_rounded">'Ballast Test'!$I$17</definedName>
    <definedName name="PF5_rounded">'Ballast Test'!$I$18</definedName>
    <definedName name="PF6_rounded">'Ballast Test'!$I$19</definedName>
  </definedNames>
  <calcPr calcId="179017"/>
</workbook>
</file>

<file path=xl/calcChain.xml><?xml version="1.0" encoding="utf-8"?>
<calcChain xmlns="http://schemas.openxmlformats.org/spreadsheetml/2006/main">
  <c r="I15" i="32" l="1"/>
  <c r="I16" i="32"/>
  <c r="I17" i="32"/>
  <c r="I18" i="32"/>
  <c r="I19" i="32"/>
  <c r="I14" i="32"/>
  <c r="AL15" i="32"/>
  <c r="AL16" i="32"/>
  <c r="AL17" i="32"/>
  <c r="AL18" i="32"/>
  <c r="AL19" i="32"/>
  <c r="AL14" i="32"/>
  <c r="G27" i="1" l="1"/>
  <c r="G26" i="1"/>
  <c r="G25" i="1"/>
  <c r="G24" i="1"/>
  <c r="G23" i="1"/>
  <c r="G22" i="1"/>
  <c r="C5" i="23" l="1"/>
  <c r="AK15" i="32" l="1"/>
  <c r="AK16" i="32"/>
  <c r="AK17" i="32"/>
  <c r="AK18" i="32"/>
  <c r="AK19" i="32"/>
  <c r="AK14" i="32"/>
  <c r="AH14" i="32" l="1"/>
  <c r="AH15" i="32"/>
  <c r="AH16" i="32"/>
  <c r="AH17" i="32"/>
  <c r="AH18" i="32"/>
  <c r="AH19" i="32"/>
  <c r="AI14" i="32" l="1"/>
  <c r="L22" i="1" s="1"/>
  <c r="I22" i="1" l="1"/>
  <c r="K23" i="1"/>
  <c r="K24" i="1"/>
  <c r="K25" i="1"/>
  <c r="K26" i="1"/>
  <c r="K27" i="1"/>
  <c r="K22" i="1"/>
  <c r="J23" i="1"/>
  <c r="J24" i="1"/>
  <c r="J25" i="1"/>
  <c r="J26" i="1"/>
  <c r="J27" i="1"/>
  <c r="J22" i="1"/>
  <c r="I23" i="1"/>
  <c r="I24" i="1"/>
  <c r="I25" i="1"/>
  <c r="I26" i="1"/>
  <c r="I27" i="1"/>
  <c r="N27" i="1" l="1"/>
  <c r="N26" i="1"/>
  <c r="N25" i="1"/>
  <c r="N24" i="1"/>
  <c r="N23" i="1"/>
  <c r="N22" i="1"/>
  <c r="B7" i="25"/>
  <c r="C6" i="25"/>
  <c r="B6" i="25"/>
  <c r="B5" i="25"/>
  <c r="B4" i="25"/>
  <c r="C3" i="25"/>
  <c r="B3" i="25"/>
  <c r="B2" i="25"/>
  <c r="B7" i="1"/>
  <c r="C6" i="1"/>
  <c r="B6" i="1"/>
  <c r="B5" i="1"/>
  <c r="B4" i="1"/>
  <c r="C3" i="1"/>
  <c r="B3" i="1"/>
  <c r="B2" i="1"/>
  <c r="B7" i="27"/>
  <c r="C6" i="27"/>
  <c r="B6" i="27"/>
  <c r="B5" i="27"/>
  <c r="B4" i="27"/>
  <c r="C3" i="27"/>
  <c r="B3" i="27"/>
  <c r="B2" i="27"/>
  <c r="B7" i="33"/>
  <c r="C6" i="33"/>
  <c r="B6" i="33"/>
  <c r="B5" i="33"/>
  <c r="B4" i="33"/>
  <c r="C3" i="33"/>
  <c r="B3" i="33"/>
  <c r="B2" i="33"/>
  <c r="B7" i="16"/>
  <c r="C6" i="16"/>
  <c r="B6" i="16"/>
  <c r="B5" i="16"/>
  <c r="B4" i="16"/>
  <c r="C3" i="16"/>
  <c r="B3" i="16"/>
  <c r="B2" i="16"/>
  <c r="B7" i="32"/>
  <c r="C6" i="32"/>
  <c r="B6" i="32"/>
  <c r="B5" i="32"/>
  <c r="B4" i="32"/>
  <c r="C3" i="32"/>
  <c r="B3" i="32"/>
  <c r="B2" i="32"/>
  <c r="B7" i="34"/>
  <c r="C6" i="34"/>
  <c r="B6" i="34"/>
  <c r="B5" i="34"/>
  <c r="B4" i="34"/>
  <c r="C3" i="34"/>
  <c r="B3" i="34"/>
  <c r="B2" i="34"/>
  <c r="C6" i="24"/>
  <c r="B7" i="24"/>
  <c r="C7" i="23"/>
  <c r="C7" i="24" s="1"/>
  <c r="C6" i="23"/>
  <c r="C5" i="33"/>
  <c r="C4" i="23"/>
  <c r="C4" i="1" s="1"/>
  <c r="C5" i="25" l="1"/>
  <c r="C5" i="16"/>
  <c r="C4" i="34"/>
  <c r="C5" i="32"/>
  <c r="C4" i="33"/>
  <c r="C5" i="1"/>
  <c r="C5" i="34"/>
  <c r="C4" i="16"/>
  <c r="C5" i="27"/>
  <c r="C4" i="25"/>
  <c r="C4" i="27"/>
  <c r="C4" i="24"/>
  <c r="C4" i="32"/>
  <c r="C7" i="25"/>
  <c r="C7" i="1"/>
  <c r="C7" i="27"/>
  <c r="C7" i="33"/>
  <c r="C7" i="16"/>
  <c r="C7" i="32"/>
  <c r="C7" i="34"/>
  <c r="H27" i="1" l="1"/>
  <c r="H26" i="1"/>
  <c r="H25" i="1"/>
  <c r="H24" i="1"/>
  <c r="H23" i="1"/>
  <c r="H22" i="1"/>
  <c r="D19" i="32"/>
  <c r="D18" i="32"/>
  <c r="D17" i="32"/>
  <c r="D16" i="32"/>
  <c r="D15" i="32"/>
  <c r="D14" i="32"/>
  <c r="H14" i="32"/>
  <c r="M22" i="1" s="1"/>
  <c r="C19" i="32"/>
  <c r="C18" i="32"/>
  <c r="C17" i="32"/>
  <c r="C16" i="32"/>
  <c r="C15" i="32"/>
  <c r="C14" i="32"/>
  <c r="B19" i="32"/>
  <c r="B18" i="32"/>
  <c r="B17" i="32"/>
  <c r="B16" i="32"/>
  <c r="B15" i="32"/>
  <c r="B14" i="32"/>
  <c r="C16" i="1" l="1"/>
  <c r="F23" i="1" l="1"/>
  <c r="F24" i="1"/>
  <c r="F25" i="1"/>
  <c r="F26" i="1"/>
  <c r="F27" i="1"/>
  <c r="C15" i="1" l="1"/>
  <c r="H15" i="32" l="1"/>
  <c r="M23" i="1" s="1"/>
  <c r="H16" i="32"/>
  <c r="M24" i="1" s="1"/>
  <c r="H17" i="32"/>
  <c r="M25" i="1" s="1"/>
  <c r="H18" i="32"/>
  <c r="M26" i="1" s="1"/>
  <c r="H19" i="32"/>
  <c r="M27" i="1" s="1"/>
  <c r="F22" i="1" l="1"/>
  <c r="D27" i="1" l="1"/>
  <c r="D26" i="1"/>
  <c r="D25" i="1"/>
  <c r="D24" i="1"/>
  <c r="D14" i="24"/>
  <c r="C24" i="1" s="1"/>
  <c r="C25" i="1"/>
  <c r="C26" i="1"/>
  <c r="C27" i="1"/>
  <c r="B6" i="24" l="1"/>
  <c r="B5" i="24"/>
  <c r="B4" i="24"/>
  <c r="B3" i="24"/>
  <c r="B2" i="24"/>
  <c r="C5" i="24" l="1"/>
  <c r="C3" i="24"/>
</calcChain>
</file>

<file path=xl/sharedStrings.xml><?xml version="1.0" encoding="utf-8"?>
<sst xmlns="http://schemas.openxmlformats.org/spreadsheetml/2006/main" count="222" uniqueCount="144">
  <si>
    <t>Lab Name:</t>
  </si>
  <si>
    <t>Step 1</t>
  </si>
  <si>
    <t>Step 2</t>
  </si>
  <si>
    <t>Step 3</t>
  </si>
  <si>
    <t>Step 4</t>
  </si>
  <si>
    <t>Step 5</t>
  </si>
  <si>
    <t>Table of Contents</t>
  </si>
  <si>
    <t>Photos</t>
  </si>
  <si>
    <t xml:space="preserve">Lab  Information </t>
  </si>
  <si>
    <t>Input cell</t>
  </si>
  <si>
    <t>Title Block</t>
  </si>
  <si>
    <t>File Name:</t>
  </si>
  <si>
    <t>Tab Name:</t>
  </si>
  <si>
    <t>Version Number:</t>
  </si>
  <si>
    <t>Revisions List</t>
  </si>
  <si>
    <t>Version</t>
  </si>
  <si>
    <t>Date</t>
  </si>
  <si>
    <t>Role</t>
  </si>
  <si>
    <t>Entity</t>
  </si>
  <si>
    <t>Test Completion</t>
  </si>
  <si>
    <t>Reference Test Procedure</t>
  </si>
  <si>
    <t>Tab</t>
  </si>
  <si>
    <t>Contents</t>
  </si>
  <si>
    <t>General Info &amp; Test Results</t>
  </si>
  <si>
    <t>Test results</t>
  </si>
  <si>
    <t>Lab Location:</t>
  </si>
  <si>
    <t>Report Sign-Off Block</t>
  </si>
  <si>
    <t>Version Control</t>
  </si>
  <si>
    <t>[MM/DD/YYYY]</t>
  </si>
  <si>
    <t>Instructions</t>
  </si>
  <si>
    <t>Test Information</t>
  </si>
  <si>
    <t>Back to Instructions tab</t>
  </si>
  <si>
    <t>Report Sign-off Block</t>
  </si>
  <si>
    <t>LEGEND</t>
  </si>
  <si>
    <t>STEP:</t>
  </si>
  <si>
    <t>FILL IN INPUT CELLS IN THIS TAB:</t>
  </si>
  <si>
    <r>
      <rPr>
        <b/>
        <i/>
        <sz val="11"/>
        <color rgb="FFFF0000"/>
        <rFont val="Palatino Linotype"/>
        <family val="1"/>
      </rPr>
      <t>NOTE: This is only a copy</t>
    </r>
    <r>
      <rPr>
        <i/>
        <sz val="11"/>
        <color rgb="FFFF0000"/>
        <rFont val="Palatino Linotype"/>
        <family val="1"/>
      </rPr>
      <t>; sign off is done in the Report Sign-Off Block tab</t>
    </r>
  </si>
  <si>
    <t>Template Completion</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</si>
  <si>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</si>
  <si>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</si>
  <si>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 xml:space="preserve">Test Report Sign-Off Block </t>
  </si>
  <si>
    <t>Instructions for Completing this Template</t>
  </si>
  <si>
    <t xml:space="preserve">Latest Template Revision: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</si>
  <si>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</si>
  <si>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</si>
  <si>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</si>
  <si>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</si>
  <si>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</si>
  <si>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Description of Test Units</t>
  </si>
  <si>
    <t>Model Number</t>
  </si>
  <si>
    <t>Serial Number</t>
  </si>
  <si>
    <t>Number of Lamps</t>
  </si>
  <si>
    <t>Lamp Type</t>
  </si>
  <si>
    <t>Unit Serial Number</t>
  </si>
  <si>
    <t>Input to Ballast</t>
  </si>
  <si>
    <t>Lamp 1</t>
  </si>
  <si>
    <t>Lamp 2</t>
  </si>
  <si>
    <t>Ballast Power Factor</t>
  </si>
  <si>
    <t>Job Number</t>
  </si>
  <si>
    <t>Notes</t>
  </si>
  <si>
    <t>Power Factor</t>
  </si>
  <si>
    <t>Ballast Test</t>
  </si>
  <si>
    <t>2. Photos documenting any movement or transfer of movements into or out of test, or within lab</t>
  </si>
  <si>
    <t>3. Unit test set-up</t>
  </si>
  <si>
    <t>4. Unit assembly, if necessary</t>
  </si>
  <si>
    <t>5. Unit 1 from multiple angles, including close-up with serial number visible</t>
  </si>
  <si>
    <t>6. Unit 2 from multiple angles, including close-up with serial number visible</t>
  </si>
  <si>
    <t>7. Unit 3 from multiple angles, including close-up with serial number visible</t>
  </si>
  <si>
    <t>8. Unit 4 from multiple angles, including close-up with serial number visible</t>
  </si>
  <si>
    <t>9. Unit 5 from multiple angles, including close-up with serial number visible</t>
  </si>
  <si>
    <t>10. Unit 6 from multiple angles, including close-up with serial number visible</t>
  </si>
  <si>
    <t>1. Unit packaging, as delivered, from all sides</t>
  </si>
  <si>
    <t>Ambient Temperature (°F)</t>
  </si>
  <si>
    <r>
      <t>V</t>
    </r>
    <r>
      <rPr>
        <b/>
        <vertAlign val="subscript"/>
        <sz val="11"/>
        <color theme="1"/>
        <rFont val="Palatino Linotype"/>
        <family val="1"/>
      </rPr>
      <t>out</t>
    </r>
    <r>
      <rPr>
        <b/>
        <sz val="11"/>
        <color theme="1"/>
        <rFont val="Palatino Linotype"/>
        <family val="1"/>
      </rPr>
      <t xml:space="preserve"> (V)</t>
    </r>
  </si>
  <si>
    <r>
      <t>I</t>
    </r>
    <r>
      <rPr>
        <b/>
        <vertAlign val="subscript"/>
        <sz val="11"/>
        <color theme="1"/>
        <rFont val="Palatino Linotype"/>
        <family val="1"/>
      </rPr>
      <t>out</t>
    </r>
    <r>
      <rPr>
        <b/>
        <sz val="11"/>
        <color theme="1"/>
        <rFont val="Palatino Linotype"/>
        <family val="1"/>
      </rPr>
      <t xml:space="preserve"> (A)</t>
    </r>
  </si>
  <si>
    <r>
      <t>P</t>
    </r>
    <r>
      <rPr>
        <b/>
        <vertAlign val="subscript"/>
        <sz val="11"/>
        <rFont val="Palatino Linotype"/>
        <family val="1"/>
      </rPr>
      <t>out</t>
    </r>
    <r>
      <rPr>
        <b/>
        <sz val="11"/>
        <rFont val="Palatino Linotype"/>
        <family val="1"/>
      </rPr>
      <t xml:space="preserve"> (W)</t>
    </r>
  </si>
  <si>
    <t>Frequency Out (kHz)</t>
  </si>
  <si>
    <t>Rated Voltage</t>
  </si>
  <si>
    <r>
      <t>V</t>
    </r>
    <r>
      <rPr>
        <b/>
        <vertAlign val="subscript"/>
        <sz val="11"/>
        <color theme="1"/>
        <rFont val="Palatino Linotype"/>
        <family val="1"/>
      </rPr>
      <t>in</t>
    </r>
    <r>
      <rPr>
        <b/>
        <sz val="11"/>
        <color theme="1"/>
        <rFont val="Palatino Linotype"/>
        <family val="1"/>
      </rPr>
      <t xml:space="preserve"> (V)</t>
    </r>
  </si>
  <si>
    <r>
      <t>I</t>
    </r>
    <r>
      <rPr>
        <b/>
        <vertAlign val="subscript"/>
        <sz val="11"/>
        <color theme="1"/>
        <rFont val="Palatino Linotype"/>
        <family val="1"/>
      </rPr>
      <t>in</t>
    </r>
    <r>
      <rPr>
        <b/>
        <sz val="11"/>
        <color theme="1"/>
        <rFont val="Palatino Linotype"/>
        <family val="1"/>
      </rPr>
      <t xml:space="preserve"> (A)</t>
    </r>
  </si>
  <si>
    <r>
      <t>P</t>
    </r>
    <r>
      <rPr>
        <b/>
        <vertAlign val="subscript"/>
        <sz val="11"/>
        <color theme="1"/>
        <rFont val="Palatino Linotype"/>
        <family val="1"/>
      </rPr>
      <t>in</t>
    </r>
    <r>
      <rPr>
        <b/>
        <sz val="11"/>
        <color theme="1"/>
        <rFont val="Palatino Linotype"/>
        <family val="1"/>
      </rPr>
      <t xml:space="preserve"> (W)</t>
    </r>
  </si>
  <si>
    <t>Date Test Started</t>
  </si>
  <si>
    <t>Date Test Finished</t>
  </si>
  <si>
    <t>Setup &amp; Instrumentation</t>
  </si>
  <si>
    <t>Step 6</t>
  </si>
  <si>
    <t>Setup (This table should include instrumentation, sensors, and all equipment used during testing)</t>
  </si>
  <si>
    <t>Instrument Type</t>
  </si>
  <si>
    <t>Brand</t>
  </si>
  <si>
    <t>Model #</t>
  </si>
  <si>
    <t>Accuracy</t>
  </si>
  <si>
    <t>Date of Last Calibration</t>
  </si>
  <si>
    <t>Deadline for Next Calibration</t>
  </si>
  <si>
    <t>Comments</t>
  </si>
  <si>
    <t xml:space="preserve">Date Received </t>
  </si>
  <si>
    <t>Condition as Received</t>
  </si>
  <si>
    <r>
      <t>V</t>
    </r>
    <r>
      <rPr>
        <b/>
        <vertAlign val="subscript"/>
        <sz val="11"/>
        <rFont val="Palatino Linotype"/>
        <family val="1"/>
      </rPr>
      <t>out</t>
    </r>
    <r>
      <rPr>
        <b/>
        <sz val="11"/>
        <rFont val="Palatino Linotype"/>
        <family val="1"/>
      </rPr>
      <t xml:space="preserve"> (V)</t>
    </r>
  </si>
  <si>
    <r>
      <t>I</t>
    </r>
    <r>
      <rPr>
        <b/>
        <vertAlign val="subscript"/>
        <sz val="11"/>
        <rFont val="Palatino Linotype"/>
        <family val="1"/>
      </rPr>
      <t>out</t>
    </r>
    <r>
      <rPr>
        <b/>
        <sz val="11"/>
        <rFont val="Palatino Linotype"/>
        <family val="1"/>
      </rPr>
      <t xml:space="preserve"> (A)</t>
    </r>
  </si>
  <si>
    <t>Step 7</t>
  </si>
  <si>
    <t>Date Tests Started:</t>
  </si>
  <si>
    <t>Date Tests Finished:</t>
  </si>
  <si>
    <t>Instructions and table of contents</t>
  </si>
  <si>
    <t>Lab information, product information, and test results</t>
  </si>
  <si>
    <t>Description of test units</t>
  </si>
  <si>
    <t>Instrumentation requirements and space for sensor placement descriptions</t>
  </si>
  <si>
    <t>Inputs for photographs</t>
  </si>
  <si>
    <t>Measurement inputs for ballast compliance test</t>
  </si>
  <si>
    <t>Inputs for report template user to provide comments</t>
  </si>
  <si>
    <t>Report review history</t>
  </si>
  <si>
    <t>Revision history</t>
  </si>
  <si>
    <t>Tabs</t>
  </si>
  <si>
    <t>Tabs with input cells</t>
  </si>
  <si>
    <t>Cells</t>
  </si>
  <si>
    <t>Auto-populated cell</t>
  </si>
  <si>
    <t>Provided data</t>
  </si>
  <si>
    <t>Test Report Template Name:</t>
  </si>
  <si>
    <t xml:space="preserve">Fluorescent Lamp Ballasts  </t>
  </si>
  <si>
    <t>Calculated Result (unrounded)</t>
  </si>
  <si>
    <t xml:space="preserve">* Note: Reference lamp specifications including model number and serial number must be provided. </t>
  </si>
  <si>
    <t>Ballast Luminous Efficiency</t>
  </si>
  <si>
    <t>Frequency Adjustment Factor (β)</t>
  </si>
  <si>
    <t>Starting Method</t>
  </si>
  <si>
    <t>Residential / non-Residential</t>
  </si>
  <si>
    <t>Sign / non-Sign</t>
  </si>
  <si>
    <t>Lamp 3</t>
  </si>
  <si>
    <t>Lamp 4</t>
  </si>
  <si>
    <t>Lamp 5</t>
  </si>
  <si>
    <t>Lamp 6</t>
  </si>
  <si>
    <t>Total Lamp Arc Power of Test Ballast</t>
  </si>
  <si>
    <t>Average Total Lamp Arc Power</t>
  </si>
  <si>
    <t>v1.0</t>
  </si>
  <si>
    <t>1.1_[draft]</t>
  </si>
  <si>
    <t>1.1_draft2</t>
  </si>
  <si>
    <t>1.1_draft3</t>
  </si>
  <si>
    <t>1.1_draft4</t>
  </si>
  <si>
    <t>v1.1</t>
  </si>
  <si>
    <t>v2.0</t>
  </si>
  <si>
    <t>v2.1</t>
  </si>
  <si>
    <t>v2.2</t>
  </si>
  <si>
    <t>10 CFR 430 Subpart B Appendix Q:  Uniform Test Method for Measuring the Energy Consumption of Fluorescent Lamp Ballasts</t>
  </si>
  <si>
    <t>v2.3</t>
  </si>
  <si>
    <t>v2.4</t>
  </si>
  <si>
    <t>Calculated Result
(rounded per certification requirements)</t>
  </si>
  <si>
    <t>Serial Number (Or Other Unique Identifier)</t>
  </si>
  <si>
    <t>v2.5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</si>
</sst>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6"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b/>
      <sz val="14"/>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b/>
      <sz val="14"/>
      <name val="Palatino Linotype"/>
      <family val="1"/>
    </font>
    <font>
      <b/>
      <sz val="12"/>
      <name val="Palatino Linotype"/>
      <family val="1"/>
    </font>
    <font>
      <b/>
      <sz val="11"/>
      <color theme="0"/>
      <name val="Palatino Linotype"/>
      <family val="1"/>
    </font>
    <font>
      <sz val="11"/>
      <color theme="0"/>
      <name val="Palatino Linotype"/>
      <family val="2"/>
    </font>
    <font>
      <sz val="11"/>
      <color rgb="FF9C6500"/>
      <name val="Palatino Linotype"/>
      <family val="2"/>
    </font>
    <font>
      <b/>
      <vertAlign val="subscript"/>
      <sz val="11"/>
      <color theme="1"/>
      <name val="Palatino Linotype"/>
      <family val="1"/>
    </font>
    <font>
      <b/>
      <vertAlign val="subscript"/>
      <sz val="11"/>
      <name val="Palatino Linotype"/>
      <family val="1"/>
    </font>
  </fonts>
  <fills count="21">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FFFFCC"/>
        <bgColor indexed="64"/>
      </patternFill>
    </fill>
    <fill>
      <patternFill patternType="solid">
        <fgColor rgb="FFFFEB9C"/>
      </patternFill>
    </fill>
    <fill>
      <patternFill patternType="solid">
        <fgColor theme="4" tint="0.39997558519241921"/>
        <bgColor indexed="65"/>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medium">
        <color indexed="64"/>
      </left>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thin">
        <color indexed="64"/>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top style="thin">
        <color theme="0" tint="-0.249977111117893"/>
      </top>
      <bottom style="thin">
        <color theme="0" tint="-0.249977111117893"/>
      </bottom>
      <diagonal/>
    </border>
    <border>
      <left style="thin">
        <color indexed="64"/>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medium">
        <color indexed="64"/>
      </bottom>
      <diagonal/>
    </border>
    <border>
      <left style="thin">
        <color indexed="64"/>
      </left>
      <right style="medium">
        <color indexed="64"/>
      </right>
      <top style="thin">
        <color theme="0" tint="-0.249977111117893"/>
      </top>
      <bottom style="medium">
        <color indexed="64"/>
      </bottom>
      <diagonal/>
    </border>
    <border>
      <left style="medium">
        <color indexed="64"/>
      </left>
      <right style="thin">
        <color indexed="64"/>
      </right>
      <top style="medium">
        <color indexed="64"/>
      </top>
      <bottom style="thin">
        <color auto="1"/>
      </bottom>
      <diagonal/>
    </border>
    <border>
      <left style="thin">
        <color auto="1"/>
      </left>
      <right/>
      <top style="medium">
        <color indexed="64"/>
      </top>
      <bottom style="thin">
        <color auto="1"/>
      </bottom>
      <diagonal/>
    </border>
    <border>
      <left style="medium">
        <color indexed="64"/>
      </left>
      <right style="thin">
        <color indexed="64"/>
      </right>
      <top style="thin">
        <color theme="0" tint="-0.24994659260841701"/>
      </top>
      <bottom/>
      <diagonal/>
    </border>
    <border>
      <left style="thin">
        <color indexed="64"/>
      </left>
      <right style="medium">
        <color indexed="64"/>
      </right>
      <top style="thin">
        <color theme="0" tint="-0.24994659260841701"/>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theme="0" tint="-0.249977111117893"/>
      </bottom>
      <diagonal/>
    </border>
    <border>
      <left style="thin">
        <color indexed="64"/>
      </left>
      <right style="medium">
        <color indexed="64"/>
      </right>
      <top/>
      <bottom style="thin">
        <color theme="0" tint="-0.249977111117893"/>
      </bottom>
      <diagonal/>
    </border>
    <border>
      <left style="thin">
        <color auto="1"/>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auto="1"/>
      </left>
      <right/>
      <top/>
      <bottom style="thin">
        <color auto="1"/>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thin">
        <color indexed="64"/>
      </right>
      <top/>
      <bottom/>
      <diagonal/>
    </border>
  </borders>
  <cellStyleXfs count="26">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7" borderId="0" applyNumberFormat="0" applyBorder="0" applyProtection="0">
      <alignment horizontal="left" vertical="center"/>
    </xf>
    <xf numFmtId="0" fontId="11" fillId="8" borderId="1">
      <alignment horizontal="center" vertical="center"/>
    </xf>
    <xf numFmtId="0" fontId="12" fillId="9" borderId="1" applyNumberFormat="0" applyAlignment="0" applyProtection="0"/>
    <xf numFmtId="0" fontId="8" fillId="0" borderId="1">
      <alignment horizontal="center"/>
    </xf>
    <xf numFmtId="0" fontId="13" fillId="10" borderId="0" applyNumberFormat="0" applyAlignment="0" applyProtection="0"/>
    <xf numFmtId="0" fontId="8" fillId="0" borderId="1">
      <alignment horizontal="center" vertical="center"/>
    </xf>
    <xf numFmtId="0" fontId="14" fillId="11" borderId="1" applyNumberFormat="0" applyProtection="0">
      <alignment horizontal="center" vertical="center"/>
    </xf>
    <xf numFmtId="0" fontId="15" fillId="12" borderId="1" applyNumberFormat="0" applyProtection="0">
      <alignment horizontal="center" vertical="center"/>
    </xf>
    <xf numFmtId="0" fontId="16" fillId="5" borderId="0"/>
    <xf numFmtId="0" fontId="10" fillId="0" borderId="0"/>
    <xf numFmtId="0" fontId="10" fillId="0" borderId="19">
      <alignment horizontal="center" vertical="center" wrapText="1"/>
    </xf>
    <xf numFmtId="0" fontId="12" fillId="11"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0" fontId="6" fillId="0" borderId="0"/>
    <xf numFmtId="0" fontId="32" fillId="20" borderId="0" applyNumberFormat="0" applyBorder="0" applyAlignment="0" applyProtection="0"/>
    <xf numFmtId="0" fontId="33" fillId="19" borderId="0" applyNumberFormat="0" applyBorder="0" applyAlignment="0" applyProtection="0"/>
  </cellStyleXfs>
  <cellXfs count="375">
    <xf numFmtId="0" fontId="0" fillId="0" borderId="0" xfId="0"/>
    <xf numFmtId="0" fontId="6" fillId="0" borderId="0" xfId="6"/>
    <xf numFmtId="0" fontId="6" fillId="0" borderId="10" xfId="6" applyBorder="1"/>
    <xf numFmtId="0" fontId="8" fillId="0" borderId="0" xfId="0" applyFont="1"/>
    <xf numFmtId="0" fontId="8" fillId="0" borderId="0" xfId="0" applyFont="1" applyBorder="1"/>
    <xf numFmtId="14" fontId="6" fillId="0" borderId="0" xfId="6" applyNumberFormat="1" applyFont="1"/>
    <xf numFmtId="0" fontId="6" fillId="0" borderId="0" xfId="6" applyFont="1"/>
    <xf numFmtId="0" fontId="6" fillId="0" borderId="0" xfId="6" applyFont="1" applyAlignment="1">
      <alignment horizontal="center"/>
    </xf>
    <xf numFmtId="0" fontId="6" fillId="0" borderId="0" xfId="6" applyNumberFormat="1" applyFont="1"/>
    <xf numFmtId="0" fontId="8" fillId="5" borderId="0" xfId="0" applyFont="1" applyFill="1"/>
    <xf numFmtId="0" fontId="6" fillId="5" borderId="0" xfId="6" applyFont="1" applyFill="1"/>
    <xf numFmtId="0" fontId="6" fillId="5" borderId="0" xfId="6" applyNumberFormat="1" applyFont="1" applyFill="1"/>
    <xf numFmtId="14" fontId="6" fillId="5" borderId="0" xfId="6" applyNumberFormat="1" applyFont="1" applyFill="1"/>
    <xf numFmtId="0" fontId="6" fillId="5" borderId="0" xfId="6" applyFill="1"/>
    <xf numFmtId="0" fontId="22" fillId="7" borderId="27" xfId="7" applyFont="1" applyBorder="1" applyAlignment="1">
      <alignment horizontal="left" vertical="center"/>
    </xf>
    <xf numFmtId="0" fontId="22" fillId="7" borderId="29" xfId="7" applyFont="1" applyBorder="1" applyAlignment="1">
      <alignment horizontal="left" vertical="center"/>
    </xf>
    <xf numFmtId="0" fontId="22" fillId="7" borderId="27" xfId="7" applyFont="1" applyBorder="1" applyAlignment="1">
      <alignment vertical="center"/>
    </xf>
    <xf numFmtId="0" fontId="22" fillId="7" borderId="28" xfId="7" applyFont="1" applyBorder="1" applyAlignment="1">
      <alignment vertical="center"/>
    </xf>
    <xf numFmtId="0" fontId="22" fillId="7" borderId="29" xfId="7" applyFont="1" applyBorder="1" applyAlignment="1">
      <alignment vertical="center"/>
    </xf>
    <xf numFmtId="0" fontId="8" fillId="0" borderId="33" xfId="6" applyFont="1" applyBorder="1"/>
    <xf numFmtId="0" fontId="8" fillId="0" borderId="37" xfId="6" applyFont="1" applyBorder="1"/>
    <xf numFmtId="0" fontId="17" fillId="0" borderId="33" xfId="6" applyFont="1" applyBorder="1" applyAlignment="1">
      <alignment vertical="center"/>
    </xf>
    <xf numFmtId="0" fontId="17" fillId="0" borderId="35" xfId="6" applyFont="1" applyBorder="1" applyAlignment="1">
      <alignment vertical="center"/>
    </xf>
    <xf numFmtId="0" fontId="22" fillId="0" borderId="0" xfId="7" applyFont="1" applyFill="1" applyBorder="1" applyAlignment="1">
      <alignment vertical="center"/>
    </xf>
    <xf numFmtId="14" fontId="8" fillId="0" borderId="44" xfId="6" applyNumberFormat="1" applyFont="1" applyBorder="1" applyAlignment="1">
      <alignment horizontal="left"/>
    </xf>
    <xf numFmtId="0" fontId="8" fillId="0" borderId="0" xfId="0" applyFont="1" applyAlignment="1">
      <alignment vertical="center"/>
    </xf>
    <xf numFmtId="0" fontId="8" fillId="5" borderId="0" xfId="0" applyFont="1" applyFill="1" applyAlignment="1">
      <alignment vertical="center"/>
    </xf>
    <xf numFmtId="0" fontId="23" fillId="0" borderId="0" xfId="1" applyFont="1" applyAlignment="1" applyProtection="1">
      <alignment vertical="center"/>
      <protection locked="0"/>
    </xf>
    <xf numFmtId="0" fontId="8" fillId="0" borderId="37" xfId="6" applyFont="1" applyBorder="1" applyAlignment="1">
      <alignment vertical="center"/>
    </xf>
    <xf numFmtId="0" fontId="8" fillId="0" borderId="33" xfId="6" applyFont="1" applyBorder="1" applyAlignment="1">
      <alignment vertical="center"/>
    </xf>
    <xf numFmtId="0" fontId="8" fillId="0" borderId="35" xfId="6" applyFont="1" applyBorder="1" applyAlignment="1">
      <alignment vertical="center"/>
    </xf>
    <xf numFmtId="0" fontId="8" fillId="0" borderId="0" xfId="0" applyFont="1" applyBorder="1" applyAlignment="1">
      <alignment vertical="center"/>
    </xf>
    <xf numFmtId="0" fontId="8" fillId="0" borderId="42" xfId="6" applyFont="1" applyBorder="1" applyAlignment="1">
      <alignment vertical="center"/>
    </xf>
    <xf numFmtId="0" fontId="8" fillId="0" borderId="43" xfId="6" applyFont="1" applyBorder="1" applyAlignment="1">
      <alignment vertical="center"/>
    </xf>
    <xf numFmtId="0" fontId="8" fillId="0" borderId="0" xfId="6" applyFont="1" applyBorder="1" applyAlignment="1">
      <alignment vertical="center"/>
    </xf>
    <xf numFmtId="0" fontId="24" fillId="0" borderId="0" xfId="6" applyFont="1" applyBorder="1" applyAlignment="1">
      <alignment vertical="center"/>
    </xf>
    <xf numFmtId="0" fontId="17" fillId="0" borderId="0" xfId="6" applyFont="1" applyAlignment="1">
      <alignment vertical="center"/>
    </xf>
    <xf numFmtId="0" fontId="17" fillId="5" borderId="0" xfId="6" applyFont="1" applyFill="1" applyAlignment="1">
      <alignment vertical="center"/>
    </xf>
    <xf numFmtId="0" fontId="8" fillId="0" borderId="0" xfId="6" applyFont="1" applyAlignment="1">
      <alignment vertical="center"/>
    </xf>
    <xf numFmtId="0" fontId="8" fillId="5" borderId="0" xfId="6" applyFont="1" applyFill="1" applyAlignment="1">
      <alignment vertical="center"/>
    </xf>
    <xf numFmtId="0" fontId="10" fillId="0" borderId="27" xfId="6" applyFont="1" applyBorder="1" applyAlignment="1">
      <alignment horizontal="center" vertical="center"/>
    </xf>
    <xf numFmtId="0" fontId="10" fillId="0" borderId="20" xfId="6" applyFont="1" applyBorder="1" applyAlignment="1">
      <alignment horizontal="center" vertical="center"/>
    </xf>
    <xf numFmtId="0" fontId="8" fillId="0" borderId="38" xfId="6" applyFont="1" applyBorder="1" applyAlignment="1">
      <alignment vertical="center"/>
    </xf>
    <xf numFmtId="0" fontId="8" fillId="0" borderId="34" xfId="6" applyFont="1" applyBorder="1" applyAlignment="1">
      <alignment vertical="center"/>
    </xf>
    <xf numFmtId="0" fontId="17" fillId="0" borderId="36" xfId="6" applyFont="1" applyBorder="1" applyAlignment="1">
      <alignment vertical="center"/>
    </xf>
    <xf numFmtId="0" fontId="17" fillId="0" borderId="0" xfId="6" applyFont="1" applyBorder="1" applyAlignment="1">
      <alignment vertical="center"/>
    </xf>
    <xf numFmtId="0" fontId="8" fillId="0" borderId="0" xfId="0" applyFont="1" applyFill="1" applyBorder="1" applyAlignment="1">
      <alignment vertical="center"/>
    </xf>
    <xf numFmtId="0" fontId="17" fillId="0" borderId="0" xfId="0" applyFont="1" applyFill="1" applyBorder="1" applyAlignment="1">
      <alignment vertical="center"/>
    </xf>
    <xf numFmtId="0" fontId="16" fillId="0" borderId="0" xfId="0" applyFont="1" applyFill="1" applyBorder="1" applyAlignment="1">
      <alignment horizontal="left" vertical="center"/>
    </xf>
    <xf numFmtId="0" fontId="6" fillId="0" borderId="33" xfId="6" applyNumberFormat="1" applyBorder="1"/>
    <xf numFmtId="0" fontId="6" fillId="0" borderId="37" xfId="6" applyFont="1" applyBorder="1"/>
    <xf numFmtId="0" fontId="6" fillId="0" borderId="33" xfId="6" applyFont="1" applyBorder="1"/>
    <xf numFmtId="0" fontId="6" fillId="0" borderId="33" xfId="6" applyNumberFormat="1" applyFont="1" applyBorder="1"/>
    <xf numFmtId="0" fontId="26" fillId="0" borderId="44" xfId="6" applyFont="1" applyBorder="1" applyAlignment="1">
      <alignment horizontal="left"/>
    </xf>
    <xf numFmtId="14" fontId="6" fillId="0" borderId="44" xfId="6" applyNumberFormat="1" applyFont="1" applyBorder="1" applyAlignment="1">
      <alignment horizontal="left"/>
    </xf>
    <xf numFmtId="0" fontId="6" fillId="0" borderId="42" xfId="6" applyNumberFormat="1" applyFont="1" applyBorder="1" applyAlignment="1">
      <alignment horizontal="center" wrapText="1"/>
    </xf>
    <xf numFmtId="14" fontId="6" fillId="0" borderId="34" xfId="6" applyNumberFormat="1" applyFont="1" applyBorder="1" applyAlignment="1">
      <alignment horizontal="center" wrapText="1"/>
    </xf>
    <xf numFmtId="165" fontId="12" fillId="0" borderId="42" xfId="6" applyNumberFormat="1" applyFont="1" applyBorder="1" applyAlignment="1">
      <alignment horizontal="center" wrapText="1"/>
    </xf>
    <xf numFmtId="0" fontId="6" fillId="0" borderId="43" xfId="6" applyNumberFormat="1" applyFont="1" applyBorder="1" applyAlignment="1">
      <alignment horizontal="center" wrapText="1"/>
    </xf>
    <xf numFmtId="14" fontId="6" fillId="0" borderId="36" xfId="6" applyNumberFormat="1" applyFont="1" applyBorder="1" applyAlignment="1">
      <alignment horizontal="center" wrapText="1"/>
    </xf>
    <xf numFmtId="0" fontId="6" fillId="0" borderId="41" xfId="6" applyNumberFormat="1" applyFont="1" applyBorder="1" applyAlignment="1">
      <alignment horizontal="center" wrapText="1"/>
    </xf>
    <xf numFmtId="14" fontId="6" fillId="0" borderId="38" xfId="6" applyNumberFormat="1" applyFont="1" applyBorder="1" applyAlignment="1">
      <alignment horizontal="center" wrapText="1"/>
    </xf>
    <xf numFmtId="0" fontId="22" fillId="7" borderId="27" xfId="7" applyFont="1" applyBorder="1" applyAlignment="1">
      <alignment horizontal="left" vertical="center"/>
    </xf>
    <xf numFmtId="0" fontId="22" fillId="7" borderId="29" xfId="7" applyFont="1" applyBorder="1" applyAlignment="1">
      <alignment horizontal="left" vertical="center"/>
    </xf>
    <xf numFmtId="0" fontId="30" fillId="7" borderId="21" xfId="7" applyFont="1" applyBorder="1" applyAlignment="1">
      <alignment horizontal="left" vertical="center"/>
    </xf>
    <xf numFmtId="0" fontId="22" fillId="7" borderId="22" xfId="7" applyFont="1" applyBorder="1" applyAlignment="1">
      <alignment horizontal="left" vertical="center"/>
    </xf>
    <xf numFmtId="0" fontId="29" fillId="2" borderId="6" xfId="7" applyFont="1" applyFill="1" applyBorder="1" applyAlignment="1">
      <alignment horizontal="center" vertical="center"/>
    </xf>
    <xf numFmtId="0" fontId="29" fillId="2" borderId="26" xfId="7" applyFont="1" applyFill="1" applyBorder="1" applyAlignment="1">
      <alignment horizontal="center" vertical="center"/>
    </xf>
    <xf numFmtId="0" fontId="10" fillId="0" borderId="1" xfId="21" applyFont="1" applyBorder="1" applyAlignment="1" applyProtection="1">
      <alignment horizontal="center"/>
    </xf>
    <xf numFmtId="0" fontId="10" fillId="0" borderId="18" xfId="21" applyFont="1" applyBorder="1" applyAlignment="1" applyProtection="1">
      <alignment horizontal="center"/>
    </xf>
    <xf numFmtId="14" fontId="11" fillId="14" borderId="1" xfId="18" applyNumberFormat="1" applyFont="1" applyFill="1" applyBorder="1" applyProtection="1">
      <alignment horizontal="center" vertical="center"/>
    </xf>
    <xf numFmtId="0" fontId="11" fillId="14" borderId="18" xfId="18" applyFont="1" applyFill="1" applyBorder="1" applyAlignment="1" applyProtection="1">
      <alignment horizontal="left" vertical="center"/>
    </xf>
    <xf numFmtId="0" fontId="11" fillId="14" borderId="17" xfId="18" applyFont="1" applyFill="1" applyBorder="1" applyAlignment="1" applyProtection="1">
      <alignment horizontal="left" vertical="center"/>
    </xf>
    <xf numFmtId="0" fontId="17" fillId="13" borderId="15" xfId="18" applyFont="1" applyFill="1" applyBorder="1" applyAlignment="1" applyProtection="1">
      <alignment horizontal="left" vertical="center"/>
      <protection locked="0"/>
    </xf>
    <xf numFmtId="0" fontId="17" fillId="13" borderId="18" xfId="18" applyFont="1" applyFill="1" applyBorder="1" applyAlignment="1" applyProtection="1">
      <alignment horizontal="left" vertical="center"/>
      <protection locked="0"/>
    </xf>
    <xf numFmtId="14" fontId="17" fillId="13" borderId="1" xfId="18" applyNumberFormat="1" applyFont="1" applyFill="1" applyBorder="1" applyProtection="1">
      <alignment horizontal="center" vertical="center"/>
      <protection locked="0"/>
    </xf>
    <xf numFmtId="0" fontId="17" fillId="13" borderId="1" xfId="18" applyFont="1" applyFill="1" applyBorder="1" applyAlignment="1" applyProtection="1">
      <alignment horizontal="left" vertical="center"/>
      <protection locked="0"/>
    </xf>
    <xf numFmtId="0" fontId="17" fillId="13" borderId="16" xfId="18" applyFont="1" applyFill="1" applyBorder="1" applyAlignment="1" applyProtection="1">
      <alignment horizontal="left" vertical="center"/>
      <protection locked="0"/>
    </xf>
    <xf numFmtId="0" fontId="17" fillId="13" borderId="23" xfId="18" applyFont="1" applyFill="1" applyBorder="1" applyAlignment="1" applyProtection="1">
      <alignment horizontal="left" vertical="center"/>
      <protection locked="0"/>
    </xf>
    <xf numFmtId="0" fontId="20" fillId="13" borderId="39" xfId="18" applyFont="1" applyFill="1" applyBorder="1" applyAlignment="1" applyProtection="1">
      <alignment horizontal="left" vertical="center"/>
      <protection locked="0"/>
    </xf>
    <xf numFmtId="0" fontId="20" fillId="13" borderId="30" xfId="18" applyFont="1" applyFill="1" applyBorder="1" applyAlignment="1" applyProtection="1">
      <alignment horizontal="left" vertical="center"/>
      <protection locked="0"/>
    </xf>
    <xf numFmtId="14" fontId="17" fillId="13" borderId="23" xfId="18" applyNumberFormat="1" applyFont="1" applyFill="1" applyBorder="1" applyProtection="1">
      <alignment horizontal="center" vertical="center"/>
      <protection locked="0"/>
    </xf>
    <xf numFmtId="14" fontId="11" fillId="14" borderId="23" xfId="18" applyNumberFormat="1" applyFont="1" applyFill="1" applyBorder="1" applyProtection="1">
      <alignment horizontal="center" vertical="center"/>
    </xf>
    <xf numFmtId="0" fontId="8" fillId="0" borderId="0" xfId="6" applyFont="1" applyAlignment="1">
      <alignment vertical="center" wrapText="1"/>
    </xf>
    <xf numFmtId="0" fontId="8" fillId="5" borderId="0" xfId="6" applyFont="1" applyFill="1" applyAlignment="1">
      <alignment vertical="center" wrapText="1"/>
    </xf>
    <xf numFmtId="0" fontId="17" fillId="13" borderId="51" xfId="18" applyFont="1" applyFill="1" applyBorder="1" applyAlignment="1" applyProtection="1">
      <alignment horizontal="left" vertical="center"/>
      <protection locked="0"/>
    </xf>
    <xf numFmtId="0" fontId="17" fillId="13" borderId="52" xfId="18" applyFont="1" applyFill="1" applyBorder="1" applyAlignment="1" applyProtection="1">
      <alignment horizontal="left" vertical="center"/>
      <protection locked="0"/>
    </xf>
    <xf numFmtId="0" fontId="10" fillId="0" borderId="0" xfId="6" applyFont="1" applyAlignment="1">
      <alignment vertical="center" wrapText="1"/>
    </xf>
    <xf numFmtId="0" fontId="10" fillId="0" borderId="0" xfId="6" applyFont="1" applyAlignment="1">
      <alignment vertical="center"/>
    </xf>
    <xf numFmtId="0" fontId="8" fillId="0" borderId="0" xfId="0" applyFont="1" applyFill="1" applyAlignment="1">
      <alignment vertical="center"/>
    </xf>
    <xf numFmtId="0" fontId="22" fillId="0" borderId="0" xfId="7" quotePrefix="1" applyFont="1" applyFill="1" applyBorder="1" applyAlignment="1">
      <alignment vertical="center"/>
    </xf>
    <xf numFmtId="0" fontId="31" fillId="14" borderId="15" xfId="17" applyFont="1" applyFill="1" applyBorder="1" applyAlignment="1">
      <alignment horizontal="center" vertical="center" wrapText="1"/>
    </xf>
    <xf numFmtId="0" fontId="22" fillId="0" borderId="0" xfId="7" applyFont="1" applyFill="1" applyBorder="1" applyAlignment="1" applyProtection="1">
      <alignment vertical="center" wrapText="1"/>
    </xf>
    <xf numFmtId="0" fontId="17" fillId="13" borderId="5" xfId="18" applyFont="1" applyFill="1" applyBorder="1" applyAlignment="1" applyProtection="1">
      <alignment horizontal="left" vertical="center"/>
      <protection locked="0"/>
    </xf>
    <xf numFmtId="0" fontId="17" fillId="13" borderId="46" xfId="18" applyFont="1" applyFill="1" applyBorder="1" applyAlignment="1" applyProtection="1">
      <alignment horizontal="left" vertical="center"/>
      <protection locked="0"/>
    </xf>
    <xf numFmtId="0" fontId="9" fillId="0" borderId="0" xfId="6" applyFont="1" applyFill="1" applyBorder="1" applyAlignment="1">
      <alignment vertical="center"/>
    </xf>
    <xf numFmtId="165" fontId="8" fillId="0" borderId="0" xfId="6" applyNumberFormat="1" applyFont="1" applyFill="1" applyBorder="1" applyAlignment="1">
      <alignment vertical="center"/>
    </xf>
    <xf numFmtId="14" fontId="8" fillId="0" borderId="0" xfId="6" applyNumberFormat="1" applyFont="1" applyFill="1" applyBorder="1" applyAlignment="1">
      <alignment vertical="center"/>
    </xf>
    <xf numFmtId="0" fontId="22" fillId="0" borderId="0" xfId="7" applyFont="1" applyFill="1" applyBorder="1" applyAlignment="1" applyProtection="1">
      <alignment vertical="center"/>
    </xf>
    <xf numFmtId="0" fontId="22" fillId="7" borderId="27" xfId="7" applyFont="1" applyBorder="1" applyAlignment="1">
      <alignment horizontal="left" vertical="center"/>
    </xf>
    <xf numFmtId="0" fontId="22" fillId="7" borderId="28" xfId="7" applyFont="1" applyBorder="1" applyAlignment="1">
      <alignment horizontal="left" vertical="center"/>
    </xf>
    <xf numFmtId="0" fontId="22" fillId="7" borderId="29" xfId="7" applyFont="1" applyBorder="1" applyAlignment="1">
      <alignment horizontal="left" vertical="center"/>
    </xf>
    <xf numFmtId="0" fontId="22" fillId="7" borderId="27" xfId="7" applyFont="1" applyBorder="1" applyAlignment="1">
      <alignment horizontal="left" vertical="center"/>
    </xf>
    <xf numFmtId="0" fontId="22" fillId="7" borderId="28" xfId="7" applyFont="1" applyBorder="1" applyAlignment="1">
      <alignment horizontal="left" vertical="center"/>
    </xf>
    <xf numFmtId="0" fontId="22" fillId="7" borderId="29" xfId="7" applyFont="1" applyBorder="1" applyAlignment="1">
      <alignment horizontal="left" vertical="center"/>
    </xf>
    <xf numFmtId="0" fontId="10" fillId="0" borderId="40" xfId="6" applyFont="1" applyFill="1" applyBorder="1" applyAlignment="1">
      <alignment horizontal="center" vertical="center"/>
    </xf>
    <xf numFmtId="0" fontId="10" fillId="0" borderId="4" xfId="6" applyFont="1" applyFill="1" applyBorder="1" applyAlignment="1">
      <alignment horizontal="center" vertical="center"/>
    </xf>
    <xf numFmtId="0" fontId="10" fillId="0" borderId="4" xfId="6" applyFont="1" applyBorder="1" applyAlignment="1">
      <alignment horizontal="center" vertical="center"/>
    </xf>
    <xf numFmtId="0" fontId="10" fillId="0" borderId="32" xfId="6" applyFont="1" applyFill="1" applyBorder="1" applyAlignment="1">
      <alignment horizontal="center" vertical="center"/>
    </xf>
    <xf numFmtId="0" fontId="22" fillId="2" borderId="0" xfId="7" applyFont="1" applyFill="1" applyBorder="1" applyAlignment="1">
      <alignment horizontal="left" vertical="top"/>
    </xf>
    <xf numFmtId="0" fontId="8" fillId="0" borderId="6" xfId="0" applyFont="1" applyBorder="1"/>
    <xf numFmtId="0" fontId="8" fillId="0" borderId="10" xfId="0" applyFont="1" applyBorder="1"/>
    <xf numFmtId="0" fontId="8" fillId="0" borderId="6" xfId="0" applyFont="1" applyBorder="1" applyAlignment="1">
      <alignment wrapText="1"/>
    </xf>
    <xf numFmtId="0" fontId="8" fillId="0" borderId="0" xfId="0" applyFont="1" applyBorder="1" applyAlignment="1">
      <alignment wrapText="1"/>
    </xf>
    <xf numFmtId="0" fontId="8" fillId="0" borderId="10" xfId="0" applyFont="1" applyBorder="1" applyAlignment="1">
      <alignment wrapText="1"/>
    </xf>
    <xf numFmtId="0" fontId="22" fillId="0" borderId="23" xfId="0" applyFont="1" applyBorder="1" applyAlignment="1">
      <alignment horizontal="center" vertical="center" wrapText="1"/>
    </xf>
    <xf numFmtId="0" fontId="17" fillId="13" borderId="48" xfId="18" applyFont="1" applyFill="1" applyBorder="1" applyAlignment="1" applyProtection="1">
      <alignment horizontal="left" vertical="center"/>
      <protection locked="0"/>
    </xf>
    <xf numFmtId="0" fontId="17" fillId="13" borderId="49" xfId="18" applyFont="1" applyFill="1" applyBorder="1" applyAlignment="1" applyProtection="1">
      <alignment horizontal="left" vertical="center"/>
      <protection locked="0"/>
    </xf>
    <xf numFmtId="0" fontId="17" fillId="0" borderId="58" xfId="6" applyFont="1" applyFill="1" applyBorder="1" applyAlignment="1">
      <alignment vertical="center"/>
    </xf>
    <xf numFmtId="0" fontId="21" fillId="0" borderId="59" xfId="1" applyFont="1" applyBorder="1" applyAlignment="1" applyProtection="1">
      <alignment vertical="center"/>
      <protection locked="0"/>
    </xf>
    <xf numFmtId="0" fontId="17" fillId="0" borderId="60" xfId="6" applyFont="1" applyFill="1" applyBorder="1" applyAlignment="1">
      <alignment vertical="center"/>
    </xf>
    <xf numFmtId="0" fontId="21" fillId="0" borderId="61" xfId="1" applyFont="1" applyBorder="1" applyAlignment="1" applyProtection="1">
      <alignment vertical="center"/>
      <protection locked="0"/>
    </xf>
    <xf numFmtId="14" fontId="11" fillId="14" borderId="18" xfId="18" applyNumberFormat="1" applyFont="1" applyFill="1" applyBorder="1" applyAlignment="1" applyProtection="1">
      <alignment horizontal="left" vertical="center"/>
    </xf>
    <xf numFmtId="14" fontId="11" fillId="14" borderId="17" xfId="18" applyNumberFormat="1" applyFont="1" applyFill="1" applyBorder="1" applyAlignment="1" applyProtection="1">
      <alignment horizontal="left" vertical="center"/>
    </xf>
    <xf numFmtId="0" fontId="10" fillId="0" borderId="14" xfId="0" applyFont="1" applyFill="1" applyBorder="1" applyAlignment="1" applyProtection="1">
      <alignment horizontal="center" vertical="center" wrapText="1"/>
    </xf>
    <xf numFmtId="0" fontId="8" fillId="0" borderId="8" xfId="0" applyFont="1" applyFill="1" applyBorder="1" applyAlignment="1" applyProtection="1">
      <alignment vertical="top" wrapText="1"/>
    </xf>
    <xf numFmtId="0" fontId="21" fillId="0" borderId="0" xfId="1" applyFont="1" applyAlignment="1" applyProtection="1">
      <alignment vertical="center"/>
    </xf>
    <xf numFmtId="0" fontId="11" fillId="14" borderId="48" xfId="18" applyFont="1" applyFill="1" applyBorder="1" applyAlignment="1" applyProtection="1">
      <alignment horizontal="left" vertical="top" wrapText="1"/>
    </xf>
    <xf numFmtId="0" fontId="11" fillId="14" borderId="49" xfId="18" applyFont="1" applyFill="1" applyBorder="1" applyAlignment="1" applyProtection="1">
      <alignment horizontal="left" vertical="top" wrapText="1"/>
    </xf>
    <xf numFmtId="0" fontId="8" fillId="13" borderId="18" xfId="6" applyFont="1" applyFill="1" applyBorder="1" applyAlignment="1" applyProtection="1">
      <alignment horizontal="left" vertical="top" wrapText="1"/>
      <protection locked="0"/>
    </xf>
    <xf numFmtId="0" fontId="8" fillId="13" borderId="17" xfId="6" applyFont="1" applyFill="1" applyBorder="1" applyAlignment="1" applyProtection="1">
      <alignment horizontal="left" vertical="top" wrapText="1"/>
      <protection locked="0"/>
    </xf>
    <xf numFmtId="0" fontId="11" fillId="14" borderId="21" xfId="18" applyFont="1" applyFill="1" applyBorder="1" applyAlignment="1" applyProtection="1">
      <alignment horizontal="left" vertical="top" wrapText="1"/>
    </xf>
    <xf numFmtId="0" fontId="8" fillId="13" borderId="14" xfId="6" applyFont="1" applyFill="1" applyBorder="1" applyAlignment="1" applyProtection="1">
      <alignment horizontal="left" vertical="top" wrapText="1"/>
      <protection locked="0"/>
    </xf>
    <xf numFmtId="0" fontId="23" fillId="0" borderId="0" xfId="1" applyFont="1" applyAlignment="1" applyProtection="1">
      <protection locked="0"/>
    </xf>
    <xf numFmtId="165" fontId="6" fillId="0" borderId="42" xfId="6" applyNumberFormat="1" applyFont="1" applyBorder="1" applyAlignment="1">
      <alignment horizontal="center" wrapText="1"/>
    </xf>
    <xf numFmtId="165" fontId="12" fillId="0" borderId="64" xfId="6" applyNumberFormat="1" applyFont="1" applyBorder="1" applyAlignment="1">
      <alignment horizontal="center" wrapText="1"/>
    </xf>
    <xf numFmtId="14" fontId="6" fillId="0" borderId="65" xfId="6" applyNumberFormat="1" applyFont="1" applyBorder="1" applyAlignment="1">
      <alignment horizontal="center" wrapText="1"/>
    </xf>
    <xf numFmtId="0" fontId="9" fillId="0" borderId="0" xfId="6" applyFont="1" applyFill="1" applyBorder="1" applyAlignment="1">
      <alignment horizontal="left" vertical="center"/>
    </xf>
    <xf numFmtId="165" fontId="8" fillId="0" borderId="0" xfId="6" applyNumberFormat="1" applyFont="1" applyFill="1" applyBorder="1" applyAlignment="1">
      <alignment horizontal="left" vertical="center"/>
    </xf>
    <xf numFmtId="14" fontId="8" fillId="0" borderId="0" xfId="6" applyNumberFormat="1" applyFont="1" applyFill="1" applyBorder="1" applyAlignment="1">
      <alignment horizontal="left" vertical="center"/>
    </xf>
    <xf numFmtId="0" fontId="22" fillId="0" borderId="0" xfId="7" applyFont="1" applyFill="1" applyBorder="1" applyAlignment="1">
      <alignment horizontal="left" vertical="center"/>
    </xf>
    <xf numFmtId="0" fontId="10" fillId="0" borderId="62" xfId="6" applyFont="1" applyFill="1" applyBorder="1" applyAlignment="1">
      <alignment horizontal="center" vertical="center" wrapText="1"/>
    </xf>
    <xf numFmtId="0" fontId="10" fillId="0" borderId="50" xfId="6" applyFont="1" applyFill="1" applyBorder="1" applyAlignment="1">
      <alignment horizontal="center" vertical="center" wrapText="1"/>
    </xf>
    <xf numFmtId="0" fontId="10" fillId="0" borderId="50" xfId="6" applyFont="1" applyBorder="1" applyAlignment="1">
      <alignment horizontal="center" vertical="center" wrapText="1"/>
    </xf>
    <xf numFmtId="0" fontId="10" fillId="0" borderId="63" xfId="6" applyFont="1" applyBorder="1" applyAlignment="1">
      <alignment horizontal="center" vertical="center" wrapText="1"/>
    </xf>
    <xf numFmtId="0" fontId="11" fillId="14" borderId="15" xfId="6" applyFont="1" applyFill="1" applyBorder="1" applyAlignment="1">
      <alignment vertical="center" wrapText="1"/>
    </xf>
    <xf numFmtId="0" fontId="11" fillId="14" borderId="68" xfId="6" applyFont="1" applyFill="1" applyBorder="1" applyAlignment="1">
      <alignment vertical="center" wrapText="1"/>
    </xf>
    <xf numFmtId="0" fontId="11" fillId="14" borderId="1" xfId="6" applyFont="1" applyFill="1" applyBorder="1" applyAlignment="1">
      <alignment vertical="center" wrapText="1"/>
    </xf>
    <xf numFmtId="0" fontId="11" fillId="14" borderId="16" xfId="0" applyFont="1" applyFill="1" applyBorder="1" applyAlignment="1">
      <alignment vertical="center" wrapText="1"/>
    </xf>
    <xf numFmtId="0" fontId="11" fillId="14" borderId="69" xfId="6" applyFont="1" applyFill="1" applyBorder="1" applyAlignment="1">
      <alignment vertical="center" wrapText="1"/>
    </xf>
    <xf numFmtId="0" fontId="11" fillId="14" borderId="23" xfId="6" applyFont="1" applyFill="1" applyBorder="1" applyAlignment="1">
      <alignment vertical="center" wrapText="1"/>
    </xf>
    <xf numFmtId="0" fontId="9" fillId="0" borderId="47" xfId="6" applyFont="1" applyBorder="1" applyAlignment="1">
      <alignment horizontal="left" wrapText="1"/>
    </xf>
    <xf numFmtId="0" fontId="23" fillId="0" borderId="0" xfId="1" applyFont="1" applyAlignment="1" applyProtection="1">
      <alignment vertical="center"/>
    </xf>
    <xf numFmtId="164" fontId="8" fillId="13" borderId="10" xfId="4" applyNumberFormat="1" applyFont="1" applyFill="1" applyBorder="1" applyAlignment="1" applyProtection="1">
      <alignment horizontal="center" vertical="center"/>
    </xf>
    <xf numFmtId="0" fontId="11" fillId="14" borderId="10" xfId="5" applyFont="1" applyFill="1" applyBorder="1" applyAlignment="1" applyProtection="1">
      <alignment horizontal="center" vertical="center"/>
    </xf>
    <xf numFmtId="0" fontId="17" fillId="0" borderId="10" xfId="6" applyFont="1" applyFill="1" applyBorder="1" applyAlignment="1" applyProtection="1">
      <alignment horizontal="center" vertical="center"/>
    </xf>
    <xf numFmtId="0" fontId="25" fillId="17" borderId="13" xfId="0" applyFont="1" applyFill="1" applyBorder="1" applyAlignment="1" applyProtection="1">
      <alignment horizontal="center" vertical="center"/>
    </xf>
    <xf numFmtId="0" fontId="10" fillId="6" borderId="72" xfId="0" applyFont="1" applyFill="1" applyBorder="1" applyAlignment="1">
      <alignment horizontal="center" vertical="center"/>
    </xf>
    <xf numFmtId="0" fontId="11" fillId="16" borderId="25" xfId="6" applyFont="1" applyFill="1" applyBorder="1" applyAlignment="1" applyProtection="1">
      <alignment horizontal="center" vertical="center"/>
    </xf>
    <xf numFmtId="0" fontId="22" fillId="2" borderId="7" xfId="7" applyFont="1" applyFill="1" applyBorder="1" applyAlignment="1">
      <alignment horizontal="left" vertical="center"/>
    </xf>
    <xf numFmtId="0" fontId="22" fillId="2" borderId="71" xfId="7" applyFont="1" applyFill="1" applyBorder="1" applyAlignment="1">
      <alignment horizontal="left" vertical="center"/>
    </xf>
    <xf numFmtId="0" fontId="17" fillId="0" borderId="73" xfId="6" applyFont="1" applyFill="1" applyBorder="1" applyAlignment="1">
      <alignment vertical="center"/>
    </xf>
    <xf numFmtId="0" fontId="21" fillId="0" borderId="74" xfId="1" applyFont="1" applyBorder="1" applyAlignment="1" applyProtection="1">
      <alignment vertical="center"/>
      <protection locked="0"/>
    </xf>
    <xf numFmtId="0" fontId="22" fillId="2" borderId="11" xfId="7" applyFont="1" applyFill="1" applyBorder="1" applyAlignment="1">
      <alignment horizontal="left" vertical="center"/>
    </xf>
    <xf numFmtId="0" fontId="22" fillId="2" borderId="75" xfId="7" applyFont="1" applyFill="1" applyBorder="1" applyAlignment="1">
      <alignment horizontal="left" vertical="center"/>
    </xf>
    <xf numFmtId="0" fontId="26" fillId="0" borderId="47" xfId="6" applyFont="1" applyBorder="1" applyAlignment="1">
      <alignment horizontal="left"/>
    </xf>
    <xf numFmtId="0" fontId="6" fillId="0" borderId="44" xfId="6" applyNumberFormat="1" applyFont="1" applyBorder="1" applyAlignment="1">
      <alignment horizontal="left"/>
    </xf>
    <xf numFmtId="0" fontId="8" fillId="0" borderId="44" xfId="6" applyNumberFormat="1" applyFont="1" applyBorder="1" applyAlignment="1">
      <alignment horizontal="left"/>
    </xf>
    <xf numFmtId="0" fontId="21" fillId="0" borderId="0" xfId="1" applyFont="1" applyAlignment="1" applyProtection="1">
      <protection locked="0"/>
    </xf>
    <xf numFmtId="0" fontId="8" fillId="0" borderId="45" xfId="6" applyNumberFormat="1" applyFont="1" applyBorder="1" applyAlignment="1">
      <alignment horizontal="left" vertical="center" wrapText="1"/>
    </xf>
    <xf numFmtId="0" fontId="17" fillId="13" borderId="40" xfId="18" applyFont="1" applyFill="1" applyBorder="1" applyAlignment="1" applyProtection="1">
      <alignment horizontal="left" vertical="center"/>
      <protection locked="0"/>
    </xf>
    <xf numFmtId="0" fontId="17" fillId="13" borderId="4" xfId="18" applyFont="1" applyFill="1" applyBorder="1" applyAlignment="1" applyProtection="1">
      <alignment horizontal="left" vertical="center"/>
      <protection locked="0"/>
    </xf>
    <xf numFmtId="0" fontId="11" fillId="14" borderId="1" xfId="18" applyFont="1" applyFill="1" applyBorder="1" applyAlignment="1" applyProtection="1">
      <alignment horizontal="left" vertical="center"/>
    </xf>
    <xf numFmtId="0" fontId="11" fillId="14" borderId="23" xfId="18" applyFont="1" applyFill="1" applyBorder="1" applyAlignment="1" applyProtection="1">
      <alignment horizontal="left" vertical="center"/>
    </xf>
    <xf numFmtId="0" fontId="11" fillId="14" borderId="4" xfId="18" applyFont="1" applyFill="1" applyBorder="1" applyAlignment="1" applyProtection="1">
      <alignment horizontal="left" vertical="center"/>
    </xf>
    <xf numFmtId="0" fontId="22" fillId="0" borderId="52" xfId="0" applyFont="1" applyBorder="1" applyAlignment="1">
      <alignment horizontal="center" vertical="center" wrapText="1"/>
    </xf>
    <xf numFmtId="0" fontId="17" fillId="13" borderId="68" xfId="18" applyFont="1" applyFill="1" applyBorder="1" applyAlignment="1" applyProtection="1">
      <alignment horizontal="left" vertical="center"/>
      <protection locked="0"/>
    </xf>
    <xf numFmtId="0" fontId="17" fillId="13" borderId="79" xfId="18" applyFont="1" applyFill="1" applyBorder="1" applyAlignment="1" applyProtection="1">
      <alignment horizontal="left" vertical="center"/>
      <protection locked="0"/>
    </xf>
    <xf numFmtId="0" fontId="17" fillId="13" borderId="24" xfId="18" applyFont="1" applyFill="1" applyBorder="1" applyAlignment="1" applyProtection="1">
      <alignment horizontal="left" vertical="center"/>
      <protection locked="0"/>
    </xf>
    <xf numFmtId="14" fontId="8" fillId="13" borderId="63" xfId="6" applyNumberFormat="1" applyFont="1" applyFill="1" applyBorder="1" applyAlignment="1" applyProtection="1">
      <alignment horizontal="center" vertical="center"/>
      <protection locked="0"/>
    </xf>
    <xf numFmtId="14" fontId="8" fillId="13" borderId="51" xfId="6" applyNumberFormat="1" applyFont="1" applyFill="1" applyBorder="1" applyAlignment="1" applyProtection="1">
      <alignment horizontal="center" vertical="center"/>
      <protection locked="0"/>
    </xf>
    <xf numFmtId="14" fontId="8" fillId="13" borderId="52" xfId="6" applyNumberFormat="1" applyFont="1" applyFill="1" applyBorder="1" applyAlignment="1" applyProtection="1">
      <alignment horizontal="center" vertical="center"/>
      <protection locked="0"/>
    </xf>
    <xf numFmtId="0" fontId="17" fillId="13" borderId="15" xfId="18" applyFont="1" applyFill="1" applyBorder="1" applyAlignment="1" applyProtection="1">
      <alignment horizontal="left" vertical="top"/>
      <protection locked="0"/>
    </xf>
    <xf numFmtId="0" fontId="17" fillId="13" borderId="1" xfId="18" applyFont="1" applyFill="1" applyBorder="1" applyAlignment="1" applyProtection="1">
      <alignment horizontal="left" vertical="top"/>
      <protection locked="0"/>
    </xf>
    <xf numFmtId="0" fontId="17" fillId="13" borderId="18" xfId="18" applyFont="1" applyFill="1" applyBorder="1" applyAlignment="1" applyProtection="1">
      <alignment horizontal="left" vertical="top"/>
      <protection locked="0"/>
    </xf>
    <xf numFmtId="0" fontId="17" fillId="13" borderId="16" xfId="18" applyFont="1" applyFill="1" applyBorder="1" applyAlignment="1" applyProtection="1">
      <alignment horizontal="left" vertical="top"/>
      <protection locked="0"/>
    </xf>
    <xf numFmtId="0" fontId="17" fillId="13" borderId="23" xfId="18" applyFont="1" applyFill="1" applyBorder="1" applyAlignment="1" applyProtection="1">
      <alignment horizontal="left" vertical="top"/>
      <protection locked="0"/>
    </xf>
    <xf numFmtId="0" fontId="17" fillId="13" borderId="17" xfId="18" applyFont="1" applyFill="1" applyBorder="1" applyAlignment="1" applyProtection="1">
      <alignment horizontal="left" vertical="top"/>
      <protection locked="0"/>
    </xf>
    <xf numFmtId="0" fontId="10" fillId="5" borderId="0" xfId="6" applyFont="1" applyFill="1" applyAlignment="1">
      <alignment vertical="center"/>
    </xf>
    <xf numFmtId="0" fontId="27" fillId="0" borderId="40" xfId="6" applyFont="1" applyBorder="1" applyAlignment="1">
      <alignment horizontal="center"/>
    </xf>
    <xf numFmtId="0" fontId="27" fillId="0" borderId="32" xfId="6" applyFont="1" applyBorder="1" applyAlignment="1">
      <alignment horizontal="center"/>
    </xf>
    <xf numFmtId="14" fontId="17" fillId="13" borderId="51" xfId="18" applyNumberFormat="1" applyFont="1" applyFill="1" applyBorder="1" applyAlignment="1" applyProtection="1">
      <alignment horizontal="left" vertical="top"/>
      <protection locked="0"/>
    </xf>
    <xf numFmtId="0" fontId="8" fillId="13" borderId="18" xfId="0" applyFont="1" applyFill="1" applyBorder="1" applyAlignment="1" applyProtection="1">
      <alignment horizontal="left" vertical="top"/>
      <protection locked="0"/>
    </xf>
    <xf numFmtId="0" fontId="17" fillId="13" borderId="51" xfId="18" applyFont="1" applyFill="1" applyBorder="1" applyAlignment="1" applyProtection="1">
      <alignment horizontal="left" vertical="top"/>
      <protection locked="0"/>
    </xf>
    <xf numFmtId="0" fontId="17" fillId="13" borderId="52" xfId="18" applyFont="1" applyFill="1" applyBorder="1" applyAlignment="1" applyProtection="1">
      <alignment horizontal="left" vertical="top"/>
      <protection locked="0"/>
    </xf>
    <xf numFmtId="14" fontId="17" fillId="13" borderId="52" xfId="18" applyNumberFormat="1" applyFont="1" applyFill="1" applyBorder="1" applyAlignment="1" applyProtection="1">
      <alignment horizontal="left" vertical="top"/>
      <protection locked="0"/>
    </xf>
    <xf numFmtId="0" fontId="8" fillId="13" borderId="17" xfId="0" applyFont="1" applyFill="1" applyBorder="1" applyAlignment="1" applyProtection="1">
      <alignment horizontal="left" vertical="top"/>
      <protection locked="0"/>
    </xf>
    <xf numFmtId="0" fontId="22" fillId="7" borderId="28" xfId="7" applyFont="1" applyBorder="1" applyAlignment="1">
      <alignment horizontal="left" vertical="center"/>
    </xf>
    <xf numFmtId="0" fontId="8" fillId="0" borderId="48" xfId="21" applyFont="1" applyBorder="1" applyAlignment="1" applyProtection="1">
      <alignment horizontal="left"/>
    </xf>
    <xf numFmtId="0" fontId="8" fillId="0" borderId="49" xfId="21" applyFont="1" applyBorder="1" applyAlignment="1" applyProtection="1">
      <alignment horizontal="left"/>
    </xf>
    <xf numFmtId="0" fontId="10" fillId="0" borderId="48" xfId="21" applyFont="1" applyBorder="1" applyAlignment="1" applyProtection="1">
      <alignment horizontal="center"/>
    </xf>
    <xf numFmtId="0" fontId="17" fillId="13" borderId="17" xfId="18" applyFont="1" applyFill="1" applyBorder="1" applyAlignment="1" applyProtection="1">
      <alignment horizontal="left" vertical="center"/>
      <protection locked="0"/>
    </xf>
    <xf numFmtId="0" fontId="6" fillId="0" borderId="35" xfId="6" applyFont="1" applyBorder="1" applyAlignment="1">
      <alignment horizontal="left" vertical="center"/>
    </xf>
    <xf numFmtId="0" fontId="6" fillId="0" borderId="45" xfId="6" applyNumberFormat="1" applyFont="1" applyBorder="1" applyAlignment="1">
      <alignment horizontal="left" vertical="center" wrapText="1"/>
    </xf>
    <xf numFmtId="0" fontId="11" fillId="14" borderId="40" xfId="6" applyFont="1" applyFill="1" applyBorder="1" applyAlignment="1">
      <alignment vertical="center" wrapText="1"/>
    </xf>
    <xf numFmtId="0" fontId="11" fillId="14" borderId="4" xfId="6" applyFont="1" applyFill="1" applyBorder="1" applyAlignment="1">
      <alignment vertical="center" wrapText="1"/>
    </xf>
    <xf numFmtId="2" fontId="31" fillId="14" borderId="4" xfId="14" quotePrefix="1" applyNumberFormat="1" applyFont="1" applyFill="1" applyBorder="1" applyAlignment="1">
      <alignment vertical="center" wrapText="1"/>
    </xf>
    <xf numFmtId="2" fontId="31" fillId="14" borderId="1" xfId="14" quotePrefix="1" applyNumberFormat="1" applyFont="1" applyFill="1" applyBorder="1" applyAlignment="1">
      <alignment vertical="center" wrapText="1"/>
    </xf>
    <xf numFmtId="2" fontId="31" fillId="14" borderId="23" xfId="14" quotePrefix="1" applyNumberFormat="1" applyFont="1" applyFill="1" applyBorder="1" applyAlignment="1">
      <alignment vertical="center" wrapText="1"/>
    </xf>
    <xf numFmtId="164" fontId="31" fillId="14" borderId="32" xfId="14" quotePrefix="1" applyNumberFormat="1" applyFont="1" applyFill="1" applyBorder="1" applyAlignment="1">
      <alignment vertical="center" wrapText="1"/>
    </xf>
    <xf numFmtId="164" fontId="31" fillId="14" borderId="18" xfId="14" quotePrefix="1" applyNumberFormat="1" applyFont="1" applyFill="1" applyBorder="1" applyAlignment="1">
      <alignment vertical="center" wrapText="1"/>
    </xf>
    <xf numFmtId="164" fontId="31" fillId="14" borderId="17" xfId="14" quotePrefix="1" applyNumberFormat="1" applyFont="1" applyFill="1" applyBorder="1" applyAlignment="1">
      <alignment vertical="center" wrapText="1"/>
    </xf>
    <xf numFmtId="0" fontId="8" fillId="13" borderId="32" xfId="6" applyFont="1" applyFill="1" applyBorder="1" applyAlignment="1" applyProtection="1">
      <alignment horizontal="left" vertical="center"/>
      <protection locked="0"/>
    </xf>
    <xf numFmtId="0" fontId="8" fillId="13" borderId="24" xfId="6" applyFont="1" applyFill="1" applyBorder="1" applyAlignment="1" applyProtection="1">
      <alignment horizontal="left" vertical="center"/>
      <protection locked="0"/>
    </xf>
    <xf numFmtId="0" fontId="8" fillId="13" borderId="79" xfId="6" applyFont="1" applyFill="1" applyBorder="1" applyAlignment="1" applyProtection="1">
      <alignment horizontal="left" vertical="center"/>
      <protection locked="0"/>
    </xf>
    <xf numFmtId="0" fontId="11" fillId="14" borderId="53" xfId="6" applyFont="1" applyFill="1" applyBorder="1" applyAlignment="1">
      <alignment horizontal="left" vertical="center"/>
    </xf>
    <xf numFmtId="0" fontId="8" fillId="13" borderId="50" xfId="6" applyFont="1" applyFill="1" applyBorder="1" applyAlignment="1" applyProtection="1">
      <alignment horizontal="left" vertical="center"/>
      <protection locked="0"/>
    </xf>
    <xf numFmtId="0" fontId="8" fillId="13" borderId="18" xfId="6" applyFont="1" applyFill="1" applyBorder="1" applyAlignment="1" applyProtection="1">
      <alignment horizontal="left" vertical="center"/>
      <protection locked="0"/>
    </xf>
    <xf numFmtId="0" fontId="8" fillId="13" borderId="48" xfId="6" applyFont="1" applyFill="1" applyBorder="1" applyAlignment="1" applyProtection="1">
      <alignment horizontal="left" vertical="center"/>
      <protection locked="0"/>
    </xf>
    <xf numFmtId="0" fontId="8" fillId="13" borderId="51" xfId="6" applyFont="1" applyFill="1" applyBorder="1" applyAlignment="1" applyProtection="1">
      <alignment horizontal="left" vertical="center"/>
      <protection locked="0"/>
    </xf>
    <xf numFmtId="0" fontId="11" fillId="14" borderId="5" xfId="6" applyFont="1" applyFill="1" applyBorder="1" applyAlignment="1">
      <alignment horizontal="left" vertical="center"/>
    </xf>
    <xf numFmtId="0" fontId="8" fillId="13" borderId="1" xfId="6" applyFont="1" applyFill="1" applyBorder="1" applyAlignment="1" applyProtection="1">
      <alignment horizontal="left" vertical="center"/>
      <protection locked="0"/>
    </xf>
    <xf numFmtId="0" fontId="8" fillId="13" borderId="23" xfId="6" applyFont="1" applyFill="1" applyBorder="1" applyAlignment="1" applyProtection="1">
      <alignment horizontal="left" vertical="center"/>
      <protection locked="0"/>
    </xf>
    <xf numFmtId="0" fontId="8" fillId="13" borderId="17" xfId="6" applyFont="1" applyFill="1" applyBorder="1" applyAlignment="1" applyProtection="1">
      <alignment horizontal="left" vertical="center"/>
      <protection locked="0"/>
    </xf>
    <xf numFmtId="0" fontId="8" fillId="13" borderId="49" xfId="6" applyFont="1" applyFill="1" applyBorder="1" applyAlignment="1" applyProtection="1">
      <alignment horizontal="left" vertical="center"/>
      <protection locked="0"/>
    </xf>
    <xf numFmtId="0" fontId="8" fillId="13" borderId="52" xfId="6" applyFont="1" applyFill="1" applyBorder="1" applyAlignment="1" applyProtection="1">
      <alignment horizontal="left" vertical="center"/>
      <protection locked="0"/>
    </xf>
    <xf numFmtId="0" fontId="11" fillId="14" borderId="16" xfId="6" applyFont="1" applyFill="1" applyBorder="1" applyAlignment="1">
      <alignment horizontal="left" vertical="center"/>
    </xf>
    <xf numFmtId="0" fontId="11" fillId="14" borderId="46" xfId="6" applyFont="1" applyFill="1" applyBorder="1" applyAlignment="1">
      <alignment horizontal="left" vertical="center"/>
    </xf>
    <xf numFmtId="0" fontId="11" fillId="14" borderId="50" xfId="6" applyFont="1" applyFill="1" applyBorder="1" applyAlignment="1">
      <alignment horizontal="left" vertical="center"/>
    </xf>
    <xf numFmtId="0" fontId="8" fillId="0" borderId="8" xfId="6" applyFont="1" applyBorder="1" applyAlignment="1">
      <alignment vertical="center"/>
    </xf>
    <xf numFmtId="0" fontId="7" fillId="7" borderId="27" xfId="7" applyBorder="1" applyAlignment="1">
      <alignment horizontal="left" vertical="center"/>
    </xf>
    <xf numFmtId="0" fontId="7" fillId="7" borderId="29" xfId="7" applyBorder="1" applyAlignment="1">
      <alignment horizontal="left" vertical="center"/>
    </xf>
    <xf numFmtId="0" fontId="21" fillId="0" borderId="11" xfId="1" applyFont="1" applyBorder="1" applyAlignment="1" applyProtection="1">
      <alignment horizontal="left" vertical="center"/>
      <protection locked="0"/>
    </xf>
    <xf numFmtId="0" fontId="21" fillId="0" borderId="13" xfId="1" applyFont="1" applyBorder="1" applyAlignment="1" applyProtection="1">
      <alignment horizontal="left" vertical="center"/>
      <protection locked="0"/>
    </xf>
    <xf numFmtId="0" fontId="17" fillId="15" borderId="7" xfId="7" applyFont="1" applyFill="1" applyBorder="1" applyAlignment="1">
      <alignment horizontal="left" vertical="center" wrapText="1"/>
    </xf>
    <xf numFmtId="0" fontId="17" fillId="15" borderId="9" xfId="7" applyFont="1" applyFill="1" applyBorder="1" applyAlignment="1">
      <alignment horizontal="left" vertical="center" wrapText="1"/>
    </xf>
    <xf numFmtId="0" fontId="17" fillId="15" borderId="6" xfId="7" applyFont="1" applyFill="1" applyBorder="1" applyAlignment="1">
      <alignment horizontal="left" vertical="center" wrapText="1"/>
    </xf>
    <xf numFmtId="0" fontId="17" fillId="15" borderId="10" xfId="7" applyFont="1" applyFill="1" applyBorder="1" applyAlignment="1">
      <alignment horizontal="left" vertical="center" wrapText="1"/>
    </xf>
    <xf numFmtId="0" fontId="17" fillId="15" borderId="11" xfId="7" applyFont="1" applyFill="1" applyBorder="1" applyAlignment="1">
      <alignment horizontal="left" vertical="center" wrapText="1"/>
    </xf>
    <xf numFmtId="0" fontId="17" fillId="15" borderId="13" xfId="7" applyFont="1" applyFill="1" applyBorder="1" applyAlignment="1">
      <alignment horizontal="left" vertical="center" wrapText="1"/>
    </xf>
    <xf numFmtId="0" fontId="17" fillId="15" borderId="7" xfId="7" applyFont="1" applyFill="1" applyBorder="1" applyAlignment="1" applyProtection="1">
      <alignment horizontal="left" vertical="center" wrapText="1"/>
    </xf>
    <xf numFmtId="0" fontId="17" fillId="15" borderId="9" xfId="7" applyFont="1" applyFill="1" applyBorder="1" applyAlignment="1" applyProtection="1">
      <alignment horizontal="left" vertical="center" wrapText="1"/>
    </xf>
    <xf numFmtId="0" fontId="17" fillId="15" borderId="11" xfId="7" applyFont="1" applyFill="1" applyBorder="1" applyAlignment="1" applyProtection="1">
      <alignment horizontal="left" vertical="center" wrapText="1"/>
    </xf>
    <xf numFmtId="0" fontId="17" fillId="15" borderId="13" xfId="7" applyFont="1" applyFill="1" applyBorder="1" applyAlignment="1" applyProtection="1">
      <alignment horizontal="left" vertical="center" wrapText="1"/>
    </xf>
    <xf numFmtId="0" fontId="10" fillId="6" borderId="27" xfId="0" applyFont="1" applyFill="1" applyBorder="1" applyAlignment="1">
      <alignment horizontal="center"/>
    </xf>
    <xf numFmtId="0" fontId="10" fillId="6" borderId="29" xfId="0" applyFont="1" applyFill="1" applyBorder="1" applyAlignment="1">
      <alignment horizontal="center"/>
    </xf>
    <xf numFmtId="0" fontId="10" fillId="6" borderId="66" xfId="0" applyFont="1" applyFill="1" applyBorder="1" applyAlignment="1">
      <alignment horizontal="center" vertical="center"/>
    </xf>
    <xf numFmtId="0" fontId="10" fillId="6" borderId="67" xfId="0" applyFont="1" applyFill="1" applyBorder="1" applyAlignment="1">
      <alignment horizontal="center" vertical="center"/>
    </xf>
    <xf numFmtId="0" fontId="10" fillId="0" borderId="50" xfId="17" applyFont="1" applyBorder="1" applyAlignment="1">
      <alignment horizontal="center" vertical="center" wrapText="1"/>
    </xf>
    <xf numFmtId="0" fontId="10" fillId="0" borderId="1" xfId="17" applyFont="1" applyBorder="1" applyAlignment="1">
      <alignment horizontal="center" vertical="center" wrapText="1"/>
    </xf>
    <xf numFmtId="0" fontId="10" fillId="0" borderId="14" xfId="17" applyFont="1" applyBorder="1" applyAlignment="1">
      <alignment horizontal="center" vertical="center" wrapText="1"/>
    </xf>
    <xf numFmtId="0" fontId="10" fillId="0" borderId="18" xfId="17" applyFont="1" applyBorder="1" applyAlignment="1">
      <alignment horizontal="center" vertical="center" wrapText="1"/>
    </xf>
    <xf numFmtId="0" fontId="22" fillId="7" borderId="27" xfId="7" applyFont="1" applyBorder="1" applyAlignment="1">
      <alignment horizontal="left" vertical="center"/>
    </xf>
    <xf numFmtId="0" fontId="22" fillId="7" borderId="28" xfId="7" applyFont="1" applyBorder="1" applyAlignment="1">
      <alignment horizontal="left" vertical="center"/>
    </xf>
    <xf numFmtId="0" fontId="22" fillId="7" borderId="29" xfId="7" applyFont="1" applyBorder="1" applyAlignment="1">
      <alignment horizontal="left" vertical="center"/>
    </xf>
    <xf numFmtId="0" fontId="22" fillId="18" borderId="7" xfId="7" applyFont="1" applyFill="1" applyBorder="1" applyAlignment="1" applyProtection="1">
      <alignment horizontal="left" vertical="top" wrapText="1"/>
    </xf>
    <xf numFmtId="0" fontId="22" fillId="18" borderId="8" xfId="7" applyFont="1" applyFill="1" applyBorder="1" applyAlignment="1" applyProtection="1">
      <alignment horizontal="left" vertical="top" wrapText="1"/>
    </xf>
    <xf numFmtId="0" fontId="22" fillId="18" borderId="9" xfId="7" applyFont="1" applyFill="1" applyBorder="1" applyAlignment="1" applyProtection="1">
      <alignment horizontal="left" vertical="top" wrapText="1"/>
    </xf>
    <xf numFmtId="0" fontId="22" fillId="18" borderId="6" xfId="7" applyFont="1" applyFill="1" applyBorder="1" applyAlignment="1" applyProtection="1">
      <alignment horizontal="left" vertical="top" wrapText="1"/>
    </xf>
    <xf numFmtId="0" fontId="22" fillId="18" borderId="0" xfId="7" applyFont="1" applyFill="1" applyBorder="1" applyAlignment="1" applyProtection="1">
      <alignment horizontal="left" vertical="top" wrapText="1"/>
    </xf>
    <xf numFmtId="0" fontId="22" fillId="18" borderId="10" xfId="7" applyFont="1" applyFill="1" applyBorder="1" applyAlignment="1" applyProtection="1">
      <alignment horizontal="left" vertical="top" wrapText="1"/>
    </xf>
    <xf numFmtId="0" fontId="22" fillId="18" borderId="24" xfId="7" applyFont="1" applyFill="1" applyBorder="1" applyAlignment="1" applyProtection="1">
      <alignment horizontal="left" vertical="top" wrapText="1"/>
    </xf>
    <xf numFmtId="0" fontId="22" fillId="18" borderId="3" xfId="7" applyFont="1" applyFill="1" applyBorder="1" applyAlignment="1" applyProtection="1">
      <alignment horizontal="left" vertical="top" wrapText="1"/>
    </xf>
    <xf numFmtId="0" fontId="22" fillId="18" borderId="25" xfId="7" applyFont="1" applyFill="1" applyBorder="1" applyAlignment="1" applyProtection="1">
      <alignment horizontal="left" vertical="top" wrapText="1"/>
    </xf>
    <xf numFmtId="0" fontId="11" fillId="14" borderId="77" xfId="6" applyFont="1" applyFill="1" applyBorder="1" applyAlignment="1">
      <alignment horizontal="center" vertical="center" wrapText="1"/>
    </xf>
    <xf numFmtId="0" fontId="11" fillId="14" borderId="55" xfId="6" applyFont="1" applyFill="1" applyBorder="1" applyAlignment="1">
      <alignment horizontal="center" vertical="center" wrapText="1"/>
    </xf>
    <xf numFmtId="0" fontId="22" fillId="7" borderId="27" xfId="7" applyFont="1" applyBorder="1" applyAlignment="1" applyProtection="1">
      <alignment horizontal="left" vertical="center"/>
    </xf>
    <xf numFmtId="0" fontId="22" fillId="7" borderId="28" xfId="7" applyFont="1" applyBorder="1" applyAlignment="1" applyProtection="1">
      <alignment horizontal="left" vertical="center"/>
    </xf>
    <xf numFmtId="0" fontId="22" fillId="7" borderId="29" xfId="7" applyFont="1" applyBorder="1" applyAlignment="1" applyProtection="1">
      <alignment horizontal="left" vertical="center"/>
    </xf>
    <xf numFmtId="0" fontId="10" fillId="0" borderId="62" xfId="17" applyFont="1" applyBorder="1" applyAlignment="1">
      <alignment horizontal="center" vertical="center"/>
    </xf>
    <xf numFmtId="0" fontId="10" fillId="0" borderId="15" xfId="17" applyFont="1" applyBorder="1" applyAlignment="1">
      <alignment horizontal="center" vertical="center"/>
    </xf>
    <xf numFmtId="0" fontId="10" fillId="0" borderId="50" xfId="17" applyFont="1" applyBorder="1" applyAlignment="1">
      <alignment horizontal="center" vertical="center"/>
    </xf>
    <xf numFmtId="0" fontId="10" fillId="0" borderId="1" xfId="17" applyFont="1" applyBorder="1" applyAlignment="1">
      <alignment horizontal="center" vertical="center"/>
    </xf>
    <xf numFmtId="0" fontId="23" fillId="0" borderId="0" xfId="1" applyFont="1" applyAlignment="1" applyProtection="1">
      <alignment horizontal="left" vertical="center"/>
      <protection locked="0"/>
    </xf>
    <xf numFmtId="0" fontId="8" fillId="13" borderId="7" xfId="0" applyFont="1" applyFill="1" applyBorder="1" applyAlignment="1" applyProtection="1">
      <alignment horizontal="left" vertical="top" wrapText="1"/>
      <protection locked="0"/>
    </xf>
    <xf numFmtId="0" fontId="8" fillId="13" borderId="8" xfId="0" applyFont="1" applyFill="1" applyBorder="1" applyAlignment="1" applyProtection="1">
      <alignment horizontal="left" vertical="top" wrapText="1"/>
      <protection locked="0"/>
    </xf>
    <xf numFmtId="0" fontId="8" fillId="13" borderId="9" xfId="0" applyFont="1" applyFill="1" applyBorder="1" applyAlignment="1" applyProtection="1">
      <alignment horizontal="left" vertical="top" wrapText="1"/>
      <protection locked="0"/>
    </xf>
    <xf numFmtId="0" fontId="8" fillId="13" borderId="6" xfId="0" applyFont="1" applyFill="1" applyBorder="1" applyAlignment="1" applyProtection="1">
      <alignment horizontal="left" vertical="top" wrapText="1"/>
      <protection locked="0"/>
    </xf>
    <xf numFmtId="0" fontId="8" fillId="13" borderId="0" xfId="0" applyFont="1" applyFill="1" applyBorder="1" applyAlignment="1" applyProtection="1">
      <alignment horizontal="left" vertical="top" wrapText="1"/>
      <protection locked="0"/>
    </xf>
    <xf numFmtId="0" fontId="8" fillId="13" borderId="10" xfId="0" applyFont="1" applyFill="1" applyBorder="1" applyAlignment="1" applyProtection="1">
      <alignment horizontal="left" vertical="top" wrapText="1"/>
      <protection locked="0"/>
    </xf>
    <xf numFmtId="0" fontId="8" fillId="13" borderId="11" xfId="0" applyFont="1" applyFill="1" applyBorder="1" applyAlignment="1" applyProtection="1">
      <alignment horizontal="left" vertical="top" wrapText="1"/>
      <protection locked="0"/>
    </xf>
    <xf numFmtId="0" fontId="8" fillId="13" borderId="12" xfId="0" applyFont="1" applyFill="1" applyBorder="1" applyAlignment="1" applyProtection="1">
      <alignment horizontal="left" vertical="top" wrapText="1"/>
      <protection locked="0"/>
    </xf>
    <xf numFmtId="0" fontId="8" fillId="13" borderId="13" xfId="0" applyFont="1" applyFill="1" applyBorder="1" applyAlignment="1" applyProtection="1">
      <alignment horizontal="left" vertical="top" wrapText="1"/>
      <protection locked="0"/>
    </xf>
    <xf numFmtId="0" fontId="8" fillId="13" borderId="7" xfId="0" applyFont="1" applyFill="1" applyBorder="1" applyAlignment="1" applyProtection="1">
      <alignment horizontal="center" vertical="top" wrapText="1"/>
      <protection locked="0"/>
    </xf>
    <xf numFmtId="0" fontId="8" fillId="13" borderId="8" xfId="0" applyFont="1" applyFill="1" applyBorder="1" applyAlignment="1" applyProtection="1">
      <alignment horizontal="center" vertical="top" wrapText="1"/>
      <protection locked="0"/>
    </xf>
    <xf numFmtId="0" fontId="8" fillId="13" borderId="9" xfId="0" applyFont="1" applyFill="1" applyBorder="1" applyAlignment="1" applyProtection="1">
      <alignment horizontal="center" vertical="top" wrapText="1"/>
      <protection locked="0"/>
    </xf>
    <xf numFmtId="0" fontId="8" fillId="13" borderId="6" xfId="0" applyFont="1" applyFill="1" applyBorder="1" applyAlignment="1" applyProtection="1">
      <alignment horizontal="center" vertical="top" wrapText="1"/>
      <protection locked="0"/>
    </xf>
    <xf numFmtId="0" fontId="8" fillId="13" borderId="0" xfId="0" applyFont="1" applyFill="1" applyBorder="1" applyAlignment="1" applyProtection="1">
      <alignment horizontal="center" vertical="top" wrapText="1"/>
      <protection locked="0"/>
    </xf>
    <xf numFmtId="0" fontId="8" fillId="13" borderId="10" xfId="0" applyFont="1" applyFill="1" applyBorder="1" applyAlignment="1" applyProtection="1">
      <alignment horizontal="center" vertical="top" wrapText="1"/>
      <protection locked="0"/>
    </xf>
    <xf numFmtId="0" fontId="8" fillId="13" borderId="11" xfId="0" applyFont="1" applyFill="1" applyBorder="1" applyAlignment="1" applyProtection="1">
      <alignment horizontal="center" vertical="top" wrapText="1"/>
      <protection locked="0"/>
    </xf>
    <xf numFmtId="0" fontId="8" fillId="13" borderId="12" xfId="0" applyFont="1" applyFill="1" applyBorder="1" applyAlignment="1" applyProtection="1">
      <alignment horizontal="center" vertical="top" wrapText="1"/>
      <protection locked="0"/>
    </xf>
    <xf numFmtId="0" fontId="8" fillId="13" borderId="13" xfId="0" applyFont="1" applyFill="1" applyBorder="1" applyAlignment="1" applyProtection="1">
      <alignment horizontal="center" vertical="top" wrapText="1"/>
      <protection locked="0"/>
    </xf>
    <xf numFmtId="0" fontId="17" fillId="13" borderId="54" xfId="6" applyFont="1" applyFill="1" applyBorder="1" applyAlignment="1" applyProtection="1">
      <alignment horizontal="left" vertical="center"/>
      <protection locked="0"/>
    </xf>
    <xf numFmtId="0" fontId="17" fillId="13" borderId="77" xfId="6" applyFont="1" applyFill="1" applyBorder="1" applyAlignment="1" applyProtection="1">
      <alignment horizontal="left" vertical="center"/>
      <protection locked="0"/>
    </xf>
    <xf numFmtId="0" fontId="17" fillId="13" borderId="55" xfId="6" applyFont="1" applyFill="1" applyBorder="1" applyAlignment="1" applyProtection="1">
      <alignment horizontal="left" vertical="center"/>
      <protection locked="0"/>
    </xf>
    <xf numFmtId="0" fontId="22" fillId="0" borderId="70" xfId="0" applyFont="1" applyFill="1" applyBorder="1" applyAlignment="1">
      <alignment horizontal="center" vertical="center" wrapText="1"/>
    </xf>
    <xf numFmtId="0" fontId="22" fillId="0" borderId="82"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22" fillId="0" borderId="54" xfId="0" applyFont="1" applyFill="1" applyBorder="1" applyAlignment="1">
      <alignment horizontal="center" vertical="center" wrapText="1"/>
    </xf>
    <xf numFmtId="0" fontId="22" fillId="0" borderId="77" xfId="0" applyFont="1" applyFill="1" applyBorder="1" applyAlignment="1">
      <alignment horizontal="center" vertical="center" wrapText="1"/>
    </xf>
    <xf numFmtId="0" fontId="22" fillId="0" borderId="55" xfId="0" applyFont="1" applyFill="1" applyBorder="1" applyAlignment="1">
      <alignment horizontal="center" vertical="center" wrapText="1"/>
    </xf>
    <xf numFmtId="0" fontId="11" fillId="14" borderId="54" xfId="6" applyFont="1" applyFill="1" applyBorder="1" applyAlignment="1">
      <alignment horizontal="left" vertical="center"/>
    </xf>
    <xf numFmtId="0" fontId="11" fillId="14" borderId="77" xfId="6" applyFont="1" applyFill="1" applyBorder="1" applyAlignment="1">
      <alignment horizontal="left" vertical="center"/>
    </xf>
    <xf numFmtId="0" fontId="11" fillId="14" borderId="55" xfId="6" applyFont="1" applyFill="1" applyBorder="1" applyAlignment="1">
      <alignment horizontal="left" vertical="center"/>
    </xf>
    <xf numFmtId="0" fontId="22" fillId="0" borderId="21" xfId="0" applyFont="1" applyFill="1" applyBorder="1" applyAlignment="1">
      <alignment horizontal="center" vertical="center" wrapText="1"/>
    </xf>
    <xf numFmtId="0" fontId="22" fillId="0" borderId="81"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15"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23" xfId="0" applyFont="1" applyBorder="1" applyAlignment="1">
      <alignment horizontal="center" vertical="center" wrapText="1"/>
    </xf>
    <xf numFmtId="0" fontId="22" fillId="0" borderId="1" xfId="0" applyFont="1" applyFill="1" applyBorder="1" applyAlignment="1">
      <alignment horizontal="center" vertical="center" wrapText="1"/>
    </xf>
    <xf numFmtId="0" fontId="22" fillId="0" borderId="23"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17"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7" xfId="0" applyFont="1" applyBorder="1" applyAlignment="1">
      <alignment horizontal="center" vertical="center" wrapText="1"/>
    </xf>
    <xf numFmtId="0" fontId="22" fillId="0" borderId="24" xfId="0" applyFont="1" applyBorder="1" applyAlignment="1">
      <alignment horizontal="center" vertical="center"/>
    </xf>
    <xf numFmtId="0" fontId="22" fillId="0" borderId="3" xfId="0" applyFont="1" applyBorder="1" applyAlignment="1">
      <alignment horizontal="center" vertical="center"/>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3" xfId="0" applyFont="1" applyBorder="1" applyAlignment="1">
      <alignment horizontal="center" vertical="center" wrapText="1"/>
    </xf>
    <xf numFmtId="0" fontId="22" fillId="0" borderId="51" xfId="0" applyFont="1" applyBorder="1" applyAlignment="1">
      <alignment horizontal="center" vertical="center" wrapText="1"/>
    </xf>
    <xf numFmtId="0" fontId="22" fillId="0" borderId="78" xfId="0" applyFont="1" applyBorder="1" applyAlignment="1">
      <alignment horizontal="center" vertical="center" wrapText="1"/>
    </xf>
    <xf numFmtId="0" fontId="21" fillId="0" borderId="0" xfId="1" applyFont="1" applyAlignment="1" applyProtection="1">
      <alignment horizontal="left" vertical="center"/>
      <protection locked="0"/>
    </xf>
    <xf numFmtId="0" fontId="10" fillId="0" borderId="24" xfId="6" applyFont="1" applyFill="1" applyBorder="1" applyAlignment="1">
      <alignment horizontal="center" vertical="center" wrapText="1"/>
    </xf>
    <xf numFmtId="0" fontId="10" fillId="0" borderId="6" xfId="6" applyFont="1" applyFill="1" applyBorder="1" applyAlignment="1">
      <alignment horizontal="center" vertical="center" wrapText="1"/>
    </xf>
    <xf numFmtId="0" fontId="10" fillId="0" borderId="49" xfId="6" applyFont="1" applyFill="1" applyBorder="1" applyAlignment="1">
      <alignment horizontal="center" vertical="center" wrapText="1"/>
    </xf>
    <xf numFmtId="0" fontId="22" fillId="6" borderId="27" xfId="7" applyFont="1" applyFill="1" applyBorder="1" applyAlignment="1">
      <alignment horizontal="left" vertical="center"/>
    </xf>
    <xf numFmtId="0" fontId="22" fillId="6" borderId="28" xfId="7" applyFont="1" applyFill="1" applyBorder="1" applyAlignment="1">
      <alignment horizontal="left" vertical="center"/>
    </xf>
    <xf numFmtId="0" fontId="22" fillId="6" borderId="29" xfId="7" applyFont="1" applyFill="1" applyBorder="1" applyAlignment="1">
      <alignment horizontal="left" vertical="center"/>
    </xf>
    <xf numFmtId="0" fontId="10" fillId="0" borderId="76" xfId="6" applyFont="1" applyFill="1" applyBorder="1" applyAlignment="1">
      <alignment horizontal="center" vertical="center" wrapText="1"/>
    </xf>
    <xf numFmtId="0" fontId="10" fillId="0" borderId="31" xfId="6" applyFont="1" applyFill="1" applyBorder="1" applyAlignment="1">
      <alignment horizontal="center" vertical="center" wrapText="1"/>
    </xf>
    <xf numFmtId="0" fontId="10" fillId="0" borderId="11" xfId="6"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10" fillId="0" borderId="54" xfId="0" applyFont="1" applyBorder="1" applyAlignment="1">
      <alignment horizontal="center" vertical="center" wrapText="1"/>
    </xf>
    <xf numFmtId="0" fontId="10" fillId="0" borderId="77"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80" xfId="0" applyFont="1" applyFill="1" applyBorder="1" applyAlignment="1">
      <alignment horizontal="center" vertical="center" wrapText="1"/>
    </xf>
    <xf numFmtId="0" fontId="10" fillId="0" borderId="55" xfId="0" applyFont="1" applyFill="1" applyBorder="1" applyAlignment="1">
      <alignment horizontal="center" vertical="center" wrapText="1"/>
    </xf>
    <xf numFmtId="0" fontId="10" fillId="0" borderId="63" xfId="0" applyFont="1" applyFill="1" applyBorder="1" applyAlignment="1">
      <alignment horizontal="center" vertical="center" wrapText="1"/>
    </xf>
    <xf numFmtId="0" fontId="10" fillId="0" borderId="81" xfId="0" applyFont="1" applyFill="1" applyBorder="1" applyAlignment="1">
      <alignment horizontal="center" vertical="center" wrapText="1"/>
    </xf>
    <xf numFmtId="0" fontId="10" fillId="0" borderId="53" xfId="0" applyFont="1" applyFill="1" applyBorder="1" applyAlignment="1">
      <alignment horizontal="center" vertical="center" wrapText="1"/>
    </xf>
    <xf numFmtId="0" fontId="22" fillId="0" borderId="80" xfId="0" applyFont="1" applyFill="1" applyBorder="1" applyAlignment="1">
      <alignment horizontal="center" vertical="center" wrapText="1"/>
    </xf>
    <xf numFmtId="0" fontId="8" fillId="13" borderId="56" xfId="0" applyFont="1" applyFill="1" applyBorder="1" applyAlignment="1" applyProtection="1">
      <alignment horizontal="left" vertical="top" wrapText="1"/>
      <protection locked="0"/>
    </xf>
    <xf numFmtId="0" fontId="8" fillId="13" borderId="2" xfId="0" applyFont="1" applyFill="1" applyBorder="1" applyAlignment="1" applyProtection="1">
      <alignment horizontal="left" vertical="top" wrapText="1"/>
      <protection locked="0"/>
    </xf>
    <xf numFmtId="0" fontId="8" fillId="13" borderId="57" xfId="0" applyFont="1" applyFill="1" applyBorder="1" applyAlignment="1" applyProtection="1">
      <alignment horizontal="left" vertical="top" wrapText="1"/>
      <protection locked="0"/>
    </xf>
    <xf numFmtId="0" fontId="8" fillId="13" borderId="24" xfId="0" applyFont="1" applyFill="1" applyBorder="1" applyAlignment="1" applyProtection="1">
      <alignment horizontal="left" vertical="top" wrapText="1"/>
      <protection locked="0"/>
    </xf>
    <xf numFmtId="0" fontId="8" fillId="13" borderId="3" xfId="0" applyFont="1" applyFill="1" applyBorder="1" applyAlignment="1" applyProtection="1">
      <alignment horizontal="left" vertical="top" wrapText="1"/>
      <protection locked="0"/>
    </xf>
    <xf numFmtId="0" fontId="8" fillId="13" borderId="25" xfId="0" applyFont="1" applyFill="1" applyBorder="1" applyAlignment="1" applyProtection="1">
      <alignment horizontal="left" vertical="top" wrapText="1"/>
      <protection locked="0"/>
    </xf>
    <xf numFmtId="0" fontId="22" fillId="7" borderId="27" xfId="7" applyFont="1" applyBorder="1" applyAlignment="1">
      <alignment horizontal="left" vertical="top"/>
    </xf>
    <xf numFmtId="0" fontId="22" fillId="7" borderId="28" xfId="7" applyFont="1" applyBorder="1" applyAlignment="1">
      <alignment horizontal="left" vertical="top"/>
    </xf>
    <xf numFmtId="0" fontId="22" fillId="7" borderId="29" xfId="7" applyFont="1" applyBorder="1" applyAlignment="1">
      <alignment horizontal="left" vertical="top"/>
    </xf>
    <xf numFmtId="0" fontId="8" fillId="0" borderId="49" xfId="21" applyFont="1" applyBorder="1" applyAlignment="1" applyProtection="1">
      <alignment horizontal="left"/>
    </xf>
    <xf numFmtId="0" fontId="8" fillId="0" borderId="46" xfId="21" applyFont="1" applyBorder="1" applyAlignment="1" applyProtection="1">
      <alignment horizontal="left"/>
    </xf>
    <xf numFmtId="0" fontId="17" fillId="18" borderId="40" xfId="7" applyFont="1" applyFill="1" applyBorder="1" applyAlignment="1" applyProtection="1">
      <alignment horizontal="left" vertical="center" wrapText="1"/>
    </xf>
    <xf numFmtId="0" fontId="17" fillId="18" borderId="4" xfId="7" applyFont="1" applyFill="1" applyBorder="1" applyAlignment="1" applyProtection="1">
      <alignment horizontal="left" vertical="center" wrapText="1"/>
    </xf>
    <xf numFmtId="0" fontId="17" fillId="18" borderId="32" xfId="7" applyFont="1" applyFill="1" applyBorder="1" applyAlignment="1" applyProtection="1">
      <alignment horizontal="left" vertical="center" wrapText="1"/>
    </xf>
    <xf numFmtId="0" fontId="17" fillId="18" borderId="15" xfId="7" applyFont="1" applyFill="1" applyBorder="1" applyAlignment="1" applyProtection="1">
      <alignment horizontal="left" vertical="center" wrapText="1"/>
    </xf>
    <xf numFmtId="0" fontId="17" fillId="18" borderId="1" xfId="7" applyFont="1" applyFill="1" applyBorder="1" applyAlignment="1" applyProtection="1">
      <alignment horizontal="left" vertical="center" wrapText="1"/>
    </xf>
    <xf numFmtId="0" fontId="17" fillId="18" borderId="18" xfId="7" applyFont="1" applyFill="1" applyBorder="1" applyAlignment="1" applyProtection="1">
      <alignment horizontal="left" vertical="center" wrapText="1"/>
    </xf>
    <xf numFmtId="0" fontId="10" fillId="0" borderId="48" xfId="21" applyFont="1" applyBorder="1" applyAlignment="1" applyProtection="1">
      <alignment horizontal="center"/>
    </xf>
    <xf numFmtId="0" fontId="10" fillId="0" borderId="5" xfId="21" applyFont="1" applyBorder="1" applyAlignment="1" applyProtection="1">
      <alignment horizontal="center"/>
    </xf>
    <xf numFmtId="0" fontId="8" fillId="0" borderId="48" xfId="21" applyFont="1" applyBorder="1" applyAlignment="1" applyProtection="1">
      <alignment horizontal="left"/>
    </xf>
    <xf numFmtId="0" fontId="8" fillId="0" borderId="5" xfId="21" applyFont="1" applyBorder="1" applyAlignment="1" applyProtection="1">
      <alignment horizontal="left"/>
    </xf>
    <xf numFmtId="0" fontId="7" fillId="7" borderId="27" xfId="7" applyFont="1" applyBorder="1" applyAlignment="1">
      <alignment horizontal="left" vertical="top"/>
    </xf>
    <xf numFmtId="0" fontId="7" fillId="7" borderId="29" xfId="7" applyFont="1" applyBorder="1" applyAlignment="1">
      <alignment horizontal="left" vertical="top"/>
    </xf>
    <xf numFmtId="0" fontId="7" fillId="7" borderId="27" xfId="7" applyFont="1" applyBorder="1" applyAlignment="1">
      <alignment horizontal="left" vertical="center"/>
    </xf>
    <xf numFmtId="0" fontId="7" fillId="7" borderId="29" xfId="7" applyFont="1" applyBorder="1" applyAlignment="1">
      <alignment horizontal="left" vertical="center"/>
    </xf>
    <xf numFmtId="2" fontId="11" fillId="14" borderId="79" xfId="18" applyNumberFormat="1" applyFont="1" applyFill="1" applyBorder="1" applyAlignment="1" applyProtection="1">
      <alignment horizontal="left" vertical="center"/>
    </xf>
    <xf numFmtId="164" fontId="11" fillId="14" borderId="54" xfId="6" applyNumberFormat="1" applyFont="1" applyFill="1" applyBorder="1" applyAlignment="1" applyProtection="1">
      <alignment horizontal="left" vertical="center"/>
    </xf>
    <xf numFmtId="164" fontId="11" fillId="14" borderId="80" xfId="6" applyNumberFormat="1" applyFont="1" applyFill="1" applyBorder="1" applyAlignment="1" applyProtection="1">
      <alignment horizontal="left" vertical="center"/>
    </xf>
  </cellXfs>
  <cellStyles count="26">
    <cellStyle name="40% - Accent1" xfId="4" builtinId="31"/>
    <cellStyle name="60% - Accent1 2" xfId="24" xr:uid="{00000000-0005-0000-0000-000001000000}"/>
    <cellStyle name="60% - Accent2" xfId="5" builtinId="36"/>
    <cellStyle name="Auto Populated Cells" xfId="8" xr:uid="{00000000-0005-0000-0000-000003000000}"/>
    <cellStyle name="Calculation 2" xfId="9" xr:uid="{00000000-0005-0000-0000-000004000000}"/>
    <cellStyle name="Conditional Cell" xfId="10" xr:uid="{00000000-0005-0000-0000-000005000000}"/>
    <cellStyle name="Explanatory Text 2" xfId="11" xr:uid="{00000000-0005-0000-0000-000006000000}"/>
    <cellStyle name="Explanatory Text 3" xfId="20" xr:uid="{00000000-0005-0000-0000-000007000000}"/>
    <cellStyle name="Fixed Values" xfId="12" xr:uid="{00000000-0005-0000-0000-000008000000}"/>
    <cellStyle name="Heading 4 2" xfId="7" xr:uid="{00000000-0005-0000-0000-000009000000}"/>
    <cellStyle name="Hyperlink" xfId="1" builtinId="8"/>
    <cellStyle name="Hyperlink 2" xfId="19" xr:uid="{00000000-0005-0000-0000-00000B000000}"/>
    <cellStyle name="Input 2" xfId="13" xr:uid="{00000000-0005-0000-0000-00000C000000}"/>
    <cellStyle name="Input 3" xfId="18" xr:uid="{00000000-0005-0000-0000-00000D000000}"/>
    <cellStyle name="Neutral 2" xfId="25" xr:uid="{00000000-0005-0000-0000-00000E000000}"/>
    <cellStyle name="Normal" xfId="0" builtinId="0"/>
    <cellStyle name="Normal 2" xfId="2" xr:uid="{00000000-0005-0000-0000-000010000000}"/>
    <cellStyle name="Normal 2 2" xfId="21" xr:uid="{00000000-0005-0000-0000-000011000000}"/>
    <cellStyle name="Normal 3" xfId="3" xr:uid="{00000000-0005-0000-0000-000012000000}"/>
    <cellStyle name="Normal 3 2" xfId="22" xr:uid="{00000000-0005-0000-0000-000013000000}"/>
    <cellStyle name="Normal 3 3" xfId="23" xr:uid="{00000000-0005-0000-0000-000014000000}"/>
    <cellStyle name="Normal 4" xfId="6" xr:uid="{00000000-0005-0000-0000-000015000000}"/>
    <cellStyle name="Output 2" xfId="14" xr:uid="{00000000-0005-0000-0000-000016000000}"/>
    <cellStyle name="Revision Needed" xfId="15" xr:uid="{00000000-0005-0000-0000-000017000000}"/>
    <cellStyle name="Tab Header" xfId="16" xr:uid="{00000000-0005-0000-0000-000018000000}"/>
    <cellStyle name="Table Header" xfId="17" xr:uid="{00000000-0005-0000-0000-000019000000}"/>
  </cellStyles>
  <dxfs count="0"/>
  <tableStyles count="0" defaultTableStyle="TableStyleMedium9" defaultPivotStyle="PivotStyleLight16"/>
  <colors>
    <mruColors>
      <color rgb="FF800000"/>
      <color rgb="FF99CCFF"/>
      <color rgb="FF0066CC"/>
      <color rgb="FF000000"/>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cfr.gov/cgi-bin/text-idx?SID=9725062f281ef547a8c25c3f3582b053&amp;node=10:3.0.1.4.18&amp;rgn=div5"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49"/>
  <sheetViews>
    <sheetView showGridLines="0" tabSelected="1" zoomScale="80" zoomScaleNormal="80" workbookViewId="0">
      <selection activeCell="B11" sqref="B11:C11"/>
    </sheetView>
  </sheetViews>
  <sheetFormatPr defaultColWidth="9.140625" defaultRowHeight="16.5" x14ac:dyDescent="0.25"/>
  <cols>
    <col min="1" max="1" width="2.7109375" style="36" customWidth="1"/>
    <col min="2" max="2" width="37.7109375" style="36" customWidth="1"/>
    <col min="3" max="3" width="119" style="36" customWidth="1"/>
    <col min="4" max="4" width="5.85546875" style="36" customWidth="1"/>
    <col min="5" max="5" width="4.140625" style="36" customWidth="1"/>
    <col min="6" max="16384" width="9.140625" style="36"/>
  </cols>
  <sheetData>
    <row r="1" spans="2:5" ht="17.25" thickBot="1" x14ac:dyDescent="0.3">
      <c r="E1" s="37"/>
    </row>
    <row r="2" spans="2:5" ht="18" thickBot="1" x14ac:dyDescent="0.3">
      <c r="B2" s="230" t="str">
        <f>'Version Control'!$B$2</f>
        <v>Title Block</v>
      </c>
      <c r="C2" s="231"/>
      <c r="E2" s="37"/>
    </row>
    <row r="3" spans="2:5" s="38" customFormat="1" x14ac:dyDescent="0.3">
      <c r="B3" s="20" t="str">
        <f>'Version Control'!$B$3</f>
        <v>Test Report Template Name:</v>
      </c>
      <c r="C3" s="151" t="str">
        <f>'Version Control'!$C$3</f>
        <v xml:space="preserve">Fluorescent Lamp Ballasts  </v>
      </c>
      <c r="E3" s="39"/>
    </row>
    <row r="4" spans="2:5" s="38" customFormat="1" x14ac:dyDescent="0.3">
      <c r="B4" s="49" t="str">
        <f>'Version Control'!$B$4</f>
        <v>Version Number:</v>
      </c>
      <c r="C4" s="167" t="str">
        <f>'Version Control'!$C$4</f>
        <v>v2.5</v>
      </c>
      <c r="E4" s="39"/>
    </row>
    <row r="5" spans="2:5" s="38" customFormat="1" x14ac:dyDescent="0.3">
      <c r="B5" s="19" t="str">
        <f>'Version Control'!$B$5</f>
        <v xml:space="preserve">Latest Template Revision: </v>
      </c>
      <c r="C5" s="24">
        <f>'Version Control'!$C$5</f>
        <v>43320</v>
      </c>
      <c r="E5" s="39"/>
    </row>
    <row r="6" spans="2:5" s="38" customFormat="1" x14ac:dyDescent="0.3">
      <c r="B6" s="19" t="str">
        <f>'Version Control'!$B$6</f>
        <v>Tab Name:</v>
      </c>
      <c r="C6" s="167" t="str">
        <f ca="1">MID(CELL("filename",A1), FIND("]", CELL("filename", A1))+ 1, 255)</f>
        <v>Instructions</v>
      </c>
      <c r="E6" s="39"/>
    </row>
    <row r="7" spans="2:5" ht="17.25" thickBot="1" x14ac:dyDescent="0.3">
      <c r="B7" s="30" t="str">
        <f>'Version Control'!$B$7</f>
        <v>File Name:</v>
      </c>
      <c r="C7" s="169" t="str">
        <f ca="1">'Version Control'!$C$7</f>
        <v>Fluorescent Lamp Ballasts - v2.5.xlsx</v>
      </c>
      <c r="E7" s="37"/>
    </row>
    <row r="8" spans="2:5" x14ac:dyDescent="0.25">
      <c r="E8" s="37"/>
    </row>
    <row r="9" spans="2:5" ht="17.25" thickBot="1" x14ac:dyDescent="0.3">
      <c r="E9" s="37"/>
    </row>
    <row r="10" spans="2:5" ht="18" thickBot="1" x14ac:dyDescent="0.3">
      <c r="B10" s="62" t="s">
        <v>20</v>
      </c>
      <c r="C10" s="63"/>
      <c r="E10" s="37"/>
    </row>
    <row r="11" spans="2:5" ht="20.25" customHeight="1" thickBot="1" x14ac:dyDescent="0.3">
      <c r="B11" s="232" t="s">
        <v>138</v>
      </c>
      <c r="C11" s="233"/>
      <c r="E11" s="37"/>
    </row>
    <row r="12" spans="2:5" ht="17.25" thickBot="1" x14ac:dyDescent="0.3">
      <c r="E12" s="37"/>
    </row>
    <row r="13" spans="2:5" ht="18" thickBot="1" x14ac:dyDescent="0.3">
      <c r="B13" s="62" t="s">
        <v>6</v>
      </c>
      <c r="C13" s="63"/>
      <c r="E13" s="37"/>
    </row>
    <row r="14" spans="2:5" ht="18" thickBot="1" x14ac:dyDescent="0.3">
      <c r="B14" s="40" t="s">
        <v>21</v>
      </c>
      <c r="C14" s="41" t="s">
        <v>22</v>
      </c>
      <c r="E14" s="37"/>
    </row>
    <row r="15" spans="2:5" x14ac:dyDescent="0.25">
      <c r="B15" s="28" t="s">
        <v>29</v>
      </c>
      <c r="C15" s="42" t="s">
        <v>100</v>
      </c>
      <c r="E15" s="37"/>
    </row>
    <row r="16" spans="2:5" x14ac:dyDescent="0.25">
      <c r="B16" s="29" t="s">
        <v>23</v>
      </c>
      <c r="C16" s="43" t="s">
        <v>101</v>
      </c>
      <c r="E16" s="37"/>
    </row>
    <row r="17" spans="2:5" x14ac:dyDescent="0.25">
      <c r="B17" s="29" t="s">
        <v>48</v>
      </c>
      <c r="C17" s="43" t="s">
        <v>102</v>
      </c>
      <c r="E17" s="37"/>
    </row>
    <row r="18" spans="2:5" x14ac:dyDescent="0.25">
      <c r="B18" s="29" t="s">
        <v>83</v>
      </c>
      <c r="C18" s="43" t="s">
        <v>103</v>
      </c>
      <c r="E18" s="37"/>
    </row>
    <row r="19" spans="2:5" x14ac:dyDescent="0.25">
      <c r="B19" s="29" t="s">
        <v>7</v>
      </c>
      <c r="C19" s="43" t="s">
        <v>104</v>
      </c>
      <c r="E19" s="37"/>
    </row>
    <row r="20" spans="2:5" x14ac:dyDescent="0.25">
      <c r="B20" s="29" t="s">
        <v>61</v>
      </c>
      <c r="C20" s="43" t="s">
        <v>105</v>
      </c>
      <c r="E20" s="37"/>
    </row>
    <row r="21" spans="2:5" x14ac:dyDescent="0.25">
      <c r="B21" s="29" t="s">
        <v>92</v>
      </c>
      <c r="C21" s="43" t="s">
        <v>106</v>
      </c>
      <c r="E21" s="37"/>
    </row>
    <row r="22" spans="2:5" x14ac:dyDescent="0.25">
      <c r="B22" s="29" t="s">
        <v>26</v>
      </c>
      <c r="C22" s="43" t="s">
        <v>107</v>
      </c>
      <c r="E22" s="37"/>
    </row>
    <row r="23" spans="2:5" ht="17.25" thickBot="1" x14ac:dyDescent="0.3">
      <c r="B23" s="22" t="s">
        <v>27</v>
      </c>
      <c r="C23" s="44" t="s">
        <v>108</v>
      </c>
      <c r="E23" s="37"/>
    </row>
    <row r="24" spans="2:5" ht="17.25" thickBot="1" x14ac:dyDescent="0.3">
      <c r="E24" s="37"/>
    </row>
    <row r="25" spans="2:5" ht="18" thickBot="1" x14ac:dyDescent="0.4">
      <c r="B25" s="244" t="s">
        <v>33</v>
      </c>
      <c r="C25" s="245"/>
      <c r="E25" s="37"/>
    </row>
    <row r="26" spans="2:5" ht="17.25" x14ac:dyDescent="0.25">
      <c r="B26" s="157" t="s">
        <v>109</v>
      </c>
      <c r="C26" s="158" t="s">
        <v>110</v>
      </c>
      <c r="E26" s="37"/>
    </row>
    <row r="27" spans="2:5" x14ac:dyDescent="0.25">
      <c r="B27" s="246" t="s">
        <v>111</v>
      </c>
      <c r="C27" s="153" t="s">
        <v>9</v>
      </c>
      <c r="E27" s="37"/>
    </row>
    <row r="28" spans="2:5" ht="16.5" customHeight="1" x14ac:dyDescent="0.25">
      <c r="B28" s="246"/>
      <c r="C28" s="154" t="s">
        <v>112</v>
      </c>
      <c r="E28" s="37"/>
    </row>
    <row r="29" spans="2:5" ht="16.5" customHeight="1" x14ac:dyDescent="0.25">
      <c r="B29" s="246"/>
      <c r="C29" s="155" t="s">
        <v>113</v>
      </c>
      <c r="E29" s="37"/>
    </row>
    <row r="30" spans="2:5" ht="16.5" customHeight="1" thickBot="1" x14ac:dyDescent="0.3">
      <c r="B30" s="247"/>
      <c r="C30" s="156" t="s">
        <v>38</v>
      </c>
      <c r="E30" s="37"/>
    </row>
    <row r="31" spans="2:5" ht="17.25" thickBot="1" x14ac:dyDescent="0.3">
      <c r="C31" s="31"/>
      <c r="E31" s="37"/>
    </row>
    <row r="32" spans="2:5" ht="18.75" thickBot="1" x14ac:dyDescent="0.3">
      <c r="B32" s="64" t="s">
        <v>41</v>
      </c>
      <c r="C32" s="65"/>
      <c r="E32" s="37"/>
    </row>
    <row r="33" spans="2:5" ht="16.5" customHeight="1" x14ac:dyDescent="0.25">
      <c r="B33" s="234" t="s">
        <v>39</v>
      </c>
      <c r="C33" s="235"/>
      <c r="E33" s="37"/>
    </row>
    <row r="34" spans="2:5" x14ac:dyDescent="0.25">
      <c r="B34" s="236"/>
      <c r="C34" s="237"/>
      <c r="E34" s="37"/>
    </row>
    <row r="35" spans="2:5" ht="17.25" thickBot="1" x14ac:dyDescent="0.3">
      <c r="B35" s="238"/>
      <c r="C35" s="239"/>
      <c r="E35" s="37"/>
    </row>
    <row r="36" spans="2:5" ht="16.5" customHeight="1" x14ac:dyDescent="0.25">
      <c r="B36" s="240" t="s">
        <v>47</v>
      </c>
      <c r="C36" s="241"/>
      <c r="E36" s="37"/>
    </row>
    <row r="37" spans="2:5" ht="17.25" thickBot="1" x14ac:dyDescent="0.3">
      <c r="B37" s="242"/>
      <c r="C37" s="243"/>
      <c r="E37" s="37"/>
    </row>
    <row r="38" spans="2:5" ht="9.75" customHeight="1" x14ac:dyDescent="0.25">
      <c r="B38" s="159"/>
      <c r="C38" s="160"/>
      <c r="E38" s="37"/>
    </row>
    <row r="39" spans="2:5" ht="21" x14ac:dyDescent="0.25">
      <c r="B39" s="66" t="s">
        <v>34</v>
      </c>
      <c r="C39" s="67" t="s">
        <v>35</v>
      </c>
      <c r="E39" s="37"/>
    </row>
    <row r="40" spans="2:5" ht="9.75" customHeight="1" thickBot="1" x14ac:dyDescent="0.3">
      <c r="B40" s="163"/>
      <c r="C40" s="164"/>
      <c r="E40" s="37"/>
    </row>
    <row r="41" spans="2:5" s="38" customFormat="1" ht="17.25" customHeight="1" x14ac:dyDescent="0.25">
      <c r="B41" s="161" t="s">
        <v>1</v>
      </c>
      <c r="C41" s="162" t="s">
        <v>23</v>
      </c>
      <c r="E41" s="39"/>
    </row>
    <row r="42" spans="2:5" s="38" customFormat="1" x14ac:dyDescent="0.25">
      <c r="B42" s="118" t="s">
        <v>2</v>
      </c>
      <c r="C42" s="119" t="s">
        <v>48</v>
      </c>
      <c r="E42" s="39"/>
    </row>
    <row r="43" spans="2:5" x14ac:dyDescent="0.25">
      <c r="B43" s="118" t="s">
        <v>3</v>
      </c>
      <c r="C43" s="119" t="s">
        <v>83</v>
      </c>
      <c r="E43" s="37"/>
    </row>
    <row r="44" spans="2:5" x14ac:dyDescent="0.25">
      <c r="B44" s="118" t="s">
        <v>4</v>
      </c>
      <c r="C44" s="119" t="s">
        <v>7</v>
      </c>
      <c r="E44" s="37"/>
    </row>
    <row r="45" spans="2:5" x14ac:dyDescent="0.25">
      <c r="B45" s="118" t="s">
        <v>5</v>
      </c>
      <c r="C45" s="119" t="s">
        <v>61</v>
      </c>
      <c r="E45" s="37"/>
    </row>
    <row r="46" spans="2:5" x14ac:dyDescent="0.25">
      <c r="B46" s="118" t="s">
        <v>84</v>
      </c>
      <c r="C46" s="119" t="s">
        <v>92</v>
      </c>
      <c r="E46" s="37"/>
    </row>
    <row r="47" spans="2:5" ht="17.25" thickBot="1" x14ac:dyDescent="0.3">
      <c r="B47" s="120" t="s">
        <v>97</v>
      </c>
      <c r="C47" s="121" t="s">
        <v>32</v>
      </c>
      <c r="E47" s="37"/>
    </row>
    <row r="48" spans="2:5" x14ac:dyDescent="0.25">
      <c r="B48" s="34"/>
      <c r="C48" s="45"/>
      <c r="E48" s="37"/>
    </row>
    <row r="49" spans="1:5" x14ac:dyDescent="0.25">
      <c r="A49" s="37"/>
      <c r="B49" s="37"/>
      <c r="C49" s="37"/>
      <c r="D49" s="37"/>
      <c r="E49" s="37"/>
    </row>
  </sheetData>
  <sheetProtection algorithmName="SHA-512" hashValue="9bYjhPZzfTlbl71rkQrYbixxBQQnqPxhG7FR1I2jR6l8ejPvAYg6QLrNypqy3jETwZBkEwSwXtTs8SXEDtPfOA==" saltValue="7AqmiGIyF0Ad5oXrb8/Hjg==" spinCount="100000" sheet="1" objects="1" scenarios="1" selectLockedCells="1"/>
  <mergeCells count="6">
    <mergeCell ref="B2:C2"/>
    <mergeCell ref="B11:C11"/>
    <mergeCell ref="B33:C35"/>
    <mergeCell ref="B36:C37"/>
    <mergeCell ref="B25:C25"/>
    <mergeCell ref="B27:B30"/>
  </mergeCells>
  <hyperlinks>
    <hyperlink ref="B11" r:id="rId1" display="10 CFR 430 Subpart B Appendix A1:  Uniform Test Method for Measuring the Energy Consumption of Electric Refrigerators and Electric Refrigerator-Freezers [76 FR 12502, Mar. 7, 2011]" xr:uid="{00000000-0004-0000-0000-000000000000}"/>
    <hyperlink ref="C47" location="'Report Sign-Off Block'!A1" display="Fill in Input Cells on &quot;Report Sign-off Block&quot; tab" xr:uid="{00000000-0004-0000-0000-000001000000}"/>
    <hyperlink ref="C41" location="'General Info &amp; Test Results'!A1" display="Fill in Input Cells on &quot;General Info &amp; Test Results&quot; tab" xr:uid="{00000000-0004-0000-0000-000002000000}"/>
    <hyperlink ref="C43" location="'Setup &amp; Instrumentation'!A1" display="Setup &amp; Instrumentation" xr:uid="{00000000-0004-0000-0000-000003000000}"/>
    <hyperlink ref="C42" location="'Description of Test Units'!A1" display="Description of Test Units" xr:uid="{00000000-0004-0000-0000-000004000000}"/>
    <hyperlink ref="C45" location="'Ballast Test'!A1" display="Ballast Test" xr:uid="{00000000-0004-0000-0000-000005000000}"/>
    <hyperlink ref="C44" location="Photos!A1" display="Photos" xr:uid="{00000000-0004-0000-0000-000006000000}"/>
    <hyperlink ref="C46" location="Comments!A1" display="Comments" xr:uid="{00000000-0004-0000-0000-000007000000}"/>
    <hyperlink ref="B11:C11" r:id="rId2" location="ap10.3.430_127.q1" display="10 CFR 430 Subpart B Appendix Q1:  Uniform Test Method for Measuring the Energy Consumption of Fluorescent Lamp Ballasts. [77 FR 4217, Jan. 27, 2012]" xr:uid="{00000000-0004-0000-0000-000008000000}"/>
  </hyperlinks>
  <pageMargins left="0.7" right="0.7" top="0.75" bottom="0.75" header="0.3" footer="0.3"/>
  <pageSetup orientation="portrait" horizontalDpi="200" verticalDpi="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Q29"/>
  <sheetViews>
    <sheetView showGridLines="0" showZeros="0" zoomScale="80" zoomScaleNormal="80" zoomScaleSheetLayoutView="85" workbookViewId="0">
      <selection activeCell="F4" sqref="F4"/>
    </sheetView>
  </sheetViews>
  <sheetFormatPr defaultColWidth="9.140625" defaultRowHeight="16.5" x14ac:dyDescent="0.25"/>
  <cols>
    <col min="1" max="1" width="5.140625" style="25" customWidth="1"/>
    <col min="2" max="2" width="34" style="25" customWidth="1"/>
    <col min="3" max="3" width="38.28515625" style="25" customWidth="1"/>
    <col min="4" max="4" width="29.28515625" style="25" customWidth="1"/>
    <col min="5" max="5" width="4.140625" style="25" customWidth="1"/>
    <col min="6" max="7" width="28.28515625" style="25" customWidth="1"/>
    <col min="8" max="8" width="26.140625" style="25" customWidth="1"/>
    <col min="9" max="9" width="14.140625" style="25" customWidth="1"/>
    <col min="10" max="10" width="18.7109375" style="25" customWidth="1"/>
    <col min="11" max="11" width="17.140625" style="25" customWidth="1"/>
    <col min="12" max="12" width="17.85546875" style="25" customWidth="1"/>
    <col min="13" max="13" width="17.5703125" style="25" customWidth="1"/>
    <col min="14" max="14" width="22" style="25" customWidth="1"/>
    <col min="15" max="15" width="3.140625" style="25" customWidth="1"/>
    <col min="16" max="16" width="4.28515625" style="25" customWidth="1"/>
    <col min="17" max="16384" width="9.140625" style="25"/>
  </cols>
  <sheetData>
    <row r="1" spans="2:17" ht="17.25" thickBot="1" x14ac:dyDescent="0.3">
      <c r="P1" s="26"/>
    </row>
    <row r="2" spans="2:17" ht="18.75" thickBot="1" x14ac:dyDescent="0.3">
      <c r="B2" s="230" t="str">
        <f>'Version Control'!$B$2</f>
        <v>Title Block</v>
      </c>
      <c r="C2" s="231"/>
      <c r="H2" s="152"/>
      <c r="I2" s="152"/>
      <c r="J2" s="152"/>
      <c r="K2" s="152"/>
      <c r="L2" s="152"/>
      <c r="P2" s="26"/>
    </row>
    <row r="3" spans="2:17" x14ac:dyDescent="0.3">
      <c r="B3" s="20" t="str">
        <f>'Version Control'!$B$3</f>
        <v>Test Report Template Name:</v>
      </c>
      <c r="C3" s="151" t="str">
        <f>'Version Control'!$C$3</f>
        <v xml:space="preserve">Fluorescent Lamp Ballasts  </v>
      </c>
      <c r="P3" s="26"/>
    </row>
    <row r="4" spans="2:17" ht="18" x14ac:dyDescent="0.3">
      <c r="B4" s="49" t="str">
        <f>'Version Control'!$B$4</f>
        <v>Version Number:</v>
      </c>
      <c r="C4" s="167" t="str">
        <f>'Version Control'!$C$4</f>
        <v>v2.5</v>
      </c>
      <c r="F4" s="27" t="s">
        <v>31</v>
      </c>
      <c r="G4" s="152"/>
      <c r="P4" s="26"/>
    </row>
    <row r="5" spans="2:17" x14ac:dyDescent="0.3">
      <c r="B5" s="19" t="str">
        <f>'Version Control'!$B$5</f>
        <v xml:space="preserve">Latest Template Revision: </v>
      </c>
      <c r="C5" s="24">
        <f>'Version Control'!$C$5</f>
        <v>43320</v>
      </c>
      <c r="P5" s="26"/>
    </row>
    <row r="6" spans="2:17" x14ac:dyDescent="0.3">
      <c r="B6" s="19" t="str">
        <f>'Version Control'!$B$6</f>
        <v>Tab Name:</v>
      </c>
      <c r="C6" s="167" t="str">
        <f ca="1">MID(CELL("filename",A1), FIND("]", CELL("filename", A1))+ 1, 255)</f>
        <v>General Info &amp; Test Results</v>
      </c>
      <c r="P6" s="26"/>
    </row>
    <row r="7" spans="2:17" ht="17.25" thickBot="1" x14ac:dyDescent="0.3">
      <c r="B7" s="30" t="str">
        <f>'Version Control'!$B$7</f>
        <v>File Name:</v>
      </c>
      <c r="C7" s="169" t="str">
        <f ca="1">'Version Control'!$C$7</f>
        <v>Fluorescent Lamp Ballasts - v2.5.xlsx</v>
      </c>
      <c r="P7" s="26"/>
    </row>
    <row r="8" spans="2:17" x14ac:dyDescent="0.25">
      <c r="P8" s="26"/>
      <c r="Q8" s="89"/>
    </row>
    <row r="9" spans="2:17" ht="17.25" thickBot="1" x14ac:dyDescent="0.3">
      <c r="P9" s="26"/>
    </row>
    <row r="10" spans="2:17" ht="18" thickBot="1" x14ac:dyDescent="0.3">
      <c r="B10" s="14" t="s">
        <v>8</v>
      </c>
      <c r="C10" s="15"/>
      <c r="P10" s="26"/>
    </row>
    <row r="11" spans="2:17" ht="18" x14ac:dyDescent="0.25">
      <c r="B11" s="32" t="s">
        <v>0</v>
      </c>
      <c r="C11" s="79"/>
      <c r="P11" s="26"/>
    </row>
    <row r="12" spans="2:17" ht="18.75" thickBot="1" x14ac:dyDescent="0.3">
      <c r="B12" s="33" t="s">
        <v>25</v>
      </c>
      <c r="C12" s="80"/>
      <c r="P12" s="26"/>
    </row>
    <row r="13" spans="2:17" ht="17.25" thickBot="1" x14ac:dyDescent="0.3">
      <c r="P13" s="26"/>
    </row>
    <row r="14" spans="2:17" ht="18" thickBot="1" x14ac:dyDescent="0.3">
      <c r="B14" s="14" t="s">
        <v>30</v>
      </c>
      <c r="C14" s="15"/>
      <c r="P14" s="26"/>
    </row>
    <row r="15" spans="2:17" x14ac:dyDescent="0.25">
      <c r="B15" s="21" t="s">
        <v>98</v>
      </c>
      <c r="C15" s="122" t="str">
        <f>IF(MIN('Ballast Test'!AO14:AO19)=0,"",MIN('Ballast Test'!AO14:AO19))</f>
        <v/>
      </c>
      <c r="P15" s="26"/>
    </row>
    <row r="16" spans="2:17" ht="17.25" thickBot="1" x14ac:dyDescent="0.3">
      <c r="B16" s="22" t="s">
        <v>99</v>
      </c>
      <c r="C16" s="123" t="str">
        <f>IF(MAX('Ballast Test'!AP14:AP19)=0,"",MAX('Ballast Test'!AP14:AP19))</f>
        <v/>
      </c>
      <c r="P16" s="26"/>
    </row>
    <row r="17" spans="1:16" x14ac:dyDescent="0.25">
      <c r="P17" s="26"/>
    </row>
    <row r="18" spans="1:16" ht="18" thickBot="1" x14ac:dyDescent="0.3">
      <c r="B18" s="35" t="s">
        <v>36</v>
      </c>
      <c r="C18" s="31"/>
      <c r="D18" s="31"/>
      <c r="P18" s="26"/>
    </row>
    <row r="19" spans="1:16" ht="18" thickBot="1" x14ac:dyDescent="0.3">
      <c r="B19" s="266" t="s">
        <v>40</v>
      </c>
      <c r="C19" s="267"/>
      <c r="D19" s="268"/>
      <c r="F19" s="252" t="s">
        <v>24</v>
      </c>
      <c r="G19" s="253"/>
      <c r="H19" s="253"/>
      <c r="I19" s="253"/>
      <c r="J19" s="253"/>
      <c r="K19" s="253"/>
      <c r="L19" s="253"/>
      <c r="M19" s="253"/>
      <c r="N19" s="254"/>
      <c r="P19" s="26"/>
    </row>
    <row r="20" spans="1:16" x14ac:dyDescent="0.25">
      <c r="B20" s="255" t="s">
        <v>46</v>
      </c>
      <c r="C20" s="256"/>
      <c r="D20" s="257"/>
      <c r="F20" s="269" t="s">
        <v>53</v>
      </c>
      <c r="G20" s="271" t="s">
        <v>49</v>
      </c>
      <c r="H20" s="271" t="s">
        <v>52</v>
      </c>
      <c r="I20" s="248" t="s">
        <v>120</v>
      </c>
      <c r="J20" s="248" t="s">
        <v>121</v>
      </c>
      <c r="K20" s="248" t="s">
        <v>122</v>
      </c>
      <c r="L20" s="248" t="s">
        <v>128</v>
      </c>
      <c r="M20" s="248" t="s">
        <v>57</v>
      </c>
      <c r="N20" s="250" t="s">
        <v>118</v>
      </c>
      <c r="P20" s="26"/>
    </row>
    <row r="21" spans="1:16" ht="18" customHeight="1" x14ac:dyDescent="0.25">
      <c r="B21" s="258"/>
      <c r="C21" s="259"/>
      <c r="D21" s="260"/>
      <c r="F21" s="270"/>
      <c r="G21" s="272"/>
      <c r="H21" s="272"/>
      <c r="I21" s="249"/>
      <c r="J21" s="249"/>
      <c r="K21" s="249"/>
      <c r="L21" s="249"/>
      <c r="M21" s="249"/>
      <c r="N21" s="251"/>
      <c r="P21" s="26"/>
    </row>
    <row r="22" spans="1:16" ht="17.25" x14ac:dyDescent="0.25">
      <c r="B22" s="261"/>
      <c r="C22" s="262"/>
      <c r="D22" s="263"/>
      <c r="F22" s="204" t="str">
        <f>IF('Description of Test Units'!B12="","",'Description of Test Units'!B12)</f>
        <v/>
      </c>
      <c r="G22" s="146" t="str">
        <f>IF('Description of Test Units'!D12="","",'Description of Test Units'!D12)</f>
        <v/>
      </c>
      <c r="H22" s="146" t="str">
        <f>IF('Description of Test Units'!F12="","",'Description of Test Units'!F12)</f>
        <v/>
      </c>
      <c r="I22" s="205" t="str">
        <f>IF('Description of Test Units'!H12="","",'Description of Test Units'!H12)</f>
        <v/>
      </c>
      <c r="J22" s="205" t="str">
        <f>IF('Description of Test Units'!I12="","",'Description of Test Units'!I12)</f>
        <v/>
      </c>
      <c r="K22" s="205" t="str">
        <f>IF('Description of Test Units'!J12="","",'Description of Test Units'!J12)</f>
        <v/>
      </c>
      <c r="L22" s="264" t="str">
        <f>IF(ISNUMBER('Ballast Test'!AI14),'Ballast Test'!AI14,"")</f>
        <v/>
      </c>
      <c r="M22" s="206" t="str">
        <f>PF1_rounded</f>
        <v/>
      </c>
      <c r="N22" s="209" t="str">
        <f>EF1_rounded</f>
        <v/>
      </c>
      <c r="P22" s="26"/>
    </row>
    <row r="23" spans="1:16" ht="17.25" x14ac:dyDescent="0.35">
      <c r="B23" s="200" t="s">
        <v>17</v>
      </c>
      <c r="C23" s="68" t="s">
        <v>16</v>
      </c>
      <c r="D23" s="69" t="s">
        <v>18</v>
      </c>
      <c r="E23" s="34"/>
      <c r="F23" s="145" t="str">
        <f>IF('Description of Test Units'!B13="","",'Description of Test Units'!B13)</f>
        <v/>
      </c>
      <c r="G23" s="146" t="str">
        <f>IF('Description of Test Units'!D13="","",'Description of Test Units'!D13)</f>
        <v/>
      </c>
      <c r="H23" s="146" t="str">
        <f>IF('Description of Test Units'!F13="","",'Description of Test Units'!F13)</f>
        <v/>
      </c>
      <c r="I23" s="147" t="str">
        <f>IF('Description of Test Units'!H13="","",'Description of Test Units'!H13)</f>
        <v/>
      </c>
      <c r="J23" s="147" t="str">
        <f>IF('Description of Test Units'!I13="","",'Description of Test Units'!I13)</f>
        <v/>
      </c>
      <c r="K23" s="147" t="str">
        <f>IF('Description of Test Units'!J13="","",'Description of Test Units'!J13)</f>
        <v/>
      </c>
      <c r="L23" s="264"/>
      <c r="M23" s="207" t="str">
        <f>PF2_rounded</f>
        <v/>
      </c>
      <c r="N23" s="210" t="str">
        <f>EF2_rounded</f>
        <v/>
      </c>
      <c r="P23" s="26"/>
    </row>
    <row r="24" spans="1:16" ht="17.25" x14ac:dyDescent="0.3">
      <c r="B24" s="198" t="s">
        <v>19</v>
      </c>
      <c r="C24" s="70" t="str">
        <f>'Report Sign-Off Block'!D14</f>
        <v/>
      </c>
      <c r="D24" s="71" t="str">
        <f>IF('Report Sign-Off Block'!E14&lt;&gt;0,'Report Sign-Off Block'!E14,"")</f>
        <v>[Test Lab Name]</v>
      </c>
      <c r="E24" s="98"/>
      <c r="F24" s="91" t="str">
        <f>IF('Description of Test Units'!B14="","",'Description of Test Units'!B14)</f>
        <v/>
      </c>
      <c r="G24" s="146" t="str">
        <f>IF('Description of Test Units'!D14="","",'Description of Test Units'!D14)</f>
        <v/>
      </c>
      <c r="H24" s="146" t="str">
        <f>IF('Description of Test Units'!F14="","",'Description of Test Units'!F14)</f>
        <v/>
      </c>
      <c r="I24" s="147" t="str">
        <f>IF('Description of Test Units'!H14="","",'Description of Test Units'!H14)</f>
        <v/>
      </c>
      <c r="J24" s="147" t="str">
        <f>IF('Description of Test Units'!I14="","",'Description of Test Units'!I14)</f>
        <v/>
      </c>
      <c r="K24" s="147" t="str">
        <f>IF('Description of Test Units'!J14="","",'Description of Test Units'!J14)</f>
        <v/>
      </c>
      <c r="L24" s="264"/>
      <c r="M24" s="207" t="str">
        <f>PF3_rounded</f>
        <v/>
      </c>
      <c r="N24" s="210" t="str">
        <f>EF3_rounded</f>
        <v/>
      </c>
      <c r="P24" s="26"/>
    </row>
    <row r="25" spans="1:16" ht="18" customHeight="1" x14ac:dyDescent="0.3">
      <c r="B25" s="198" t="s">
        <v>37</v>
      </c>
      <c r="C25" s="70" t="str">
        <f>'Report Sign-Off Block'!D15</f>
        <v>[MM/DD/YYYY]</v>
      </c>
      <c r="D25" s="71" t="str">
        <f>IF('Report Sign-Off Block'!E15&lt;&gt;0,'Report Sign-Off Block'!E15,"")</f>
        <v>[Test Lab Name]</v>
      </c>
      <c r="E25" s="92"/>
      <c r="F25" s="91" t="str">
        <f>IF('Description of Test Units'!B15="","",'Description of Test Units'!B15)</f>
        <v/>
      </c>
      <c r="G25" s="146" t="str">
        <f>IF('Description of Test Units'!D15="","",'Description of Test Units'!D15)</f>
        <v/>
      </c>
      <c r="H25" s="146" t="str">
        <f>IF('Description of Test Units'!F15="","",'Description of Test Units'!F15)</f>
        <v/>
      </c>
      <c r="I25" s="147" t="str">
        <f>IF('Description of Test Units'!H15="","",'Description of Test Units'!H15)</f>
        <v/>
      </c>
      <c r="J25" s="147" t="str">
        <f>IF('Description of Test Units'!I15="","",'Description of Test Units'!I15)</f>
        <v/>
      </c>
      <c r="K25" s="147" t="str">
        <f>IF('Description of Test Units'!J15="","",'Description of Test Units'!J15)</f>
        <v/>
      </c>
      <c r="L25" s="264"/>
      <c r="M25" s="207" t="str">
        <f>PF4_rounded</f>
        <v/>
      </c>
      <c r="N25" s="210" t="str">
        <f>EF4_rounded</f>
        <v/>
      </c>
      <c r="P25" s="26"/>
    </row>
    <row r="26" spans="1:16" ht="17.25" x14ac:dyDescent="0.3">
      <c r="B26" s="198" t="s">
        <v>44</v>
      </c>
      <c r="C26" s="70" t="str">
        <f>'Report Sign-Off Block'!D16</f>
        <v>[MM/DD/YYYY]</v>
      </c>
      <c r="D26" s="71" t="str">
        <f>IF('Report Sign-Off Block'!E16&lt;&gt;0,'Report Sign-Off Block'!E16,"")</f>
        <v>[Test Lab Name]</v>
      </c>
      <c r="E26" s="92"/>
      <c r="F26" s="91" t="str">
        <f>IF('Description of Test Units'!B16="","",'Description of Test Units'!B16)</f>
        <v/>
      </c>
      <c r="G26" s="146" t="str">
        <f>IF('Description of Test Units'!D16="","",'Description of Test Units'!D16)</f>
        <v/>
      </c>
      <c r="H26" s="146" t="str">
        <f>IF('Description of Test Units'!F16="","",'Description of Test Units'!F16)</f>
        <v/>
      </c>
      <c r="I26" s="147" t="str">
        <f>IF('Description of Test Units'!H16="","",'Description of Test Units'!H16)</f>
        <v/>
      </c>
      <c r="J26" s="147" t="str">
        <f>IF('Description of Test Units'!I16="","",'Description of Test Units'!I16)</f>
        <v/>
      </c>
      <c r="K26" s="147" t="str">
        <f>IF('Description of Test Units'!J16="","",'Description of Test Units'!J16)</f>
        <v/>
      </c>
      <c r="L26" s="264"/>
      <c r="M26" s="207" t="str">
        <f>PF5_rounded</f>
        <v/>
      </c>
      <c r="N26" s="210" t="str">
        <f>EF5_rounded</f>
        <v/>
      </c>
      <c r="P26" s="26"/>
    </row>
    <row r="27" spans="1:16" ht="18" thickBot="1" x14ac:dyDescent="0.35">
      <c r="B27" s="199" t="s">
        <v>44</v>
      </c>
      <c r="C27" s="82" t="str">
        <f>'Report Sign-Off Block'!D17</f>
        <v>[MM/DD/YYYY]</v>
      </c>
      <c r="D27" s="72" t="str">
        <f>IF('Report Sign-Off Block'!E17&lt;&gt;0,'Report Sign-Off Block'!E17,"")</f>
        <v>[Test Lab Name]</v>
      </c>
      <c r="E27" s="92"/>
      <c r="F27" s="148" t="str">
        <f>IF('Description of Test Units'!B17="","",'Description of Test Units'!B17)</f>
        <v/>
      </c>
      <c r="G27" s="149" t="str">
        <f>IF('Description of Test Units'!D17="","",'Description of Test Units'!D17)</f>
        <v/>
      </c>
      <c r="H27" s="149" t="str">
        <f>IF('Description of Test Units'!F17="","",'Description of Test Units'!F17)</f>
        <v/>
      </c>
      <c r="I27" s="150" t="str">
        <f>IF('Description of Test Units'!H17="","",'Description of Test Units'!H17)</f>
        <v/>
      </c>
      <c r="J27" s="150" t="str">
        <f>IF('Description of Test Units'!I17="","",'Description of Test Units'!I17)</f>
        <v/>
      </c>
      <c r="K27" s="150" t="str">
        <f>IF('Description of Test Units'!J17="","",'Description of Test Units'!J17)</f>
        <v/>
      </c>
      <c r="L27" s="265"/>
      <c r="M27" s="208" t="str">
        <f>PF6_rounded</f>
        <v/>
      </c>
      <c r="N27" s="211" t="str">
        <f>EF6_rounded</f>
        <v/>
      </c>
      <c r="P27" s="26"/>
    </row>
    <row r="28" spans="1:16" x14ac:dyDescent="0.25">
      <c r="P28" s="26"/>
    </row>
    <row r="29" spans="1:16" x14ac:dyDescent="0.25">
      <c r="A29" s="26"/>
      <c r="B29" s="26"/>
      <c r="C29" s="26"/>
      <c r="D29" s="26"/>
      <c r="E29" s="26"/>
      <c r="F29" s="26"/>
      <c r="G29" s="26"/>
      <c r="H29" s="26"/>
      <c r="I29" s="26"/>
      <c r="J29" s="26"/>
      <c r="K29" s="26"/>
      <c r="L29" s="26"/>
      <c r="M29" s="26"/>
      <c r="N29" s="26"/>
      <c r="O29" s="26"/>
      <c r="P29" s="26"/>
    </row>
  </sheetData>
  <sheetProtection algorithmName="SHA-512" hashValue="NDGfnFKti9sRfJdhJYrlPwlRsBJfSiqslvQNlEMp2EZEsvMOToCWOpHrRUfSCVlV60zl8aJ76QeIL/s+exV9Vw==" saltValue="ggMsIN57AcyNR3EGadMo1w==" spinCount="100000" sheet="1" selectLockedCells="1"/>
  <mergeCells count="14">
    <mergeCell ref="M20:M21"/>
    <mergeCell ref="N20:N21"/>
    <mergeCell ref="F19:N19"/>
    <mergeCell ref="B20:D22"/>
    <mergeCell ref="B2:C2"/>
    <mergeCell ref="L22:L27"/>
    <mergeCell ref="B19:D19"/>
    <mergeCell ref="F20:F21"/>
    <mergeCell ref="H20:H21"/>
    <mergeCell ref="I20:I21"/>
    <mergeCell ref="J20:J21"/>
    <mergeCell ref="K20:K21"/>
    <mergeCell ref="L20:L21"/>
    <mergeCell ref="G20:G21"/>
  </mergeCells>
  <hyperlinks>
    <hyperlink ref="F4" location="Instructions!C33" display="Back to Instructions tab" xr:uid="{00000000-0004-0000-0100-000000000000}"/>
  </hyperlinks>
  <printOptions horizontalCentered="1"/>
  <pageMargins left="0.25" right="0.25" top="0.75" bottom="0.25" header="0.3" footer="0.3"/>
  <pageSetup scale="64"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N21"/>
  <sheetViews>
    <sheetView showGridLines="0" zoomScale="80" zoomScaleNormal="80" workbookViewId="0">
      <selection activeCell="E4" sqref="E4:F4"/>
    </sheetView>
  </sheetViews>
  <sheetFormatPr defaultColWidth="10.42578125" defaultRowHeight="16.5" x14ac:dyDescent="0.25"/>
  <cols>
    <col min="1" max="1" width="1.5703125" style="38" customWidth="1"/>
    <col min="2" max="2" width="30.7109375" style="38" customWidth="1"/>
    <col min="3" max="3" width="39" style="38" customWidth="1"/>
    <col min="4" max="4" width="26.28515625" style="38" customWidth="1"/>
    <col min="5" max="10" width="18.5703125" style="38" customWidth="1"/>
    <col min="11" max="11" width="18.28515625" style="38" customWidth="1"/>
    <col min="12" max="12" width="36.5703125" style="38" customWidth="1"/>
    <col min="13" max="13" width="2.85546875" style="38" customWidth="1"/>
    <col min="14" max="14" width="3.28515625" style="38" customWidth="1"/>
    <col min="15" max="16384" width="10.42578125" style="38"/>
  </cols>
  <sheetData>
    <row r="1" spans="2:14" ht="17.25" thickBot="1" x14ac:dyDescent="0.3">
      <c r="N1" s="39"/>
    </row>
    <row r="2" spans="2:14" ht="18" thickBot="1" x14ac:dyDescent="0.3">
      <c r="B2" s="230" t="str">
        <f>'Version Control'!$B$2</f>
        <v>Title Block</v>
      </c>
      <c r="C2" s="231"/>
      <c r="N2" s="39"/>
    </row>
    <row r="3" spans="2:14" x14ac:dyDescent="0.3">
      <c r="B3" s="20" t="str">
        <f>'Version Control'!$B$3</f>
        <v>Test Report Template Name:</v>
      </c>
      <c r="C3" s="151" t="str">
        <f>'Version Control'!$C$3</f>
        <v xml:space="preserve">Fluorescent Lamp Ballasts  </v>
      </c>
      <c r="N3" s="39"/>
    </row>
    <row r="4" spans="2:14" ht="18" x14ac:dyDescent="0.3">
      <c r="B4" s="49" t="str">
        <f>'Version Control'!$B$4</f>
        <v>Version Number:</v>
      </c>
      <c r="C4" s="167" t="str">
        <f>'Version Control'!$C$4</f>
        <v>v2.5</v>
      </c>
      <c r="E4" s="273" t="s">
        <v>31</v>
      </c>
      <c r="F4" s="273"/>
      <c r="N4" s="39"/>
    </row>
    <row r="5" spans="2:14" x14ac:dyDescent="0.3">
      <c r="B5" s="19" t="str">
        <f>'Version Control'!$B$5</f>
        <v xml:space="preserve">Latest Template Revision: </v>
      </c>
      <c r="C5" s="24">
        <f>'Version Control'!$C$5</f>
        <v>43320</v>
      </c>
      <c r="N5" s="39"/>
    </row>
    <row r="6" spans="2:14" x14ac:dyDescent="0.3">
      <c r="B6" s="19" t="str">
        <f>'Version Control'!$B$6</f>
        <v>Tab Name:</v>
      </c>
      <c r="C6" s="167" t="str">
        <f ca="1">MID(CELL("filename",A1), FIND("]", CELL("filename", A1))+ 1, 255)</f>
        <v>Description of Test Units</v>
      </c>
      <c r="N6" s="39"/>
    </row>
    <row r="7" spans="2:14" ht="17.25" thickBot="1" x14ac:dyDescent="0.3">
      <c r="B7" s="30" t="str">
        <f>'Version Control'!$B$7</f>
        <v>File Name:</v>
      </c>
      <c r="C7" s="169" t="str">
        <f ca="1">'Version Control'!$C$7</f>
        <v>Fluorescent Lamp Ballasts - v2.5.xlsx</v>
      </c>
      <c r="N7" s="39"/>
    </row>
    <row r="8" spans="2:14" x14ac:dyDescent="0.25">
      <c r="N8" s="39"/>
    </row>
    <row r="9" spans="2:14" ht="17.25" thickBot="1" x14ac:dyDescent="0.3">
      <c r="N9" s="39"/>
    </row>
    <row r="10" spans="2:14" ht="18" thickBot="1" x14ac:dyDescent="0.3">
      <c r="B10" s="102" t="s">
        <v>48</v>
      </c>
      <c r="C10" s="103"/>
      <c r="D10" s="103"/>
      <c r="E10" s="103"/>
      <c r="F10" s="103"/>
      <c r="G10" s="103"/>
      <c r="H10" s="197"/>
      <c r="I10" s="197"/>
      <c r="J10" s="197"/>
      <c r="K10" s="103"/>
      <c r="L10" s="104"/>
      <c r="N10" s="39"/>
    </row>
    <row r="11" spans="2:14" s="83" customFormat="1" ht="34.5" customHeight="1" x14ac:dyDescent="0.25">
      <c r="B11" s="141" t="s">
        <v>50</v>
      </c>
      <c r="C11" s="142" t="s">
        <v>87</v>
      </c>
      <c r="D11" s="142" t="s">
        <v>49</v>
      </c>
      <c r="E11" s="142" t="s">
        <v>51</v>
      </c>
      <c r="F11" s="143" t="s">
        <v>52</v>
      </c>
      <c r="G11" s="144" t="s">
        <v>77</v>
      </c>
      <c r="H11" s="144" t="s">
        <v>120</v>
      </c>
      <c r="I11" s="144" t="s">
        <v>121</v>
      </c>
      <c r="J11" s="144" t="s">
        <v>122</v>
      </c>
      <c r="K11" s="144" t="s">
        <v>93</v>
      </c>
      <c r="L11" s="124" t="s">
        <v>94</v>
      </c>
      <c r="N11" s="84"/>
    </row>
    <row r="12" spans="2:14" x14ac:dyDescent="0.25">
      <c r="B12" s="182"/>
      <c r="C12" s="183"/>
      <c r="D12" s="183"/>
      <c r="E12" s="183"/>
      <c r="F12" s="183"/>
      <c r="G12" s="183"/>
      <c r="H12" s="193"/>
      <c r="I12" s="193"/>
      <c r="J12" s="193"/>
      <c r="K12" s="191" t="s">
        <v>28</v>
      </c>
      <c r="L12" s="192"/>
      <c r="N12" s="39"/>
    </row>
    <row r="13" spans="2:14" x14ac:dyDescent="0.25">
      <c r="B13" s="182"/>
      <c r="C13" s="183"/>
      <c r="D13" s="183"/>
      <c r="E13" s="183"/>
      <c r="F13" s="183"/>
      <c r="G13" s="193"/>
      <c r="H13" s="193"/>
      <c r="I13" s="193"/>
      <c r="J13" s="193"/>
      <c r="K13" s="191" t="s">
        <v>28</v>
      </c>
      <c r="L13" s="192"/>
      <c r="N13" s="39"/>
    </row>
    <row r="14" spans="2:14" x14ac:dyDescent="0.25">
      <c r="B14" s="182"/>
      <c r="C14" s="183"/>
      <c r="D14" s="183"/>
      <c r="E14" s="183"/>
      <c r="F14" s="183"/>
      <c r="G14" s="193"/>
      <c r="H14" s="193"/>
      <c r="I14" s="193"/>
      <c r="J14" s="193"/>
      <c r="K14" s="191" t="s">
        <v>28</v>
      </c>
      <c r="L14" s="192"/>
      <c r="N14" s="39"/>
    </row>
    <row r="15" spans="2:14" x14ac:dyDescent="0.25">
      <c r="B15" s="182"/>
      <c r="C15" s="183"/>
      <c r="D15" s="183"/>
      <c r="E15" s="183"/>
      <c r="F15" s="183"/>
      <c r="G15" s="193"/>
      <c r="H15" s="193"/>
      <c r="I15" s="193"/>
      <c r="J15" s="193"/>
      <c r="K15" s="191" t="s">
        <v>28</v>
      </c>
      <c r="L15" s="192"/>
      <c r="N15" s="39"/>
    </row>
    <row r="16" spans="2:14" x14ac:dyDescent="0.25">
      <c r="B16" s="182"/>
      <c r="C16" s="183"/>
      <c r="D16" s="183"/>
      <c r="E16" s="183"/>
      <c r="F16" s="183"/>
      <c r="G16" s="193"/>
      <c r="H16" s="193"/>
      <c r="I16" s="193"/>
      <c r="J16" s="193"/>
      <c r="K16" s="191" t="s">
        <v>28</v>
      </c>
      <c r="L16" s="192"/>
      <c r="N16" s="39"/>
    </row>
    <row r="17" spans="1:14" ht="17.25" thickBot="1" x14ac:dyDescent="0.3">
      <c r="B17" s="185"/>
      <c r="C17" s="186"/>
      <c r="D17" s="186"/>
      <c r="E17" s="186"/>
      <c r="F17" s="186"/>
      <c r="G17" s="194"/>
      <c r="H17" s="194"/>
      <c r="I17" s="194"/>
      <c r="J17" s="194"/>
      <c r="K17" s="195" t="s">
        <v>28</v>
      </c>
      <c r="L17" s="196"/>
      <c r="N17" s="39"/>
    </row>
    <row r="18" spans="1:14" x14ac:dyDescent="0.25">
      <c r="N18" s="39"/>
    </row>
    <row r="19" spans="1:14" x14ac:dyDescent="0.25">
      <c r="A19" s="39"/>
      <c r="B19" s="39"/>
      <c r="C19" s="39"/>
      <c r="D19" s="39"/>
      <c r="E19" s="39"/>
      <c r="F19" s="39"/>
      <c r="G19" s="39"/>
      <c r="H19" s="39"/>
      <c r="I19" s="39"/>
      <c r="J19" s="39"/>
      <c r="K19" s="39"/>
      <c r="L19" s="39"/>
      <c r="M19" s="39"/>
      <c r="N19" s="39"/>
    </row>
    <row r="21" spans="1:14" ht="17.25" customHeight="1" x14ac:dyDescent="0.25"/>
  </sheetData>
  <sheetProtection password="CAC4" sheet="1" objects="1" scenarios="1" selectLockedCells="1"/>
  <protectedRanges>
    <protectedRange sqref="B12:K17" name="Range1"/>
  </protectedRanges>
  <mergeCells count="2">
    <mergeCell ref="E4:F4"/>
    <mergeCell ref="B2:C2"/>
  </mergeCells>
  <hyperlinks>
    <hyperlink ref="E4" location="Instructions!C33" display="Back to Instructions tab" xr:uid="{00000000-0004-0000-0200-000000000000}"/>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I44"/>
  <sheetViews>
    <sheetView showGridLines="0" zoomScale="80" zoomScaleNormal="80" workbookViewId="0">
      <selection activeCell="E4" sqref="E4"/>
    </sheetView>
  </sheetViews>
  <sheetFormatPr defaultColWidth="10.42578125" defaultRowHeight="16.5" x14ac:dyDescent="0.25"/>
  <cols>
    <col min="1" max="1" width="3" style="38" customWidth="1"/>
    <col min="2" max="2" width="47" style="38" customWidth="1"/>
    <col min="3" max="3" width="51.42578125" style="38" customWidth="1"/>
    <col min="4" max="4" width="42" style="38" customWidth="1"/>
    <col min="5" max="5" width="29.140625" style="38" customWidth="1"/>
    <col min="6" max="6" width="25.28515625" style="38" bestFit="1" customWidth="1"/>
    <col min="7" max="7" width="31.42578125" style="38" bestFit="1" customWidth="1"/>
    <col min="8" max="8" width="3.42578125" style="38" customWidth="1"/>
    <col min="9" max="9" width="3.7109375" style="38" customWidth="1"/>
    <col min="10" max="16384" width="10.42578125" style="38"/>
  </cols>
  <sheetData>
    <row r="1" spans="2:9" ht="17.25" thickBot="1" x14ac:dyDescent="0.3">
      <c r="I1" s="39"/>
    </row>
    <row r="2" spans="2:9" ht="18" thickBot="1" x14ac:dyDescent="0.3">
      <c r="B2" s="230" t="str">
        <f>'Version Control'!$B$2</f>
        <v>Title Block</v>
      </c>
      <c r="C2" s="231"/>
      <c r="I2" s="39"/>
    </row>
    <row r="3" spans="2:9" x14ac:dyDescent="0.3">
      <c r="B3" s="20" t="str">
        <f>'Version Control'!$B$3</f>
        <v>Test Report Template Name:</v>
      </c>
      <c r="C3" s="151" t="str">
        <f>'Version Control'!$C$3</f>
        <v xml:space="preserve">Fluorescent Lamp Ballasts  </v>
      </c>
      <c r="I3" s="39"/>
    </row>
    <row r="4" spans="2:9" ht="18" x14ac:dyDescent="0.3">
      <c r="B4" s="49" t="str">
        <f>'Version Control'!$B$4</f>
        <v>Version Number:</v>
      </c>
      <c r="C4" s="167" t="str">
        <f>'Version Control'!$C$4</f>
        <v>v2.5</v>
      </c>
      <c r="E4" s="27" t="s">
        <v>31</v>
      </c>
      <c r="I4" s="39"/>
    </row>
    <row r="5" spans="2:9" x14ac:dyDescent="0.3">
      <c r="B5" s="19" t="str">
        <f>'Version Control'!$B$5</f>
        <v xml:space="preserve">Latest Template Revision: </v>
      </c>
      <c r="C5" s="24">
        <f>'Version Control'!$C$5</f>
        <v>43320</v>
      </c>
      <c r="I5" s="39"/>
    </row>
    <row r="6" spans="2:9" x14ac:dyDescent="0.3">
      <c r="B6" s="19" t="str">
        <f>'Version Control'!$B$6</f>
        <v>Tab Name:</v>
      </c>
      <c r="C6" s="167" t="str">
        <f ca="1">MID(CELL("filename",A1), FIND("]", CELL("filename", A1))+ 1, 255)</f>
        <v>Setup &amp; Instrumentation</v>
      </c>
      <c r="I6" s="39"/>
    </row>
    <row r="7" spans="2:9" ht="37.5" customHeight="1" thickBot="1" x14ac:dyDescent="0.3">
      <c r="B7" s="30" t="str">
        <f>'Version Control'!$B$7</f>
        <v>File Name:</v>
      </c>
      <c r="C7" s="169" t="str">
        <f ca="1">'Version Control'!$C$7</f>
        <v>Fluorescent Lamp Ballasts - v2.5.xlsx</v>
      </c>
      <c r="I7" s="39"/>
    </row>
    <row r="8" spans="2:9" x14ac:dyDescent="0.25">
      <c r="I8" s="39"/>
    </row>
    <row r="9" spans="2:9" ht="17.25" x14ac:dyDescent="0.25">
      <c r="B9" s="188" t="s">
        <v>117</v>
      </c>
      <c r="C9" s="39"/>
      <c r="I9" s="39"/>
    </row>
    <row r="10" spans="2:9" ht="17.25" thickBot="1" x14ac:dyDescent="0.3">
      <c r="I10" s="39"/>
    </row>
    <row r="11" spans="2:9" ht="18" thickBot="1" x14ac:dyDescent="0.3">
      <c r="B11" s="99" t="s">
        <v>85</v>
      </c>
      <c r="C11" s="100"/>
      <c r="D11" s="100"/>
      <c r="E11" s="100"/>
      <c r="F11" s="100"/>
      <c r="G11" s="101"/>
      <c r="I11" s="39"/>
    </row>
    <row r="12" spans="2:9" ht="17.25" x14ac:dyDescent="0.25">
      <c r="B12" s="105" t="s">
        <v>86</v>
      </c>
      <c r="C12" s="106" t="s">
        <v>87</v>
      </c>
      <c r="D12" s="106" t="s">
        <v>88</v>
      </c>
      <c r="E12" s="107" t="s">
        <v>89</v>
      </c>
      <c r="F12" s="106" t="s">
        <v>90</v>
      </c>
      <c r="G12" s="108" t="s">
        <v>91</v>
      </c>
      <c r="I12" s="39"/>
    </row>
    <row r="13" spans="2:9" x14ac:dyDescent="0.25">
      <c r="B13" s="182"/>
      <c r="C13" s="183"/>
      <c r="D13" s="183"/>
      <c r="E13" s="183"/>
      <c r="F13" s="183"/>
      <c r="G13" s="184"/>
      <c r="I13" s="39"/>
    </row>
    <row r="14" spans="2:9" x14ac:dyDescent="0.25">
      <c r="B14" s="182"/>
      <c r="C14" s="183"/>
      <c r="D14" s="183"/>
      <c r="E14" s="183"/>
      <c r="F14" s="183"/>
      <c r="G14" s="184"/>
      <c r="I14" s="39"/>
    </row>
    <row r="15" spans="2:9" x14ac:dyDescent="0.25">
      <c r="B15" s="182"/>
      <c r="C15" s="183"/>
      <c r="D15" s="183"/>
      <c r="E15" s="183"/>
      <c r="F15" s="183"/>
      <c r="G15" s="184"/>
      <c r="I15" s="39"/>
    </row>
    <row r="16" spans="2:9" x14ac:dyDescent="0.25">
      <c r="B16" s="182"/>
      <c r="C16" s="183"/>
      <c r="D16" s="183"/>
      <c r="E16" s="183"/>
      <c r="F16" s="183"/>
      <c r="G16" s="184"/>
      <c r="I16" s="39"/>
    </row>
    <row r="17" spans="2:9" x14ac:dyDescent="0.25">
      <c r="B17" s="182"/>
      <c r="C17" s="183"/>
      <c r="D17" s="183"/>
      <c r="E17" s="183"/>
      <c r="F17" s="183"/>
      <c r="G17" s="184"/>
      <c r="I17" s="39"/>
    </row>
    <row r="18" spans="2:9" x14ac:dyDescent="0.25">
      <c r="B18" s="182"/>
      <c r="C18" s="183"/>
      <c r="D18" s="183"/>
      <c r="E18" s="183"/>
      <c r="F18" s="183"/>
      <c r="G18" s="184"/>
      <c r="I18" s="39"/>
    </row>
    <row r="19" spans="2:9" x14ac:dyDescent="0.25">
      <c r="B19" s="182"/>
      <c r="C19" s="183"/>
      <c r="D19" s="183"/>
      <c r="E19" s="183"/>
      <c r="F19" s="183"/>
      <c r="G19" s="184"/>
      <c r="I19" s="39"/>
    </row>
    <row r="20" spans="2:9" x14ac:dyDescent="0.25">
      <c r="B20" s="182"/>
      <c r="C20" s="183"/>
      <c r="D20" s="183"/>
      <c r="E20" s="183"/>
      <c r="F20" s="183"/>
      <c r="G20" s="184"/>
      <c r="I20" s="39"/>
    </row>
    <row r="21" spans="2:9" x14ac:dyDescent="0.25">
      <c r="B21" s="182"/>
      <c r="C21" s="183"/>
      <c r="D21" s="183"/>
      <c r="E21" s="183"/>
      <c r="F21" s="183"/>
      <c r="G21" s="184"/>
      <c r="I21" s="39"/>
    </row>
    <row r="22" spans="2:9" x14ac:dyDescent="0.25">
      <c r="B22" s="182"/>
      <c r="C22" s="183"/>
      <c r="D22" s="183"/>
      <c r="E22" s="183"/>
      <c r="F22" s="183"/>
      <c r="G22" s="184"/>
      <c r="I22" s="39"/>
    </row>
    <row r="23" spans="2:9" x14ac:dyDescent="0.25">
      <c r="B23" s="182"/>
      <c r="C23" s="183"/>
      <c r="D23" s="183"/>
      <c r="E23" s="183"/>
      <c r="F23" s="183"/>
      <c r="G23" s="184"/>
      <c r="I23" s="39"/>
    </row>
    <row r="24" spans="2:9" x14ac:dyDescent="0.25">
      <c r="B24" s="182"/>
      <c r="C24" s="183"/>
      <c r="D24" s="183"/>
      <c r="E24" s="183"/>
      <c r="F24" s="183"/>
      <c r="G24" s="184"/>
      <c r="I24" s="39"/>
    </row>
    <row r="25" spans="2:9" x14ac:dyDescent="0.25">
      <c r="B25" s="182"/>
      <c r="C25" s="183"/>
      <c r="D25" s="183"/>
      <c r="E25" s="183"/>
      <c r="F25" s="183"/>
      <c r="G25" s="184"/>
      <c r="I25" s="39"/>
    </row>
    <row r="26" spans="2:9" x14ac:dyDescent="0.25">
      <c r="B26" s="182"/>
      <c r="C26" s="183"/>
      <c r="D26" s="183"/>
      <c r="E26" s="183"/>
      <c r="F26" s="183"/>
      <c r="G26" s="184"/>
      <c r="I26" s="39"/>
    </row>
    <row r="27" spans="2:9" x14ac:dyDescent="0.25">
      <c r="B27" s="182"/>
      <c r="C27" s="183"/>
      <c r="D27" s="183"/>
      <c r="E27" s="183"/>
      <c r="F27" s="183"/>
      <c r="G27" s="184"/>
      <c r="I27" s="39"/>
    </row>
    <row r="28" spans="2:9" x14ac:dyDescent="0.25">
      <c r="B28" s="182"/>
      <c r="C28" s="183"/>
      <c r="D28" s="183"/>
      <c r="E28" s="183"/>
      <c r="F28" s="183"/>
      <c r="G28" s="184"/>
      <c r="I28" s="39"/>
    </row>
    <row r="29" spans="2:9" x14ac:dyDescent="0.25">
      <c r="B29" s="182"/>
      <c r="C29" s="183"/>
      <c r="D29" s="183"/>
      <c r="E29" s="183"/>
      <c r="F29" s="183"/>
      <c r="G29" s="184"/>
      <c r="I29" s="39"/>
    </row>
    <row r="30" spans="2:9" x14ac:dyDescent="0.25">
      <c r="B30" s="182"/>
      <c r="C30" s="183"/>
      <c r="D30" s="183"/>
      <c r="E30" s="183"/>
      <c r="F30" s="183"/>
      <c r="G30" s="184"/>
      <c r="I30" s="39"/>
    </row>
    <row r="31" spans="2:9" x14ac:dyDescent="0.25">
      <c r="B31" s="182"/>
      <c r="C31" s="183"/>
      <c r="D31" s="183"/>
      <c r="E31" s="183"/>
      <c r="F31" s="183"/>
      <c r="G31" s="184"/>
      <c r="I31" s="39"/>
    </row>
    <row r="32" spans="2:9" x14ac:dyDescent="0.25">
      <c r="B32" s="182"/>
      <c r="C32" s="183"/>
      <c r="D32" s="183"/>
      <c r="E32" s="183"/>
      <c r="F32" s="183"/>
      <c r="G32" s="184"/>
      <c r="I32" s="39"/>
    </row>
    <row r="33" spans="1:9" x14ac:dyDescent="0.25">
      <c r="B33" s="182"/>
      <c r="C33" s="183"/>
      <c r="D33" s="183"/>
      <c r="E33" s="183"/>
      <c r="F33" s="183"/>
      <c r="G33" s="184"/>
      <c r="I33" s="39"/>
    </row>
    <row r="34" spans="1:9" x14ac:dyDescent="0.25">
      <c r="B34" s="182"/>
      <c r="C34" s="183"/>
      <c r="D34" s="183"/>
      <c r="E34" s="183"/>
      <c r="F34" s="183"/>
      <c r="G34" s="184"/>
      <c r="I34" s="39"/>
    </row>
    <row r="35" spans="1:9" x14ac:dyDescent="0.25">
      <c r="B35" s="182"/>
      <c r="C35" s="183"/>
      <c r="D35" s="183"/>
      <c r="E35" s="183"/>
      <c r="F35" s="183"/>
      <c r="G35" s="184"/>
      <c r="I35" s="39"/>
    </row>
    <row r="36" spans="1:9" x14ac:dyDescent="0.25">
      <c r="B36" s="182"/>
      <c r="C36" s="183"/>
      <c r="D36" s="183"/>
      <c r="E36" s="183"/>
      <c r="F36" s="183"/>
      <c r="G36" s="184"/>
      <c r="I36" s="39"/>
    </row>
    <row r="37" spans="1:9" x14ac:dyDescent="0.25">
      <c r="B37" s="182"/>
      <c r="C37" s="183"/>
      <c r="D37" s="183"/>
      <c r="E37" s="183"/>
      <c r="F37" s="183"/>
      <c r="G37" s="184"/>
      <c r="I37" s="39"/>
    </row>
    <row r="38" spans="1:9" x14ac:dyDescent="0.25">
      <c r="B38" s="182"/>
      <c r="C38" s="183"/>
      <c r="D38" s="183"/>
      <c r="E38" s="183"/>
      <c r="F38" s="183"/>
      <c r="G38" s="184"/>
      <c r="I38" s="39"/>
    </row>
    <row r="39" spans="1:9" x14ac:dyDescent="0.25">
      <c r="B39" s="182"/>
      <c r="C39" s="183"/>
      <c r="D39" s="183"/>
      <c r="E39" s="183"/>
      <c r="F39" s="183"/>
      <c r="G39" s="184"/>
      <c r="I39" s="39"/>
    </row>
    <row r="40" spans="1:9" x14ac:dyDescent="0.25">
      <c r="B40" s="182"/>
      <c r="C40" s="183"/>
      <c r="D40" s="183"/>
      <c r="E40" s="183"/>
      <c r="F40" s="183"/>
      <c r="G40" s="184"/>
      <c r="I40" s="39"/>
    </row>
    <row r="41" spans="1:9" x14ac:dyDescent="0.25">
      <c r="B41" s="182"/>
      <c r="C41" s="183"/>
      <c r="D41" s="183"/>
      <c r="E41" s="183"/>
      <c r="F41" s="183"/>
      <c r="G41" s="184"/>
      <c r="I41" s="39"/>
    </row>
    <row r="42" spans="1:9" ht="17.25" thickBot="1" x14ac:dyDescent="0.3">
      <c r="B42" s="185"/>
      <c r="C42" s="186"/>
      <c r="D42" s="186"/>
      <c r="E42" s="186"/>
      <c r="F42" s="186"/>
      <c r="G42" s="187"/>
      <c r="I42" s="39"/>
    </row>
    <row r="43" spans="1:9" x14ac:dyDescent="0.25">
      <c r="I43" s="39"/>
    </row>
    <row r="44" spans="1:9" x14ac:dyDescent="0.25">
      <c r="A44" s="39"/>
      <c r="B44" s="39"/>
      <c r="C44" s="39"/>
      <c r="D44" s="39"/>
      <c r="E44" s="39"/>
      <c r="F44" s="39"/>
      <c r="G44" s="39"/>
      <c r="H44" s="39"/>
      <c r="I44" s="39"/>
    </row>
  </sheetData>
  <sheetProtection password="CAC4" sheet="1" objects="1" scenarios="1" selectLockedCells="1"/>
  <protectedRanges>
    <protectedRange sqref="B13:G42" name="Range1"/>
  </protectedRanges>
  <mergeCells count="1">
    <mergeCell ref="B2:C2"/>
  </mergeCells>
  <hyperlinks>
    <hyperlink ref="E4" location="Instructions!C33" display="Back to Instructions tab"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0C0"/>
  </sheetPr>
  <dimension ref="A1:O290"/>
  <sheetViews>
    <sheetView showGridLines="0" zoomScale="80" zoomScaleNormal="80" zoomScaleSheetLayoutView="100" workbookViewId="0">
      <selection activeCell="E4" sqref="E4"/>
    </sheetView>
  </sheetViews>
  <sheetFormatPr defaultColWidth="9.140625" defaultRowHeight="16.5" x14ac:dyDescent="0.25"/>
  <cols>
    <col min="1" max="1" width="4.7109375" style="25" customWidth="1"/>
    <col min="2" max="2" width="31.85546875" style="25" customWidth="1"/>
    <col min="3" max="3" width="46.5703125" style="25" customWidth="1"/>
    <col min="4" max="4" width="15.140625" style="25" customWidth="1"/>
    <col min="5" max="5" width="27.140625" style="25" bestFit="1" customWidth="1"/>
    <col min="6" max="6" width="86.42578125" style="25" customWidth="1"/>
    <col min="7" max="7" width="14.140625" style="25" customWidth="1"/>
    <col min="8" max="8" width="2.85546875" style="25" customWidth="1"/>
    <col min="9" max="9" width="3.42578125" style="25" customWidth="1"/>
    <col min="10" max="16384" width="9.140625" style="25"/>
  </cols>
  <sheetData>
    <row r="1" spans="2:15" ht="17.25" thickBot="1" x14ac:dyDescent="0.3">
      <c r="I1" s="26"/>
    </row>
    <row r="2" spans="2:15" ht="18" thickBot="1" x14ac:dyDescent="0.3">
      <c r="B2" s="230" t="str">
        <f>'Version Control'!$B$2</f>
        <v>Title Block</v>
      </c>
      <c r="C2" s="231"/>
      <c r="I2" s="26"/>
    </row>
    <row r="3" spans="2:15" ht="16.5" customHeight="1" x14ac:dyDescent="0.3">
      <c r="B3" s="20" t="str">
        <f>'Version Control'!$B$3</f>
        <v>Test Report Template Name:</v>
      </c>
      <c r="C3" s="151" t="str">
        <f>'Version Control'!$C$3</f>
        <v xml:space="preserve">Fluorescent Lamp Ballasts  </v>
      </c>
      <c r="I3" s="26"/>
    </row>
    <row r="4" spans="2:15" ht="18" x14ac:dyDescent="0.3">
      <c r="B4" s="49" t="str">
        <f>'Version Control'!$B$4</f>
        <v>Version Number:</v>
      </c>
      <c r="C4" s="167" t="str">
        <f>'Version Control'!$C$4</f>
        <v>v2.5</v>
      </c>
      <c r="E4" s="27" t="s">
        <v>31</v>
      </c>
      <c r="I4" s="26"/>
    </row>
    <row r="5" spans="2:15" x14ac:dyDescent="0.3">
      <c r="B5" s="19" t="str">
        <f>'Version Control'!$B$5</f>
        <v xml:space="preserve">Latest Template Revision: </v>
      </c>
      <c r="C5" s="24">
        <f>'Version Control'!$C$5</f>
        <v>43320</v>
      </c>
      <c r="I5" s="26"/>
    </row>
    <row r="6" spans="2:15" x14ac:dyDescent="0.3">
      <c r="B6" s="19" t="str">
        <f>'Version Control'!$B$6</f>
        <v>Tab Name:</v>
      </c>
      <c r="C6" s="167" t="str">
        <f ca="1">MID(CELL("filename",A1), FIND("]", CELL("filename", A1))+ 1, 255)</f>
        <v>Photos</v>
      </c>
      <c r="I6" s="26"/>
    </row>
    <row r="7" spans="2:15" ht="38.25" customHeight="1" thickBot="1" x14ac:dyDescent="0.3">
      <c r="B7" s="30" t="str">
        <f>'Version Control'!$B$7</f>
        <v>File Name:</v>
      </c>
      <c r="C7" s="169" t="str">
        <f ca="1">'Version Control'!$C$7</f>
        <v>Fluorescent Lamp Ballasts - v2.5.xlsx</v>
      </c>
      <c r="I7" s="26"/>
    </row>
    <row r="8" spans="2:15" x14ac:dyDescent="0.25">
      <c r="I8" s="26"/>
    </row>
    <row r="9" spans="2:15" ht="17.25" thickBot="1" x14ac:dyDescent="0.3">
      <c r="I9" s="26"/>
    </row>
    <row r="10" spans="2:15" ht="18" thickBot="1" x14ac:dyDescent="0.3">
      <c r="B10" s="252" t="s">
        <v>71</v>
      </c>
      <c r="C10" s="253"/>
      <c r="D10" s="253"/>
      <c r="E10" s="253"/>
      <c r="F10" s="253"/>
      <c r="G10" s="254"/>
      <c r="I10" s="26"/>
    </row>
    <row r="11" spans="2:15" x14ac:dyDescent="0.25">
      <c r="B11" s="283"/>
      <c r="C11" s="284"/>
      <c r="D11" s="284"/>
      <c r="E11" s="284"/>
      <c r="F11" s="284"/>
      <c r="G11" s="285"/>
      <c r="I11" s="26"/>
    </row>
    <row r="12" spans="2:15" x14ac:dyDescent="0.25">
      <c r="B12" s="286"/>
      <c r="C12" s="287"/>
      <c r="D12" s="287"/>
      <c r="E12" s="287"/>
      <c r="F12" s="287"/>
      <c r="G12" s="288"/>
      <c r="I12" s="26"/>
      <c r="K12" s="47"/>
      <c r="L12" s="46"/>
      <c r="M12" s="46"/>
      <c r="N12" s="46"/>
      <c r="O12" s="48"/>
    </row>
    <row r="13" spans="2:15" x14ac:dyDescent="0.25">
      <c r="B13" s="286"/>
      <c r="C13" s="287"/>
      <c r="D13" s="287"/>
      <c r="E13" s="287"/>
      <c r="F13" s="287"/>
      <c r="G13" s="288"/>
      <c r="I13" s="26"/>
    </row>
    <row r="14" spans="2:15" x14ac:dyDescent="0.25">
      <c r="B14" s="286"/>
      <c r="C14" s="287"/>
      <c r="D14" s="287"/>
      <c r="E14" s="287"/>
      <c r="F14" s="287"/>
      <c r="G14" s="288"/>
      <c r="I14" s="26"/>
    </row>
    <row r="15" spans="2:15" x14ac:dyDescent="0.25">
      <c r="B15" s="286"/>
      <c r="C15" s="287"/>
      <c r="D15" s="287"/>
      <c r="E15" s="287"/>
      <c r="F15" s="287"/>
      <c r="G15" s="288"/>
      <c r="I15" s="26"/>
    </row>
    <row r="16" spans="2:15" x14ac:dyDescent="0.25">
      <c r="B16" s="286"/>
      <c r="C16" s="287"/>
      <c r="D16" s="287"/>
      <c r="E16" s="287"/>
      <c r="F16" s="287"/>
      <c r="G16" s="288"/>
      <c r="I16" s="26"/>
    </row>
    <row r="17" spans="2:9" x14ac:dyDescent="0.25">
      <c r="B17" s="286"/>
      <c r="C17" s="287"/>
      <c r="D17" s="287"/>
      <c r="E17" s="287"/>
      <c r="F17" s="287"/>
      <c r="G17" s="288"/>
      <c r="I17" s="26"/>
    </row>
    <row r="18" spans="2:9" x14ac:dyDescent="0.25">
      <c r="B18" s="286"/>
      <c r="C18" s="287"/>
      <c r="D18" s="287"/>
      <c r="E18" s="287"/>
      <c r="F18" s="287"/>
      <c r="G18" s="288"/>
      <c r="I18" s="26"/>
    </row>
    <row r="19" spans="2:9" x14ac:dyDescent="0.25">
      <c r="B19" s="286"/>
      <c r="C19" s="287"/>
      <c r="D19" s="287"/>
      <c r="E19" s="287"/>
      <c r="F19" s="287"/>
      <c r="G19" s="288"/>
      <c r="I19" s="26"/>
    </row>
    <row r="20" spans="2:9" x14ac:dyDescent="0.25">
      <c r="B20" s="286"/>
      <c r="C20" s="287"/>
      <c r="D20" s="287"/>
      <c r="E20" s="287"/>
      <c r="F20" s="287"/>
      <c r="G20" s="288"/>
      <c r="I20" s="26"/>
    </row>
    <row r="21" spans="2:9" x14ac:dyDescent="0.25">
      <c r="B21" s="286"/>
      <c r="C21" s="287"/>
      <c r="D21" s="287"/>
      <c r="E21" s="287"/>
      <c r="F21" s="287"/>
      <c r="G21" s="288"/>
      <c r="I21" s="26"/>
    </row>
    <row r="22" spans="2:9" x14ac:dyDescent="0.25">
      <c r="B22" s="286"/>
      <c r="C22" s="287"/>
      <c r="D22" s="287"/>
      <c r="E22" s="287"/>
      <c r="F22" s="287"/>
      <c r="G22" s="288"/>
      <c r="I22" s="26"/>
    </row>
    <row r="23" spans="2:9" x14ac:dyDescent="0.25">
      <c r="B23" s="286"/>
      <c r="C23" s="287"/>
      <c r="D23" s="287"/>
      <c r="E23" s="287"/>
      <c r="F23" s="287"/>
      <c r="G23" s="288"/>
      <c r="I23" s="26"/>
    </row>
    <row r="24" spans="2:9" x14ac:dyDescent="0.25">
      <c r="B24" s="286"/>
      <c r="C24" s="287"/>
      <c r="D24" s="287"/>
      <c r="E24" s="287"/>
      <c r="F24" s="287"/>
      <c r="G24" s="288"/>
      <c r="I24" s="26"/>
    </row>
    <row r="25" spans="2:9" x14ac:dyDescent="0.25">
      <c r="B25" s="286"/>
      <c r="C25" s="287"/>
      <c r="D25" s="287"/>
      <c r="E25" s="287"/>
      <c r="F25" s="287"/>
      <c r="G25" s="288"/>
      <c r="I25" s="26"/>
    </row>
    <row r="26" spans="2:9" x14ac:dyDescent="0.25">
      <c r="B26" s="286"/>
      <c r="C26" s="287"/>
      <c r="D26" s="287"/>
      <c r="E26" s="287"/>
      <c r="F26" s="287"/>
      <c r="G26" s="288"/>
      <c r="I26" s="26"/>
    </row>
    <row r="27" spans="2:9" x14ac:dyDescent="0.25">
      <c r="B27" s="286"/>
      <c r="C27" s="287"/>
      <c r="D27" s="287"/>
      <c r="E27" s="287"/>
      <c r="F27" s="287"/>
      <c r="G27" s="288"/>
      <c r="I27" s="26"/>
    </row>
    <row r="28" spans="2:9" x14ac:dyDescent="0.25">
      <c r="B28" s="286"/>
      <c r="C28" s="287"/>
      <c r="D28" s="287"/>
      <c r="E28" s="287"/>
      <c r="F28" s="287"/>
      <c r="G28" s="288"/>
      <c r="I28" s="26"/>
    </row>
    <row r="29" spans="2:9" x14ac:dyDescent="0.25">
      <c r="B29" s="286"/>
      <c r="C29" s="287"/>
      <c r="D29" s="287"/>
      <c r="E29" s="287"/>
      <c r="F29" s="287"/>
      <c r="G29" s="288"/>
      <c r="I29" s="26"/>
    </row>
    <row r="30" spans="2:9" x14ac:dyDescent="0.25">
      <c r="B30" s="286"/>
      <c r="C30" s="287"/>
      <c r="D30" s="287"/>
      <c r="E30" s="287"/>
      <c r="F30" s="287"/>
      <c r="G30" s="288"/>
      <c r="I30" s="26"/>
    </row>
    <row r="31" spans="2:9" x14ac:dyDescent="0.25">
      <c r="B31" s="286"/>
      <c r="C31" s="287"/>
      <c r="D31" s="287"/>
      <c r="E31" s="287"/>
      <c r="F31" s="287"/>
      <c r="G31" s="288"/>
      <c r="I31" s="26"/>
    </row>
    <row r="32" spans="2:9" x14ac:dyDescent="0.25">
      <c r="B32" s="286"/>
      <c r="C32" s="287"/>
      <c r="D32" s="287"/>
      <c r="E32" s="287"/>
      <c r="F32" s="287"/>
      <c r="G32" s="288"/>
      <c r="I32" s="26"/>
    </row>
    <row r="33" spans="2:9" x14ac:dyDescent="0.25">
      <c r="B33" s="286"/>
      <c r="C33" s="287"/>
      <c r="D33" s="287"/>
      <c r="E33" s="287"/>
      <c r="F33" s="287"/>
      <c r="G33" s="288"/>
      <c r="I33" s="26"/>
    </row>
    <row r="34" spans="2:9" x14ac:dyDescent="0.25">
      <c r="B34" s="286"/>
      <c r="C34" s="287"/>
      <c r="D34" s="287"/>
      <c r="E34" s="287"/>
      <c r="F34" s="287"/>
      <c r="G34" s="288"/>
      <c r="I34" s="26"/>
    </row>
    <row r="35" spans="2:9" x14ac:dyDescent="0.25">
      <c r="B35" s="286"/>
      <c r="C35" s="287"/>
      <c r="D35" s="287"/>
      <c r="E35" s="287"/>
      <c r="F35" s="287"/>
      <c r="G35" s="288"/>
      <c r="I35" s="26"/>
    </row>
    <row r="36" spans="2:9" ht="17.25" thickBot="1" x14ac:dyDescent="0.3">
      <c r="B36" s="289"/>
      <c r="C36" s="290"/>
      <c r="D36" s="290"/>
      <c r="E36" s="290"/>
      <c r="F36" s="290"/>
      <c r="G36" s="291"/>
      <c r="I36" s="26"/>
    </row>
    <row r="37" spans="2:9" ht="17.25" thickBot="1" x14ac:dyDescent="0.3">
      <c r="I37" s="26"/>
    </row>
    <row r="38" spans="2:9" ht="18" thickBot="1" x14ac:dyDescent="0.3">
      <c r="B38" s="16" t="s">
        <v>62</v>
      </c>
      <c r="C38" s="17"/>
      <c r="D38" s="17"/>
      <c r="E38" s="17"/>
      <c r="F38" s="17"/>
      <c r="G38" s="18"/>
      <c r="I38" s="26"/>
    </row>
    <row r="39" spans="2:9" x14ac:dyDescent="0.25">
      <c r="B39" s="277"/>
      <c r="C39" s="278"/>
      <c r="D39" s="278"/>
      <c r="E39" s="278"/>
      <c r="F39" s="278"/>
      <c r="G39" s="279"/>
      <c r="I39" s="26"/>
    </row>
    <row r="40" spans="2:9" x14ac:dyDescent="0.25">
      <c r="B40" s="277"/>
      <c r="C40" s="278"/>
      <c r="D40" s="278"/>
      <c r="E40" s="278"/>
      <c r="F40" s="278"/>
      <c r="G40" s="279"/>
      <c r="I40" s="26"/>
    </row>
    <row r="41" spans="2:9" x14ac:dyDescent="0.25">
      <c r="B41" s="277"/>
      <c r="C41" s="278"/>
      <c r="D41" s="278"/>
      <c r="E41" s="278"/>
      <c r="F41" s="278"/>
      <c r="G41" s="279"/>
      <c r="I41" s="26"/>
    </row>
    <row r="42" spans="2:9" x14ac:dyDescent="0.25">
      <c r="B42" s="277"/>
      <c r="C42" s="278"/>
      <c r="D42" s="278"/>
      <c r="E42" s="278"/>
      <c r="F42" s="278"/>
      <c r="G42" s="279"/>
      <c r="I42" s="26"/>
    </row>
    <row r="43" spans="2:9" x14ac:dyDescent="0.25">
      <c r="B43" s="277"/>
      <c r="C43" s="278"/>
      <c r="D43" s="278"/>
      <c r="E43" s="278"/>
      <c r="F43" s="278"/>
      <c r="G43" s="279"/>
      <c r="I43" s="26"/>
    </row>
    <row r="44" spans="2:9" x14ac:dyDescent="0.25">
      <c r="B44" s="277"/>
      <c r="C44" s="278"/>
      <c r="D44" s="278"/>
      <c r="E44" s="278"/>
      <c r="F44" s="278"/>
      <c r="G44" s="279"/>
      <c r="I44" s="26"/>
    </row>
    <row r="45" spans="2:9" x14ac:dyDescent="0.25">
      <c r="B45" s="277"/>
      <c r="C45" s="278"/>
      <c r="D45" s="278"/>
      <c r="E45" s="278"/>
      <c r="F45" s="278"/>
      <c r="G45" s="279"/>
      <c r="I45" s="26"/>
    </row>
    <row r="46" spans="2:9" x14ac:dyDescent="0.25">
      <c r="B46" s="277"/>
      <c r="C46" s="278"/>
      <c r="D46" s="278"/>
      <c r="E46" s="278"/>
      <c r="F46" s="278"/>
      <c r="G46" s="279"/>
      <c r="I46" s="26"/>
    </row>
    <row r="47" spans="2:9" x14ac:dyDescent="0.25">
      <c r="B47" s="277"/>
      <c r="C47" s="278"/>
      <c r="D47" s="278"/>
      <c r="E47" s="278"/>
      <c r="F47" s="278"/>
      <c r="G47" s="279"/>
      <c r="I47" s="26"/>
    </row>
    <row r="48" spans="2:9" x14ac:dyDescent="0.25">
      <c r="B48" s="277"/>
      <c r="C48" s="278"/>
      <c r="D48" s="278"/>
      <c r="E48" s="278"/>
      <c r="F48" s="278"/>
      <c r="G48" s="279"/>
      <c r="I48" s="26"/>
    </row>
    <row r="49" spans="2:9" x14ac:dyDescent="0.25">
      <c r="B49" s="277"/>
      <c r="C49" s="278"/>
      <c r="D49" s="278"/>
      <c r="E49" s="278"/>
      <c r="F49" s="278"/>
      <c r="G49" s="279"/>
      <c r="I49" s="26"/>
    </row>
    <row r="50" spans="2:9" x14ac:dyDescent="0.25">
      <c r="B50" s="277"/>
      <c r="C50" s="278"/>
      <c r="D50" s="278"/>
      <c r="E50" s="278"/>
      <c r="F50" s="278"/>
      <c r="G50" s="279"/>
      <c r="I50" s="26"/>
    </row>
    <row r="51" spans="2:9" x14ac:dyDescent="0.25">
      <c r="B51" s="277"/>
      <c r="C51" s="278"/>
      <c r="D51" s="278"/>
      <c r="E51" s="278"/>
      <c r="F51" s="278"/>
      <c r="G51" s="279"/>
      <c r="I51" s="26"/>
    </row>
    <row r="52" spans="2:9" x14ac:dyDescent="0.25">
      <c r="B52" s="277"/>
      <c r="C52" s="278"/>
      <c r="D52" s="278"/>
      <c r="E52" s="278"/>
      <c r="F52" s="278"/>
      <c r="G52" s="279"/>
      <c r="I52" s="26"/>
    </row>
    <row r="53" spans="2:9" x14ac:dyDescent="0.25">
      <c r="B53" s="277"/>
      <c r="C53" s="278"/>
      <c r="D53" s="278"/>
      <c r="E53" s="278"/>
      <c r="F53" s="278"/>
      <c r="G53" s="279"/>
      <c r="I53" s="26"/>
    </row>
    <row r="54" spans="2:9" x14ac:dyDescent="0.25">
      <c r="B54" s="277"/>
      <c r="C54" s="278"/>
      <c r="D54" s="278"/>
      <c r="E54" s="278"/>
      <c r="F54" s="278"/>
      <c r="G54" s="279"/>
      <c r="I54" s="26"/>
    </row>
    <row r="55" spans="2:9" x14ac:dyDescent="0.25">
      <c r="B55" s="277"/>
      <c r="C55" s="278"/>
      <c r="D55" s="278"/>
      <c r="E55" s="278"/>
      <c r="F55" s="278"/>
      <c r="G55" s="279"/>
      <c r="I55" s="26"/>
    </row>
    <row r="56" spans="2:9" x14ac:dyDescent="0.25">
      <c r="B56" s="277"/>
      <c r="C56" s="278"/>
      <c r="D56" s="278"/>
      <c r="E56" s="278"/>
      <c r="F56" s="278"/>
      <c r="G56" s="279"/>
      <c r="I56" s="26"/>
    </row>
    <row r="57" spans="2:9" x14ac:dyDescent="0.25">
      <c r="B57" s="277"/>
      <c r="C57" s="278"/>
      <c r="D57" s="278"/>
      <c r="E57" s="278"/>
      <c r="F57" s="278"/>
      <c r="G57" s="279"/>
      <c r="I57" s="26"/>
    </row>
    <row r="58" spans="2:9" x14ac:dyDescent="0.25">
      <c r="B58" s="277"/>
      <c r="C58" s="278"/>
      <c r="D58" s="278"/>
      <c r="E58" s="278"/>
      <c r="F58" s="278"/>
      <c r="G58" s="279"/>
      <c r="I58" s="26"/>
    </row>
    <row r="59" spans="2:9" x14ac:dyDescent="0.25">
      <c r="B59" s="277"/>
      <c r="C59" s="278"/>
      <c r="D59" s="278"/>
      <c r="E59" s="278"/>
      <c r="F59" s="278"/>
      <c r="G59" s="279"/>
      <c r="I59" s="26"/>
    </row>
    <row r="60" spans="2:9" x14ac:dyDescent="0.25">
      <c r="B60" s="277"/>
      <c r="C60" s="278"/>
      <c r="D60" s="278"/>
      <c r="E60" s="278"/>
      <c r="F60" s="278"/>
      <c r="G60" s="279"/>
      <c r="I60" s="26"/>
    </row>
    <row r="61" spans="2:9" x14ac:dyDescent="0.25">
      <c r="B61" s="277"/>
      <c r="C61" s="278"/>
      <c r="D61" s="278"/>
      <c r="E61" s="278"/>
      <c r="F61" s="278"/>
      <c r="G61" s="279"/>
      <c r="I61" s="26"/>
    </row>
    <row r="62" spans="2:9" x14ac:dyDescent="0.25">
      <c r="B62" s="277"/>
      <c r="C62" s="278"/>
      <c r="D62" s="278"/>
      <c r="E62" s="278"/>
      <c r="F62" s="278"/>
      <c r="G62" s="279"/>
      <c r="I62" s="26"/>
    </row>
    <row r="63" spans="2:9" x14ac:dyDescent="0.25">
      <c r="B63" s="277"/>
      <c r="C63" s="278"/>
      <c r="D63" s="278"/>
      <c r="E63" s="278"/>
      <c r="F63" s="278"/>
      <c r="G63" s="279"/>
      <c r="I63" s="26"/>
    </row>
    <row r="64" spans="2:9" ht="17.25" thickBot="1" x14ac:dyDescent="0.3">
      <c r="B64" s="280"/>
      <c r="C64" s="281"/>
      <c r="D64" s="281"/>
      <c r="E64" s="281"/>
      <c r="F64" s="281"/>
      <c r="G64" s="282"/>
      <c r="I64" s="26"/>
    </row>
    <row r="65" spans="2:9" ht="17.25" thickBot="1" x14ac:dyDescent="0.3">
      <c r="I65" s="26"/>
    </row>
    <row r="66" spans="2:9" ht="18" thickBot="1" x14ac:dyDescent="0.3">
      <c r="B66" s="252" t="s">
        <v>63</v>
      </c>
      <c r="C66" s="253"/>
      <c r="D66" s="253"/>
      <c r="E66" s="253"/>
      <c r="F66" s="253"/>
      <c r="G66" s="254"/>
      <c r="I66" s="26"/>
    </row>
    <row r="67" spans="2:9" x14ac:dyDescent="0.25">
      <c r="B67" s="277"/>
      <c r="C67" s="278"/>
      <c r="D67" s="278"/>
      <c r="E67" s="278"/>
      <c r="F67" s="278"/>
      <c r="G67" s="279"/>
      <c r="I67" s="26"/>
    </row>
    <row r="68" spans="2:9" x14ac:dyDescent="0.25">
      <c r="B68" s="277"/>
      <c r="C68" s="278"/>
      <c r="D68" s="278"/>
      <c r="E68" s="278"/>
      <c r="F68" s="278"/>
      <c r="G68" s="279"/>
      <c r="I68" s="26"/>
    </row>
    <row r="69" spans="2:9" x14ac:dyDescent="0.25">
      <c r="B69" s="277"/>
      <c r="C69" s="278"/>
      <c r="D69" s="278"/>
      <c r="E69" s="278"/>
      <c r="F69" s="278"/>
      <c r="G69" s="279"/>
      <c r="I69" s="26"/>
    </row>
    <row r="70" spans="2:9" x14ac:dyDescent="0.25">
      <c r="B70" s="277"/>
      <c r="C70" s="278"/>
      <c r="D70" s="278"/>
      <c r="E70" s="278"/>
      <c r="F70" s="278"/>
      <c r="G70" s="279"/>
      <c r="I70" s="26"/>
    </row>
    <row r="71" spans="2:9" x14ac:dyDescent="0.25">
      <c r="B71" s="277"/>
      <c r="C71" s="278"/>
      <c r="D71" s="278"/>
      <c r="E71" s="278"/>
      <c r="F71" s="278"/>
      <c r="G71" s="279"/>
      <c r="I71" s="26"/>
    </row>
    <row r="72" spans="2:9" x14ac:dyDescent="0.25">
      <c r="B72" s="277"/>
      <c r="C72" s="278"/>
      <c r="D72" s="278"/>
      <c r="E72" s="278"/>
      <c r="F72" s="278"/>
      <c r="G72" s="279"/>
      <c r="I72" s="26"/>
    </row>
    <row r="73" spans="2:9" x14ac:dyDescent="0.25">
      <c r="B73" s="277"/>
      <c r="C73" s="278"/>
      <c r="D73" s="278"/>
      <c r="E73" s="278"/>
      <c r="F73" s="278"/>
      <c r="G73" s="279"/>
      <c r="I73" s="26"/>
    </row>
    <row r="74" spans="2:9" x14ac:dyDescent="0.25">
      <c r="B74" s="277"/>
      <c r="C74" s="278"/>
      <c r="D74" s="278"/>
      <c r="E74" s="278"/>
      <c r="F74" s="278"/>
      <c r="G74" s="279"/>
      <c r="I74" s="26"/>
    </row>
    <row r="75" spans="2:9" x14ac:dyDescent="0.25">
      <c r="B75" s="277"/>
      <c r="C75" s="278"/>
      <c r="D75" s="278"/>
      <c r="E75" s="278"/>
      <c r="F75" s="278"/>
      <c r="G75" s="279"/>
      <c r="I75" s="26"/>
    </row>
    <row r="76" spans="2:9" x14ac:dyDescent="0.25">
      <c r="B76" s="277"/>
      <c r="C76" s="278"/>
      <c r="D76" s="278"/>
      <c r="E76" s="278"/>
      <c r="F76" s="278"/>
      <c r="G76" s="279"/>
      <c r="I76" s="26"/>
    </row>
    <row r="77" spans="2:9" x14ac:dyDescent="0.25">
      <c r="B77" s="277"/>
      <c r="C77" s="278"/>
      <c r="D77" s="278"/>
      <c r="E77" s="278"/>
      <c r="F77" s="278"/>
      <c r="G77" s="279"/>
      <c r="I77" s="26"/>
    </row>
    <row r="78" spans="2:9" x14ac:dyDescent="0.25">
      <c r="B78" s="277"/>
      <c r="C78" s="278"/>
      <c r="D78" s="278"/>
      <c r="E78" s="278"/>
      <c r="F78" s="278"/>
      <c r="G78" s="279"/>
      <c r="I78" s="26"/>
    </row>
    <row r="79" spans="2:9" x14ac:dyDescent="0.25">
      <c r="B79" s="277"/>
      <c r="C79" s="278"/>
      <c r="D79" s="278"/>
      <c r="E79" s="278"/>
      <c r="F79" s="278"/>
      <c r="G79" s="279"/>
      <c r="I79" s="26"/>
    </row>
    <row r="80" spans="2:9" x14ac:dyDescent="0.25">
      <c r="B80" s="277"/>
      <c r="C80" s="278"/>
      <c r="D80" s="278"/>
      <c r="E80" s="278"/>
      <c r="F80" s="278"/>
      <c r="G80" s="279"/>
      <c r="I80" s="26"/>
    </row>
    <row r="81" spans="2:9" x14ac:dyDescent="0.25">
      <c r="B81" s="277"/>
      <c r="C81" s="278"/>
      <c r="D81" s="278"/>
      <c r="E81" s="278"/>
      <c r="F81" s="278"/>
      <c r="G81" s="279"/>
      <c r="I81" s="26"/>
    </row>
    <row r="82" spans="2:9" x14ac:dyDescent="0.25">
      <c r="B82" s="277"/>
      <c r="C82" s="278"/>
      <c r="D82" s="278"/>
      <c r="E82" s="278"/>
      <c r="F82" s="278"/>
      <c r="G82" s="279"/>
      <c r="I82" s="26"/>
    </row>
    <row r="83" spans="2:9" x14ac:dyDescent="0.25">
      <c r="B83" s="277"/>
      <c r="C83" s="278"/>
      <c r="D83" s="278"/>
      <c r="E83" s="278"/>
      <c r="F83" s="278"/>
      <c r="G83" s="279"/>
      <c r="I83" s="26"/>
    </row>
    <row r="84" spans="2:9" x14ac:dyDescent="0.25">
      <c r="B84" s="277"/>
      <c r="C84" s="278"/>
      <c r="D84" s="278"/>
      <c r="E84" s="278"/>
      <c r="F84" s="278"/>
      <c r="G84" s="279"/>
      <c r="I84" s="26"/>
    </row>
    <row r="85" spans="2:9" x14ac:dyDescent="0.25">
      <c r="B85" s="277"/>
      <c r="C85" s="278"/>
      <c r="D85" s="278"/>
      <c r="E85" s="278"/>
      <c r="F85" s="278"/>
      <c r="G85" s="279"/>
      <c r="I85" s="26"/>
    </row>
    <row r="86" spans="2:9" x14ac:dyDescent="0.25">
      <c r="B86" s="277"/>
      <c r="C86" s="278"/>
      <c r="D86" s="278"/>
      <c r="E86" s="278"/>
      <c r="F86" s="278"/>
      <c r="G86" s="279"/>
      <c r="I86" s="26"/>
    </row>
    <row r="87" spans="2:9" x14ac:dyDescent="0.25">
      <c r="B87" s="277"/>
      <c r="C87" s="278"/>
      <c r="D87" s="278"/>
      <c r="E87" s="278"/>
      <c r="F87" s="278"/>
      <c r="G87" s="279"/>
      <c r="I87" s="26"/>
    </row>
    <row r="88" spans="2:9" x14ac:dyDescent="0.25">
      <c r="B88" s="277"/>
      <c r="C88" s="278"/>
      <c r="D88" s="278"/>
      <c r="E88" s="278"/>
      <c r="F88" s="278"/>
      <c r="G88" s="279"/>
      <c r="I88" s="26"/>
    </row>
    <row r="89" spans="2:9" x14ac:dyDescent="0.25">
      <c r="B89" s="277"/>
      <c r="C89" s="278"/>
      <c r="D89" s="278"/>
      <c r="E89" s="278"/>
      <c r="F89" s="278"/>
      <c r="G89" s="279"/>
      <c r="I89" s="26"/>
    </row>
    <row r="90" spans="2:9" x14ac:dyDescent="0.25">
      <c r="B90" s="277"/>
      <c r="C90" s="278"/>
      <c r="D90" s="278"/>
      <c r="E90" s="278"/>
      <c r="F90" s="278"/>
      <c r="G90" s="279"/>
      <c r="I90" s="26"/>
    </row>
    <row r="91" spans="2:9" x14ac:dyDescent="0.25">
      <c r="B91" s="277"/>
      <c r="C91" s="278"/>
      <c r="D91" s="278"/>
      <c r="E91" s="278"/>
      <c r="F91" s="278"/>
      <c r="G91" s="279"/>
      <c r="I91" s="26"/>
    </row>
    <row r="92" spans="2:9" ht="17.25" thickBot="1" x14ac:dyDescent="0.3">
      <c r="B92" s="280"/>
      <c r="C92" s="281"/>
      <c r="D92" s="281"/>
      <c r="E92" s="281"/>
      <c r="F92" s="281"/>
      <c r="G92" s="282"/>
      <c r="I92" s="26"/>
    </row>
    <row r="93" spans="2:9" ht="17.25" thickBot="1" x14ac:dyDescent="0.3">
      <c r="B93" s="46"/>
      <c r="C93" s="46"/>
      <c r="D93" s="46"/>
      <c r="E93" s="46"/>
      <c r="I93" s="26"/>
    </row>
    <row r="94" spans="2:9" ht="18" thickBot="1" x14ac:dyDescent="0.3">
      <c r="B94" s="252" t="s">
        <v>64</v>
      </c>
      <c r="C94" s="253"/>
      <c r="D94" s="253"/>
      <c r="E94" s="253"/>
      <c r="F94" s="253"/>
      <c r="G94" s="254"/>
      <c r="I94" s="26"/>
    </row>
    <row r="95" spans="2:9" x14ac:dyDescent="0.25">
      <c r="B95" s="274"/>
      <c r="C95" s="275"/>
      <c r="D95" s="275"/>
      <c r="E95" s="275"/>
      <c r="F95" s="275"/>
      <c r="G95" s="276"/>
      <c r="I95" s="26"/>
    </row>
    <row r="96" spans="2:9" x14ac:dyDescent="0.25">
      <c r="B96" s="277"/>
      <c r="C96" s="278"/>
      <c r="D96" s="278"/>
      <c r="E96" s="278"/>
      <c r="F96" s="278"/>
      <c r="G96" s="279"/>
      <c r="I96" s="26"/>
    </row>
    <row r="97" spans="2:9" x14ac:dyDescent="0.25">
      <c r="B97" s="277"/>
      <c r="C97" s="278"/>
      <c r="D97" s="278"/>
      <c r="E97" s="278"/>
      <c r="F97" s="278"/>
      <c r="G97" s="279"/>
      <c r="I97" s="26"/>
    </row>
    <row r="98" spans="2:9" x14ac:dyDescent="0.25">
      <c r="B98" s="277"/>
      <c r="C98" s="278"/>
      <c r="D98" s="278"/>
      <c r="E98" s="278"/>
      <c r="F98" s="278"/>
      <c r="G98" s="279"/>
      <c r="I98" s="26"/>
    </row>
    <row r="99" spans="2:9" x14ac:dyDescent="0.25">
      <c r="B99" s="277"/>
      <c r="C99" s="278"/>
      <c r="D99" s="278"/>
      <c r="E99" s="278"/>
      <c r="F99" s="278"/>
      <c r="G99" s="279"/>
      <c r="I99" s="26"/>
    </row>
    <row r="100" spans="2:9" x14ac:dyDescent="0.25">
      <c r="B100" s="277"/>
      <c r="C100" s="278"/>
      <c r="D100" s="278"/>
      <c r="E100" s="278"/>
      <c r="F100" s="278"/>
      <c r="G100" s="279"/>
      <c r="I100" s="26"/>
    </row>
    <row r="101" spans="2:9" x14ac:dyDescent="0.25">
      <c r="B101" s="277"/>
      <c r="C101" s="278"/>
      <c r="D101" s="278"/>
      <c r="E101" s="278"/>
      <c r="F101" s="278"/>
      <c r="G101" s="279"/>
      <c r="I101" s="26"/>
    </row>
    <row r="102" spans="2:9" x14ac:dyDescent="0.25">
      <c r="B102" s="277"/>
      <c r="C102" s="278"/>
      <c r="D102" s="278"/>
      <c r="E102" s="278"/>
      <c r="F102" s="278"/>
      <c r="G102" s="279"/>
      <c r="I102" s="26"/>
    </row>
    <row r="103" spans="2:9" x14ac:dyDescent="0.25">
      <c r="B103" s="277"/>
      <c r="C103" s="278"/>
      <c r="D103" s="278"/>
      <c r="E103" s="278"/>
      <c r="F103" s="278"/>
      <c r="G103" s="279"/>
      <c r="I103" s="26"/>
    </row>
    <row r="104" spans="2:9" x14ac:dyDescent="0.25">
      <c r="B104" s="277"/>
      <c r="C104" s="278"/>
      <c r="D104" s="278"/>
      <c r="E104" s="278"/>
      <c r="F104" s="278"/>
      <c r="G104" s="279"/>
      <c r="I104" s="26"/>
    </row>
    <row r="105" spans="2:9" x14ac:dyDescent="0.25">
      <c r="B105" s="277"/>
      <c r="C105" s="278"/>
      <c r="D105" s="278"/>
      <c r="E105" s="278"/>
      <c r="F105" s="278"/>
      <c r="G105" s="279"/>
      <c r="I105" s="26"/>
    </row>
    <row r="106" spans="2:9" x14ac:dyDescent="0.25">
      <c r="B106" s="277"/>
      <c r="C106" s="278"/>
      <c r="D106" s="278"/>
      <c r="E106" s="278"/>
      <c r="F106" s="278"/>
      <c r="G106" s="279"/>
      <c r="I106" s="26"/>
    </row>
    <row r="107" spans="2:9" x14ac:dyDescent="0.25">
      <c r="B107" s="277"/>
      <c r="C107" s="278"/>
      <c r="D107" s="278"/>
      <c r="E107" s="278"/>
      <c r="F107" s="278"/>
      <c r="G107" s="279"/>
      <c r="I107" s="26"/>
    </row>
    <row r="108" spans="2:9" x14ac:dyDescent="0.25">
      <c r="B108" s="277"/>
      <c r="C108" s="278"/>
      <c r="D108" s="278"/>
      <c r="E108" s="278"/>
      <c r="F108" s="278"/>
      <c r="G108" s="279"/>
      <c r="I108" s="26"/>
    </row>
    <row r="109" spans="2:9" x14ac:dyDescent="0.25">
      <c r="B109" s="277"/>
      <c r="C109" s="278"/>
      <c r="D109" s="278"/>
      <c r="E109" s="278"/>
      <c r="F109" s="278"/>
      <c r="G109" s="279"/>
      <c r="I109" s="26"/>
    </row>
    <row r="110" spans="2:9" x14ac:dyDescent="0.25">
      <c r="B110" s="277"/>
      <c r="C110" s="278"/>
      <c r="D110" s="278"/>
      <c r="E110" s="278"/>
      <c r="F110" s="278"/>
      <c r="G110" s="279"/>
      <c r="I110" s="26"/>
    </row>
    <row r="111" spans="2:9" x14ac:dyDescent="0.25">
      <c r="B111" s="277"/>
      <c r="C111" s="278"/>
      <c r="D111" s="278"/>
      <c r="E111" s="278"/>
      <c r="F111" s="278"/>
      <c r="G111" s="279"/>
      <c r="I111" s="26"/>
    </row>
    <row r="112" spans="2:9" x14ac:dyDescent="0.25">
      <c r="B112" s="277"/>
      <c r="C112" s="278"/>
      <c r="D112" s="278"/>
      <c r="E112" s="278"/>
      <c r="F112" s="278"/>
      <c r="G112" s="279"/>
      <c r="I112" s="26"/>
    </row>
    <row r="113" spans="2:9" x14ac:dyDescent="0.25">
      <c r="B113" s="277"/>
      <c r="C113" s="278"/>
      <c r="D113" s="278"/>
      <c r="E113" s="278"/>
      <c r="F113" s="278"/>
      <c r="G113" s="279"/>
      <c r="I113" s="26"/>
    </row>
    <row r="114" spans="2:9" x14ac:dyDescent="0.25">
      <c r="B114" s="277"/>
      <c r="C114" s="278"/>
      <c r="D114" s="278"/>
      <c r="E114" s="278"/>
      <c r="F114" s="278"/>
      <c r="G114" s="279"/>
      <c r="I114" s="26"/>
    </row>
    <row r="115" spans="2:9" x14ac:dyDescent="0.25">
      <c r="B115" s="277"/>
      <c r="C115" s="278"/>
      <c r="D115" s="278"/>
      <c r="E115" s="278"/>
      <c r="F115" s="278"/>
      <c r="G115" s="279"/>
      <c r="I115" s="26"/>
    </row>
    <row r="116" spans="2:9" x14ac:dyDescent="0.25">
      <c r="B116" s="277"/>
      <c r="C116" s="278"/>
      <c r="D116" s="278"/>
      <c r="E116" s="278"/>
      <c r="F116" s="278"/>
      <c r="G116" s="279"/>
      <c r="I116" s="26"/>
    </row>
    <row r="117" spans="2:9" x14ac:dyDescent="0.25">
      <c r="B117" s="277"/>
      <c r="C117" s="278"/>
      <c r="D117" s="278"/>
      <c r="E117" s="278"/>
      <c r="F117" s="278"/>
      <c r="G117" s="279"/>
      <c r="I117" s="26"/>
    </row>
    <row r="118" spans="2:9" x14ac:dyDescent="0.25">
      <c r="B118" s="277"/>
      <c r="C118" s="278"/>
      <c r="D118" s="278"/>
      <c r="E118" s="278"/>
      <c r="F118" s="278"/>
      <c r="G118" s="279"/>
      <c r="I118" s="26"/>
    </row>
    <row r="119" spans="2:9" x14ac:dyDescent="0.25">
      <c r="B119" s="277"/>
      <c r="C119" s="278"/>
      <c r="D119" s="278"/>
      <c r="E119" s="278"/>
      <c r="F119" s="278"/>
      <c r="G119" s="279"/>
      <c r="I119" s="26"/>
    </row>
    <row r="120" spans="2:9" ht="17.25" thickBot="1" x14ac:dyDescent="0.3">
      <c r="B120" s="280"/>
      <c r="C120" s="281"/>
      <c r="D120" s="281"/>
      <c r="E120" s="281"/>
      <c r="F120" s="281"/>
      <c r="G120" s="282"/>
      <c r="I120" s="26"/>
    </row>
    <row r="121" spans="2:9" ht="18" thickBot="1" x14ac:dyDescent="0.3">
      <c r="B121" s="90"/>
      <c r="C121" s="23"/>
      <c r="D121" s="23"/>
      <c r="E121" s="23"/>
      <c r="F121" s="90"/>
      <c r="G121" s="23"/>
      <c r="I121" s="26"/>
    </row>
    <row r="122" spans="2:9" ht="18" thickBot="1" x14ac:dyDescent="0.3">
      <c r="B122" s="252" t="s">
        <v>65</v>
      </c>
      <c r="C122" s="253"/>
      <c r="D122" s="253"/>
      <c r="E122" s="253"/>
      <c r="F122" s="253"/>
      <c r="G122" s="254"/>
      <c r="I122" s="26"/>
    </row>
    <row r="123" spans="2:9" x14ac:dyDescent="0.25">
      <c r="B123" s="274"/>
      <c r="C123" s="275"/>
      <c r="D123" s="275"/>
      <c r="E123" s="275"/>
      <c r="F123" s="275"/>
      <c r="G123" s="276"/>
      <c r="I123" s="26"/>
    </row>
    <row r="124" spans="2:9" x14ac:dyDescent="0.25">
      <c r="B124" s="277"/>
      <c r="C124" s="278"/>
      <c r="D124" s="278"/>
      <c r="E124" s="278"/>
      <c r="F124" s="278"/>
      <c r="G124" s="279"/>
      <c r="I124" s="26"/>
    </row>
    <row r="125" spans="2:9" x14ac:dyDescent="0.25">
      <c r="B125" s="277"/>
      <c r="C125" s="278"/>
      <c r="D125" s="278"/>
      <c r="E125" s="278"/>
      <c r="F125" s="278"/>
      <c r="G125" s="279"/>
      <c r="I125" s="26"/>
    </row>
    <row r="126" spans="2:9" x14ac:dyDescent="0.25">
      <c r="B126" s="277"/>
      <c r="C126" s="278"/>
      <c r="D126" s="278"/>
      <c r="E126" s="278"/>
      <c r="F126" s="278"/>
      <c r="G126" s="279"/>
      <c r="I126" s="26"/>
    </row>
    <row r="127" spans="2:9" x14ac:dyDescent="0.25">
      <c r="B127" s="277"/>
      <c r="C127" s="278"/>
      <c r="D127" s="278"/>
      <c r="E127" s="278"/>
      <c r="F127" s="278"/>
      <c r="G127" s="279"/>
      <c r="I127" s="26"/>
    </row>
    <row r="128" spans="2:9" x14ac:dyDescent="0.25">
      <c r="B128" s="277"/>
      <c r="C128" s="278"/>
      <c r="D128" s="278"/>
      <c r="E128" s="278"/>
      <c r="F128" s="278"/>
      <c r="G128" s="279"/>
      <c r="I128" s="26"/>
    </row>
    <row r="129" spans="2:9" x14ac:dyDescent="0.25">
      <c r="B129" s="277"/>
      <c r="C129" s="278"/>
      <c r="D129" s="278"/>
      <c r="E129" s="278"/>
      <c r="F129" s="278"/>
      <c r="G129" s="279"/>
      <c r="I129" s="26"/>
    </row>
    <row r="130" spans="2:9" x14ac:dyDescent="0.25">
      <c r="B130" s="277"/>
      <c r="C130" s="278"/>
      <c r="D130" s="278"/>
      <c r="E130" s="278"/>
      <c r="F130" s="278"/>
      <c r="G130" s="279"/>
      <c r="I130" s="26"/>
    </row>
    <row r="131" spans="2:9" x14ac:dyDescent="0.25">
      <c r="B131" s="277"/>
      <c r="C131" s="278"/>
      <c r="D131" s="278"/>
      <c r="E131" s="278"/>
      <c r="F131" s="278"/>
      <c r="G131" s="279"/>
      <c r="I131" s="26"/>
    </row>
    <row r="132" spans="2:9" x14ac:dyDescent="0.25">
      <c r="B132" s="277"/>
      <c r="C132" s="278"/>
      <c r="D132" s="278"/>
      <c r="E132" s="278"/>
      <c r="F132" s="278"/>
      <c r="G132" s="279"/>
      <c r="I132" s="26"/>
    </row>
    <row r="133" spans="2:9" x14ac:dyDescent="0.25">
      <c r="B133" s="277"/>
      <c r="C133" s="278"/>
      <c r="D133" s="278"/>
      <c r="E133" s="278"/>
      <c r="F133" s="278"/>
      <c r="G133" s="279"/>
      <c r="I133" s="26"/>
    </row>
    <row r="134" spans="2:9" x14ac:dyDescent="0.25">
      <c r="B134" s="277"/>
      <c r="C134" s="278"/>
      <c r="D134" s="278"/>
      <c r="E134" s="278"/>
      <c r="F134" s="278"/>
      <c r="G134" s="279"/>
      <c r="I134" s="26"/>
    </row>
    <row r="135" spans="2:9" x14ac:dyDescent="0.25">
      <c r="B135" s="277"/>
      <c r="C135" s="278"/>
      <c r="D135" s="278"/>
      <c r="E135" s="278"/>
      <c r="F135" s="278"/>
      <c r="G135" s="279"/>
      <c r="I135" s="26"/>
    </row>
    <row r="136" spans="2:9" x14ac:dyDescent="0.25">
      <c r="B136" s="277"/>
      <c r="C136" s="278"/>
      <c r="D136" s="278"/>
      <c r="E136" s="278"/>
      <c r="F136" s="278"/>
      <c r="G136" s="279"/>
      <c r="I136" s="26"/>
    </row>
    <row r="137" spans="2:9" x14ac:dyDescent="0.25">
      <c r="B137" s="277"/>
      <c r="C137" s="278"/>
      <c r="D137" s="278"/>
      <c r="E137" s="278"/>
      <c r="F137" s="278"/>
      <c r="G137" s="279"/>
      <c r="I137" s="26"/>
    </row>
    <row r="138" spans="2:9" x14ac:dyDescent="0.25">
      <c r="B138" s="277"/>
      <c r="C138" s="278"/>
      <c r="D138" s="278"/>
      <c r="E138" s="278"/>
      <c r="F138" s="278"/>
      <c r="G138" s="279"/>
      <c r="I138" s="26"/>
    </row>
    <row r="139" spans="2:9" x14ac:dyDescent="0.25">
      <c r="B139" s="277"/>
      <c r="C139" s="278"/>
      <c r="D139" s="278"/>
      <c r="E139" s="278"/>
      <c r="F139" s="278"/>
      <c r="G139" s="279"/>
      <c r="I139" s="26"/>
    </row>
    <row r="140" spans="2:9" x14ac:dyDescent="0.25">
      <c r="B140" s="277"/>
      <c r="C140" s="278"/>
      <c r="D140" s="278"/>
      <c r="E140" s="278"/>
      <c r="F140" s="278"/>
      <c r="G140" s="279"/>
      <c r="I140" s="26"/>
    </row>
    <row r="141" spans="2:9" x14ac:dyDescent="0.25">
      <c r="B141" s="277"/>
      <c r="C141" s="278"/>
      <c r="D141" s="278"/>
      <c r="E141" s="278"/>
      <c r="F141" s="278"/>
      <c r="G141" s="279"/>
      <c r="I141" s="26"/>
    </row>
    <row r="142" spans="2:9" x14ac:dyDescent="0.25">
      <c r="B142" s="277"/>
      <c r="C142" s="278"/>
      <c r="D142" s="278"/>
      <c r="E142" s="278"/>
      <c r="F142" s="278"/>
      <c r="G142" s="279"/>
      <c r="I142" s="26"/>
    </row>
    <row r="143" spans="2:9" x14ac:dyDescent="0.25">
      <c r="B143" s="277"/>
      <c r="C143" s="278"/>
      <c r="D143" s="278"/>
      <c r="E143" s="278"/>
      <c r="F143" s="278"/>
      <c r="G143" s="279"/>
      <c r="I143" s="26"/>
    </row>
    <row r="144" spans="2:9" x14ac:dyDescent="0.25">
      <c r="B144" s="277"/>
      <c r="C144" s="278"/>
      <c r="D144" s="278"/>
      <c r="E144" s="278"/>
      <c r="F144" s="278"/>
      <c r="G144" s="279"/>
      <c r="I144" s="26"/>
    </row>
    <row r="145" spans="2:9" x14ac:dyDescent="0.25">
      <c r="B145" s="277"/>
      <c r="C145" s="278"/>
      <c r="D145" s="278"/>
      <c r="E145" s="278"/>
      <c r="F145" s="278"/>
      <c r="G145" s="279"/>
      <c r="I145" s="26"/>
    </row>
    <row r="146" spans="2:9" x14ac:dyDescent="0.25">
      <c r="B146" s="277"/>
      <c r="C146" s="278"/>
      <c r="D146" s="278"/>
      <c r="E146" s="278"/>
      <c r="F146" s="278"/>
      <c r="G146" s="279"/>
      <c r="I146" s="26"/>
    </row>
    <row r="147" spans="2:9" x14ac:dyDescent="0.25">
      <c r="B147" s="277"/>
      <c r="C147" s="278"/>
      <c r="D147" s="278"/>
      <c r="E147" s="278"/>
      <c r="F147" s="278"/>
      <c r="G147" s="279"/>
      <c r="I147" s="26"/>
    </row>
    <row r="148" spans="2:9" ht="17.25" thickBot="1" x14ac:dyDescent="0.3">
      <c r="B148" s="280"/>
      <c r="C148" s="281"/>
      <c r="D148" s="281"/>
      <c r="E148" s="281"/>
      <c r="F148" s="281"/>
      <c r="G148" s="282"/>
      <c r="I148" s="26"/>
    </row>
    <row r="149" spans="2:9" ht="17.25" thickBot="1" x14ac:dyDescent="0.3">
      <c r="B149" s="125"/>
      <c r="C149" s="125"/>
      <c r="D149" s="125"/>
      <c r="E149" s="125"/>
      <c r="F149" s="125"/>
      <c r="G149" s="125"/>
      <c r="I149" s="26"/>
    </row>
    <row r="150" spans="2:9" ht="18" thickBot="1" x14ac:dyDescent="0.3">
      <c r="B150" s="252" t="s">
        <v>66</v>
      </c>
      <c r="C150" s="253"/>
      <c r="D150" s="253"/>
      <c r="E150" s="253"/>
      <c r="F150" s="253"/>
      <c r="G150" s="254"/>
      <c r="I150" s="26"/>
    </row>
    <row r="151" spans="2:9" x14ac:dyDescent="0.25">
      <c r="B151" s="274"/>
      <c r="C151" s="275"/>
      <c r="D151" s="275"/>
      <c r="E151" s="275"/>
      <c r="F151" s="275"/>
      <c r="G151" s="276"/>
      <c r="I151" s="26"/>
    </row>
    <row r="152" spans="2:9" x14ac:dyDescent="0.25">
      <c r="B152" s="277"/>
      <c r="C152" s="278"/>
      <c r="D152" s="278"/>
      <c r="E152" s="278"/>
      <c r="F152" s="278"/>
      <c r="G152" s="279"/>
      <c r="I152" s="26"/>
    </row>
    <row r="153" spans="2:9" x14ac:dyDescent="0.25">
      <c r="B153" s="277"/>
      <c r="C153" s="278"/>
      <c r="D153" s="278"/>
      <c r="E153" s="278"/>
      <c r="F153" s="278"/>
      <c r="G153" s="279"/>
      <c r="I153" s="26"/>
    </row>
    <row r="154" spans="2:9" x14ac:dyDescent="0.25">
      <c r="B154" s="277"/>
      <c r="C154" s="278"/>
      <c r="D154" s="278"/>
      <c r="E154" s="278"/>
      <c r="F154" s="278"/>
      <c r="G154" s="279"/>
      <c r="I154" s="26"/>
    </row>
    <row r="155" spans="2:9" x14ac:dyDescent="0.25">
      <c r="B155" s="277"/>
      <c r="C155" s="278"/>
      <c r="D155" s="278"/>
      <c r="E155" s="278"/>
      <c r="F155" s="278"/>
      <c r="G155" s="279"/>
      <c r="I155" s="26"/>
    </row>
    <row r="156" spans="2:9" x14ac:dyDescent="0.25">
      <c r="B156" s="277"/>
      <c r="C156" s="278"/>
      <c r="D156" s="278"/>
      <c r="E156" s="278"/>
      <c r="F156" s="278"/>
      <c r="G156" s="279"/>
      <c r="I156" s="26"/>
    </row>
    <row r="157" spans="2:9" x14ac:dyDescent="0.25">
      <c r="B157" s="277"/>
      <c r="C157" s="278"/>
      <c r="D157" s="278"/>
      <c r="E157" s="278"/>
      <c r="F157" s="278"/>
      <c r="G157" s="279"/>
      <c r="I157" s="26"/>
    </row>
    <row r="158" spans="2:9" x14ac:dyDescent="0.25">
      <c r="B158" s="277"/>
      <c r="C158" s="278"/>
      <c r="D158" s="278"/>
      <c r="E158" s="278"/>
      <c r="F158" s="278"/>
      <c r="G158" s="279"/>
      <c r="I158" s="26"/>
    </row>
    <row r="159" spans="2:9" x14ac:dyDescent="0.25">
      <c r="B159" s="277"/>
      <c r="C159" s="278"/>
      <c r="D159" s="278"/>
      <c r="E159" s="278"/>
      <c r="F159" s="278"/>
      <c r="G159" s="279"/>
      <c r="I159" s="26"/>
    </row>
    <row r="160" spans="2:9" x14ac:dyDescent="0.25">
      <c r="B160" s="277"/>
      <c r="C160" s="278"/>
      <c r="D160" s="278"/>
      <c r="E160" s="278"/>
      <c r="F160" s="278"/>
      <c r="G160" s="279"/>
      <c r="I160" s="26"/>
    </row>
    <row r="161" spans="1:9" x14ac:dyDescent="0.25">
      <c r="B161" s="277"/>
      <c r="C161" s="278"/>
      <c r="D161" s="278"/>
      <c r="E161" s="278"/>
      <c r="F161" s="278"/>
      <c r="G161" s="279"/>
      <c r="I161" s="26"/>
    </row>
    <row r="162" spans="1:9" x14ac:dyDescent="0.25">
      <c r="B162" s="277"/>
      <c r="C162" s="278"/>
      <c r="D162" s="278"/>
      <c r="E162" s="278"/>
      <c r="F162" s="278"/>
      <c r="G162" s="279"/>
      <c r="I162" s="26"/>
    </row>
    <row r="163" spans="1:9" x14ac:dyDescent="0.25">
      <c r="B163" s="277"/>
      <c r="C163" s="278"/>
      <c r="D163" s="278"/>
      <c r="E163" s="278"/>
      <c r="F163" s="278"/>
      <c r="G163" s="279"/>
      <c r="I163" s="26"/>
    </row>
    <row r="164" spans="1:9" x14ac:dyDescent="0.25">
      <c r="B164" s="277"/>
      <c r="C164" s="278"/>
      <c r="D164" s="278"/>
      <c r="E164" s="278"/>
      <c r="F164" s="278"/>
      <c r="G164" s="279"/>
      <c r="I164" s="26"/>
    </row>
    <row r="165" spans="1:9" x14ac:dyDescent="0.25">
      <c r="B165" s="277"/>
      <c r="C165" s="278"/>
      <c r="D165" s="278"/>
      <c r="E165" s="278"/>
      <c r="F165" s="278"/>
      <c r="G165" s="279"/>
      <c r="I165" s="26"/>
    </row>
    <row r="166" spans="1:9" x14ac:dyDescent="0.25">
      <c r="B166" s="277"/>
      <c r="C166" s="278"/>
      <c r="D166" s="278"/>
      <c r="E166" s="278"/>
      <c r="F166" s="278"/>
      <c r="G166" s="279"/>
      <c r="I166" s="26"/>
    </row>
    <row r="167" spans="1:9" x14ac:dyDescent="0.25">
      <c r="B167" s="277"/>
      <c r="C167" s="278"/>
      <c r="D167" s="278"/>
      <c r="E167" s="278"/>
      <c r="F167" s="278"/>
      <c r="G167" s="279"/>
      <c r="I167" s="26"/>
    </row>
    <row r="168" spans="1:9" x14ac:dyDescent="0.25">
      <c r="B168" s="277"/>
      <c r="C168" s="278"/>
      <c r="D168" s="278"/>
      <c r="E168" s="278"/>
      <c r="F168" s="278"/>
      <c r="G168" s="279"/>
      <c r="I168" s="26"/>
    </row>
    <row r="169" spans="1:9" x14ac:dyDescent="0.25">
      <c r="B169" s="277"/>
      <c r="C169" s="278"/>
      <c r="D169" s="278"/>
      <c r="E169" s="278"/>
      <c r="F169" s="278"/>
      <c r="G169" s="279"/>
      <c r="I169" s="26"/>
    </row>
    <row r="170" spans="1:9" x14ac:dyDescent="0.25">
      <c r="B170" s="277"/>
      <c r="C170" s="278"/>
      <c r="D170" s="278"/>
      <c r="E170" s="278"/>
      <c r="F170" s="278"/>
      <c r="G170" s="279"/>
      <c r="I170" s="26"/>
    </row>
    <row r="171" spans="1:9" x14ac:dyDescent="0.25">
      <c r="B171" s="277"/>
      <c r="C171" s="278"/>
      <c r="D171" s="278"/>
      <c r="E171" s="278"/>
      <c r="F171" s="278"/>
      <c r="G171" s="279"/>
      <c r="I171" s="26"/>
    </row>
    <row r="172" spans="1:9" x14ac:dyDescent="0.25">
      <c r="B172" s="277"/>
      <c r="C172" s="278"/>
      <c r="D172" s="278"/>
      <c r="E172" s="278"/>
      <c r="F172" s="278"/>
      <c r="G172" s="279"/>
      <c r="I172" s="26"/>
    </row>
    <row r="173" spans="1:9" x14ac:dyDescent="0.25">
      <c r="B173" s="277"/>
      <c r="C173" s="278"/>
      <c r="D173" s="278"/>
      <c r="E173" s="278"/>
      <c r="F173" s="278"/>
      <c r="G173" s="279"/>
      <c r="I173" s="26"/>
    </row>
    <row r="174" spans="1:9" x14ac:dyDescent="0.25">
      <c r="B174" s="277"/>
      <c r="C174" s="278"/>
      <c r="D174" s="278"/>
      <c r="E174" s="278"/>
      <c r="F174" s="278"/>
      <c r="G174" s="279"/>
      <c r="I174" s="26"/>
    </row>
    <row r="175" spans="1:9" x14ac:dyDescent="0.25">
      <c r="B175" s="277"/>
      <c r="C175" s="278"/>
      <c r="D175" s="278"/>
      <c r="E175" s="278"/>
      <c r="F175" s="278"/>
      <c r="G175" s="279"/>
      <c r="I175" s="26"/>
    </row>
    <row r="176" spans="1:9" ht="17.25" thickBot="1" x14ac:dyDescent="0.3">
      <c r="A176" s="89"/>
      <c r="B176" s="280"/>
      <c r="C176" s="281"/>
      <c r="D176" s="281"/>
      <c r="E176" s="281"/>
      <c r="F176" s="281"/>
      <c r="G176" s="282"/>
      <c r="H176" s="89"/>
      <c r="I176" s="26"/>
    </row>
    <row r="177" spans="2:9" ht="17.25" thickBot="1" x14ac:dyDescent="0.3">
      <c r="I177" s="26"/>
    </row>
    <row r="178" spans="2:9" ht="18" thickBot="1" x14ac:dyDescent="0.3">
      <c r="B178" s="252" t="s">
        <v>67</v>
      </c>
      <c r="C178" s="253"/>
      <c r="D178" s="253"/>
      <c r="E178" s="253"/>
      <c r="F178" s="253"/>
      <c r="G178" s="254"/>
      <c r="I178" s="26"/>
    </row>
    <row r="179" spans="2:9" x14ac:dyDescent="0.25">
      <c r="B179" s="274"/>
      <c r="C179" s="275"/>
      <c r="D179" s="275"/>
      <c r="E179" s="275"/>
      <c r="F179" s="275"/>
      <c r="G179" s="276"/>
      <c r="I179" s="26"/>
    </row>
    <row r="180" spans="2:9" x14ac:dyDescent="0.25">
      <c r="B180" s="277"/>
      <c r="C180" s="278"/>
      <c r="D180" s="278"/>
      <c r="E180" s="278"/>
      <c r="F180" s="278"/>
      <c r="G180" s="279"/>
      <c r="I180" s="26"/>
    </row>
    <row r="181" spans="2:9" x14ac:dyDescent="0.25">
      <c r="B181" s="277"/>
      <c r="C181" s="278"/>
      <c r="D181" s="278"/>
      <c r="E181" s="278"/>
      <c r="F181" s="278"/>
      <c r="G181" s="279"/>
      <c r="I181" s="26"/>
    </row>
    <row r="182" spans="2:9" x14ac:dyDescent="0.25">
      <c r="B182" s="277"/>
      <c r="C182" s="278"/>
      <c r="D182" s="278"/>
      <c r="E182" s="278"/>
      <c r="F182" s="278"/>
      <c r="G182" s="279"/>
      <c r="I182" s="26"/>
    </row>
    <row r="183" spans="2:9" x14ac:dyDescent="0.25">
      <c r="B183" s="277"/>
      <c r="C183" s="278"/>
      <c r="D183" s="278"/>
      <c r="E183" s="278"/>
      <c r="F183" s="278"/>
      <c r="G183" s="279"/>
      <c r="I183" s="26"/>
    </row>
    <row r="184" spans="2:9" x14ac:dyDescent="0.25">
      <c r="B184" s="277"/>
      <c r="C184" s="278"/>
      <c r="D184" s="278"/>
      <c r="E184" s="278"/>
      <c r="F184" s="278"/>
      <c r="G184" s="279"/>
      <c r="I184" s="26"/>
    </row>
    <row r="185" spans="2:9" x14ac:dyDescent="0.25">
      <c r="B185" s="277"/>
      <c r="C185" s="278"/>
      <c r="D185" s="278"/>
      <c r="E185" s="278"/>
      <c r="F185" s="278"/>
      <c r="G185" s="279"/>
      <c r="I185" s="26"/>
    </row>
    <row r="186" spans="2:9" x14ac:dyDescent="0.25">
      <c r="B186" s="277"/>
      <c r="C186" s="278"/>
      <c r="D186" s="278"/>
      <c r="E186" s="278"/>
      <c r="F186" s="278"/>
      <c r="G186" s="279"/>
      <c r="I186" s="26"/>
    </row>
    <row r="187" spans="2:9" x14ac:dyDescent="0.25">
      <c r="B187" s="277"/>
      <c r="C187" s="278"/>
      <c r="D187" s="278"/>
      <c r="E187" s="278"/>
      <c r="F187" s="278"/>
      <c r="G187" s="279"/>
      <c r="I187" s="26"/>
    </row>
    <row r="188" spans="2:9" x14ac:dyDescent="0.25">
      <c r="B188" s="277"/>
      <c r="C188" s="278"/>
      <c r="D188" s="278"/>
      <c r="E188" s="278"/>
      <c r="F188" s="278"/>
      <c r="G188" s="279"/>
      <c r="I188" s="26"/>
    </row>
    <row r="189" spans="2:9" x14ac:dyDescent="0.25">
      <c r="B189" s="277"/>
      <c r="C189" s="278"/>
      <c r="D189" s="278"/>
      <c r="E189" s="278"/>
      <c r="F189" s="278"/>
      <c r="G189" s="279"/>
      <c r="I189" s="26"/>
    </row>
    <row r="190" spans="2:9" x14ac:dyDescent="0.25">
      <c r="B190" s="277"/>
      <c r="C190" s="278"/>
      <c r="D190" s="278"/>
      <c r="E190" s="278"/>
      <c r="F190" s="278"/>
      <c r="G190" s="279"/>
      <c r="I190" s="26"/>
    </row>
    <row r="191" spans="2:9" x14ac:dyDescent="0.25">
      <c r="B191" s="277"/>
      <c r="C191" s="278"/>
      <c r="D191" s="278"/>
      <c r="E191" s="278"/>
      <c r="F191" s="278"/>
      <c r="G191" s="279"/>
      <c r="I191" s="26"/>
    </row>
    <row r="192" spans="2:9" x14ac:dyDescent="0.25">
      <c r="B192" s="277"/>
      <c r="C192" s="278"/>
      <c r="D192" s="278"/>
      <c r="E192" s="278"/>
      <c r="F192" s="278"/>
      <c r="G192" s="279"/>
      <c r="I192" s="26"/>
    </row>
    <row r="193" spans="2:9" x14ac:dyDescent="0.25">
      <c r="B193" s="277"/>
      <c r="C193" s="278"/>
      <c r="D193" s="278"/>
      <c r="E193" s="278"/>
      <c r="F193" s="278"/>
      <c r="G193" s="279"/>
      <c r="I193" s="26"/>
    </row>
    <row r="194" spans="2:9" x14ac:dyDescent="0.25">
      <c r="B194" s="277"/>
      <c r="C194" s="278"/>
      <c r="D194" s="278"/>
      <c r="E194" s="278"/>
      <c r="F194" s="278"/>
      <c r="G194" s="279"/>
      <c r="I194" s="26"/>
    </row>
    <row r="195" spans="2:9" x14ac:dyDescent="0.25">
      <c r="B195" s="277"/>
      <c r="C195" s="278"/>
      <c r="D195" s="278"/>
      <c r="E195" s="278"/>
      <c r="F195" s="278"/>
      <c r="G195" s="279"/>
      <c r="I195" s="26"/>
    </row>
    <row r="196" spans="2:9" x14ac:dyDescent="0.25">
      <c r="B196" s="277"/>
      <c r="C196" s="278"/>
      <c r="D196" s="278"/>
      <c r="E196" s="278"/>
      <c r="F196" s="278"/>
      <c r="G196" s="279"/>
      <c r="I196" s="26"/>
    </row>
    <row r="197" spans="2:9" x14ac:dyDescent="0.25">
      <c r="B197" s="277"/>
      <c r="C197" s="278"/>
      <c r="D197" s="278"/>
      <c r="E197" s="278"/>
      <c r="F197" s="278"/>
      <c r="G197" s="279"/>
      <c r="I197" s="26"/>
    </row>
    <row r="198" spans="2:9" x14ac:dyDescent="0.25">
      <c r="B198" s="277"/>
      <c r="C198" s="278"/>
      <c r="D198" s="278"/>
      <c r="E198" s="278"/>
      <c r="F198" s="278"/>
      <c r="G198" s="279"/>
      <c r="I198" s="26"/>
    </row>
    <row r="199" spans="2:9" x14ac:dyDescent="0.25">
      <c r="B199" s="277"/>
      <c r="C199" s="278"/>
      <c r="D199" s="278"/>
      <c r="E199" s="278"/>
      <c r="F199" s="278"/>
      <c r="G199" s="279"/>
      <c r="I199" s="26"/>
    </row>
    <row r="200" spans="2:9" x14ac:dyDescent="0.25">
      <c r="B200" s="277"/>
      <c r="C200" s="278"/>
      <c r="D200" s="278"/>
      <c r="E200" s="278"/>
      <c r="F200" s="278"/>
      <c r="G200" s="279"/>
      <c r="I200" s="26"/>
    </row>
    <row r="201" spans="2:9" x14ac:dyDescent="0.25">
      <c r="B201" s="277"/>
      <c r="C201" s="278"/>
      <c r="D201" s="278"/>
      <c r="E201" s="278"/>
      <c r="F201" s="278"/>
      <c r="G201" s="279"/>
      <c r="I201" s="26"/>
    </row>
    <row r="202" spans="2:9" x14ac:dyDescent="0.25">
      <c r="B202" s="277"/>
      <c r="C202" s="278"/>
      <c r="D202" s="278"/>
      <c r="E202" s="278"/>
      <c r="F202" s="278"/>
      <c r="G202" s="279"/>
      <c r="I202" s="26"/>
    </row>
    <row r="203" spans="2:9" x14ac:dyDescent="0.25">
      <c r="B203" s="277"/>
      <c r="C203" s="278"/>
      <c r="D203" s="278"/>
      <c r="E203" s="278"/>
      <c r="F203" s="278"/>
      <c r="G203" s="279"/>
      <c r="I203" s="26"/>
    </row>
    <row r="204" spans="2:9" ht="17.25" thickBot="1" x14ac:dyDescent="0.3">
      <c r="B204" s="280"/>
      <c r="C204" s="281"/>
      <c r="D204" s="281"/>
      <c r="E204" s="281"/>
      <c r="F204" s="281"/>
      <c r="G204" s="282"/>
      <c r="I204" s="26"/>
    </row>
    <row r="205" spans="2:9" ht="17.25" thickBot="1" x14ac:dyDescent="0.3">
      <c r="I205" s="26"/>
    </row>
    <row r="206" spans="2:9" ht="18" thickBot="1" x14ac:dyDescent="0.3">
      <c r="B206" s="252" t="s">
        <v>68</v>
      </c>
      <c r="C206" s="253"/>
      <c r="D206" s="253"/>
      <c r="E206" s="253"/>
      <c r="F206" s="253"/>
      <c r="G206" s="254"/>
      <c r="I206" s="26"/>
    </row>
    <row r="207" spans="2:9" x14ac:dyDescent="0.25">
      <c r="B207" s="274"/>
      <c r="C207" s="275"/>
      <c r="D207" s="275"/>
      <c r="E207" s="275"/>
      <c r="F207" s="275"/>
      <c r="G207" s="276"/>
      <c r="I207" s="26"/>
    </row>
    <row r="208" spans="2:9" x14ac:dyDescent="0.25">
      <c r="B208" s="277"/>
      <c r="C208" s="278"/>
      <c r="D208" s="278"/>
      <c r="E208" s="278"/>
      <c r="F208" s="278"/>
      <c r="G208" s="279"/>
      <c r="I208" s="26"/>
    </row>
    <row r="209" spans="2:9" x14ac:dyDescent="0.25">
      <c r="B209" s="277"/>
      <c r="C209" s="278"/>
      <c r="D209" s="278"/>
      <c r="E209" s="278"/>
      <c r="F209" s="278"/>
      <c r="G209" s="279"/>
      <c r="I209" s="26"/>
    </row>
    <row r="210" spans="2:9" x14ac:dyDescent="0.25">
      <c r="B210" s="277"/>
      <c r="C210" s="278"/>
      <c r="D210" s="278"/>
      <c r="E210" s="278"/>
      <c r="F210" s="278"/>
      <c r="G210" s="279"/>
      <c r="I210" s="26"/>
    </row>
    <row r="211" spans="2:9" x14ac:dyDescent="0.25">
      <c r="B211" s="277"/>
      <c r="C211" s="278"/>
      <c r="D211" s="278"/>
      <c r="E211" s="278"/>
      <c r="F211" s="278"/>
      <c r="G211" s="279"/>
      <c r="I211" s="26"/>
    </row>
    <row r="212" spans="2:9" x14ac:dyDescent="0.25">
      <c r="B212" s="277"/>
      <c r="C212" s="278"/>
      <c r="D212" s="278"/>
      <c r="E212" s="278"/>
      <c r="F212" s="278"/>
      <c r="G212" s="279"/>
      <c r="I212" s="26"/>
    </row>
    <row r="213" spans="2:9" x14ac:dyDescent="0.25">
      <c r="B213" s="277"/>
      <c r="C213" s="278"/>
      <c r="D213" s="278"/>
      <c r="E213" s="278"/>
      <c r="F213" s="278"/>
      <c r="G213" s="279"/>
      <c r="I213" s="26"/>
    </row>
    <row r="214" spans="2:9" x14ac:dyDescent="0.25">
      <c r="B214" s="277"/>
      <c r="C214" s="278"/>
      <c r="D214" s="278"/>
      <c r="E214" s="278"/>
      <c r="F214" s="278"/>
      <c r="G214" s="279"/>
      <c r="I214" s="26"/>
    </row>
    <row r="215" spans="2:9" x14ac:dyDescent="0.25">
      <c r="B215" s="277"/>
      <c r="C215" s="278"/>
      <c r="D215" s="278"/>
      <c r="E215" s="278"/>
      <c r="F215" s="278"/>
      <c r="G215" s="279"/>
      <c r="I215" s="26"/>
    </row>
    <row r="216" spans="2:9" x14ac:dyDescent="0.25">
      <c r="B216" s="277"/>
      <c r="C216" s="278"/>
      <c r="D216" s="278"/>
      <c r="E216" s="278"/>
      <c r="F216" s="278"/>
      <c r="G216" s="279"/>
      <c r="I216" s="26"/>
    </row>
    <row r="217" spans="2:9" x14ac:dyDescent="0.25">
      <c r="B217" s="277"/>
      <c r="C217" s="278"/>
      <c r="D217" s="278"/>
      <c r="E217" s="278"/>
      <c r="F217" s="278"/>
      <c r="G217" s="279"/>
      <c r="I217" s="26"/>
    </row>
    <row r="218" spans="2:9" x14ac:dyDescent="0.25">
      <c r="B218" s="277"/>
      <c r="C218" s="278"/>
      <c r="D218" s="278"/>
      <c r="E218" s="278"/>
      <c r="F218" s="278"/>
      <c r="G218" s="279"/>
      <c r="I218" s="26"/>
    </row>
    <row r="219" spans="2:9" x14ac:dyDescent="0.25">
      <c r="B219" s="277"/>
      <c r="C219" s="278"/>
      <c r="D219" s="278"/>
      <c r="E219" s="278"/>
      <c r="F219" s="278"/>
      <c r="G219" s="279"/>
      <c r="I219" s="26"/>
    </row>
    <row r="220" spans="2:9" x14ac:dyDescent="0.25">
      <c r="B220" s="277"/>
      <c r="C220" s="278"/>
      <c r="D220" s="278"/>
      <c r="E220" s="278"/>
      <c r="F220" s="278"/>
      <c r="G220" s="279"/>
      <c r="I220" s="26"/>
    </row>
    <row r="221" spans="2:9" x14ac:dyDescent="0.25">
      <c r="B221" s="277"/>
      <c r="C221" s="278"/>
      <c r="D221" s="278"/>
      <c r="E221" s="278"/>
      <c r="F221" s="278"/>
      <c r="G221" s="279"/>
      <c r="I221" s="26"/>
    </row>
    <row r="222" spans="2:9" x14ac:dyDescent="0.25">
      <c r="B222" s="277"/>
      <c r="C222" s="278"/>
      <c r="D222" s="278"/>
      <c r="E222" s="278"/>
      <c r="F222" s="278"/>
      <c r="G222" s="279"/>
      <c r="I222" s="26"/>
    </row>
    <row r="223" spans="2:9" x14ac:dyDescent="0.25">
      <c r="B223" s="277"/>
      <c r="C223" s="278"/>
      <c r="D223" s="278"/>
      <c r="E223" s="278"/>
      <c r="F223" s="278"/>
      <c r="G223" s="279"/>
      <c r="I223" s="26"/>
    </row>
    <row r="224" spans="2:9" x14ac:dyDescent="0.25">
      <c r="B224" s="277"/>
      <c r="C224" s="278"/>
      <c r="D224" s="278"/>
      <c r="E224" s="278"/>
      <c r="F224" s="278"/>
      <c r="G224" s="279"/>
      <c r="I224" s="26"/>
    </row>
    <row r="225" spans="2:9" x14ac:dyDescent="0.25">
      <c r="B225" s="277"/>
      <c r="C225" s="278"/>
      <c r="D225" s="278"/>
      <c r="E225" s="278"/>
      <c r="F225" s="278"/>
      <c r="G225" s="279"/>
      <c r="I225" s="26"/>
    </row>
    <row r="226" spans="2:9" x14ac:dyDescent="0.25">
      <c r="B226" s="277"/>
      <c r="C226" s="278"/>
      <c r="D226" s="278"/>
      <c r="E226" s="278"/>
      <c r="F226" s="278"/>
      <c r="G226" s="279"/>
      <c r="I226" s="26"/>
    </row>
    <row r="227" spans="2:9" x14ac:dyDescent="0.25">
      <c r="B227" s="277"/>
      <c r="C227" s="278"/>
      <c r="D227" s="278"/>
      <c r="E227" s="278"/>
      <c r="F227" s="278"/>
      <c r="G227" s="279"/>
      <c r="I227" s="26"/>
    </row>
    <row r="228" spans="2:9" x14ac:dyDescent="0.25">
      <c r="B228" s="277"/>
      <c r="C228" s="278"/>
      <c r="D228" s="278"/>
      <c r="E228" s="278"/>
      <c r="F228" s="278"/>
      <c r="G228" s="279"/>
      <c r="I228" s="26"/>
    </row>
    <row r="229" spans="2:9" x14ac:dyDescent="0.25">
      <c r="B229" s="277"/>
      <c r="C229" s="278"/>
      <c r="D229" s="278"/>
      <c r="E229" s="278"/>
      <c r="F229" s="278"/>
      <c r="G229" s="279"/>
      <c r="I229" s="26"/>
    </row>
    <row r="230" spans="2:9" x14ac:dyDescent="0.25">
      <c r="B230" s="277"/>
      <c r="C230" s="278"/>
      <c r="D230" s="278"/>
      <c r="E230" s="278"/>
      <c r="F230" s="278"/>
      <c r="G230" s="279"/>
      <c r="I230" s="26"/>
    </row>
    <row r="231" spans="2:9" x14ac:dyDescent="0.25">
      <c r="B231" s="277"/>
      <c r="C231" s="278"/>
      <c r="D231" s="278"/>
      <c r="E231" s="278"/>
      <c r="F231" s="278"/>
      <c r="G231" s="279"/>
      <c r="I231" s="26"/>
    </row>
    <row r="232" spans="2:9" ht="17.25" thickBot="1" x14ac:dyDescent="0.3">
      <c r="B232" s="280"/>
      <c r="C232" s="281"/>
      <c r="D232" s="281"/>
      <c r="E232" s="281"/>
      <c r="F232" s="281"/>
      <c r="G232" s="282"/>
      <c r="I232" s="26"/>
    </row>
    <row r="233" spans="2:9" ht="17.25" thickBot="1" x14ac:dyDescent="0.3">
      <c r="I233" s="26"/>
    </row>
    <row r="234" spans="2:9" ht="18" thickBot="1" x14ac:dyDescent="0.3">
      <c r="B234" s="252" t="s">
        <v>69</v>
      </c>
      <c r="C234" s="253"/>
      <c r="D234" s="253"/>
      <c r="E234" s="253"/>
      <c r="F234" s="253"/>
      <c r="G234" s="254"/>
      <c r="I234" s="26"/>
    </row>
    <row r="235" spans="2:9" x14ac:dyDescent="0.25">
      <c r="B235" s="274"/>
      <c r="C235" s="275"/>
      <c r="D235" s="275"/>
      <c r="E235" s="275"/>
      <c r="F235" s="275"/>
      <c r="G235" s="276"/>
      <c r="I235" s="26"/>
    </row>
    <row r="236" spans="2:9" x14ac:dyDescent="0.25">
      <c r="B236" s="277"/>
      <c r="C236" s="278"/>
      <c r="D236" s="278"/>
      <c r="E236" s="278"/>
      <c r="F236" s="278"/>
      <c r="G236" s="279"/>
      <c r="I236" s="26"/>
    </row>
    <row r="237" spans="2:9" x14ac:dyDescent="0.25">
      <c r="B237" s="277"/>
      <c r="C237" s="278"/>
      <c r="D237" s="278"/>
      <c r="E237" s="278"/>
      <c r="F237" s="278"/>
      <c r="G237" s="279"/>
      <c r="I237" s="26"/>
    </row>
    <row r="238" spans="2:9" x14ac:dyDescent="0.25">
      <c r="B238" s="277"/>
      <c r="C238" s="278"/>
      <c r="D238" s="278"/>
      <c r="E238" s="278"/>
      <c r="F238" s="278"/>
      <c r="G238" s="279"/>
      <c r="I238" s="26"/>
    </row>
    <row r="239" spans="2:9" x14ac:dyDescent="0.25">
      <c r="B239" s="277"/>
      <c r="C239" s="278"/>
      <c r="D239" s="278"/>
      <c r="E239" s="278"/>
      <c r="F239" s="278"/>
      <c r="G239" s="279"/>
      <c r="I239" s="26"/>
    </row>
    <row r="240" spans="2:9" x14ac:dyDescent="0.25">
      <c r="B240" s="277"/>
      <c r="C240" s="278"/>
      <c r="D240" s="278"/>
      <c r="E240" s="278"/>
      <c r="F240" s="278"/>
      <c r="G240" s="279"/>
      <c r="I240" s="26"/>
    </row>
    <row r="241" spans="2:9" x14ac:dyDescent="0.25">
      <c r="B241" s="277"/>
      <c r="C241" s="278"/>
      <c r="D241" s="278"/>
      <c r="E241" s="278"/>
      <c r="F241" s="278"/>
      <c r="G241" s="279"/>
      <c r="I241" s="26"/>
    </row>
    <row r="242" spans="2:9" x14ac:dyDescent="0.25">
      <c r="B242" s="277"/>
      <c r="C242" s="278"/>
      <c r="D242" s="278"/>
      <c r="E242" s="278"/>
      <c r="F242" s="278"/>
      <c r="G242" s="279"/>
      <c r="I242" s="26"/>
    </row>
    <row r="243" spans="2:9" x14ac:dyDescent="0.25">
      <c r="B243" s="277"/>
      <c r="C243" s="278"/>
      <c r="D243" s="278"/>
      <c r="E243" s="278"/>
      <c r="F243" s="278"/>
      <c r="G243" s="279"/>
      <c r="I243" s="26"/>
    </row>
    <row r="244" spans="2:9" x14ac:dyDescent="0.25">
      <c r="B244" s="277"/>
      <c r="C244" s="278"/>
      <c r="D244" s="278"/>
      <c r="E244" s="278"/>
      <c r="F244" s="278"/>
      <c r="G244" s="279"/>
      <c r="I244" s="26"/>
    </row>
    <row r="245" spans="2:9" x14ac:dyDescent="0.25">
      <c r="B245" s="277"/>
      <c r="C245" s="278"/>
      <c r="D245" s="278"/>
      <c r="E245" s="278"/>
      <c r="F245" s="278"/>
      <c r="G245" s="279"/>
      <c r="I245" s="26"/>
    </row>
    <row r="246" spans="2:9" x14ac:dyDescent="0.25">
      <c r="B246" s="277"/>
      <c r="C246" s="278"/>
      <c r="D246" s="278"/>
      <c r="E246" s="278"/>
      <c r="F246" s="278"/>
      <c r="G246" s="279"/>
      <c r="I246" s="26"/>
    </row>
    <row r="247" spans="2:9" x14ac:dyDescent="0.25">
      <c r="B247" s="277"/>
      <c r="C247" s="278"/>
      <c r="D247" s="278"/>
      <c r="E247" s="278"/>
      <c r="F247" s="278"/>
      <c r="G247" s="279"/>
      <c r="I247" s="26"/>
    </row>
    <row r="248" spans="2:9" x14ac:dyDescent="0.25">
      <c r="B248" s="277"/>
      <c r="C248" s="278"/>
      <c r="D248" s="278"/>
      <c r="E248" s="278"/>
      <c r="F248" s="278"/>
      <c r="G248" s="279"/>
      <c r="I248" s="26"/>
    </row>
    <row r="249" spans="2:9" x14ac:dyDescent="0.25">
      <c r="B249" s="277"/>
      <c r="C249" s="278"/>
      <c r="D249" s="278"/>
      <c r="E249" s="278"/>
      <c r="F249" s="278"/>
      <c r="G249" s="279"/>
      <c r="I249" s="26"/>
    </row>
    <row r="250" spans="2:9" x14ac:dyDescent="0.25">
      <c r="B250" s="277"/>
      <c r="C250" s="278"/>
      <c r="D250" s="278"/>
      <c r="E250" s="278"/>
      <c r="F250" s="278"/>
      <c r="G250" s="279"/>
      <c r="I250" s="26"/>
    </row>
    <row r="251" spans="2:9" x14ac:dyDescent="0.25">
      <c r="B251" s="277"/>
      <c r="C251" s="278"/>
      <c r="D251" s="278"/>
      <c r="E251" s="278"/>
      <c r="F251" s="278"/>
      <c r="G251" s="279"/>
      <c r="I251" s="26"/>
    </row>
    <row r="252" spans="2:9" x14ac:dyDescent="0.25">
      <c r="B252" s="277"/>
      <c r="C252" s="278"/>
      <c r="D252" s="278"/>
      <c r="E252" s="278"/>
      <c r="F252" s="278"/>
      <c r="G252" s="279"/>
      <c r="I252" s="26"/>
    </row>
    <row r="253" spans="2:9" x14ac:dyDescent="0.25">
      <c r="B253" s="277"/>
      <c r="C253" s="278"/>
      <c r="D253" s="278"/>
      <c r="E253" s="278"/>
      <c r="F253" s="278"/>
      <c r="G253" s="279"/>
      <c r="I253" s="26"/>
    </row>
    <row r="254" spans="2:9" x14ac:dyDescent="0.25">
      <c r="B254" s="277"/>
      <c r="C254" s="278"/>
      <c r="D254" s="278"/>
      <c r="E254" s="278"/>
      <c r="F254" s="278"/>
      <c r="G254" s="279"/>
      <c r="I254" s="26"/>
    </row>
    <row r="255" spans="2:9" x14ac:dyDescent="0.25">
      <c r="B255" s="277"/>
      <c r="C255" s="278"/>
      <c r="D255" s="278"/>
      <c r="E255" s="278"/>
      <c r="F255" s="278"/>
      <c r="G255" s="279"/>
      <c r="I255" s="26"/>
    </row>
    <row r="256" spans="2:9" x14ac:dyDescent="0.25">
      <c r="B256" s="277"/>
      <c r="C256" s="278"/>
      <c r="D256" s="278"/>
      <c r="E256" s="278"/>
      <c r="F256" s="278"/>
      <c r="G256" s="279"/>
      <c r="I256" s="26"/>
    </row>
    <row r="257" spans="2:9" x14ac:dyDescent="0.25">
      <c r="B257" s="277"/>
      <c r="C257" s="278"/>
      <c r="D257" s="278"/>
      <c r="E257" s="278"/>
      <c r="F257" s="278"/>
      <c r="G257" s="279"/>
      <c r="I257" s="26"/>
    </row>
    <row r="258" spans="2:9" x14ac:dyDescent="0.25">
      <c r="B258" s="277"/>
      <c r="C258" s="278"/>
      <c r="D258" s="278"/>
      <c r="E258" s="278"/>
      <c r="F258" s="278"/>
      <c r="G258" s="279"/>
      <c r="I258" s="26"/>
    </row>
    <row r="259" spans="2:9" x14ac:dyDescent="0.25">
      <c r="B259" s="277"/>
      <c r="C259" s="278"/>
      <c r="D259" s="278"/>
      <c r="E259" s="278"/>
      <c r="F259" s="278"/>
      <c r="G259" s="279"/>
      <c r="I259" s="26"/>
    </row>
    <row r="260" spans="2:9" ht="17.25" thickBot="1" x14ac:dyDescent="0.3">
      <c r="B260" s="280"/>
      <c r="C260" s="281"/>
      <c r="D260" s="281"/>
      <c r="E260" s="281"/>
      <c r="F260" s="281"/>
      <c r="G260" s="282"/>
      <c r="I260" s="26"/>
    </row>
    <row r="261" spans="2:9" ht="17.25" thickBot="1" x14ac:dyDescent="0.3">
      <c r="I261" s="26"/>
    </row>
    <row r="262" spans="2:9" ht="18" thickBot="1" x14ac:dyDescent="0.3">
      <c r="B262" s="252" t="s">
        <v>70</v>
      </c>
      <c r="C262" s="253"/>
      <c r="D262" s="253"/>
      <c r="E262" s="253"/>
      <c r="F262" s="253"/>
      <c r="G262" s="254"/>
      <c r="I262" s="26"/>
    </row>
    <row r="263" spans="2:9" x14ac:dyDescent="0.25">
      <c r="B263" s="274"/>
      <c r="C263" s="275"/>
      <c r="D263" s="275"/>
      <c r="E263" s="275"/>
      <c r="F263" s="275"/>
      <c r="G263" s="276"/>
      <c r="I263" s="26"/>
    </row>
    <row r="264" spans="2:9" x14ac:dyDescent="0.25">
      <c r="B264" s="277"/>
      <c r="C264" s="278"/>
      <c r="D264" s="278"/>
      <c r="E264" s="278"/>
      <c r="F264" s="278"/>
      <c r="G264" s="279"/>
      <c r="I264" s="26"/>
    </row>
    <row r="265" spans="2:9" x14ac:dyDescent="0.25">
      <c r="B265" s="277"/>
      <c r="C265" s="278"/>
      <c r="D265" s="278"/>
      <c r="E265" s="278"/>
      <c r="F265" s="278"/>
      <c r="G265" s="279"/>
      <c r="I265" s="26"/>
    </row>
    <row r="266" spans="2:9" x14ac:dyDescent="0.25">
      <c r="B266" s="277"/>
      <c r="C266" s="278"/>
      <c r="D266" s="278"/>
      <c r="E266" s="278"/>
      <c r="F266" s="278"/>
      <c r="G266" s="279"/>
      <c r="I266" s="26"/>
    </row>
    <row r="267" spans="2:9" x14ac:dyDescent="0.25">
      <c r="B267" s="277"/>
      <c r="C267" s="278"/>
      <c r="D267" s="278"/>
      <c r="E267" s="278"/>
      <c r="F267" s="278"/>
      <c r="G267" s="279"/>
      <c r="I267" s="26"/>
    </row>
    <row r="268" spans="2:9" x14ac:dyDescent="0.25">
      <c r="B268" s="277"/>
      <c r="C268" s="278"/>
      <c r="D268" s="278"/>
      <c r="E268" s="278"/>
      <c r="F268" s="278"/>
      <c r="G268" s="279"/>
      <c r="I268" s="26"/>
    </row>
    <row r="269" spans="2:9" x14ac:dyDescent="0.25">
      <c r="B269" s="277"/>
      <c r="C269" s="278"/>
      <c r="D269" s="278"/>
      <c r="E269" s="278"/>
      <c r="F269" s="278"/>
      <c r="G269" s="279"/>
      <c r="I269" s="26"/>
    </row>
    <row r="270" spans="2:9" x14ac:dyDescent="0.25">
      <c r="B270" s="277"/>
      <c r="C270" s="278"/>
      <c r="D270" s="278"/>
      <c r="E270" s="278"/>
      <c r="F270" s="278"/>
      <c r="G270" s="279"/>
      <c r="I270" s="26"/>
    </row>
    <row r="271" spans="2:9" x14ac:dyDescent="0.25">
      <c r="B271" s="277"/>
      <c r="C271" s="278"/>
      <c r="D271" s="278"/>
      <c r="E271" s="278"/>
      <c r="F271" s="278"/>
      <c r="G271" s="279"/>
      <c r="I271" s="26"/>
    </row>
    <row r="272" spans="2:9" x14ac:dyDescent="0.25">
      <c r="B272" s="277"/>
      <c r="C272" s="278"/>
      <c r="D272" s="278"/>
      <c r="E272" s="278"/>
      <c r="F272" s="278"/>
      <c r="G272" s="279"/>
      <c r="I272" s="26"/>
    </row>
    <row r="273" spans="2:9" x14ac:dyDescent="0.25">
      <c r="B273" s="277"/>
      <c r="C273" s="278"/>
      <c r="D273" s="278"/>
      <c r="E273" s="278"/>
      <c r="F273" s="278"/>
      <c r="G273" s="279"/>
      <c r="I273" s="26"/>
    </row>
    <row r="274" spans="2:9" x14ac:dyDescent="0.25">
      <c r="B274" s="277"/>
      <c r="C274" s="278"/>
      <c r="D274" s="278"/>
      <c r="E274" s="278"/>
      <c r="F274" s="278"/>
      <c r="G274" s="279"/>
      <c r="I274" s="26"/>
    </row>
    <row r="275" spans="2:9" x14ac:dyDescent="0.25">
      <c r="B275" s="277"/>
      <c r="C275" s="278"/>
      <c r="D275" s="278"/>
      <c r="E275" s="278"/>
      <c r="F275" s="278"/>
      <c r="G275" s="279"/>
      <c r="I275" s="26"/>
    </row>
    <row r="276" spans="2:9" x14ac:dyDescent="0.25">
      <c r="B276" s="277"/>
      <c r="C276" s="278"/>
      <c r="D276" s="278"/>
      <c r="E276" s="278"/>
      <c r="F276" s="278"/>
      <c r="G276" s="279"/>
      <c r="I276" s="26"/>
    </row>
    <row r="277" spans="2:9" x14ac:dyDescent="0.25">
      <c r="B277" s="277"/>
      <c r="C277" s="278"/>
      <c r="D277" s="278"/>
      <c r="E277" s="278"/>
      <c r="F277" s="278"/>
      <c r="G277" s="279"/>
      <c r="I277" s="26"/>
    </row>
    <row r="278" spans="2:9" x14ac:dyDescent="0.25">
      <c r="B278" s="277"/>
      <c r="C278" s="278"/>
      <c r="D278" s="278"/>
      <c r="E278" s="278"/>
      <c r="F278" s="278"/>
      <c r="G278" s="279"/>
      <c r="I278" s="26"/>
    </row>
    <row r="279" spans="2:9" x14ac:dyDescent="0.25">
      <c r="B279" s="277"/>
      <c r="C279" s="278"/>
      <c r="D279" s="278"/>
      <c r="E279" s="278"/>
      <c r="F279" s="278"/>
      <c r="G279" s="279"/>
      <c r="I279" s="26"/>
    </row>
    <row r="280" spans="2:9" x14ac:dyDescent="0.25">
      <c r="B280" s="277"/>
      <c r="C280" s="278"/>
      <c r="D280" s="278"/>
      <c r="E280" s="278"/>
      <c r="F280" s="278"/>
      <c r="G280" s="279"/>
      <c r="I280" s="26"/>
    </row>
    <row r="281" spans="2:9" x14ac:dyDescent="0.25">
      <c r="B281" s="277"/>
      <c r="C281" s="278"/>
      <c r="D281" s="278"/>
      <c r="E281" s="278"/>
      <c r="F281" s="278"/>
      <c r="G281" s="279"/>
      <c r="I281" s="26"/>
    </row>
    <row r="282" spans="2:9" x14ac:dyDescent="0.25">
      <c r="B282" s="277"/>
      <c r="C282" s="278"/>
      <c r="D282" s="278"/>
      <c r="E282" s="278"/>
      <c r="F282" s="278"/>
      <c r="G282" s="279"/>
      <c r="I282" s="26"/>
    </row>
    <row r="283" spans="2:9" x14ac:dyDescent="0.25">
      <c r="B283" s="277"/>
      <c r="C283" s="278"/>
      <c r="D283" s="278"/>
      <c r="E283" s="278"/>
      <c r="F283" s="278"/>
      <c r="G283" s="279"/>
      <c r="I283" s="26"/>
    </row>
    <row r="284" spans="2:9" x14ac:dyDescent="0.25">
      <c r="B284" s="277"/>
      <c r="C284" s="278"/>
      <c r="D284" s="278"/>
      <c r="E284" s="278"/>
      <c r="F284" s="278"/>
      <c r="G284" s="279"/>
      <c r="I284" s="26"/>
    </row>
    <row r="285" spans="2:9" x14ac:dyDescent="0.25">
      <c r="B285" s="277"/>
      <c r="C285" s="278"/>
      <c r="D285" s="278"/>
      <c r="E285" s="278"/>
      <c r="F285" s="278"/>
      <c r="G285" s="279"/>
      <c r="I285" s="26"/>
    </row>
    <row r="286" spans="2:9" x14ac:dyDescent="0.25">
      <c r="B286" s="277"/>
      <c r="C286" s="278"/>
      <c r="D286" s="278"/>
      <c r="E286" s="278"/>
      <c r="F286" s="278"/>
      <c r="G286" s="279"/>
      <c r="I286" s="26"/>
    </row>
    <row r="287" spans="2:9" x14ac:dyDescent="0.25">
      <c r="B287" s="277"/>
      <c r="C287" s="278"/>
      <c r="D287" s="278"/>
      <c r="E287" s="278"/>
      <c r="F287" s="278"/>
      <c r="G287" s="279"/>
      <c r="I287" s="26"/>
    </row>
    <row r="288" spans="2:9" ht="17.25" thickBot="1" x14ac:dyDescent="0.3">
      <c r="B288" s="280"/>
      <c r="C288" s="281"/>
      <c r="D288" s="281"/>
      <c r="E288" s="281"/>
      <c r="F288" s="281"/>
      <c r="G288" s="282"/>
      <c r="I288" s="26"/>
    </row>
    <row r="289" spans="1:9" x14ac:dyDescent="0.25">
      <c r="I289" s="26"/>
    </row>
    <row r="290" spans="1:9" x14ac:dyDescent="0.25">
      <c r="A290" s="26"/>
      <c r="B290" s="26"/>
      <c r="C290" s="26"/>
      <c r="D290" s="26"/>
      <c r="E290" s="26"/>
      <c r="F290" s="26"/>
      <c r="G290" s="26"/>
      <c r="H290" s="26"/>
      <c r="I290" s="26"/>
    </row>
  </sheetData>
  <sheetProtection password="CAC4" sheet="1" scenarios="1" selectLockedCells="1"/>
  <mergeCells count="20">
    <mergeCell ref="B263:G288"/>
    <mergeCell ref="B206:G206"/>
    <mergeCell ref="B207:G232"/>
    <mergeCell ref="B234:G234"/>
    <mergeCell ref="B235:G260"/>
    <mergeCell ref="B262:G262"/>
    <mergeCell ref="B123:G148"/>
    <mergeCell ref="B150:G150"/>
    <mergeCell ref="B151:G176"/>
    <mergeCell ref="B178:G178"/>
    <mergeCell ref="B179:G204"/>
    <mergeCell ref="B94:G94"/>
    <mergeCell ref="B95:G120"/>
    <mergeCell ref="B122:G122"/>
    <mergeCell ref="B2:C2"/>
    <mergeCell ref="B67:G92"/>
    <mergeCell ref="B39:G64"/>
    <mergeCell ref="B11:G36"/>
    <mergeCell ref="B10:G10"/>
    <mergeCell ref="B66:G66"/>
  </mergeCells>
  <hyperlinks>
    <hyperlink ref="E4" location="Instructions!C33" display="Back to Instructions tab" xr:uid="{00000000-0004-0000-0400-000000000000}"/>
  </hyperlinks>
  <printOptions horizontalCentered="1"/>
  <pageMargins left="0.25" right="0.25" top="0.75" bottom="0.25" header="0.3" footer="0.3"/>
  <pageSetup scale="75" fitToHeight="3"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S23"/>
  <sheetViews>
    <sheetView showGridLines="0" showZeros="0" zoomScale="80" zoomScaleNormal="80" workbookViewId="0">
      <selection activeCell="E4" sqref="E4:F4"/>
    </sheetView>
  </sheetViews>
  <sheetFormatPr defaultColWidth="10.42578125" defaultRowHeight="16.5" x14ac:dyDescent="0.25"/>
  <cols>
    <col min="1" max="1" width="3" style="38" customWidth="1"/>
    <col min="2" max="2" width="31.28515625" style="38" customWidth="1"/>
    <col min="3" max="3" width="39.28515625" style="38" customWidth="1"/>
    <col min="4" max="4" width="25.5703125" style="38" customWidth="1"/>
    <col min="5" max="5" width="14.140625" style="38" customWidth="1"/>
    <col min="6" max="6" width="13.5703125" style="38" customWidth="1"/>
    <col min="7" max="7" width="12.42578125" style="38" customWidth="1"/>
    <col min="8" max="8" width="21.42578125" style="38" customWidth="1"/>
    <col min="9" max="9" width="28.5703125" style="38" customWidth="1"/>
    <col min="10" max="10" width="12.7109375" style="38" customWidth="1"/>
    <col min="11" max="11" width="12" style="38" customWidth="1"/>
    <col min="12" max="13" width="11.7109375" style="38" customWidth="1"/>
    <col min="14" max="14" width="12" style="36" customWidth="1"/>
    <col min="15" max="15" width="12.5703125" style="36" customWidth="1"/>
    <col min="16" max="16" width="10.42578125" style="38"/>
    <col min="17" max="17" width="11.85546875" style="38" customWidth="1"/>
    <col min="18" max="33" width="14" style="38" customWidth="1"/>
    <col min="34" max="36" width="15.140625" style="36" customWidth="1"/>
    <col min="37" max="37" width="19.7109375" style="38" customWidth="1"/>
    <col min="38" max="38" width="24.42578125" style="38" customWidth="1"/>
    <col min="39" max="39" width="14.5703125" style="38" customWidth="1"/>
    <col min="40" max="40" width="10.42578125" style="38"/>
    <col min="41" max="41" width="18.7109375" style="38" customWidth="1"/>
    <col min="42" max="42" width="18.42578125" style="38" customWidth="1"/>
    <col min="43" max="43" width="51.5703125" style="38" customWidth="1"/>
    <col min="44" max="44" width="3.5703125" style="38" customWidth="1"/>
    <col min="45" max="45" width="4.140625" style="38" customWidth="1"/>
    <col min="46" max="16384" width="10.42578125" style="38"/>
  </cols>
  <sheetData>
    <row r="1" spans="2:45" ht="17.25" thickBot="1" x14ac:dyDescent="0.3">
      <c r="AS1" s="39"/>
    </row>
    <row r="2" spans="2:45" ht="18" thickBot="1" x14ac:dyDescent="0.3">
      <c r="B2" s="230" t="str">
        <f>'Version Control'!$B$2</f>
        <v>Title Block</v>
      </c>
      <c r="C2" s="231"/>
      <c r="D2" s="140"/>
      <c r="E2" s="23"/>
      <c r="AS2" s="39"/>
    </row>
    <row r="3" spans="2:45" x14ac:dyDescent="0.3">
      <c r="B3" s="20" t="str">
        <f>'Version Control'!$B$3</f>
        <v>Test Report Template Name:</v>
      </c>
      <c r="C3" s="151" t="str">
        <f>'Version Control'!$C$3</f>
        <v xml:space="preserve">Fluorescent Lamp Ballasts  </v>
      </c>
      <c r="D3" s="137"/>
      <c r="E3" s="95"/>
      <c r="AS3" s="39"/>
    </row>
    <row r="4" spans="2:45" x14ac:dyDescent="0.3">
      <c r="B4" s="49" t="str">
        <f>'Version Control'!$B$4</f>
        <v>Version Number:</v>
      </c>
      <c r="C4" s="167" t="str">
        <f>'Version Control'!$C$4</f>
        <v>v2.5</v>
      </c>
      <c r="D4" s="137"/>
      <c r="E4" s="326" t="s">
        <v>31</v>
      </c>
      <c r="F4" s="326"/>
      <c r="J4" s="126"/>
      <c r="K4" s="126"/>
      <c r="AS4" s="39"/>
    </row>
    <row r="5" spans="2:45" x14ac:dyDescent="0.3">
      <c r="B5" s="19" t="str">
        <f>'Version Control'!$B$5</f>
        <v xml:space="preserve">Latest Template Revision: </v>
      </c>
      <c r="C5" s="24">
        <f>'Version Control'!$C$5</f>
        <v>43320</v>
      </c>
      <c r="D5" s="138"/>
      <c r="E5" s="96"/>
      <c r="AS5" s="39"/>
    </row>
    <row r="6" spans="2:45" x14ac:dyDescent="0.3">
      <c r="B6" s="19" t="str">
        <f>'Version Control'!$B$6</f>
        <v>Tab Name:</v>
      </c>
      <c r="C6" s="167" t="str">
        <f ca="1">MID(CELL("filename",A1), FIND("]", CELL("filename", A1))+ 1, 255)</f>
        <v>Ballast Test</v>
      </c>
      <c r="D6" s="139"/>
      <c r="E6" s="97"/>
      <c r="AS6" s="39"/>
    </row>
    <row r="7" spans="2:45" ht="33.75" thickBot="1" x14ac:dyDescent="0.3">
      <c r="B7" s="30" t="str">
        <f>'Version Control'!$B$7</f>
        <v>File Name:</v>
      </c>
      <c r="C7" s="169" t="str">
        <f ca="1">'Version Control'!$C$7</f>
        <v>Fluorescent Lamp Ballasts - v2.5.xlsx</v>
      </c>
      <c r="D7" s="139"/>
      <c r="E7" s="97"/>
      <c r="AS7" s="39"/>
    </row>
    <row r="8" spans="2:45" x14ac:dyDescent="0.25">
      <c r="AS8" s="39"/>
    </row>
    <row r="9" spans="2:45" ht="17.25" thickBot="1" x14ac:dyDescent="0.3">
      <c r="AS9" s="39"/>
    </row>
    <row r="10" spans="2:45" ht="16.5" customHeight="1" thickBot="1" x14ac:dyDescent="0.3">
      <c r="B10" s="330" t="s">
        <v>48</v>
      </c>
      <c r="C10" s="331"/>
      <c r="D10" s="331"/>
      <c r="E10" s="331"/>
      <c r="F10" s="331"/>
      <c r="G10" s="331"/>
      <c r="H10" s="331"/>
      <c r="I10" s="331"/>
      <c r="J10" s="331"/>
      <c r="K10" s="331"/>
      <c r="L10" s="331"/>
      <c r="M10" s="331"/>
      <c r="N10" s="331"/>
      <c r="O10" s="331"/>
      <c r="P10" s="331"/>
      <c r="Q10" s="331"/>
      <c r="R10" s="331"/>
      <c r="S10" s="331"/>
      <c r="T10" s="331"/>
      <c r="U10" s="331"/>
      <c r="V10" s="331"/>
      <c r="W10" s="331"/>
      <c r="X10" s="331"/>
      <c r="Y10" s="331"/>
      <c r="Z10" s="331"/>
      <c r="AA10" s="331"/>
      <c r="AB10" s="331"/>
      <c r="AC10" s="331"/>
      <c r="AD10" s="331"/>
      <c r="AE10" s="331"/>
      <c r="AF10" s="331"/>
      <c r="AG10" s="331"/>
      <c r="AH10" s="331"/>
      <c r="AI10" s="331"/>
      <c r="AJ10" s="331"/>
      <c r="AK10" s="331"/>
      <c r="AL10" s="331"/>
      <c r="AM10" s="331"/>
      <c r="AN10" s="331"/>
      <c r="AO10" s="331"/>
      <c r="AP10" s="331"/>
      <c r="AQ10" s="332"/>
      <c r="AS10" s="39"/>
    </row>
    <row r="11" spans="2:45" s="83" customFormat="1" ht="16.5" customHeight="1" x14ac:dyDescent="0.25">
      <c r="B11" s="327" t="s">
        <v>142</v>
      </c>
      <c r="C11" s="333" t="s">
        <v>49</v>
      </c>
      <c r="D11" s="328" t="s">
        <v>52</v>
      </c>
      <c r="E11" s="318" t="s">
        <v>54</v>
      </c>
      <c r="F11" s="319"/>
      <c r="G11" s="319"/>
      <c r="H11" s="319"/>
      <c r="I11" s="319"/>
      <c r="J11" s="336" t="s">
        <v>55</v>
      </c>
      <c r="K11" s="337"/>
      <c r="L11" s="337"/>
      <c r="M11" s="337"/>
      <c r="N11" s="304" t="s">
        <v>56</v>
      </c>
      <c r="O11" s="305"/>
      <c r="P11" s="305"/>
      <c r="Q11" s="306"/>
      <c r="R11" s="304" t="s">
        <v>123</v>
      </c>
      <c r="S11" s="305"/>
      <c r="T11" s="305"/>
      <c r="U11" s="306"/>
      <c r="V11" s="304" t="s">
        <v>124</v>
      </c>
      <c r="W11" s="305"/>
      <c r="X11" s="305"/>
      <c r="Y11" s="306"/>
      <c r="Z11" s="304" t="s">
        <v>125</v>
      </c>
      <c r="AA11" s="305"/>
      <c r="AB11" s="305"/>
      <c r="AC11" s="306"/>
      <c r="AD11" s="304" t="s">
        <v>126</v>
      </c>
      <c r="AE11" s="305"/>
      <c r="AF11" s="305"/>
      <c r="AG11" s="306"/>
      <c r="AH11" s="295" t="s">
        <v>127</v>
      </c>
      <c r="AI11" s="298" t="s">
        <v>128</v>
      </c>
      <c r="AJ11" s="343" t="s">
        <v>118</v>
      </c>
      <c r="AK11" s="344"/>
      <c r="AL11" s="345"/>
      <c r="AM11" s="338" t="s">
        <v>72</v>
      </c>
      <c r="AN11" s="338" t="s">
        <v>58</v>
      </c>
      <c r="AO11" s="338" t="s">
        <v>81</v>
      </c>
      <c r="AP11" s="338" t="s">
        <v>82</v>
      </c>
      <c r="AQ11" s="315" t="s">
        <v>59</v>
      </c>
      <c r="AR11" s="87"/>
      <c r="AS11" s="84"/>
    </row>
    <row r="12" spans="2:45" s="83" customFormat="1" ht="21" customHeight="1" x14ac:dyDescent="0.25">
      <c r="B12" s="328"/>
      <c r="C12" s="333"/>
      <c r="D12" s="328"/>
      <c r="E12" s="320" t="s">
        <v>78</v>
      </c>
      <c r="F12" s="322" t="s">
        <v>79</v>
      </c>
      <c r="G12" s="322" t="s">
        <v>80</v>
      </c>
      <c r="H12" s="324" t="s">
        <v>60</v>
      </c>
      <c r="I12" s="325"/>
      <c r="J12" s="320" t="s">
        <v>73</v>
      </c>
      <c r="K12" s="322" t="s">
        <v>74</v>
      </c>
      <c r="L12" s="311" t="s">
        <v>75</v>
      </c>
      <c r="M12" s="311" t="s">
        <v>76</v>
      </c>
      <c r="N12" s="307" t="s">
        <v>95</v>
      </c>
      <c r="O12" s="309" t="s">
        <v>96</v>
      </c>
      <c r="P12" s="311" t="s">
        <v>75</v>
      </c>
      <c r="Q12" s="313" t="s">
        <v>76</v>
      </c>
      <c r="R12" s="307" t="s">
        <v>95</v>
      </c>
      <c r="S12" s="309" t="s">
        <v>96</v>
      </c>
      <c r="T12" s="311" t="s">
        <v>75</v>
      </c>
      <c r="U12" s="313" t="s">
        <v>76</v>
      </c>
      <c r="V12" s="307" t="s">
        <v>95</v>
      </c>
      <c r="W12" s="309" t="s">
        <v>96</v>
      </c>
      <c r="X12" s="311" t="s">
        <v>75</v>
      </c>
      <c r="Y12" s="313" t="s">
        <v>76</v>
      </c>
      <c r="Z12" s="307" t="s">
        <v>95</v>
      </c>
      <c r="AA12" s="309" t="s">
        <v>96</v>
      </c>
      <c r="AB12" s="311" t="s">
        <v>75</v>
      </c>
      <c r="AC12" s="313" t="s">
        <v>76</v>
      </c>
      <c r="AD12" s="307" t="s">
        <v>95</v>
      </c>
      <c r="AE12" s="309" t="s">
        <v>96</v>
      </c>
      <c r="AF12" s="311" t="s">
        <v>75</v>
      </c>
      <c r="AG12" s="313" t="s">
        <v>76</v>
      </c>
      <c r="AH12" s="296"/>
      <c r="AI12" s="299"/>
      <c r="AJ12" s="346" t="s">
        <v>119</v>
      </c>
      <c r="AK12" s="341" t="s">
        <v>116</v>
      </c>
      <c r="AL12" s="341" t="s">
        <v>141</v>
      </c>
      <c r="AM12" s="339"/>
      <c r="AN12" s="339"/>
      <c r="AO12" s="339"/>
      <c r="AP12" s="339"/>
      <c r="AQ12" s="316"/>
      <c r="AR12" s="87"/>
      <c r="AS12" s="84"/>
    </row>
    <row r="13" spans="2:45" ht="58.5" customHeight="1" thickBot="1" x14ac:dyDescent="0.3">
      <c r="B13" s="329"/>
      <c r="C13" s="334"/>
      <c r="D13" s="335"/>
      <c r="E13" s="321"/>
      <c r="F13" s="323"/>
      <c r="G13" s="323"/>
      <c r="H13" s="115" t="s">
        <v>116</v>
      </c>
      <c r="I13" s="175" t="s">
        <v>141</v>
      </c>
      <c r="J13" s="321"/>
      <c r="K13" s="323"/>
      <c r="L13" s="312"/>
      <c r="M13" s="312"/>
      <c r="N13" s="308"/>
      <c r="O13" s="310"/>
      <c r="P13" s="312"/>
      <c r="Q13" s="314"/>
      <c r="R13" s="308"/>
      <c r="S13" s="310"/>
      <c r="T13" s="312"/>
      <c r="U13" s="314"/>
      <c r="V13" s="308"/>
      <c r="W13" s="310"/>
      <c r="X13" s="312"/>
      <c r="Y13" s="314"/>
      <c r="Z13" s="308"/>
      <c r="AA13" s="310"/>
      <c r="AB13" s="312"/>
      <c r="AC13" s="314"/>
      <c r="AD13" s="308"/>
      <c r="AE13" s="310"/>
      <c r="AF13" s="312"/>
      <c r="AG13" s="314"/>
      <c r="AH13" s="297"/>
      <c r="AI13" s="300"/>
      <c r="AJ13" s="300"/>
      <c r="AK13" s="342"/>
      <c r="AL13" s="342"/>
      <c r="AM13" s="340"/>
      <c r="AN13" s="340"/>
      <c r="AO13" s="340"/>
      <c r="AP13" s="340"/>
      <c r="AQ13" s="317"/>
      <c r="AR13" s="88"/>
      <c r="AS13" s="39"/>
    </row>
    <row r="14" spans="2:45" x14ac:dyDescent="0.25">
      <c r="B14" s="131">
        <f>'Description of Test Units'!B12</f>
        <v>0</v>
      </c>
      <c r="C14" s="131">
        <f>'Description of Test Units'!D12</f>
        <v>0</v>
      </c>
      <c r="D14" s="131">
        <f>'Description of Test Units'!F12</f>
        <v>0</v>
      </c>
      <c r="E14" s="170"/>
      <c r="F14" s="171"/>
      <c r="G14" s="171"/>
      <c r="H14" s="174" t="str">
        <f>IF(G14="","",G14/(E14*F14))</f>
        <v/>
      </c>
      <c r="I14" s="372" t="str">
        <f>IF(ISERROR(ROUND(H14,2)),"", ROUND(H14,2))</f>
        <v/>
      </c>
      <c r="J14" s="170"/>
      <c r="K14" s="176"/>
      <c r="L14" s="177"/>
      <c r="M14" s="177"/>
      <c r="N14" s="178"/>
      <c r="O14" s="171"/>
      <c r="P14" s="177"/>
      <c r="Q14" s="212"/>
      <c r="R14" s="213"/>
      <c r="S14" s="214"/>
      <c r="T14" s="177"/>
      <c r="U14" s="212"/>
      <c r="V14" s="213"/>
      <c r="W14" s="214"/>
      <c r="X14" s="177"/>
      <c r="Y14" s="212"/>
      <c r="Z14" s="213"/>
      <c r="AA14" s="214"/>
      <c r="AB14" s="177"/>
      <c r="AC14" s="212"/>
      <c r="AD14" s="213"/>
      <c r="AE14" s="214"/>
      <c r="AF14" s="177"/>
      <c r="AG14" s="212"/>
      <c r="AH14" s="215" t="str">
        <f>IF(OR(ISNUMBER(L14),ISNUMBER(P14),ISNUMBER(T14),ISNUMBER(X14),ISNUMBER(AB14),ISNUMBER(AF14)),(L14+P14+T14+X14+AB14+AF14),"")</f>
        <v/>
      </c>
      <c r="AI14" s="301" t="str">
        <f>IF(ISNUMBER(AH14),AVERAGE(AH14:AH19),"")</f>
        <v/>
      </c>
      <c r="AJ14" s="292"/>
      <c r="AK14" s="228" t="str">
        <f>IF(AND(ISNUMBER(G14),OR(ISNUMBER(L14),ISNUMBER(P14),ISNUMBER(T14),ISNUMBER(X14),ISNUMBER(AB14),ISNUMBER(AF14))),(L14+P14+T14+X14+AB14+AF14)*$AJ$14/G14,"")</f>
        <v/>
      </c>
      <c r="AL14" s="373" t="str">
        <f>IF(ISERROR(ROUND(AK14,3)),"", ROUND(AK14,3))</f>
        <v/>
      </c>
      <c r="AM14" s="216"/>
      <c r="AN14" s="216"/>
      <c r="AO14" s="179" t="s">
        <v>28</v>
      </c>
      <c r="AP14" s="179" t="s">
        <v>28</v>
      </c>
      <c r="AQ14" s="132"/>
      <c r="AS14" s="39"/>
    </row>
    <row r="15" spans="2:45" x14ac:dyDescent="0.25">
      <c r="B15" s="127">
        <f>'Description of Test Units'!B13</f>
        <v>0</v>
      </c>
      <c r="C15" s="127">
        <f>'Description of Test Units'!D13</f>
        <v>0</v>
      </c>
      <c r="D15" s="127">
        <f>'Description of Test Units'!F13</f>
        <v>0</v>
      </c>
      <c r="E15" s="73"/>
      <c r="F15" s="76"/>
      <c r="G15" s="76"/>
      <c r="H15" s="172" t="str">
        <f t="shared" ref="H15:H19" si="0">IF(G15="","",G15/(E15*F15))</f>
        <v/>
      </c>
      <c r="I15" s="372" t="str">
        <f t="shared" ref="I15:I19" si="1">IF(ISERROR(ROUND(H15,2)),"", ROUND(H15,2))</f>
        <v/>
      </c>
      <c r="J15" s="73"/>
      <c r="K15" s="93"/>
      <c r="L15" s="85"/>
      <c r="M15" s="85"/>
      <c r="N15" s="116"/>
      <c r="O15" s="76"/>
      <c r="P15" s="85"/>
      <c r="Q15" s="217"/>
      <c r="R15" s="218"/>
      <c r="S15" s="219"/>
      <c r="T15" s="85"/>
      <c r="U15" s="217"/>
      <c r="V15" s="218"/>
      <c r="W15" s="219"/>
      <c r="X15" s="85"/>
      <c r="Y15" s="217"/>
      <c r="Z15" s="218"/>
      <c r="AA15" s="219"/>
      <c r="AB15" s="85"/>
      <c r="AC15" s="217"/>
      <c r="AD15" s="218"/>
      <c r="AE15" s="219"/>
      <c r="AF15" s="85"/>
      <c r="AG15" s="217"/>
      <c r="AH15" s="220" t="str">
        <f>IF(OR(ISNUMBER(L15),ISNUMBER(P15),ISNUMBER(T15),ISNUMBER(X15),ISNUMBER(AB15),ISNUMBER(AF15)),(L15+P15+T15+X15+AB15+AF15),"")</f>
        <v/>
      </c>
      <c r="AI15" s="302"/>
      <c r="AJ15" s="293"/>
      <c r="AK15" s="220" t="str">
        <f t="shared" ref="AK15:AK19" si="2">IF(AND(ISNUMBER(G15),OR(ISNUMBER(L15),ISNUMBER(P15),ISNUMBER(T15),ISNUMBER(X15),ISNUMBER(AB15),ISNUMBER(AF15))),(L15+P15+T15+X15+AB15+AF15)*$AJ$14/G15,"")</f>
        <v/>
      </c>
      <c r="AL15" s="374" t="str">
        <f t="shared" ref="AL15:AL19" si="3">IF(ISERROR(ROUND(AK15,3)),"", ROUND(AK15,3))</f>
        <v/>
      </c>
      <c r="AM15" s="221"/>
      <c r="AN15" s="221"/>
      <c r="AO15" s="180" t="s">
        <v>28</v>
      </c>
      <c r="AP15" s="180" t="s">
        <v>28</v>
      </c>
      <c r="AQ15" s="129"/>
      <c r="AS15" s="39"/>
    </row>
    <row r="16" spans="2:45" x14ac:dyDescent="0.25">
      <c r="B16" s="127">
        <f>'Description of Test Units'!B14</f>
        <v>0</v>
      </c>
      <c r="C16" s="127">
        <f>'Description of Test Units'!D14</f>
        <v>0</v>
      </c>
      <c r="D16" s="127">
        <f>'Description of Test Units'!F14</f>
        <v>0</v>
      </c>
      <c r="E16" s="73"/>
      <c r="F16" s="76"/>
      <c r="G16" s="76"/>
      <c r="H16" s="172" t="str">
        <f t="shared" si="0"/>
        <v/>
      </c>
      <c r="I16" s="372" t="str">
        <f t="shared" si="1"/>
        <v/>
      </c>
      <c r="J16" s="73"/>
      <c r="K16" s="93"/>
      <c r="L16" s="85"/>
      <c r="M16" s="85"/>
      <c r="N16" s="116"/>
      <c r="O16" s="76"/>
      <c r="P16" s="221"/>
      <c r="Q16" s="217"/>
      <c r="R16" s="218"/>
      <c r="S16" s="219"/>
      <c r="T16" s="219"/>
      <c r="U16" s="217"/>
      <c r="V16" s="218"/>
      <c r="W16" s="219"/>
      <c r="X16" s="219"/>
      <c r="Y16" s="217"/>
      <c r="Z16" s="218"/>
      <c r="AA16" s="219"/>
      <c r="AB16" s="219"/>
      <c r="AC16" s="217"/>
      <c r="AD16" s="218"/>
      <c r="AE16" s="219"/>
      <c r="AF16" s="219"/>
      <c r="AG16" s="217"/>
      <c r="AH16" s="220" t="str">
        <f t="shared" ref="AH16:AH19" si="4">IF(OR(ISNUMBER(L16),ISNUMBER(P16),ISNUMBER(T16),ISNUMBER(X16),ISNUMBER(AB16),ISNUMBER(AF16)),(L16+P16+T16+X16+AB16+AF16),"")</f>
        <v/>
      </c>
      <c r="AI16" s="302"/>
      <c r="AJ16" s="293"/>
      <c r="AK16" s="220" t="str">
        <f t="shared" si="2"/>
        <v/>
      </c>
      <c r="AL16" s="374" t="str">
        <f t="shared" si="3"/>
        <v/>
      </c>
      <c r="AM16" s="221"/>
      <c r="AN16" s="221"/>
      <c r="AO16" s="180" t="s">
        <v>28</v>
      </c>
      <c r="AP16" s="180" t="s">
        <v>28</v>
      </c>
      <c r="AQ16" s="129"/>
      <c r="AS16" s="39"/>
    </row>
    <row r="17" spans="1:45" x14ac:dyDescent="0.25">
      <c r="B17" s="127">
        <f>'Description of Test Units'!B15</f>
        <v>0</v>
      </c>
      <c r="C17" s="127">
        <f>'Description of Test Units'!D15</f>
        <v>0</v>
      </c>
      <c r="D17" s="127">
        <f>'Description of Test Units'!F15</f>
        <v>0</v>
      </c>
      <c r="E17" s="73"/>
      <c r="F17" s="76"/>
      <c r="G17" s="76"/>
      <c r="H17" s="172" t="str">
        <f t="shared" si="0"/>
        <v/>
      </c>
      <c r="I17" s="372" t="str">
        <f t="shared" si="1"/>
        <v/>
      </c>
      <c r="J17" s="73"/>
      <c r="K17" s="93"/>
      <c r="L17" s="85"/>
      <c r="M17" s="85"/>
      <c r="N17" s="116"/>
      <c r="O17" s="76"/>
      <c r="P17" s="221"/>
      <c r="Q17" s="217"/>
      <c r="R17" s="218"/>
      <c r="S17" s="219"/>
      <c r="T17" s="219"/>
      <c r="U17" s="217"/>
      <c r="V17" s="218"/>
      <c r="W17" s="219"/>
      <c r="X17" s="219"/>
      <c r="Y17" s="217"/>
      <c r="Z17" s="218"/>
      <c r="AA17" s="219"/>
      <c r="AB17" s="219"/>
      <c r="AC17" s="217"/>
      <c r="AD17" s="218"/>
      <c r="AE17" s="219"/>
      <c r="AF17" s="219"/>
      <c r="AG17" s="217"/>
      <c r="AH17" s="220" t="str">
        <f t="shared" si="4"/>
        <v/>
      </c>
      <c r="AI17" s="302"/>
      <c r="AJ17" s="293"/>
      <c r="AK17" s="220" t="str">
        <f t="shared" si="2"/>
        <v/>
      </c>
      <c r="AL17" s="374" t="str">
        <f t="shared" si="3"/>
        <v/>
      </c>
      <c r="AM17" s="221"/>
      <c r="AN17" s="221"/>
      <c r="AO17" s="180" t="s">
        <v>28</v>
      </c>
      <c r="AP17" s="180" t="s">
        <v>28</v>
      </c>
      <c r="AQ17" s="129"/>
      <c r="AS17" s="39"/>
    </row>
    <row r="18" spans="1:45" x14ac:dyDescent="0.25">
      <c r="B18" s="127">
        <f>'Description of Test Units'!B16</f>
        <v>0</v>
      </c>
      <c r="C18" s="127">
        <f>'Description of Test Units'!D16</f>
        <v>0</v>
      </c>
      <c r="D18" s="127">
        <f>'Description of Test Units'!F16</f>
        <v>0</v>
      </c>
      <c r="E18" s="73"/>
      <c r="F18" s="76"/>
      <c r="G18" s="76"/>
      <c r="H18" s="172" t="str">
        <f t="shared" si="0"/>
        <v/>
      </c>
      <c r="I18" s="372" t="str">
        <f t="shared" si="1"/>
        <v/>
      </c>
      <c r="J18" s="73"/>
      <c r="K18" s="93"/>
      <c r="L18" s="85"/>
      <c r="M18" s="85"/>
      <c r="N18" s="116"/>
      <c r="O18" s="76"/>
      <c r="P18" s="221"/>
      <c r="Q18" s="217"/>
      <c r="R18" s="218"/>
      <c r="S18" s="219"/>
      <c r="T18" s="219"/>
      <c r="U18" s="217"/>
      <c r="V18" s="218"/>
      <c r="W18" s="219"/>
      <c r="X18" s="219"/>
      <c r="Y18" s="217"/>
      <c r="Z18" s="218"/>
      <c r="AA18" s="219"/>
      <c r="AB18" s="219"/>
      <c r="AC18" s="217"/>
      <c r="AD18" s="218"/>
      <c r="AE18" s="219"/>
      <c r="AF18" s="219"/>
      <c r="AG18" s="217"/>
      <c r="AH18" s="220" t="str">
        <f t="shared" si="4"/>
        <v/>
      </c>
      <c r="AI18" s="302"/>
      <c r="AJ18" s="293"/>
      <c r="AK18" s="220" t="str">
        <f t="shared" si="2"/>
        <v/>
      </c>
      <c r="AL18" s="374" t="str">
        <f t="shared" si="3"/>
        <v/>
      </c>
      <c r="AM18" s="221"/>
      <c r="AN18" s="221"/>
      <c r="AO18" s="180" t="s">
        <v>28</v>
      </c>
      <c r="AP18" s="180" t="s">
        <v>28</v>
      </c>
      <c r="AQ18" s="129"/>
      <c r="AS18" s="39"/>
    </row>
    <row r="19" spans="1:45" ht="17.25" thickBot="1" x14ac:dyDescent="0.3">
      <c r="B19" s="128">
        <f>'Description of Test Units'!B17</f>
        <v>0</v>
      </c>
      <c r="C19" s="128">
        <f>'Description of Test Units'!D17</f>
        <v>0</v>
      </c>
      <c r="D19" s="128">
        <f>'Description of Test Units'!F17</f>
        <v>0</v>
      </c>
      <c r="E19" s="77"/>
      <c r="F19" s="78"/>
      <c r="G19" s="78"/>
      <c r="H19" s="173" t="str">
        <f t="shared" si="0"/>
        <v/>
      </c>
      <c r="I19" s="372" t="str">
        <f t="shared" si="1"/>
        <v/>
      </c>
      <c r="J19" s="77"/>
      <c r="K19" s="94"/>
      <c r="L19" s="86"/>
      <c r="M19" s="86"/>
      <c r="N19" s="117"/>
      <c r="O19" s="78"/>
      <c r="P19" s="222"/>
      <c r="Q19" s="223"/>
      <c r="R19" s="224"/>
      <c r="S19" s="225"/>
      <c r="T19" s="225"/>
      <c r="U19" s="223"/>
      <c r="V19" s="224"/>
      <c r="W19" s="225"/>
      <c r="X19" s="225"/>
      <c r="Y19" s="223"/>
      <c r="Z19" s="224"/>
      <c r="AA19" s="225"/>
      <c r="AB19" s="225"/>
      <c r="AC19" s="223"/>
      <c r="AD19" s="224"/>
      <c r="AE19" s="225"/>
      <c r="AF19" s="225"/>
      <c r="AG19" s="223"/>
      <c r="AH19" s="226" t="str">
        <f t="shared" si="4"/>
        <v/>
      </c>
      <c r="AI19" s="303"/>
      <c r="AJ19" s="294"/>
      <c r="AK19" s="227" t="str">
        <f t="shared" si="2"/>
        <v/>
      </c>
      <c r="AL19" s="374" t="str">
        <f t="shared" si="3"/>
        <v/>
      </c>
      <c r="AM19" s="222"/>
      <c r="AN19" s="222"/>
      <c r="AO19" s="181" t="s">
        <v>28</v>
      </c>
      <c r="AP19" s="181" t="s">
        <v>28</v>
      </c>
      <c r="AQ19" s="130"/>
      <c r="AS19" s="39"/>
    </row>
    <row r="20" spans="1:45" x14ac:dyDescent="0.25">
      <c r="AG20" s="229"/>
      <c r="AL20" s="229"/>
      <c r="AS20" s="39"/>
    </row>
    <row r="21" spans="1:45" x14ac:dyDescent="0.25">
      <c r="A21" s="39"/>
      <c r="B21" s="39"/>
      <c r="C21" s="39"/>
      <c r="D21" s="39"/>
      <c r="E21" s="39"/>
      <c r="F21" s="39"/>
      <c r="G21" s="39"/>
      <c r="H21" s="39"/>
      <c r="I21" s="39"/>
      <c r="J21" s="39"/>
      <c r="K21" s="39"/>
      <c r="L21" s="39"/>
      <c r="M21" s="39"/>
      <c r="N21" s="37"/>
      <c r="O21" s="37"/>
      <c r="P21" s="39"/>
      <c r="Q21" s="39"/>
      <c r="R21" s="39"/>
      <c r="S21" s="39"/>
      <c r="T21" s="39"/>
      <c r="U21" s="39"/>
      <c r="V21" s="39"/>
      <c r="W21" s="39"/>
      <c r="X21" s="39"/>
      <c r="Y21" s="39"/>
      <c r="Z21" s="39"/>
      <c r="AA21" s="39"/>
      <c r="AB21" s="39"/>
      <c r="AC21" s="39"/>
      <c r="AD21" s="39"/>
      <c r="AE21" s="39"/>
      <c r="AF21" s="39"/>
      <c r="AG21" s="39"/>
      <c r="AH21" s="37"/>
      <c r="AI21" s="37"/>
      <c r="AJ21" s="37"/>
      <c r="AK21" s="39"/>
      <c r="AL21" s="39"/>
      <c r="AM21" s="39"/>
      <c r="AN21" s="39"/>
      <c r="AO21" s="39"/>
      <c r="AP21" s="39"/>
      <c r="AQ21" s="39"/>
      <c r="AR21" s="39"/>
      <c r="AS21" s="39"/>
    </row>
    <row r="23" spans="1:45" ht="17.25" customHeight="1" x14ac:dyDescent="0.25"/>
  </sheetData>
  <sheetProtection algorithmName="SHA-512" hashValue="mf7x4nCja/OJ+WDXmxelNiW5cBhl0CADjPThuQqZBuR1+vuqWJFYivlKfMNbFu48rYC0pvU/zenrRPJXtS9jzA==" saltValue="UWl9qV0Nd0ulEa6QKbbPyg==" spinCount="100000" sheet="1" objects="1" scenarios="1" selectLockedCells="1"/>
  <protectedRanges>
    <protectedRange sqref="B13:D13 E12:G12 J12:L12 N12:O12 R12:S12 V12:W12 Z12:AA12 AD12:AE12 P14:P15 T14:T15 X14:X15 AB14:AB15 AF14:AF15 B14:O19" name="Range1"/>
    <protectedRange sqref="Q12 M12 U12 Y12 AC12 AG12" name="Range1_1"/>
  </protectedRanges>
  <mergeCells count="54">
    <mergeCell ref="R12:R13"/>
    <mergeCell ref="S12:S13"/>
    <mergeCell ref="T12:T13"/>
    <mergeCell ref="U12:U13"/>
    <mergeCell ref="AP11:AP13"/>
    <mergeCell ref="AM11:AM13"/>
    <mergeCell ref="AO11:AO13"/>
    <mergeCell ref="AN11:AN13"/>
    <mergeCell ref="AK12:AK13"/>
    <mergeCell ref="AL12:AL13"/>
    <mergeCell ref="AJ11:AL11"/>
    <mergeCell ref="AJ12:AJ13"/>
    <mergeCell ref="V11:Y11"/>
    <mergeCell ref="V12:V13"/>
    <mergeCell ref="W12:W13"/>
    <mergeCell ref="X12:X13"/>
    <mergeCell ref="K12:K13"/>
    <mergeCell ref="N11:Q11"/>
    <mergeCell ref="J11:M11"/>
    <mergeCell ref="M12:M13"/>
    <mergeCell ref="N12:N13"/>
    <mergeCell ref="O12:O13"/>
    <mergeCell ref="L12:L13"/>
    <mergeCell ref="AQ11:AQ13"/>
    <mergeCell ref="B2:C2"/>
    <mergeCell ref="E11:I11"/>
    <mergeCell ref="E12:E13"/>
    <mergeCell ref="F12:F13"/>
    <mergeCell ref="G12:G13"/>
    <mergeCell ref="H12:I12"/>
    <mergeCell ref="E4:F4"/>
    <mergeCell ref="B11:B13"/>
    <mergeCell ref="B10:AQ10"/>
    <mergeCell ref="P12:P13"/>
    <mergeCell ref="Q12:Q13"/>
    <mergeCell ref="C11:C13"/>
    <mergeCell ref="R11:U11"/>
    <mergeCell ref="D11:D13"/>
    <mergeCell ref="J12:J13"/>
    <mergeCell ref="Y12:Y13"/>
    <mergeCell ref="Z11:AC11"/>
    <mergeCell ref="Z12:Z13"/>
    <mergeCell ref="AA12:AA13"/>
    <mergeCell ref="AB12:AB13"/>
    <mergeCell ref="AC12:AC13"/>
    <mergeCell ref="AJ14:AJ19"/>
    <mergeCell ref="AH11:AH13"/>
    <mergeCell ref="AI11:AI13"/>
    <mergeCell ref="AI14:AI19"/>
    <mergeCell ref="AD11:AG11"/>
    <mergeCell ref="AD12:AD13"/>
    <mergeCell ref="AE12:AE13"/>
    <mergeCell ref="AF12:AF13"/>
    <mergeCell ref="AG12:AG13"/>
  </mergeCells>
  <hyperlinks>
    <hyperlink ref="E4" location="Instructions!C33" display="Back to Instructions tab"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H52"/>
  <sheetViews>
    <sheetView showGridLines="0" zoomScale="80" zoomScaleNormal="80" workbookViewId="0">
      <selection activeCell="E4" sqref="E4"/>
    </sheetView>
  </sheetViews>
  <sheetFormatPr defaultColWidth="9.140625" defaultRowHeight="16.5" x14ac:dyDescent="0.3"/>
  <cols>
    <col min="1" max="1" width="4.42578125" style="3" customWidth="1"/>
    <col min="2" max="2" width="33.42578125" style="3" customWidth="1"/>
    <col min="3" max="3" width="45.85546875" style="3" bestFit="1" customWidth="1"/>
    <col min="4" max="4" width="9.140625" style="3"/>
    <col min="5" max="5" width="25.140625" style="3" bestFit="1" customWidth="1"/>
    <col min="6" max="6" width="60.7109375" style="3" customWidth="1"/>
    <col min="7" max="7" width="5.42578125" style="3" customWidth="1"/>
    <col min="8" max="8" width="4.28515625" style="3" customWidth="1"/>
    <col min="9" max="9" width="55" style="3" customWidth="1"/>
    <col min="10" max="16384" width="9.140625" style="3"/>
  </cols>
  <sheetData>
    <row r="1" spans="2:8" ht="17.25" thickBot="1" x14ac:dyDescent="0.35">
      <c r="H1" s="9"/>
    </row>
    <row r="2" spans="2:8" ht="18" thickBot="1" x14ac:dyDescent="0.35">
      <c r="B2" s="230" t="str">
        <f>'Version Control'!$B$2</f>
        <v>Title Block</v>
      </c>
      <c r="C2" s="231"/>
      <c r="H2" s="9"/>
    </row>
    <row r="3" spans="2:8" ht="16.5" customHeight="1" x14ac:dyDescent="0.3">
      <c r="B3" s="20" t="str">
        <f>'Version Control'!$B$3</f>
        <v>Test Report Template Name:</v>
      </c>
      <c r="C3" s="151" t="str">
        <f>'Version Control'!$C$3</f>
        <v xml:space="preserve">Fluorescent Lamp Ballasts  </v>
      </c>
      <c r="H3" s="9"/>
    </row>
    <row r="4" spans="2:8" x14ac:dyDescent="0.3">
      <c r="B4" s="49" t="str">
        <f>'Version Control'!$B$4</f>
        <v>Version Number:</v>
      </c>
      <c r="C4" s="167" t="str">
        <f>'Version Control'!$C$4</f>
        <v>v2.5</v>
      </c>
      <c r="E4" s="168" t="s">
        <v>31</v>
      </c>
      <c r="H4" s="9"/>
    </row>
    <row r="5" spans="2:8" x14ac:dyDescent="0.3">
      <c r="B5" s="19" t="str">
        <f>'Version Control'!$B$5</f>
        <v xml:space="preserve">Latest Template Revision: </v>
      </c>
      <c r="C5" s="24">
        <f>'Version Control'!$C$5</f>
        <v>43320</v>
      </c>
      <c r="H5" s="9"/>
    </row>
    <row r="6" spans="2:8" x14ac:dyDescent="0.3">
      <c r="B6" s="19" t="str">
        <f>'Version Control'!$B$6</f>
        <v>Tab Name:</v>
      </c>
      <c r="C6" s="167" t="str">
        <f ca="1">MID(CELL("filename",A1), FIND("]", CELL("filename", A1))+ 1, 255)</f>
        <v>Comments</v>
      </c>
      <c r="H6" s="9"/>
    </row>
    <row r="7" spans="2:8" ht="38.25" customHeight="1" thickBot="1" x14ac:dyDescent="0.35">
      <c r="B7" s="30" t="str">
        <f>'Version Control'!$B$7</f>
        <v>File Name:</v>
      </c>
      <c r="C7" s="169" t="str">
        <f ca="1">'Version Control'!$C$7</f>
        <v>Fluorescent Lamp Ballasts - v2.5.xlsx</v>
      </c>
      <c r="H7" s="9"/>
    </row>
    <row r="8" spans="2:8" x14ac:dyDescent="0.3">
      <c r="H8" s="9"/>
    </row>
    <row r="9" spans="2:8" ht="17.25" thickBot="1" x14ac:dyDescent="0.35">
      <c r="H9" s="9"/>
    </row>
    <row r="10" spans="2:8" ht="18" thickBot="1" x14ac:dyDescent="0.35">
      <c r="B10" s="353" t="s">
        <v>92</v>
      </c>
      <c r="C10" s="354"/>
      <c r="D10" s="354"/>
      <c r="E10" s="354"/>
      <c r="F10" s="355"/>
      <c r="G10" s="109"/>
      <c r="H10" s="9"/>
    </row>
    <row r="11" spans="2:8" x14ac:dyDescent="0.3">
      <c r="B11" s="110"/>
      <c r="C11" s="4"/>
      <c r="D11" s="4"/>
      <c r="E11" s="4"/>
      <c r="F11" s="111"/>
      <c r="G11" s="4"/>
      <c r="H11" s="9"/>
    </row>
    <row r="12" spans="2:8" x14ac:dyDescent="0.3">
      <c r="B12" s="347"/>
      <c r="C12" s="348"/>
      <c r="D12" s="348"/>
      <c r="E12" s="348"/>
      <c r="F12" s="349"/>
      <c r="G12" s="4"/>
      <c r="H12" s="9"/>
    </row>
    <row r="13" spans="2:8" x14ac:dyDescent="0.3">
      <c r="B13" s="277"/>
      <c r="C13" s="278"/>
      <c r="D13" s="278"/>
      <c r="E13" s="278"/>
      <c r="F13" s="279"/>
      <c r="G13" s="4"/>
      <c r="H13" s="9"/>
    </row>
    <row r="14" spans="2:8" x14ac:dyDescent="0.3">
      <c r="B14" s="277"/>
      <c r="C14" s="278"/>
      <c r="D14" s="278"/>
      <c r="E14" s="278"/>
      <c r="F14" s="279"/>
      <c r="G14" s="4"/>
      <c r="H14" s="9"/>
    </row>
    <row r="15" spans="2:8" x14ac:dyDescent="0.3">
      <c r="B15" s="350"/>
      <c r="C15" s="351"/>
      <c r="D15" s="351"/>
      <c r="E15" s="351"/>
      <c r="F15" s="352"/>
      <c r="G15" s="4"/>
      <c r="H15" s="9"/>
    </row>
    <row r="16" spans="2:8" x14ac:dyDescent="0.3">
      <c r="B16" s="112"/>
      <c r="C16" s="113"/>
      <c r="D16" s="113"/>
      <c r="E16" s="113"/>
      <c r="F16" s="114"/>
      <c r="G16" s="4"/>
      <c r="H16" s="9"/>
    </row>
    <row r="17" spans="2:8" x14ac:dyDescent="0.3">
      <c r="B17" s="347"/>
      <c r="C17" s="348"/>
      <c r="D17" s="348"/>
      <c r="E17" s="348"/>
      <c r="F17" s="349"/>
      <c r="G17" s="4"/>
      <c r="H17" s="9"/>
    </row>
    <row r="18" spans="2:8" x14ac:dyDescent="0.3">
      <c r="B18" s="277"/>
      <c r="C18" s="278"/>
      <c r="D18" s="278"/>
      <c r="E18" s="278"/>
      <c r="F18" s="279"/>
      <c r="G18" s="4"/>
      <c r="H18" s="9"/>
    </row>
    <row r="19" spans="2:8" x14ac:dyDescent="0.3">
      <c r="B19" s="277"/>
      <c r="C19" s="278"/>
      <c r="D19" s="278"/>
      <c r="E19" s="278"/>
      <c r="F19" s="279"/>
      <c r="G19" s="4"/>
      <c r="H19" s="9"/>
    </row>
    <row r="20" spans="2:8" x14ac:dyDescent="0.3">
      <c r="B20" s="350"/>
      <c r="C20" s="351"/>
      <c r="D20" s="351"/>
      <c r="E20" s="351"/>
      <c r="F20" s="352"/>
      <c r="G20" s="4"/>
      <c r="H20" s="9"/>
    </row>
    <row r="21" spans="2:8" x14ac:dyDescent="0.3">
      <c r="B21" s="112"/>
      <c r="C21" s="113"/>
      <c r="D21" s="113"/>
      <c r="E21" s="113"/>
      <c r="F21" s="114"/>
      <c r="G21" s="4"/>
      <c r="H21" s="9"/>
    </row>
    <row r="22" spans="2:8" x14ac:dyDescent="0.3">
      <c r="B22" s="347"/>
      <c r="C22" s="348"/>
      <c r="D22" s="348"/>
      <c r="E22" s="348"/>
      <c r="F22" s="349"/>
      <c r="G22" s="4"/>
      <c r="H22" s="9"/>
    </row>
    <row r="23" spans="2:8" x14ac:dyDescent="0.3">
      <c r="B23" s="277"/>
      <c r="C23" s="278"/>
      <c r="D23" s="278"/>
      <c r="E23" s="278"/>
      <c r="F23" s="279"/>
      <c r="G23" s="4"/>
      <c r="H23" s="9"/>
    </row>
    <row r="24" spans="2:8" x14ac:dyDescent="0.3">
      <c r="B24" s="277"/>
      <c r="C24" s="278"/>
      <c r="D24" s="278"/>
      <c r="E24" s="278"/>
      <c r="F24" s="279"/>
      <c r="G24" s="4"/>
      <c r="H24" s="9"/>
    </row>
    <row r="25" spans="2:8" x14ac:dyDescent="0.3">
      <c r="B25" s="350"/>
      <c r="C25" s="351"/>
      <c r="D25" s="351"/>
      <c r="E25" s="351"/>
      <c r="F25" s="352"/>
      <c r="G25" s="4"/>
      <c r="H25" s="9"/>
    </row>
    <row r="26" spans="2:8" x14ac:dyDescent="0.3">
      <c r="B26" s="112"/>
      <c r="C26" s="113"/>
      <c r="D26" s="113"/>
      <c r="E26" s="113"/>
      <c r="F26" s="114"/>
      <c r="G26" s="4"/>
      <c r="H26" s="9"/>
    </row>
    <row r="27" spans="2:8" x14ac:dyDescent="0.3">
      <c r="B27" s="347"/>
      <c r="C27" s="348"/>
      <c r="D27" s="348"/>
      <c r="E27" s="348"/>
      <c r="F27" s="349"/>
      <c r="G27" s="4"/>
      <c r="H27" s="9"/>
    </row>
    <row r="28" spans="2:8" x14ac:dyDescent="0.3">
      <c r="B28" s="277"/>
      <c r="C28" s="278"/>
      <c r="D28" s="278"/>
      <c r="E28" s="278"/>
      <c r="F28" s="279"/>
      <c r="G28" s="4"/>
      <c r="H28" s="9"/>
    </row>
    <row r="29" spans="2:8" x14ac:dyDescent="0.3">
      <c r="B29" s="277"/>
      <c r="C29" s="278"/>
      <c r="D29" s="278"/>
      <c r="E29" s="278"/>
      <c r="F29" s="279"/>
      <c r="G29" s="4"/>
      <c r="H29" s="9"/>
    </row>
    <row r="30" spans="2:8" x14ac:dyDescent="0.3">
      <c r="B30" s="350"/>
      <c r="C30" s="351"/>
      <c r="D30" s="351"/>
      <c r="E30" s="351"/>
      <c r="F30" s="352"/>
      <c r="G30" s="4"/>
      <c r="H30" s="9"/>
    </row>
    <row r="31" spans="2:8" x14ac:dyDescent="0.3">
      <c r="B31" s="112"/>
      <c r="C31" s="113"/>
      <c r="D31" s="113"/>
      <c r="E31" s="113"/>
      <c r="F31" s="114"/>
      <c r="G31" s="4"/>
      <c r="H31" s="9"/>
    </row>
    <row r="32" spans="2:8" x14ac:dyDescent="0.3">
      <c r="B32" s="347"/>
      <c r="C32" s="348"/>
      <c r="D32" s="348"/>
      <c r="E32" s="348"/>
      <c r="F32" s="349"/>
      <c r="G32" s="4"/>
      <c r="H32" s="9"/>
    </row>
    <row r="33" spans="2:8" x14ac:dyDescent="0.3">
      <c r="B33" s="277"/>
      <c r="C33" s="278"/>
      <c r="D33" s="278"/>
      <c r="E33" s="278"/>
      <c r="F33" s="279"/>
      <c r="G33" s="4"/>
      <c r="H33" s="9"/>
    </row>
    <row r="34" spans="2:8" x14ac:dyDescent="0.3">
      <c r="B34" s="277"/>
      <c r="C34" s="278"/>
      <c r="D34" s="278"/>
      <c r="E34" s="278"/>
      <c r="F34" s="279"/>
      <c r="G34" s="4"/>
      <c r="H34" s="9"/>
    </row>
    <row r="35" spans="2:8" x14ac:dyDescent="0.3">
      <c r="B35" s="350"/>
      <c r="C35" s="351"/>
      <c r="D35" s="351"/>
      <c r="E35" s="351"/>
      <c r="F35" s="352"/>
      <c r="G35" s="4"/>
      <c r="H35" s="9"/>
    </row>
    <row r="36" spans="2:8" x14ac:dyDescent="0.3">
      <c r="B36" s="112"/>
      <c r="C36" s="113"/>
      <c r="D36" s="113"/>
      <c r="E36" s="113"/>
      <c r="F36" s="114"/>
      <c r="G36" s="4"/>
      <c r="H36" s="9"/>
    </row>
    <row r="37" spans="2:8" x14ac:dyDescent="0.3">
      <c r="B37" s="347"/>
      <c r="C37" s="348"/>
      <c r="D37" s="348"/>
      <c r="E37" s="348"/>
      <c r="F37" s="349"/>
      <c r="G37" s="4"/>
      <c r="H37" s="9"/>
    </row>
    <row r="38" spans="2:8" x14ac:dyDescent="0.3">
      <c r="B38" s="277"/>
      <c r="C38" s="278"/>
      <c r="D38" s="278"/>
      <c r="E38" s="278"/>
      <c r="F38" s="279"/>
      <c r="G38" s="4"/>
      <c r="H38" s="9"/>
    </row>
    <row r="39" spans="2:8" x14ac:dyDescent="0.3">
      <c r="B39" s="277"/>
      <c r="C39" s="278"/>
      <c r="D39" s="278"/>
      <c r="E39" s="278"/>
      <c r="F39" s="279"/>
      <c r="G39" s="4"/>
      <c r="H39" s="9"/>
    </row>
    <row r="40" spans="2:8" x14ac:dyDescent="0.3">
      <c r="B40" s="350"/>
      <c r="C40" s="351"/>
      <c r="D40" s="351"/>
      <c r="E40" s="351"/>
      <c r="F40" s="352"/>
      <c r="G40" s="4"/>
      <c r="H40" s="9"/>
    </row>
    <row r="41" spans="2:8" x14ac:dyDescent="0.3">
      <c r="B41" s="112"/>
      <c r="C41" s="113"/>
      <c r="D41" s="113"/>
      <c r="E41" s="113"/>
      <c r="F41" s="114"/>
      <c r="G41" s="4"/>
      <c r="H41" s="9"/>
    </row>
    <row r="42" spans="2:8" x14ac:dyDescent="0.3">
      <c r="B42" s="347"/>
      <c r="C42" s="348"/>
      <c r="D42" s="348"/>
      <c r="E42" s="348"/>
      <c r="F42" s="349"/>
      <c r="G42" s="4"/>
      <c r="H42" s="9"/>
    </row>
    <row r="43" spans="2:8" x14ac:dyDescent="0.3">
      <c r="B43" s="277"/>
      <c r="C43" s="278"/>
      <c r="D43" s="278"/>
      <c r="E43" s="278"/>
      <c r="F43" s="279"/>
      <c r="G43" s="4"/>
      <c r="H43" s="9"/>
    </row>
    <row r="44" spans="2:8" x14ac:dyDescent="0.3">
      <c r="B44" s="277"/>
      <c r="C44" s="278"/>
      <c r="D44" s="278"/>
      <c r="E44" s="278"/>
      <c r="F44" s="279"/>
      <c r="G44" s="4"/>
      <c r="H44" s="9"/>
    </row>
    <row r="45" spans="2:8" x14ac:dyDescent="0.3">
      <c r="B45" s="350"/>
      <c r="C45" s="351"/>
      <c r="D45" s="351"/>
      <c r="E45" s="351"/>
      <c r="F45" s="352"/>
      <c r="G45" s="4"/>
      <c r="H45" s="9"/>
    </row>
    <row r="46" spans="2:8" x14ac:dyDescent="0.3">
      <c r="B46" s="112"/>
      <c r="C46" s="113"/>
      <c r="D46" s="113"/>
      <c r="E46" s="113"/>
      <c r="F46" s="114"/>
      <c r="G46" s="4"/>
      <c r="H46" s="9"/>
    </row>
    <row r="47" spans="2:8" x14ac:dyDescent="0.3">
      <c r="B47" s="347"/>
      <c r="C47" s="348"/>
      <c r="D47" s="348"/>
      <c r="E47" s="348"/>
      <c r="F47" s="349"/>
      <c r="G47" s="4"/>
      <c r="H47" s="9"/>
    </row>
    <row r="48" spans="2:8" x14ac:dyDescent="0.3">
      <c r="B48" s="277"/>
      <c r="C48" s="278"/>
      <c r="D48" s="278"/>
      <c r="E48" s="278"/>
      <c r="F48" s="279"/>
      <c r="G48" s="4"/>
      <c r="H48" s="9"/>
    </row>
    <row r="49" spans="1:8" x14ac:dyDescent="0.3">
      <c r="B49" s="277"/>
      <c r="C49" s="278"/>
      <c r="D49" s="278"/>
      <c r="E49" s="278"/>
      <c r="F49" s="279"/>
      <c r="G49" s="4"/>
      <c r="H49" s="9"/>
    </row>
    <row r="50" spans="1:8" ht="17.25" thickBot="1" x14ac:dyDescent="0.35">
      <c r="B50" s="280"/>
      <c r="C50" s="281"/>
      <c r="D50" s="281"/>
      <c r="E50" s="281"/>
      <c r="F50" s="282"/>
      <c r="G50" s="4"/>
      <c r="H50" s="9"/>
    </row>
    <row r="51" spans="1:8" x14ac:dyDescent="0.3">
      <c r="H51" s="9"/>
    </row>
    <row r="52" spans="1:8" x14ac:dyDescent="0.3">
      <c r="A52" s="9"/>
      <c r="B52" s="9"/>
      <c r="C52" s="9"/>
      <c r="D52" s="9"/>
      <c r="E52" s="9"/>
      <c r="F52" s="9"/>
      <c r="G52" s="9"/>
      <c r="H52" s="9"/>
    </row>
  </sheetData>
  <sheetProtection password="CAC4" sheet="1" objects="1" scenarios="1" selectLockedCells="1"/>
  <mergeCells count="10">
    <mergeCell ref="B32:F35"/>
    <mergeCell ref="B37:F40"/>
    <mergeCell ref="B42:F45"/>
    <mergeCell ref="B47:F50"/>
    <mergeCell ref="B2:C2"/>
    <mergeCell ref="B10:F10"/>
    <mergeCell ref="B12:F15"/>
    <mergeCell ref="B17:F20"/>
    <mergeCell ref="B22:F25"/>
    <mergeCell ref="B27:F30"/>
  </mergeCells>
  <hyperlinks>
    <hyperlink ref="E4" location="Instructions!C33" display="Back to Instructions tab"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0070C0"/>
  </sheetPr>
  <dimension ref="A1:G19"/>
  <sheetViews>
    <sheetView showGridLines="0" zoomScale="80" zoomScaleNormal="80" workbookViewId="0">
      <selection activeCell="E4" sqref="E4"/>
    </sheetView>
  </sheetViews>
  <sheetFormatPr defaultColWidth="9.140625" defaultRowHeight="16.5" x14ac:dyDescent="0.3"/>
  <cols>
    <col min="1" max="1" width="3.5703125" style="1" customWidth="1"/>
    <col min="2" max="2" width="36.5703125" style="1" customWidth="1"/>
    <col min="3" max="3" width="47.7109375" style="1" customWidth="1"/>
    <col min="4" max="5" width="30.42578125" style="1" customWidth="1"/>
    <col min="6" max="6" width="4.42578125" style="1" customWidth="1"/>
    <col min="7" max="7" width="3.85546875" style="1" customWidth="1"/>
    <col min="8" max="16384" width="9.140625" style="1"/>
  </cols>
  <sheetData>
    <row r="1" spans="1:7" ht="17.25" thickBot="1" x14ac:dyDescent="0.35">
      <c r="G1" s="13"/>
    </row>
    <row r="2" spans="1:7" ht="18" thickBot="1" x14ac:dyDescent="0.35">
      <c r="B2" s="230" t="str">
        <f>'Version Control'!$B$2</f>
        <v>Title Block</v>
      </c>
      <c r="C2" s="231"/>
      <c r="G2" s="13"/>
    </row>
    <row r="3" spans="1:7" x14ac:dyDescent="0.3">
      <c r="B3" s="20" t="str">
        <f>'Version Control'!$B$3</f>
        <v>Test Report Template Name:</v>
      </c>
      <c r="C3" s="151" t="str">
        <f>'Version Control'!$C$3</f>
        <v xml:space="preserve">Fluorescent Lamp Ballasts  </v>
      </c>
      <c r="G3" s="13"/>
    </row>
    <row r="4" spans="1:7" ht="18" x14ac:dyDescent="0.35">
      <c r="B4" s="49" t="str">
        <f>'Version Control'!$B$4</f>
        <v>Version Number:</v>
      </c>
      <c r="C4" s="167" t="str">
        <f>'Version Control'!$C$4</f>
        <v>v2.5</v>
      </c>
      <c r="E4" s="133" t="s">
        <v>31</v>
      </c>
      <c r="G4" s="13"/>
    </row>
    <row r="5" spans="1:7" x14ac:dyDescent="0.3">
      <c r="B5" s="19" t="str">
        <f>'Version Control'!$B$5</f>
        <v xml:space="preserve">Latest Template Revision: </v>
      </c>
      <c r="C5" s="24">
        <f>'Version Control'!$C$5</f>
        <v>43320</v>
      </c>
      <c r="G5" s="13"/>
    </row>
    <row r="6" spans="1:7" x14ac:dyDescent="0.3">
      <c r="B6" s="19" t="str">
        <f>'Version Control'!$B$6</f>
        <v>Tab Name:</v>
      </c>
      <c r="C6" s="167" t="str">
        <f ca="1">MID(CELL("filename",A1), FIND("]", CELL("filename", A1))+ 1, 255)</f>
        <v>Report Sign-Off Block</v>
      </c>
      <c r="G6" s="13"/>
    </row>
    <row r="7" spans="1:7" ht="36" customHeight="1" thickBot="1" x14ac:dyDescent="0.35">
      <c r="B7" s="30" t="str">
        <f>'Version Control'!$B$7</f>
        <v>File Name:</v>
      </c>
      <c r="C7" s="169" t="str">
        <f ca="1">'Version Control'!$C$7</f>
        <v>Fluorescent Lamp Ballasts - v2.5.xlsx</v>
      </c>
      <c r="G7" s="13"/>
    </row>
    <row r="8" spans="1:7" x14ac:dyDescent="0.3">
      <c r="G8" s="13"/>
    </row>
    <row r="9" spans="1:7" ht="17.25" thickBot="1" x14ac:dyDescent="0.35">
      <c r="G9" s="13"/>
    </row>
    <row r="10" spans="1:7" ht="18" thickBot="1" x14ac:dyDescent="0.35">
      <c r="A10" s="2"/>
      <c r="B10" s="266" t="s">
        <v>40</v>
      </c>
      <c r="C10" s="267"/>
      <c r="D10" s="267"/>
      <c r="E10" s="268"/>
      <c r="G10" s="13"/>
    </row>
    <row r="11" spans="1:7" ht="25.5" customHeight="1" x14ac:dyDescent="0.3">
      <c r="A11" s="2"/>
      <c r="B11" s="358" t="s">
        <v>43</v>
      </c>
      <c r="C11" s="359"/>
      <c r="D11" s="359"/>
      <c r="E11" s="360"/>
      <c r="G11" s="13"/>
    </row>
    <row r="12" spans="1:7" ht="30" customHeight="1" x14ac:dyDescent="0.3">
      <c r="A12" s="2"/>
      <c r="B12" s="361"/>
      <c r="C12" s="362"/>
      <c r="D12" s="362"/>
      <c r="E12" s="363"/>
      <c r="G12" s="13"/>
    </row>
    <row r="13" spans="1:7" ht="17.25" x14ac:dyDescent="0.35">
      <c r="A13" s="2"/>
      <c r="B13" s="364" t="s">
        <v>17</v>
      </c>
      <c r="C13" s="365"/>
      <c r="D13" s="68" t="s">
        <v>16</v>
      </c>
      <c r="E13" s="69" t="s">
        <v>18</v>
      </c>
      <c r="G13" s="13"/>
    </row>
    <row r="14" spans="1:7" x14ac:dyDescent="0.3">
      <c r="A14" s="2"/>
      <c r="B14" s="366" t="s">
        <v>19</v>
      </c>
      <c r="C14" s="367"/>
      <c r="D14" s="70" t="str">
        <f>'General Info &amp; Test Results'!C16</f>
        <v/>
      </c>
      <c r="E14" s="74" t="s">
        <v>45</v>
      </c>
      <c r="G14" s="13"/>
    </row>
    <row r="15" spans="1:7" x14ac:dyDescent="0.3">
      <c r="A15" s="2"/>
      <c r="B15" s="366" t="s">
        <v>37</v>
      </c>
      <c r="C15" s="367"/>
      <c r="D15" s="75" t="s">
        <v>28</v>
      </c>
      <c r="E15" s="74" t="s">
        <v>45</v>
      </c>
      <c r="G15" s="13"/>
    </row>
    <row r="16" spans="1:7" x14ac:dyDescent="0.3">
      <c r="A16" s="2"/>
      <c r="B16" s="366" t="s">
        <v>44</v>
      </c>
      <c r="C16" s="367"/>
      <c r="D16" s="75" t="s">
        <v>28</v>
      </c>
      <c r="E16" s="74" t="s">
        <v>45</v>
      </c>
      <c r="G16" s="13"/>
    </row>
    <row r="17" spans="1:7" ht="17.25" thickBot="1" x14ac:dyDescent="0.35">
      <c r="A17" s="2"/>
      <c r="B17" s="356" t="s">
        <v>44</v>
      </c>
      <c r="C17" s="357"/>
      <c r="D17" s="81" t="s">
        <v>28</v>
      </c>
      <c r="E17" s="201" t="s">
        <v>45</v>
      </c>
      <c r="G17" s="13"/>
    </row>
    <row r="18" spans="1:7" x14ac:dyDescent="0.3">
      <c r="G18" s="13"/>
    </row>
    <row r="19" spans="1:7" x14ac:dyDescent="0.3">
      <c r="A19" s="13"/>
      <c r="B19" s="13"/>
      <c r="C19" s="13"/>
      <c r="D19" s="13"/>
      <c r="E19" s="13"/>
      <c r="F19" s="13"/>
      <c r="G19" s="13"/>
    </row>
  </sheetData>
  <sheetProtection password="CAC4" sheet="1" objects="1" scenarios="1" selectLockedCells="1"/>
  <mergeCells count="8">
    <mergeCell ref="B2:C2"/>
    <mergeCell ref="B17:C17"/>
    <mergeCell ref="B11:E12"/>
    <mergeCell ref="B10:E10"/>
    <mergeCell ref="B13:C13"/>
    <mergeCell ref="B14:C14"/>
    <mergeCell ref="B15:C15"/>
    <mergeCell ref="B16:C16"/>
  </mergeCells>
  <hyperlinks>
    <hyperlink ref="E4" location="Instructions!C33" display="Back to Instructions tab" xr:uid="{00000000-0004-0000-0700-000000000000}"/>
  </hyperlinks>
  <pageMargins left="0.7" right="0.7" top="0.75" bottom="0.75" header="0.3" footer="0.3"/>
  <pageSetup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E25"/>
  <sheetViews>
    <sheetView showGridLines="0" zoomScale="80" zoomScaleNormal="80" workbookViewId="0">
      <selection activeCell="B2" sqref="B2:C2"/>
    </sheetView>
  </sheetViews>
  <sheetFormatPr defaultColWidth="9.140625" defaultRowHeight="16.5" x14ac:dyDescent="0.3"/>
  <cols>
    <col min="1" max="1" width="7.140625" style="6" customWidth="1"/>
    <col min="2" max="2" width="32.7109375" style="8" customWidth="1"/>
    <col min="3" max="3" width="45.42578125" style="5" bestFit="1" customWidth="1"/>
    <col min="4" max="4" width="6.42578125" style="6" customWidth="1"/>
    <col min="5" max="5" width="3.85546875" style="6" customWidth="1"/>
    <col min="6" max="16384" width="9.140625" style="6"/>
  </cols>
  <sheetData>
    <row r="1" spans="2:5" ht="17.25" thickBot="1" x14ac:dyDescent="0.35">
      <c r="B1" s="5"/>
      <c r="C1" s="6"/>
      <c r="E1" s="10"/>
    </row>
    <row r="2" spans="2:5" ht="18" thickBot="1" x14ac:dyDescent="0.35">
      <c r="B2" s="370" t="s">
        <v>10</v>
      </c>
      <c r="C2" s="371"/>
      <c r="E2" s="10"/>
    </row>
    <row r="3" spans="2:5" x14ac:dyDescent="0.3">
      <c r="B3" s="50" t="s">
        <v>114</v>
      </c>
      <c r="C3" s="165" t="s">
        <v>115</v>
      </c>
      <c r="E3" s="10"/>
    </row>
    <row r="4" spans="2:5" x14ac:dyDescent="0.3">
      <c r="B4" s="51" t="s">
        <v>13</v>
      </c>
      <c r="C4" s="166" t="str">
        <f>INDEX(B11:B54,COUNTA(B11:B54),1)</f>
        <v>v2.5</v>
      </c>
      <c r="E4" s="10"/>
    </row>
    <row r="5" spans="2:5" x14ac:dyDescent="0.3">
      <c r="B5" s="51" t="s">
        <v>42</v>
      </c>
      <c r="C5" s="54">
        <f>IF(MAX(B12:C102)=0,"No Revisions Dates Entered",MAX(C12:C102))</f>
        <v>43320</v>
      </c>
      <c r="E5" s="10"/>
    </row>
    <row r="6" spans="2:5" x14ac:dyDescent="0.3">
      <c r="B6" s="52" t="s">
        <v>12</v>
      </c>
      <c r="C6" s="53" t="str">
        <f ca="1">MID(CELL("filename",A1), FIND("]", CELL("filename", A1))+ 1, 255)</f>
        <v>Version Control</v>
      </c>
      <c r="E6" s="10"/>
    </row>
    <row r="7" spans="2:5" ht="17.25" thickBot="1" x14ac:dyDescent="0.35">
      <c r="B7" s="202" t="s">
        <v>11</v>
      </c>
      <c r="C7" s="203" t="str">
        <f ca="1">MID(CELL("FILENAME",F14),FIND("[",CELL("FILENAME",F14))+1,FIND("]",CELL("FILENAME",F14))-FIND("[",CELL("FILENAME",F14))-1)</f>
        <v>Fluorescent Lamp Ballasts - v2.5.xlsx</v>
      </c>
      <c r="E7" s="10"/>
    </row>
    <row r="8" spans="2:5" x14ac:dyDescent="0.3">
      <c r="B8" s="6"/>
      <c r="C8" s="6"/>
      <c r="E8" s="10"/>
    </row>
    <row r="9" spans="2:5" ht="17.25" thickBot="1" x14ac:dyDescent="0.35">
      <c r="B9" s="6"/>
      <c r="C9" s="6"/>
      <c r="E9" s="10"/>
    </row>
    <row r="10" spans="2:5" ht="18" thickBot="1" x14ac:dyDescent="0.35">
      <c r="B10" s="368" t="s">
        <v>14</v>
      </c>
      <c r="C10" s="369"/>
      <c r="E10" s="10"/>
    </row>
    <row r="11" spans="2:5" ht="17.25" x14ac:dyDescent="0.35">
      <c r="B11" s="189" t="s">
        <v>15</v>
      </c>
      <c r="C11" s="190" t="s">
        <v>16</v>
      </c>
      <c r="E11" s="10"/>
    </row>
    <row r="12" spans="2:5" x14ac:dyDescent="0.3">
      <c r="B12" s="60" t="s">
        <v>129</v>
      </c>
      <c r="C12" s="61">
        <v>41172</v>
      </c>
      <c r="E12" s="10"/>
    </row>
    <row r="13" spans="2:5" x14ac:dyDescent="0.3">
      <c r="B13" s="55" t="s">
        <v>130</v>
      </c>
      <c r="C13" s="56">
        <v>41241</v>
      </c>
      <c r="D13" s="7"/>
      <c r="E13" s="10"/>
    </row>
    <row r="14" spans="2:5" x14ac:dyDescent="0.3">
      <c r="B14" s="55" t="s">
        <v>131</v>
      </c>
      <c r="C14" s="56">
        <v>41416</v>
      </c>
      <c r="E14" s="10"/>
    </row>
    <row r="15" spans="2:5" x14ac:dyDescent="0.3">
      <c r="B15" s="55" t="s">
        <v>132</v>
      </c>
      <c r="C15" s="56">
        <v>41520</v>
      </c>
      <c r="E15" s="10"/>
    </row>
    <row r="16" spans="2:5" x14ac:dyDescent="0.3">
      <c r="B16" s="55" t="s">
        <v>133</v>
      </c>
      <c r="C16" s="56">
        <v>41862</v>
      </c>
      <c r="E16" s="10"/>
    </row>
    <row r="17" spans="1:5" x14ac:dyDescent="0.3">
      <c r="B17" s="134" t="s">
        <v>134</v>
      </c>
      <c r="C17" s="56">
        <v>41927</v>
      </c>
      <c r="E17" s="10"/>
    </row>
    <row r="18" spans="1:5" x14ac:dyDescent="0.3">
      <c r="B18" s="57" t="s">
        <v>135</v>
      </c>
      <c r="C18" s="56">
        <v>42160</v>
      </c>
      <c r="E18" s="10"/>
    </row>
    <row r="19" spans="1:5" x14ac:dyDescent="0.3">
      <c r="B19" s="135" t="s">
        <v>136</v>
      </c>
      <c r="C19" s="136">
        <v>42479</v>
      </c>
      <c r="E19" s="10"/>
    </row>
    <row r="20" spans="1:5" x14ac:dyDescent="0.3">
      <c r="B20" s="135" t="s">
        <v>137</v>
      </c>
      <c r="C20" s="136">
        <v>42601</v>
      </c>
      <c r="E20" s="10"/>
    </row>
    <row r="21" spans="1:5" x14ac:dyDescent="0.3">
      <c r="B21" s="135" t="s">
        <v>139</v>
      </c>
      <c r="C21" s="136">
        <v>42922</v>
      </c>
      <c r="E21" s="10"/>
    </row>
    <row r="22" spans="1:5" x14ac:dyDescent="0.3">
      <c r="B22" s="135" t="s">
        <v>140</v>
      </c>
      <c r="C22" s="136">
        <v>43181</v>
      </c>
      <c r="E22" s="10"/>
    </row>
    <row r="23" spans="1:5" ht="17.25" thickBot="1" x14ac:dyDescent="0.35">
      <c r="B23" s="58" t="s">
        <v>143</v>
      </c>
      <c r="C23" s="59">
        <v>43320</v>
      </c>
      <c r="E23" s="10"/>
    </row>
    <row r="24" spans="1:5" x14ac:dyDescent="0.3">
      <c r="E24" s="10"/>
    </row>
    <row r="25" spans="1:5" x14ac:dyDescent="0.3">
      <c r="A25" s="10"/>
      <c r="B25" s="11"/>
      <c r="C25" s="12"/>
      <c r="D25" s="10"/>
      <c r="E25" s="10"/>
    </row>
  </sheetData>
  <sheetProtection algorithmName="SHA-512" hashValue="3eAY63NRR1eoX/s32PK8SxF5yjBtEY0SJoGLQNYEuK8Uqc49BAcVvxgZ+EHAkeTgPzBoS8mtYOA9XNqIyq2lIw==" saltValue="nqpGulRzalwL02Xd+FgKWA==" spinCount="100000" sheet="1" selectLockedCells="1" selectUnlockedCells="1"/>
  <mergeCells count="2">
    <mergeCell ref="B10:C10"/>
    <mergeCell ref="B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5C127C-1362-45CB-BBE7-87670030C8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FFDA2E1-4A6A-484B-80CA-ABF8787066A1}">
  <ds:schemaRefs>
    <ds:schemaRef ds:uri="http://purl.org/dc/terms/"/>
    <ds:schemaRef ds:uri="http://schemas.microsoft.com/office/2006/documentManagement/types"/>
    <ds:schemaRef ds:uri="http://purl.org/dc/dcmitype/"/>
    <ds:schemaRef ds:uri="http://schemas.microsoft.com/office/infopath/2007/PartnerControls"/>
    <ds:schemaRef ds:uri="fa504290-48b0-421f-a269-8aa9478176e6"/>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79DBCCDE-ABFB-41E1-B1EB-9FCCA252BD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Instructions</vt:lpstr>
      <vt:lpstr>General Info &amp; Test Results</vt:lpstr>
      <vt:lpstr>Description of Test Units</vt:lpstr>
      <vt:lpstr>Setup &amp; Instrumentation</vt:lpstr>
      <vt:lpstr>Photos</vt:lpstr>
      <vt:lpstr>Ballast Test</vt:lpstr>
      <vt:lpstr>Comments</vt:lpstr>
      <vt:lpstr>Report Sign-Off Block</vt:lpstr>
      <vt:lpstr>Version Control</vt:lpstr>
      <vt:lpstr>EF1_rounded</vt:lpstr>
      <vt:lpstr>EF2_rounded</vt:lpstr>
      <vt:lpstr>EF3_rounded</vt:lpstr>
      <vt:lpstr>EF4_rounded</vt:lpstr>
      <vt:lpstr>EF5_rounded</vt:lpstr>
      <vt:lpstr>EF6_rounded</vt:lpstr>
      <vt:lpstr>PF1_rounded</vt:lpstr>
      <vt:lpstr>PF2_rounded</vt:lpstr>
      <vt:lpstr>PF3_rounded</vt:lpstr>
      <vt:lpstr>PF4_rounded</vt:lpstr>
      <vt:lpstr>PF5_rounded</vt:lpstr>
      <vt:lpstr>PF6_rounded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Maureen Kienle</dc:creator>
  <cp:lastModifiedBy>Annie Bui</cp:lastModifiedBy>
  <dcterms:created xsi:type="dcterms:W3CDTF">2012-11-28T19:20:18Z</dcterms:created>
  <dcterms:modified xsi:type="dcterms:W3CDTF">2018-08-08T19:31:18Z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