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codeName="ThisWorkbook" defaultThemeVersion="124226"/>
  <mc:AlternateContent xmlns:mc="http://schemas.openxmlformats.org/markup-compatibility/2006">
    <mc:Choice Requires="x15">
      <x15ac:absPath xmlns:x15ac="http://schemas.microsoft.com/office/spreadsheetml/2010/11/ac" url="C:\Users\mcarlisle\Desktop\"/>
    </mc:Choice>
  </mc:AlternateContent>
  <xr:revisionPtr revIDLastSave="0" documentId="10_ncr:100000_{49333E12-EEC8-4B1C-AA5B-C768BE731B1B}" xr6:coauthVersionLast="31" xr6:coauthVersionMax="31" xr10:uidLastSave="{00000000-0000-0000-0000-000000000000}"/>
  <workbookProtection workbookPassword="CADC" lockStructure="1"/>
  <bookViews>
    <workbookView xWindow="0" yWindow="0" windowWidth="28800" windowHeight="11475" tabRatio="900" xr2:uid="{00000000-000D-0000-FFFF-FFFF00000000}"/>
  </bookViews>
  <sheets>
    <sheet name="Instructions" sheetId="1" r:id="rId1"/>
    <sheet name="General Info &amp; Test Results" sheetId="2" r:id="rId2"/>
    <sheet name="Description of Test Units" sheetId="5" r:id="rId3"/>
    <sheet name="Setup &amp; Instrumentation" sheetId="10" r:id="rId4"/>
    <sheet name="Photos" sheetId="15" r:id="rId5"/>
    <sheet name="Start Time Test" sheetId="18" r:id="rId6"/>
    <sheet name="Standby Mode Test" sheetId="20" r:id="rId7"/>
    <sheet name="Active Mode Tests" sheetId="11" r:id="rId8"/>
    <sheet name="Rapid Cycle Stress Test" sheetId="19" r:id="rId9"/>
    <sheet name="Report Sign-Off Block" sheetId="3" r:id="rId10"/>
    <sheet name="Drop-Downs" sheetId="9" r:id="rId11"/>
    <sheet name="Version Control" sheetId="4" r:id="rId12"/>
  </sheets>
  <definedNames>
    <definedName name="Covered">'Drop-Downs'!$D$17:$D$18</definedName>
    <definedName name="DD_Photos_Y_N">'Drop-Downs'!$F$17:$F$18</definedName>
    <definedName name="DD_Position">'Drop-Downs'!$D$11:$D$14</definedName>
    <definedName name="Failure">'Drop-Downs'!$B$17:$B$20</definedName>
    <definedName name="Pass_Fail">'Drop-Downs'!$H$11:$H$12</definedName>
    <definedName name="Photometric">'Drop-Downs'!$B$11:$B$12</definedName>
    <definedName name="Photos_Y_N">'General Info &amp; Test Results'!#REF!</definedName>
    <definedName name="Position">'Drop-Downs'!$D$11:$D$13</definedName>
    <definedName name="Y_N">'Drop-Downs'!$F$11:$F$13</definedName>
  </definedNames>
  <calcPr calcId="179017"/>
</workbook>
</file>

<file path=xl/calcChain.xml><?xml version="1.0" encoding="utf-8"?>
<calcChain xmlns="http://schemas.openxmlformats.org/spreadsheetml/2006/main">
  <c r="F14" i="18" l="1"/>
  <c r="F15" i="18"/>
  <c r="F16" i="18"/>
  <c r="F17" i="18"/>
  <c r="F18" i="18"/>
  <c r="F19" i="18"/>
  <c r="F20" i="18"/>
  <c r="F21" i="18"/>
  <c r="F22" i="18"/>
  <c r="F23" i="18"/>
  <c r="F24" i="18"/>
  <c r="F25" i="18"/>
  <c r="F26" i="18"/>
  <c r="F27" i="18"/>
  <c r="F28" i="18"/>
  <c r="F29" i="18"/>
  <c r="F30" i="18"/>
  <c r="F31" i="18"/>
  <c r="F32" i="18"/>
  <c r="F13" i="18"/>
  <c r="E14" i="19"/>
  <c r="E15" i="19"/>
  <c r="E16" i="19"/>
  <c r="E17" i="19"/>
  <c r="E18" i="19"/>
  <c r="E13" i="19"/>
  <c r="E32" i="20"/>
  <c r="E31" i="20"/>
  <c r="E30" i="20"/>
  <c r="E29" i="20"/>
  <c r="E28" i="20"/>
  <c r="E27" i="20"/>
  <c r="E26" i="20"/>
  <c r="E25" i="20"/>
  <c r="E24" i="20"/>
  <c r="E23" i="20"/>
  <c r="E22" i="20"/>
  <c r="E21" i="20"/>
  <c r="E20" i="20"/>
  <c r="E19" i="20"/>
  <c r="E18" i="20"/>
  <c r="E17" i="20"/>
  <c r="E16" i="20"/>
  <c r="E15" i="20"/>
  <c r="E14" i="20"/>
  <c r="E13" i="20"/>
  <c r="E14" i="11" l="1"/>
  <c r="E15" i="11"/>
  <c r="E16" i="11"/>
  <c r="E17" i="11"/>
  <c r="E18" i="11"/>
  <c r="E19" i="11"/>
  <c r="E20" i="11"/>
  <c r="E21" i="11"/>
  <c r="E22" i="11"/>
  <c r="E23" i="11"/>
  <c r="E24" i="11"/>
  <c r="E25" i="11"/>
  <c r="E26" i="11"/>
  <c r="E27" i="11"/>
  <c r="E28" i="11"/>
  <c r="E29" i="11"/>
  <c r="E30" i="11"/>
  <c r="E31" i="11"/>
  <c r="E32" i="11"/>
  <c r="E13" i="11"/>
  <c r="S16" i="2" l="1"/>
  <c r="S17" i="2"/>
  <c r="S18" i="2"/>
  <c r="S19" i="2"/>
  <c r="S20" i="2"/>
  <c r="S15" i="2"/>
  <c r="O16" i="2"/>
  <c r="O17" i="2"/>
  <c r="O18" i="2"/>
  <c r="O19" i="2"/>
  <c r="O20" i="2"/>
  <c r="O21" i="2"/>
  <c r="O22" i="2"/>
  <c r="O23" i="2"/>
  <c r="O24" i="2"/>
  <c r="O25" i="2"/>
  <c r="O26" i="2"/>
  <c r="O27" i="2"/>
  <c r="O28" i="2"/>
  <c r="O29" i="2"/>
  <c r="O30" i="2"/>
  <c r="O31" i="2"/>
  <c r="O32" i="2"/>
  <c r="O33" i="2"/>
  <c r="O34" i="2"/>
  <c r="O15" i="2"/>
  <c r="M16" i="2"/>
  <c r="M17" i="2"/>
  <c r="M18" i="2"/>
  <c r="M19" i="2"/>
  <c r="M20" i="2"/>
  <c r="M21" i="2"/>
  <c r="M22" i="2"/>
  <c r="M23" i="2"/>
  <c r="M24" i="2"/>
  <c r="M25" i="2"/>
  <c r="M26" i="2"/>
  <c r="M27" i="2"/>
  <c r="M28" i="2"/>
  <c r="M29" i="2"/>
  <c r="M30" i="2"/>
  <c r="M31" i="2"/>
  <c r="M32" i="2"/>
  <c r="M33" i="2"/>
  <c r="M34" i="2"/>
  <c r="M15" i="2"/>
  <c r="L16" i="2"/>
  <c r="L17" i="2"/>
  <c r="L18" i="2"/>
  <c r="L19" i="2"/>
  <c r="L20" i="2"/>
  <c r="L21" i="2"/>
  <c r="L22" i="2"/>
  <c r="L23" i="2"/>
  <c r="L24" i="2"/>
  <c r="L25" i="2"/>
  <c r="L26" i="2"/>
  <c r="L27" i="2"/>
  <c r="L28" i="2"/>
  <c r="L29" i="2"/>
  <c r="L30" i="2"/>
  <c r="L31" i="2"/>
  <c r="L32" i="2"/>
  <c r="L33" i="2"/>
  <c r="L34" i="2"/>
  <c r="L15" i="2"/>
  <c r="K16" i="2"/>
  <c r="K17" i="2"/>
  <c r="K18" i="2"/>
  <c r="K19" i="2"/>
  <c r="K20" i="2"/>
  <c r="K21" i="2"/>
  <c r="K22" i="2"/>
  <c r="K23" i="2"/>
  <c r="K24" i="2"/>
  <c r="K25" i="2"/>
  <c r="K26" i="2"/>
  <c r="K27" i="2"/>
  <c r="K28" i="2"/>
  <c r="K29" i="2"/>
  <c r="K30" i="2"/>
  <c r="K31" i="2"/>
  <c r="K32" i="2"/>
  <c r="K33" i="2"/>
  <c r="K34" i="2"/>
  <c r="K15" i="2"/>
  <c r="J17" i="2"/>
  <c r="J18" i="2"/>
  <c r="J19" i="2"/>
  <c r="J20" i="2"/>
  <c r="J21" i="2"/>
  <c r="J22" i="2"/>
  <c r="J23" i="2"/>
  <c r="J24" i="2"/>
  <c r="J25" i="2"/>
  <c r="J26" i="2"/>
  <c r="J27" i="2"/>
  <c r="J28" i="2"/>
  <c r="J29" i="2"/>
  <c r="J30" i="2"/>
  <c r="J31" i="2"/>
  <c r="J32" i="2"/>
  <c r="J33" i="2"/>
  <c r="J34" i="2"/>
  <c r="I17" i="2"/>
  <c r="I18" i="2"/>
  <c r="I19" i="2"/>
  <c r="I20" i="2"/>
  <c r="I21" i="2"/>
  <c r="I22" i="2"/>
  <c r="I23" i="2"/>
  <c r="I24" i="2"/>
  <c r="I25" i="2"/>
  <c r="I26" i="2"/>
  <c r="I27" i="2"/>
  <c r="I28" i="2"/>
  <c r="I29" i="2"/>
  <c r="I30" i="2"/>
  <c r="I31" i="2"/>
  <c r="I32" i="2"/>
  <c r="I33" i="2"/>
  <c r="I34" i="2"/>
  <c r="H17" i="2"/>
  <c r="H18" i="2"/>
  <c r="H19" i="2"/>
  <c r="H20" i="2"/>
  <c r="H21" i="2"/>
  <c r="H22" i="2"/>
  <c r="H23" i="2"/>
  <c r="H24" i="2"/>
  <c r="H25" i="2"/>
  <c r="H26" i="2"/>
  <c r="H27" i="2"/>
  <c r="H28" i="2"/>
  <c r="H29" i="2"/>
  <c r="H30" i="2"/>
  <c r="H31" i="2"/>
  <c r="H32" i="2"/>
  <c r="H33" i="2"/>
  <c r="H34" i="2"/>
  <c r="G17" i="2"/>
  <c r="G18" i="2"/>
  <c r="G19" i="2"/>
  <c r="G20" i="2"/>
  <c r="G21" i="2"/>
  <c r="G22" i="2"/>
  <c r="G23" i="2"/>
  <c r="G24" i="2"/>
  <c r="G25" i="2"/>
  <c r="G26" i="2"/>
  <c r="G27" i="2"/>
  <c r="G28" i="2"/>
  <c r="G29" i="2"/>
  <c r="G30" i="2"/>
  <c r="G31" i="2"/>
  <c r="G32" i="2"/>
  <c r="G33" i="2"/>
  <c r="G34" i="2"/>
  <c r="Q14" i="19"/>
  <c r="R14" i="19" s="1"/>
  <c r="Q15" i="19"/>
  <c r="R15" i="19" s="1"/>
  <c r="Q16" i="19"/>
  <c r="R16" i="19" s="1"/>
  <c r="Q17" i="19"/>
  <c r="R17" i="19" s="1"/>
  <c r="Q18" i="19"/>
  <c r="R18" i="19" s="1"/>
  <c r="Q13" i="19"/>
  <c r="R13" i="19" s="1"/>
  <c r="D15" i="20"/>
  <c r="D16" i="20"/>
  <c r="D17" i="20"/>
  <c r="D18" i="20"/>
  <c r="D19" i="20"/>
  <c r="D20" i="20"/>
  <c r="D21" i="20"/>
  <c r="D22" i="20"/>
  <c r="D23" i="20"/>
  <c r="D24" i="20"/>
  <c r="D25" i="20"/>
  <c r="D26" i="20"/>
  <c r="D27" i="20"/>
  <c r="D28" i="20"/>
  <c r="D29" i="20"/>
  <c r="D30" i="20"/>
  <c r="D31" i="20"/>
  <c r="D32" i="20"/>
  <c r="C15" i="20"/>
  <c r="C16" i="20"/>
  <c r="C17" i="20"/>
  <c r="C18" i="20"/>
  <c r="C19" i="20"/>
  <c r="C20" i="20"/>
  <c r="C21" i="20"/>
  <c r="C22" i="20"/>
  <c r="C23" i="20"/>
  <c r="C24" i="20"/>
  <c r="C25" i="20"/>
  <c r="C26" i="20"/>
  <c r="C27" i="20"/>
  <c r="C28" i="20"/>
  <c r="C29" i="20"/>
  <c r="C30" i="20"/>
  <c r="C31" i="20"/>
  <c r="C32" i="20"/>
  <c r="B15" i="20"/>
  <c r="B16" i="20"/>
  <c r="B17" i="20"/>
  <c r="B18" i="20"/>
  <c r="B19" i="20"/>
  <c r="B20" i="20"/>
  <c r="B21" i="20"/>
  <c r="B22" i="20"/>
  <c r="B23" i="20"/>
  <c r="B24" i="20"/>
  <c r="B25" i="20"/>
  <c r="B26" i="20"/>
  <c r="B27" i="20"/>
  <c r="B28" i="20"/>
  <c r="B29" i="20"/>
  <c r="B30" i="20"/>
  <c r="B31" i="20"/>
  <c r="B32" i="20"/>
  <c r="D15" i="18"/>
  <c r="D16" i="18"/>
  <c r="D17" i="18"/>
  <c r="D18" i="18"/>
  <c r="D19" i="18"/>
  <c r="D20" i="18"/>
  <c r="D21" i="18"/>
  <c r="D22" i="18"/>
  <c r="D23" i="18"/>
  <c r="D24" i="18"/>
  <c r="D25" i="18"/>
  <c r="D26" i="18"/>
  <c r="D27" i="18"/>
  <c r="D28" i="18"/>
  <c r="D29" i="18"/>
  <c r="D30" i="18"/>
  <c r="D31" i="18"/>
  <c r="D32" i="18"/>
  <c r="C15" i="18"/>
  <c r="C16" i="18"/>
  <c r="C17" i="18"/>
  <c r="C18" i="18"/>
  <c r="C19" i="18"/>
  <c r="C20" i="18"/>
  <c r="C21" i="18"/>
  <c r="C22" i="18"/>
  <c r="C23" i="18"/>
  <c r="C24" i="18"/>
  <c r="C25" i="18"/>
  <c r="C26" i="18"/>
  <c r="C27" i="18"/>
  <c r="C28" i="18"/>
  <c r="C29" i="18"/>
  <c r="C30" i="18"/>
  <c r="C31" i="18"/>
  <c r="C32" i="18"/>
  <c r="B32" i="18"/>
  <c r="B15" i="18"/>
  <c r="B16" i="18"/>
  <c r="B17" i="18"/>
  <c r="B18" i="18"/>
  <c r="B19" i="18"/>
  <c r="B20" i="18"/>
  <c r="B21" i="18"/>
  <c r="B22" i="18"/>
  <c r="B23" i="18"/>
  <c r="B24" i="18"/>
  <c r="B25" i="18"/>
  <c r="B26" i="18"/>
  <c r="B27" i="18"/>
  <c r="B28" i="18"/>
  <c r="B29" i="18"/>
  <c r="B30" i="18"/>
  <c r="B31" i="18"/>
  <c r="D15" i="11"/>
  <c r="D16" i="11"/>
  <c r="D17" i="11"/>
  <c r="D18" i="11"/>
  <c r="D19" i="11"/>
  <c r="D20" i="11"/>
  <c r="D21" i="11"/>
  <c r="D22" i="11"/>
  <c r="D23" i="11"/>
  <c r="D24" i="11"/>
  <c r="D25" i="11"/>
  <c r="D26" i="11"/>
  <c r="D27" i="11"/>
  <c r="D28" i="11"/>
  <c r="D29" i="11"/>
  <c r="D30" i="11"/>
  <c r="D31" i="11"/>
  <c r="D32" i="11"/>
  <c r="C15" i="11"/>
  <c r="C16" i="11"/>
  <c r="C17" i="11"/>
  <c r="C18" i="11"/>
  <c r="C19" i="11"/>
  <c r="C20" i="11"/>
  <c r="C21" i="11"/>
  <c r="C22" i="11"/>
  <c r="C23" i="11"/>
  <c r="C24" i="11"/>
  <c r="C25" i="11"/>
  <c r="C26" i="11"/>
  <c r="C27" i="11"/>
  <c r="C28" i="11"/>
  <c r="C29" i="11"/>
  <c r="C30" i="11"/>
  <c r="C31" i="11"/>
  <c r="C32" i="11"/>
  <c r="R20" i="2"/>
  <c r="R19" i="2"/>
  <c r="R18" i="2"/>
  <c r="R17" i="2"/>
  <c r="R16" i="2"/>
  <c r="R15" i="2"/>
  <c r="Q17" i="2"/>
  <c r="Q18" i="2"/>
  <c r="Q19" i="2"/>
  <c r="Q20" i="2"/>
  <c r="Q16" i="2"/>
  <c r="Q15" i="2"/>
  <c r="D18" i="19"/>
  <c r="D17" i="19"/>
  <c r="D16" i="19"/>
  <c r="D15" i="19"/>
  <c r="D14" i="19"/>
  <c r="D13" i="19"/>
  <c r="C13" i="19"/>
  <c r="C14" i="19"/>
  <c r="C15" i="19"/>
  <c r="C16" i="19"/>
  <c r="C17" i="19"/>
  <c r="C18" i="19"/>
  <c r="B14" i="19"/>
  <c r="B15" i="19"/>
  <c r="B16" i="19"/>
  <c r="B17" i="19"/>
  <c r="B18" i="19"/>
  <c r="B13" i="19"/>
  <c r="B32" i="11"/>
  <c r="B74" i="5"/>
  <c r="B75" i="5"/>
  <c r="B76" i="5"/>
  <c r="B77" i="5"/>
  <c r="B78" i="5"/>
  <c r="B73" i="5"/>
  <c r="B72" i="5"/>
  <c r="E34" i="2"/>
  <c r="F34" i="2"/>
  <c r="B70" i="5"/>
  <c r="B71" i="5"/>
  <c r="C16" i="2"/>
  <c r="C15" i="2"/>
  <c r="AB15" i="11"/>
  <c r="AB16" i="11"/>
  <c r="AB17" i="11"/>
  <c r="AB18" i="11"/>
  <c r="AB19" i="11"/>
  <c r="AB20" i="11"/>
  <c r="AB21" i="11"/>
  <c r="AB22" i="11"/>
  <c r="AB23" i="11"/>
  <c r="AB24" i="11"/>
  <c r="AB25" i="11"/>
  <c r="AB26" i="11"/>
  <c r="AB27" i="11"/>
  <c r="AB28" i="11"/>
  <c r="AB29" i="11"/>
  <c r="AB30" i="11"/>
  <c r="AB31" i="11"/>
  <c r="AB32" i="11"/>
  <c r="Z15" i="11"/>
  <c r="Z16" i="11"/>
  <c r="Z17" i="11"/>
  <c r="Z18" i="11"/>
  <c r="Z19" i="11"/>
  <c r="Z20" i="11"/>
  <c r="Z21" i="11"/>
  <c r="Z22" i="11"/>
  <c r="Z23" i="11"/>
  <c r="Z24" i="11"/>
  <c r="Z25" i="11"/>
  <c r="Z26" i="11"/>
  <c r="Z27" i="11"/>
  <c r="Z28" i="11"/>
  <c r="Z29" i="11"/>
  <c r="Z30" i="11"/>
  <c r="Z31" i="11"/>
  <c r="Z32" i="11"/>
  <c r="AB14" i="11"/>
  <c r="I16" i="2" s="1"/>
  <c r="AB13" i="11"/>
  <c r="I15" i="2" s="1"/>
  <c r="Z14" i="11"/>
  <c r="H16" i="2" s="1"/>
  <c r="Z13" i="11"/>
  <c r="H15" i="2" s="1"/>
  <c r="F16" i="2"/>
  <c r="F17" i="2"/>
  <c r="F18" i="2"/>
  <c r="F19" i="2"/>
  <c r="F20" i="2"/>
  <c r="F21" i="2"/>
  <c r="F22" i="2"/>
  <c r="F23" i="2"/>
  <c r="F24" i="2"/>
  <c r="F25" i="2"/>
  <c r="F26" i="2"/>
  <c r="F27" i="2"/>
  <c r="F28" i="2"/>
  <c r="F29" i="2"/>
  <c r="F30" i="2"/>
  <c r="F31" i="2"/>
  <c r="F32" i="2"/>
  <c r="F33" i="2"/>
  <c r="F15" i="2"/>
  <c r="N16" i="2"/>
  <c r="N17" i="2"/>
  <c r="N18" i="2"/>
  <c r="N19" i="2"/>
  <c r="N20" i="2"/>
  <c r="N21" i="2"/>
  <c r="N22" i="2"/>
  <c r="N23" i="2"/>
  <c r="N24" i="2"/>
  <c r="N25" i="2"/>
  <c r="N26" i="2"/>
  <c r="N27" i="2"/>
  <c r="N28" i="2"/>
  <c r="N29" i="2"/>
  <c r="N30" i="2"/>
  <c r="N31" i="2"/>
  <c r="N32" i="2"/>
  <c r="N33" i="2"/>
  <c r="N34" i="2"/>
  <c r="N15" i="2"/>
  <c r="C35" i="18" l="1"/>
  <c r="C35" i="20" l="1"/>
  <c r="D14" i="20"/>
  <c r="C14" i="20"/>
  <c r="B14" i="20"/>
  <c r="D13" i="20"/>
  <c r="C13" i="20"/>
  <c r="B13" i="20"/>
  <c r="B7" i="20"/>
  <c r="B6" i="20"/>
  <c r="B5" i="20"/>
  <c r="C4" i="20"/>
  <c r="B4" i="20"/>
  <c r="B3" i="20"/>
  <c r="C21" i="19"/>
  <c r="C43" i="11" l="1"/>
  <c r="B7" i="19"/>
  <c r="B6" i="19"/>
  <c r="B5" i="19"/>
  <c r="C4" i="19"/>
  <c r="B4" i="19"/>
  <c r="B3" i="19"/>
  <c r="D14" i="18"/>
  <c r="C14" i="18"/>
  <c r="B14" i="18"/>
  <c r="D13" i="18"/>
  <c r="C13" i="18"/>
  <c r="B13" i="18"/>
  <c r="B7" i="18"/>
  <c r="B6" i="18"/>
  <c r="B5" i="18"/>
  <c r="C4" i="18"/>
  <c r="B4" i="18"/>
  <c r="B3" i="18"/>
  <c r="C40" i="11" l="1"/>
  <c r="C39" i="11"/>
  <c r="C37" i="11"/>
  <c r="C35" i="11"/>
  <c r="T14" i="11"/>
  <c r="J16" i="2" s="1"/>
  <c r="T15" i="11"/>
  <c r="T16" i="11"/>
  <c r="T17" i="11"/>
  <c r="T18" i="11"/>
  <c r="T19" i="11"/>
  <c r="T20" i="11"/>
  <c r="T21" i="11"/>
  <c r="T22" i="11"/>
  <c r="T23" i="11"/>
  <c r="T24" i="11"/>
  <c r="T25" i="11"/>
  <c r="T26" i="11"/>
  <c r="T27" i="11"/>
  <c r="T28" i="11"/>
  <c r="T29" i="11"/>
  <c r="T30" i="11"/>
  <c r="T31" i="11"/>
  <c r="T32" i="11"/>
  <c r="T13" i="11"/>
  <c r="J15" i="2" s="1"/>
  <c r="C36" i="11" l="1"/>
  <c r="C41" i="11"/>
  <c r="C42" i="11"/>
  <c r="D14" i="11" l="1"/>
  <c r="C14" i="11"/>
  <c r="D13" i="11"/>
  <c r="C13" i="11"/>
  <c r="B15" i="11"/>
  <c r="B16" i="11"/>
  <c r="B17" i="11"/>
  <c r="B18" i="11"/>
  <c r="B19" i="11"/>
  <c r="B20" i="11"/>
  <c r="B21" i="11"/>
  <c r="B22" i="11"/>
  <c r="B23" i="11"/>
  <c r="B24" i="11"/>
  <c r="B25" i="11"/>
  <c r="B26" i="11"/>
  <c r="B27" i="11"/>
  <c r="B28" i="11"/>
  <c r="B29" i="11"/>
  <c r="B30" i="11"/>
  <c r="B31" i="11"/>
  <c r="B14" i="11"/>
  <c r="B13" i="11"/>
  <c r="E17" i="2" l="1"/>
  <c r="E18" i="2"/>
  <c r="E19" i="2"/>
  <c r="E20" i="2"/>
  <c r="E21" i="2"/>
  <c r="E22" i="2"/>
  <c r="E23" i="2"/>
  <c r="E24" i="2"/>
  <c r="E25" i="2"/>
  <c r="E26" i="2"/>
  <c r="E27" i="2"/>
  <c r="E28" i="2"/>
  <c r="E29" i="2"/>
  <c r="E30" i="2"/>
  <c r="E31" i="2"/>
  <c r="E32" i="2"/>
  <c r="E33" i="2"/>
  <c r="E16" i="2"/>
  <c r="E15" i="2"/>
  <c r="I45" i="2" l="1"/>
  <c r="I44" i="2"/>
  <c r="I43" i="2"/>
  <c r="I42" i="2"/>
  <c r="H45" i="2"/>
  <c r="H44" i="2"/>
  <c r="H43" i="2"/>
  <c r="D14" i="3"/>
  <c r="H42" i="2" s="1"/>
  <c r="B7" i="9"/>
  <c r="B6" i="9"/>
  <c r="B5" i="9"/>
  <c r="B4" i="9"/>
  <c r="B3" i="9"/>
  <c r="B7" i="3"/>
  <c r="B6" i="3"/>
  <c r="B5" i="3"/>
  <c r="B4" i="3"/>
  <c r="B3" i="3"/>
  <c r="B7" i="11"/>
  <c r="B6" i="11"/>
  <c r="B5" i="11"/>
  <c r="B4" i="11"/>
  <c r="B3" i="11"/>
  <c r="B7" i="10"/>
  <c r="B6" i="10"/>
  <c r="B5" i="10"/>
  <c r="B4" i="10"/>
  <c r="B3" i="10"/>
  <c r="B7" i="5"/>
  <c r="B6" i="5"/>
  <c r="B5" i="5"/>
  <c r="B4" i="5"/>
  <c r="B3" i="5"/>
  <c r="B7" i="2"/>
  <c r="B6" i="2"/>
  <c r="B5" i="2"/>
  <c r="B4" i="2"/>
  <c r="B3" i="2"/>
  <c r="B6" i="1"/>
  <c r="B5" i="1"/>
  <c r="B4" i="1"/>
  <c r="B3" i="1"/>
  <c r="C5" i="4"/>
  <c r="C5" i="20" l="1"/>
  <c r="C5" i="19"/>
  <c r="C5" i="18"/>
  <c r="B2" i="15"/>
  <c r="B7" i="15"/>
  <c r="B6" i="15"/>
  <c r="B5" i="15"/>
  <c r="B4" i="15"/>
  <c r="B3" i="15"/>
  <c r="C4" i="15"/>
  <c r="C4" i="3" l="1"/>
  <c r="C3" i="4"/>
  <c r="C3" i="20" s="1"/>
  <c r="V32" i="11"/>
  <c r="V31" i="11"/>
  <c r="V30" i="11"/>
  <c r="V29" i="11"/>
  <c r="V28" i="11"/>
  <c r="V27" i="11"/>
  <c r="V26" i="11"/>
  <c r="V25" i="11"/>
  <c r="V24" i="11"/>
  <c r="V23" i="11"/>
  <c r="V22" i="11"/>
  <c r="V21" i="11"/>
  <c r="V20" i="11"/>
  <c r="V19" i="11"/>
  <c r="V18" i="11"/>
  <c r="V17" i="11"/>
  <c r="V16" i="11"/>
  <c r="V15" i="11"/>
  <c r="V14" i="11"/>
  <c r="G16" i="2" s="1"/>
  <c r="V13" i="11"/>
  <c r="G15" i="2" s="1"/>
  <c r="C3" i="18" l="1"/>
  <c r="C3" i="19"/>
  <c r="C38" i="11"/>
  <c r="C3" i="9"/>
  <c r="C3" i="3"/>
  <c r="C3" i="11"/>
  <c r="C3" i="5"/>
  <c r="C3" i="10"/>
  <c r="C3" i="15"/>
  <c r="C3" i="1"/>
  <c r="B54" i="5"/>
  <c r="B55" i="5"/>
  <c r="B56" i="5"/>
  <c r="B57" i="5"/>
  <c r="B58" i="5"/>
  <c r="B59" i="5"/>
  <c r="B60" i="5"/>
  <c r="B61" i="5"/>
  <c r="B62" i="5"/>
  <c r="B63" i="5"/>
  <c r="B64" i="5"/>
  <c r="B65" i="5"/>
  <c r="B66" i="5"/>
  <c r="B67" i="5"/>
  <c r="B68" i="5"/>
  <c r="B69" i="5"/>
  <c r="B53" i="5"/>
  <c r="C4" i="11" l="1"/>
  <c r="C4" i="10"/>
  <c r="C4" i="9" l="1"/>
  <c r="C4" i="5" l="1"/>
  <c r="C7" i="4"/>
  <c r="C4" i="1"/>
  <c r="C4" i="2"/>
  <c r="C6" i="4"/>
  <c r="C4" i="4"/>
  <c r="C6" i="20" l="1"/>
  <c r="C6" i="18"/>
  <c r="C6" i="19"/>
  <c r="C7" i="20"/>
  <c r="C7" i="18"/>
  <c r="C7" i="19"/>
  <c r="C7" i="15"/>
  <c r="C7" i="2"/>
  <c r="C7" i="3"/>
  <c r="C5" i="5"/>
  <c r="C5" i="15"/>
  <c r="C6" i="1"/>
  <c r="C6" i="15"/>
  <c r="C3" i="2"/>
  <c r="C5" i="1"/>
  <c r="C6" i="2"/>
  <c r="C6" i="9"/>
  <c r="C6" i="11"/>
  <c r="C6" i="10"/>
  <c r="C5" i="11"/>
  <c r="C5" i="10"/>
  <c r="C5" i="9"/>
  <c r="C5" i="3"/>
  <c r="C5" i="2"/>
  <c r="C7" i="11"/>
  <c r="C7" i="10"/>
  <c r="C6" i="3"/>
  <c r="C6" i="5"/>
  <c r="C7" i="9"/>
  <c r="C7" i="5"/>
</calcChain>
</file>

<file path=xl/sharedStrings.xml><?xml version="1.0" encoding="utf-8"?>
<sst xmlns="http://schemas.openxmlformats.org/spreadsheetml/2006/main" count="589" uniqueCount="274">
  <si>
    <t>Table of Contents</t>
  </si>
  <si>
    <t>Tab</t>
  </si>
  <si>
    <t>Contents</t>
  </si>
  <si>
    <t>Instructions</t>
  </si>
  <si>
    <t>General Info &amp; Test Results</t>
  </si>
  <si>
    <t>Report Sign-Off Block</t>
  </si>
  <si>
    <t>Drop-Downs</t>
  </si>
  <si>
    <t>Version Control</t>
  </si>
  <si>
    <t>Input cell</t>
  </si>
  <si>
    <t>Calculated Value (auto-filled)</t>
  </si>
  <si>
    <t>Step 1</t>
  </si>
  <si>
    <t>Step 2</t>
  </si>
  <si>
    <t>Step 3</t>
  </si>
  <si>
    <t>Step 4</t>
  </si>
  <si>
    <t>Step 5</t>
  </si>
  <si>
    <t>Step 6</t>
  </si>
  <si>
    <t>Title Block</t>
  </si>
  <si>
    <t>File Name:</t>
  </si>
  <si>
    <t>Tab Name:</t>
  </si>
  <si>
    <t>Version Number:</t>
  </si>
  <si>
    <t xml:space="preserve">Latest Revision Date: </t>
  </si>
  <si>
    <t xml:space="preserve">Test Completion Date: </t>
  </si>
  <si>
    <t>Revisions List</t>
  </si>
  <si>
    <t>Version</t>
  </si>
  <si>
    <t>Date</t>
  </si>
  <si>
    <t>Role</t>
  </si>
  <si>
    <t>Entity</t>
  </si>
  <si>
    <t>Test Completion</t>
  </si>
  <si>
    <t>[MM/DD/YYYY]</t>
  </si>
  <si>
    <t>Lab Name:</t>
  </si>
  <si>
    <t>[Lab Name]</t>
  </si>
  <si>
    <t>Lab Location:</t>
  </si>
  <si>
    <t>[Location of Lab]</t>
  </si>
  <si>
    <t>Manufacturer: (if applicable)</t>
  </si>
  <si>
    <t>Brand: (if applicable)</t>
  </si>
  <si>
    <t>Manufacturer Model Number: (if applicable)</t>
  </si>
  <si>
    <t>Brand</t>
  </si>
  <si>
    <t>Model Number</t>
  </si>
  <si>
    <t>Serial Number</t>
  </si>
  <si>
    <t>Date Received</t>
  </si>
  <si>
    <t>Instrument Type</t>
  </si>
  <si>
    <t>Sensor Location</t>
  </si>
  <si>
    <t>Accuracy</t>
  </si>
  <si>
    <t>Date of Last Calibration</t>
  </si>
  <si>
    <t>Deadline for Next Calibration</t>
  </si>
  <si>
    <t>Date Test(s) Started:</t>
  </si>
  <si>
    <t>Date Test(s) Finished:</t>
  </si>
  <si>
    <t>Unit Serial Number</t>
  </si>
  <si>
    <t>Yes</t>
  </si>
  <si>
    <t>No</t>
  </si>
  <si>
    <t>n/a</t>
  </si>
  <si>
    <t>Y_N</t>
  </si>
  <si>
    <t>Description of Test Units</t>
  </si>
  <si>
    <t>Back to Instructions Tab</t>
  </si>
  <si>
    <t>Date Manufactured: (if applicable)</t>
  </si>
  <si>
    <t>At 1000 hrs</t>
  </si>
  <si>
    <t>Rapid Cycle Stress Test</t>
  </si>
  <si>
    <t>Step 7</t>
  </si>
  <si>
    <t>Voltage (V)</t>
  </si>
  <si>
    <t>Tested Efficacy</t>
  </si>
  <si>
    <t>Type of Failure</t>
  </si>
  <si>
    <t>Comments on Test Setup for Rapid Cycle Stress Testing</t>
  </si>
  <si>
    <t>Photometric</t>
  </si>
  <si>
    <t>Integrating Sphere</t>
  </si>
  <si>
    <t>Position</t>
  </si>
  <si>
    <t>Other</t>
  </si>
  <si>
    <t>Failure</t>
  </si>
  <si>
    <t>Manufacturing Defect</t>
  </si>
  <si>
    <t>Normal</t>
  </si>
  <si>
    <t>Low-light Output</t>
  </si>
  <si>
    <t>Covered</t>
  </si>
  <si>
    <t>Bare</t>
  </si>
  <si>
    <t>Base Up</t>
  </si>
  <si>
    <t>Base Down</t>
  </si>
  <si>
    <t>Base Type</t>
  </si>
  <si>
    <t>Color Rendering Index - CRI</t>
  </si>
  <si>
    <t>Pass_Fail</t>
  </si>
  <si>
    <t>Pass</t>
  </si>
  <si>
    <t>Fail</t>
  </si>
  <si>
    <t>Burnout</t>
  </si>
  <si>
    <t>Lumen Maintenance [% of initial output]</t>
  </si>
  <si>
    <t>LEGEND</t>
  </si>
  <si>
    <t>Blue tabs have cells requiring inputs</t>
  </si>
  <si>
    <t>STEP:</t>
  </si>
  <si>
    <t>FILL IN INPUT CELLS IN THIS TAB:</t>
  </si>
  <si>
    <t>Step 8</t>
  </si>
  <si>
    <t>Bare or Covered?</t>
  </si>
  <si>
    <t>Have a Reflector?</t>
  </si>
  <si>
    <t>Description of As-Received State</t>
  </si>
  <si>
    <t xml:space="preserve">As-Received State:                               </t>
  </si>
  <si>
    <t>Examine each sample for any shipping damage to packaging or product, and check for missing parts and/or accessories. 
Describe as-received state below:</t>
  </si>
  <si>
    <t>Setup (This table should include instrumentation, sensors, and all equipment used during testing)</t>
  </si>
  <si>
    <t>Template Completion</t>
  </si>
  <si>
    <t>Photos</t>
  </si>
  <si>
    <t>Step 9</t>
  </si>
  <si>
    <t>Back to Instructions tab</t>
  </si>
  <si>
    <t>Additional photos (if necessary)</t>
  </si>
  <si>
    <t>1.2_draft1</t>
  </si>
  <si>
    <t>Reference Test Procedure</t>
  </si>
  <si>
    <t>Instructions and table of contents</t>
  </si>
  <si>
    <t>Lab information, product information and test results</t>
  </si>
  <si>
    <t>Description of the attributes of the test units</t>
  </si>
  <si>
    <t>Setup &amp; Instrumentation</t>
  </si>
  <si>
    <t>Instrumentation requirements and space for sensor placement descriptions</t>
  </si>
  <si>
    <t>Inputs for photographs</t>
  </si>
  <si>
    <t>Report review history</t>
  </si>
  <si>
    <t>Drop-downs used</t>
  </si>
  <si>
    <t>Revision history</t>
  </si>
  <si>
    <t>Provided data</t>
  </si>
  <si>
    <t>NOT USED</t>
  </si>
  <si>
    <t xml:space="preserve">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 </t>
  </si>
  <si>
    <r>
      <rPr>
        <b/>
        <sz val="11"/>
        <rFont val="Palatino Linotype"/>
        <family val="1"/>
      </rPr>
      <t xml:space="preserve">Important: </t>
    </r>
    <r>
      <rPr>
        <sz val="11"/>
        <rFont val="Palatino Linotype"/>
        <family val="1"/>
      </rPr>
      <t>Start with a clean (unused) template copy for each new report. Enter only data and information that are unique to the unit tested and the current test of that unit. All abbreviations and variable names should be consistent with the reference test procedure.</t>
    </r>
  </si>
  <si>
    <t>Instructions for Completing this Template</t>
  </si>
  <si>
    <t xml:space="preserve">Test Report Sign-Off Block </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</si>
  <si>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</si>
  <si>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[Test Lab Name]</t>
  </si>
  <si>
    <t>Report Review by Test Lab</t>
  </si>
  <si>
    <r>
      <rPr>
        <b/>
        <i/>
        <sz val="11"/>
        <color rgb="FFFF0000"/>
        <rFont val="Palatino Linotype"/>
        <family val="1"/>
      </rPr>
      <t>NOTE: This is only a copy</t>
    </r>
    <r>
      <rPr>
        <i/>
        <sz val="11"/>
        <color rgb="FFFF0000"/>
        <rFont val="Palatino Linotype"/>
        <family val="1"/>
      </rPr>
      <t>; sign off is done in the Report Sign-Off Block tab</t>
    </r>
  </si>
  <si>
    <t xml:space="preserve">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</si>
  <si>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 xml:space="preserve">Lab Information </t>
  </si>
  <si>
    <t>Product Information</t>
  </si>
  <si>
    <t>Test Information</t>
  </si>
  <si>
    <t>Test Results</t>
  </si>
  <si>
    <t>DD_Photos_Y_N</t>
  </si>
  <si>
    <t>Comments</t>
  </si>
  <si>
    <t>Model #</t>
  </si>
  <si>
    <t>Rapid Cycle Stress Test Comments</t>
  </si>
  <si>
    <t>1.2_draft2</t>
  </si>
  <si>
    <t>1.2_draft3</t>
  </si>
  <si>
    <t>v1.3</t>
  </si>
  <si>
    <t>10 CFR 430 Subpart B Appendix W: Uniform Test Method for Measuring the Energy Consumption of Compact Flourescent Lamps</t>
  </si>
  <si>
    <t>Integrated or Non-Integrated</t>
  </si>
  <si>
    <t>Labeled Wattage (W)</t>
  </si>
  <si>
    <t>Rated Input Voltage (V)</t>
  </si>
  <si>
    <t>Model Name</t>
  </si>
  <si>
    <t>CRI</t>
  </si>
  <si>
    <t>Manufacturer-Specified Position</t>
  </si>
  <si>
    <t>Initial Lamp Efficacy [lumens/Watt]</t>
  </si>
  <si>
    <t>Time to Failure [hrs]</t>
  </si>
  <si>
    <t>Standby Mode Energy Consumption [W]</t>
  </si>
  <si>
    <t>Power Factor</t>
  </si>
  <si>
    <t>Start Time [milliseconds]</t>
  </si>
  <si>
    <t>Tested Start Time</t>
  </si>
  <si>
    <t>Tested Standby Mode Consumption</t>
  </si>
  <si>
    <t>Correlated Color Temperature (CCT)</t>
  </si>
  <si>
    <t>Color Rendering Index (CRI)</t>
  </si>
  <si>
    <t>Power Factor (PF)</t>
  </si>
  <si>
    <t>Tested PF</t>
  </si>
  <si>
    <t>Tested CCT</t>
  </si>
  <si>
    <t>Tested CRI</t>
  </si>
  <si>
    <t>Tested Time to Failure</t>
  </si>
  <si>
    <t>Comments on Test Setup for Standby Mode Testing</t>
  </si>
  <si>
    <t>Manufacturer</t>
  </si>
  <si>
    <t>Lamp Orientation</t>
  </si>
  <si>
    <t>Ambient Temperature (°C)</t>
  </si>
  <si>
    <t>Seasoning Time (hr)</t>
  </si>
  <si>
    <t>Stabilization Time (min)</t>
  </si>
  <si>
    <t>Operating Cycle</t>
  </si>
  <si>
    <t>Lamp Replacement?</t>
  </si>
  <si>
    <t>Lamp Replacement Reason</t>
  </si>
  <si>
    <t>Operating Frequency (Hz)</t>
  </si>
  <si>
    <t>Current (A)</t>
  </si>
  <si>
    <t>Impedance (ohms)</t>
  </si>
  <si>
    <t>Intensity Distribution (Goniophotometer)</t>
  </si>
  <si>
    <t>Electrical Measurements</t>
  </si>
  <si>
    <t>Power Factor - PF</t>
  </si>
  <si>
    <t>Photometric Measurements</t>
  </si>
  <si>
    <t>Input Voltage (V)</t>
  </si>
  <si>
    <t>Input Current (Amps)</t>
  </si>
  <si>
    <t>Input Power (W)</t>
  </si>
  <si>
    <t>Initial Lumen Output (lumens)</t>
  </si>
  <si>
    <t>Lumen Output at 1,000 hours (lumens)</t>
  </si>
  <si>
    <t>Lumen Maintenance at 1,000 hours (%)</t>
  </si>
  <si>
    <t>Initial Lamp Efficacy (lm/W)</t>
  </si>
  <si>
    <t>Lumen Maintenance at 1,000 hours (lumens)</t>
  </si>
  <si>
    <t>Lumen Maintenance at 40% of lifetime (lumens)</t>
  </si>
  <si>
    <r>
      <t>Correlated Color Temperature - CCT (</t>
    </r>
    <r>
      <rPr>
        <b/>
        <sz val="11"/>
        <color theme="1"/>
        <rFont val="Palatino Linotype"/>
        <family val="1"/>
      </rPr>
      <t>K)</t>
    </r>
  </si>
  <si>
    <t>Active Mode Tests Comments</t>
  </si>
  <si>
    <t>Active Mode Tests Calculated Averages</t>
  </si>
  <si>
    <t>Initial Lamp Efficacy (lumens/W)</t>
  </si>
  <si>
    <t>Reference Ballast Settings for Non-Integrated CFLs</t>
  </si>
  <si>
    <t>Active Mode Testing - Initial Lamp Efficacy, Lumen Maintenance, CCT, CRI, Power Factor, Time to Failure</t>
  </si>
  <si>
    <t>Failure Time (hours)</t>
  </si>
  <si>
    <t>Monitoring Interval (hours)</t>
  </si>
  <si>
    <t>Active Mode Testing - Rapid Cycle Stress Test</t>
  </si>
  <si>
    <t>Median Time to Failure</t>
  </si>
  <si>
    <t>Number of Surviving Units</t>
  </si>
  <si>
    <t>Number of Cycles Required</t>
  </si>
  <si>
    <t>Type of Failure, if applicable</t>
  </si>
  <si>
    <t>Failure Time, if applicable (hours)</t>
  </si>
  <si>
    <t>Standby Mode Testing</t>
  </si>
  <si>
    <t>Standby Mode Measurements</t>
  </si>
  <si>
    <t>Standby Mode Tests Comments</t>
  </si>
  <si>
    <t>Standby Mode Power (W)</t>
  </si>
  <si>
    <t>Standby Mode Test Calculated Average</t>
  </si>
  <si>
    <t>Active Mode Testing - Start Time Test</t>
  </si>
  <si>
    <t>Start Time (ms)</t>
  </si>
  <si>
    <t>Start Time Measurements</t>
  </si>
  <si>
    <t>Start Time Test Comments</t>
  </si>
  <si>
    <t>Input Voltage and Light Output Waveform Data</t>
  </si>
  <si>
    <t>CCT (K)</t>
  </si>
  <si>
    <t>Unit survived? (yes/no)</t>
  </si>
  <si>
    <t>Was this lamp used during Start Time Testing?</t>
  </si>
  <si>
    <t>Unit Survived (yes/no)</t>
  </si>
  <si>
    <t>Date Test Started</t>
  </si>
  <si>
    <t>Date Test Finished</t>
  </si>
  <si>
    <t>Dates</t>
  </si>
  <si>
    <t>Rapid Cycle Stress Measurements</t>
  </si>
  <si>
    <t>Time to Failure Measurements</t>
  </si>
  <si>
    <t>Comments on Test Setup for Active Mode Tests including Initial Lamp Efficacy, Lumen Maintenance, CCT, CRI, Power Factor, Time to Failure</t>
  </si>
  <si>
    <t>Comments on Test Setup for Start Time Testing</t>
  </si>
  <si>
    <t>4. Setup for Rapid Cycle Stress Testing</t>
  </si>
  <si>
    <t>Test Results - Rapid Cycle Stress</t>
  </si>
  <si>
    <r>
      <t>Description of Test Units Used for Rapid Cycle Stress Testing:</t>
    </r>
    <r>
      <rPr>
        <sz val="11"/>
        <color theme="1"/>
        <rFont val="Palatino Linotype"/>
        <family val="1"/>
      </rPr>
      <t xml:space="preserve"> </t>
    </r>
  </si>
  <si>
    <t>Unique Unit Used for Rapid Cycle Stress?</t>
  </si>
  <si>
    <t>Description of Test Units Used for Initial Lamp Efficacy, Lumen Maintenance, CCT, CRI, Power Factor, Time to Failure, Start Time, and Standby Mode Testing:</t>
  </si>
  <si>
    <t>1. Unit packaging and unit out of package with serial number visible (Unit 1)</t>
  </si>
  <si>
    <t>2. Unit packaging and unit out of package with serial number visible (Unit 2)</t>
  </si>
  <si>
    <t>3. Unit packaging and unit out of package with serial number visible (Unit 3)</t>
  </si>
  <si>
    <t>4. Unit packaging and unit out of package with serial number visible (Unit 4)</t>
  </si>
  <si>
    <t>5. Unit packaging and unit out of package with serial number visible (Unit 5)</t>
  </si>
  <si>
    <t>6. Unit packaging and unit out of package with serial number visible (Unit 6)</t>
  </si>
  <si>
    <t>7. Unit packaging and unit out of package with serial number visible (Unit 7)</t>
  </si>
  <si>
    <t>8. Unit packaging and unit out of package with serial number visible (Unit 8)</t>
  </si>
  <si>
    <t>9. Unit packaging and unit out of package with serial number visible (Unit 9)</t>
  </si>
  <si>
    <t>10. Unit packaging and unit out of package with serial number visible (Unit 10)</t>
  </si>
  <si>
    <t>11. Unit packaging and unit out of package with serial number visible (Unit 11)</t>
  </si>
  <si>
    <t>12. Unit packaging and unit out of package with serial number visible (Unit 12)</t>
  </si>
  <si>
    <t>13. Unit packaging and unit out of package with serial number visible (Unit 13)</t>
  </si>
  <si>
    <t>14. Unit packaging and unit out of package with serial number visible (Unit 14)</t>
  </si>
  <si>
    <t>15. Unit packaging and unit out of package with serial number visible (Unit 15)</t>
  </si>
  <si>
    <t>16. Unit packaging and unit out of package with serial number visible (Unit 16)</t>
  </si>
  <si>
    <t>17. Unit packaging and unit out of package with serial number visible (Unit 17)</t>
  </si>
  <si>
    <t>18. Unit packaging and unit out of package with serial number visible (Unit 18)</t>
  </si>
  <si>
    <t>19. Unit packaging and unit out of package with serial number visible (Unit 19)</t>
  </si>
  <si>
    <t>20. Unit packaging and unit out of package with serial number visible (Unit 20)</t>
  </si>
  <si>
    <t>21. Unit packaging and unit out of package with serial number visible (Unit 21)</t>
  </si>
  <si>
    <t>22. Unit packaging and unit out of package with serial number visible (Unit 22)</t>
  </si>
  <si>
    <t>23. Unit packaging and unit out of package with serial number visible (Unit 23)</t>
  </si>
  <si>
    <t>24. Unit packaging and unit out of package with serial number visible (Unit 24)</t>
  </si>
  <si>
    <t>25. Unit packaging and unit out of package with serial number visible (Unit 25)</t>
  </si>
  <si>
    <t>26. Unit packaging and unit out of package with serial number visible (Unit 26)</t>
  </si>
  <si>
    <t xml:space="preserve">28. Setup and Instrumentation for Active Mode Tests including Initial Lamp Efficacy, Lumen Maintenance, CCT, CRI, Power Factor, Time to Failure
</t>
  </si>
  <si>
    <t xml:space="preserve">29. Setup and Instrumentation for Start Time Test
</t>
  </si>
  <si>
    <t>30. Setup and Instrumentation for Standby Mode Test</t>
  </si>
  <si>
    <t>31. Setup and Instrumentation for Rapid Cycle Stress Test</t>
  </si>
  <si>
    <t>v2.0</t>
  </si>
  <si>
    <t>Rapid Cycle Stress Test Results</t>
  </si>
  <si>
    <t>Lifetime (hours)</t>
  </si>
  <si>
    <t>At 40% of Lifetime</t>
  </si>
  <si>
    <t>Setup &amp; Instrumentation
NOTE: IF NUMBER OF LAMPS TESTED EXCEEDS SPACE PROVIDED ON 'DESCRIPTION OF TEST UNITS TAB,' USE AN ADDITIONAL TEMPLATE</t>
  </si>
  <si>
    <t>Active Mode Tests</t>
  </si>
  <si>
    <t>Start Time Test</t>
  </si>
  <si>
    <t>Standby Mode Test</t>
  </si>
  <si>
    <t>Lumen Output at 40 percent of Lifetime (lumens)</t>
  </si>
  <si>
    <t>Lumen Maintenance at 40 percent of Lifetime (%)</t>
  </si>
  <si>
    <t>Seasoning and Test Conditions</t>
  </si>
  <si>
    <t>Seasoning, Stabilization, and Test Conditions</t>
  </si>
  <si>
    <t>Operating Freq. (Hz) - Non-Integrated</t>
  </si>
  <si>
    <t>Labeled Initial Lumen Output (lumens)</t>
  </si>
  <si>
    <t>Labeled CRI</t>
  </si>
  <si>
    <t>Labeled Lifetime (hrs)</t>
  </si>
  <si>
    <t>Labeled CCT (K)</t>
  </si>
  <si>
    <t>27. Example photos documenting movement or transfer of movements into or out of test. Only one set of photos for each transfer type is necessary.</t>
  </si>
  <si>
    <t>None</t>
  </si>
  <si>
    <t>Time to Failure (see Active Mode Tests tab)</t>
  </si>
  <si>
    <t>Step 10</t>
  </si>
  <si>
    <t>Measurement inputs for Start Time Test</t>
  </si>
  <si>
    <t>Measurement inputs for Standby Mode Test</t>
  </si>
  <si>
    <t>Measurement inputs for Initial Lamp Efficacy, Lumen Maintenance, CCT, CRI, Power Factor, Time to Failure</t>
  </si>
  <si>
    <t>Measurement inputs for Rapid Cycle Stress Test</t>
  </si>
  <si>
    <t>1. Setup for Start Time Testing</t>
  </si>
  <si>
    <t>3. Setup for Active Mode Tests including Initial Lamp Efficacy, Lumen Maintenance, CCT, CRI, Power Factor, Time to Failure</t>
  </si>
  <si>
    <t>2. Setup for Standby Mode Testing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</si>
</sst>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0.0%"/>
  </numFmts>
  <fonts count="40" x14ac:knownFonts="1">
    <font>
      <sz val="11"/>
      <color theme="1"/>
      <name val="Calibri"/>
      <family val="2"/>
      <scheme val="minor"/>
    </font>
    <font>
      <sz val="11"/>
      <color theme="1"/>
      <name val="Calibri"/>
      <family val="2"/>
      <scheme val="minor"/>
    </font>
    <font>
      <sz val="11"/>
      <color rgb="FF3F3F76"/>
      <name val="Calibri"/>
      <family val="2"/>
      <scheme val="minor"/>
    </font>
    <font>
      <i/>
      <sz val="11"/>
      <color rgb="FF7F7F7F"/>
      <name val="Calibri"/>
      <family val="2"/>
      <scheme val="minor"/>
    </font>
    <font>
      <sz val="11"/>
      <color theme="0"/>
      <name val="Calibri"/>
      <family val="2"/>
      <scheme val="minor"/>
    </font>
    <font>
      <b/>
      <sz val="11"/>
      <name val="Palatino Linotype"/>
      <family val="2"/>
    </font>
    <font>
      <u/>
      <sz val="11"/>
      <color theme="10"/>
      <name val="Palatino Linotype"/>
      <family val="2"/>
    </font>
    <font>
      <sz val="11"/>
      <name val="Palatino Linotype"/>
      <family val="1"/>
    </font>
    <font>
      <b/>
      <sz val="11"/>
      <color theme="1"/>
      <name val="Palatino Linotype"/>
      <family val="1"/>
    </font>
    <font>
      <sz val="11"/>
      <color theme="1"/>
      <name val="Palatino Linotype"/>
      <family val="1"/>
    </font>
    <font>
      <i/>
      <sz val="11"/>
      <color theme="6" tint="-0.499984740745262"/>
      <name val="Palatino Linotype"/>
      <family val="1"/>
    </font>
    <font>
      <sz val="11"/>
      <color theme="1"/>
      <name val="Palatino Linotype"/>
      <family val="2"/>
    </font>
    <font>
      <sz val="11"/>
      <color rgb="FF000000"/>
      <name val="Palatino Linotype"/>
      <family val="1"/>
    </font>
    <font>
      <i/>
      <sz val="11"/>
      <color theme="1"/>
      <name val="Palatino Linotype"/>
      <family val="1"/>
    </font>
    <font>
      <b/>
      <sz val="11"/>
      <name val="Palatino Linotype"/>
      <family val="1"/>
    </font>
    <font>
      <u/>
      <sz val="11"/>
      <color theme="10"/>
      <name val="Palatino Linotype"/>
      <family val="1"/>
    </font>
    <font>
      <sz val="11"/>
      <color theme="0"/>
      <name val="Palatino Linotype"/>
      <family val="1"/>
    </font>
    <font>
      <u/>
      <sz val="11"/>
      <color rgb="FF0000FF"/>
      <name val="Palatino Linotype"/>
      <family val="1"/>
    </font>
    <font>
      <i/>
      <sz val="11"/>
      <color rgb="FFFF0000"/>
      <name val="Palatino Linotype"/>
      <family val="1"/>
    </font>
    <font>
      <sz val="12"/>
      <color theme="1"/>
      <name val="Palatino Linotype"/>
      <family val="1"/>
    </font>
    <font>
      <i/>
      <sz val="12"/>
      <color theme="1"/>
      <name val="Palatino Linotype"/>
      <family val="1"/>
    </font>
    <font>
      <sz val="11"/>
      <color rgb="FFFF0000"/>
      <name val="Palatino Linotype"/>
      <family val="1"/>
    </font>
    <font>
      <b/>
      <sz val="14"/>
      <color theme="1"/>
      <name val="Palatino Linotype"/>
      <family val="1"/>
    </font>
    <font>
      <sz val="16"/>
      <color theme="1"/>
      <name val="Palatino Linotype"/>
      <family val="1"/>
    </font>
    <font>
      <b/>
      <sz val="14"/>
      <name val="Palatino Linotype"/>
      <family val="2"/>
    </font>
    <font>
      <sz val="12"/>
      <color theme="0"/>
      <name val="Palatino Linotype"/>
      <family val="1"/>
    </font>
    <font>
      <b/>
      <i/>
      <sz val="11"/>
      <color rgb="FFFF0000"/>
      <name val="Palatino Linotype"/>
      <family val="1"/>
    </font>
    <font>
      <u/>
      <sz val="12"/>
      <color theme="10"/>
      <name val="Palatino Linotype"/>
      <family val="1"/>
    </font>
    <font>
      <b/>
      <sz val="12"/>
      <color theme="1"/>
      <name val="Palatino Linotype"/>
      <family val="1"/>
    </font>
    <font>
      <u/>
      <sz val="11"/>
      <color theme="10"/>
      <name val="Calibri"/>
      <family val="2"/>
    </font>
    <font>
      <sz val="11"/>
      <color theme="0"/>
      <name val="Palatino Linotype"/>
      <family val="2"/>
    </font>
    <font>
      <sz val="11"/>
      <name val="Palatino Linotype"/>
      <family val="2"/>
    </font>
    <font>
      <i/>
      <sz val="11"/>
      <color theme="6" tint="-0.499984740745262"/>
      <name val="Palatino Linotype"/>
      <family val="2"/>
    </font>
    <font>
      <i/>
      <sz val="11"/>
      <color rgb="FF7F7F7F"/>
      <name val="Palatino Linotype"/>
      <family val="2"/>
    </font>
    <font>
      <sz val="11"/>
      <color rgb="FF3F3F76"/>
      <name val="Palatino Linotype"/>
      <family val="2"/>
    </font>
    <font>
      <sz val="11"/>
      <color rgb="FF9C6500"/>
      <name val="Palatino Linotype"/>
      <family val="2"/>
    </font>
    <font>
      <sz val="10"/>
      <name val="Arial"/>
      <family val="2"/>
    </font>
    <font>
      <b/>
      <sz val="11"/>
      <color theme="9" tint="-0.499984740745262"/>
      <name val="Palatino Linotype"/>
      <family val="2"/>
    </font>
    <font>
      <b/>
      <sz val="14"/>
      <name val="Palatino Linotype"/>
      <family val="1"/>
    </font>
    <font>
      <b/>
      <sz val="12"/>
      <name val="Palatino Linotype"/>
      <family val="1"/>
    </font>
  </fonts>
  <fills count="23">
    <fill>
      <patternFill patternType="none"/>
    </fill>
    <fill>
      <patternFill patternType="gray125"/>
    </fill>
    <fill>
      <patternFill patternType="solid">
        <fgColor rgb="FFFFCC99"/>
      </patternFill>
    </fill>
    <fill>
      <patternFill patternType="solid">
        <fgColor theme="4" tint="0.59999389629810485"/>
        <bgColor indexed="65"/>
      </patternFill>
    </fill>
    <fill>
      <patternFill patternType="solid">
        <fgColor theme="5" tint="0.39997558519241921"/>
        <bgColor indexed="65"/>
      </patternFill>
    </fill>
    <fill>
      <patternFill patternType="solid">
        <fgColor theme="0" tint="-0.24994659260841701"/>
        <bgColor indexed="64"/>
      </patternFill>
    </fill>
    <fill>
      <patternFill patternType="solid">
        <fgColor rgb="FFCCCCCC"/>
        <bgColor indexed="64"/>
      </patternFill>
    </fill>
    <fill>
      <patternFill patternType="solid">
        <fgColor theme="0" tint="-0.249977111117893"/>
        <bgColor indexed="64"/>
      </patternFill>
    </fill>
    <fill>
      <patternFill patternType="solid">
        <fgColor rgb="FF0066CC"/>
        <bgColor indexed="64"/>
      </patternFill>
    </fill>
    <fill>
      <patternFill patternType="solid">
        <fgColor rgb="FF99CCFF"/>
        <bgColor indexed="64"/>
      </patternFill>
    </fill>
    <fill>
      <patternFill patternType="solid">
        <fgColor rgb="FF800000"/>
        <bgColor indexed="64"/>
      </patternFill>
    </fill>
    <fill>
      <patternFill patternType="lightUp">
        <fgColor auto="1"/>
        <bgColor rgb="FFD8D8D8"/>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00"/>
        <bgColor indexed="64"/>
      </patternFill>
    </fill>
    <fill>
      <patternFill patternType="solid">
        <fgColor rgb="FFFFEB9C"/>
      </patternFill>
    </fill>
    <fill>
      <patternFill patternType="solid">
        <fgColor theme="4" tint="0.39997558519241921"/>
        <bgColor indexed="65"/>
      </patternFill>
    </fill>
    <fill>
      <patternFill patternType="solid">
        <fgColor theme="3" tint="-0.249977111117893"/>
        <bgColor indexed="64"/>
      </patternFill>
    </fill>
    <fill>
      <patternFill patternType="solid">
        <fgColor theme="0" tint="-0.14996795556505021"/>
        <bgColor indexed="64"/>
      </patternFill>
    </fill>
    <fill>
      <patternFill patternType="solid">
        <fgColor theme="6" tint="0.59996337778862885"/>
        <bgColor indexed="64"/>
      </patternFill>
    </fill>
    <fill>
      <patternFill patternType="solid">
        <fgColor theme="4" tint="0.59996337778862885"/>
        <bgColor indexed="64"/>
      </patternFill>
    </fill>
    <fill>
      <patternFill patternType="solid">
        <fgColor theme="9" tint="0.79998168889431442"/>
        <bgColor auto="1"/>
      </patternFill>
    </fill>
  </fills>
  <borders count="95">
    <border>
      <left/>
      <right/>
      <top/>
      <bottom/>
      <diagonal/>
    </border>
    <border>
      <left style="thin">
        <color rgb="FF7F7F7F"/>
      </left>
      <right style="thin">
        <color rgb="FF7F7F7F"/>
      </right>
      <top style="thin">
        <color rgb="FF7F7F7F"/>
      </top>
      <bottom style="thin">
        <color rgb="FF7F7F7F"/>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style="medium">
        <color auto="1"/>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right style="thin">
        <color auto="1"/>
      </right>
      <top style="thin">
        <color auto="1"/>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medium">
        <color indexed="64"/>
      </bottom>
      <diagonal/>
    </border>
    <border>
      <left style="thin">
        <color indexed="64"/>
      </left>
      <right style="medium">
        <color indexed="64"/>
      </right>
      <top/>
      <bottom style="thin">
        <color theme="0" tint="-0.24994659260841701"/>
      </bottom>
      <diagonal/>
    </border>
    <border>
      <left style="thin">
        <color indexed="64"/>
      </left>
      <right style="medium">
        <color indexed="64"/>
      </right>
      <top style="thin">
        <color theme="0" tint="-0.24994659260841701"/>
      </top>
      <bottom style="medium">
        <color indexed="64"/>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medium">
        <color indexed="64"/>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right style="medium">
        <color indexed="64"/>
      </right>
      <top style="thin">
        <color indexed="64"/>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medium">
        <color indexed="64"/>
      </left>
      <right style="thin">
        <color theme="0" tint="-0.24994659260841701"/>
      </right>
      <top/>
      <bottom style="thin">
        <color theme="0" tint="-0.24994659260841701"/>
      </bottom>
      <diagonal/>
    </border>
    <border>
      <left style="medium">
        <color indexed="64"/>
      </left>
      <right style="thin">
        <color indexed="64"/>
      </right>
      <top/>
      <bottom style="thin">
        <color theme="0" tint="-0.24994659260841701"/>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top style="medium">
        <color indexed="64"/>
      </top>
      <bottom style="thin">
        <color theme="0" tint="-0.249977111117893"/>
      </bottom>
      <diagonal/>
    </border>
    <border>
      <left style="medium">
        <color indexed="64"/>
      </left>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style="thin">
        <color indexed="64"/>
      </left>
      <right style="medium">
        <color indexed="64"/>
      </right>
      <top style="medium">
        <color indexed="64"/>
      </top>
      <bottom style="thin">
        <color theme="0" tint="-0.249977111117893"/>
      </bottom>
      <diagonal/>
    </border>
    <border>
      <left style="thin">
        <color indexed="64"/>
      </left>
      <right style="medium">
        <color indexed="64"/>
      </right>
      <top style="thin">
        <color theme="0" tint="-0.249977111117893"/>
      </top>
      <bottom style="thin">
        <color theme="0" tint="-0.249977111117893"/>
      </bottom>
      <diagonal/>
    </border>
    <border>
      <left style="thin">
        <color indexed="64"/>
      </left>
      <right style="medium">
        <color indexed="64"/>
      </right>
      <top style="thin">
        <color theme="0" tint="-0.249977111117893"/>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theme="0" tint="-0.24994659260841701"/>
      </left>
      <right style="medium">
        <color indexed="64"/>
      </right>
      <top style="medium">
        <color indexed="64"/>
      </top>
      <bottom style="thin">
        <color theme="0" tint="-0.249977111117893"/>
      </bottom>
      <diagonal/>
    </border>
    <border>
      <left style="thin">
        <color theme="0" tint="-0.24994659260841701"/>
      </left>
      <right style="medium">
        <color indexed="64"/>
      </right>
      <top style="thin">
        <color theme="0" tint="-0.249977111117893"/>
      </top>
      <bottom style="thin">
        <color theme="0" tint="-0.249977111117893"/>
      </bottom>
      <diagonal/>
    </border>
    <border>
      <left style="thin">
        <color theme="0" tint="-0.24994659260841701"/>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auto="1"/>
      </right>
      <top style="medium">
        <color indexed="64"/>
      </top>
      <bottom/>
      <diagonal/>
    </border>
    <border>
      <left/>
      <right/>
      <top style="thin">
        <color indexed="64"/>
      </top>
      <bottom style="thin">
        <color indexed="64"/>
      </bottom>
      <diagonal/>
    </border>
    <border>
      <left style="thin">
        <color indexed="64"/>
      </left>
      <right style="medium">
        <color indexed="64"/>
      </right>
      <top style="thin">
        <color theme="0" tint="-0.249977111117893"/>
      </top>
      <bottom/>
      <diagonal/>
    </border>
    <border>
      <left/>
      <right style="thin">
        <color indexed="64"/>
      </right>
      <top/>
      <bottom style="medium">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9">
    <xf numFmtId="0" fontId="0" fillId="0" borderId="0"/>
    <xf numFmtId="0" fontId="2" fillId="2" borderId="1" applyNumberFormat="0" applyAlignment="0" applyProtection="0"/>
    <xf numFmtId="0" fontId="3" fillId="0" borderId="0" applyNumberFormat="0" applyFill="0" applyBorder="0" applyAlignment="0" applyProtection="0"/>
    <xf numFmtId="0" fontId="1" fillId="3" borderId="0" applyNumberFormat="0" applyBorder="0" applyAlignment="0" applyProtection="0"/>
    <xf numFmtId="0" fontId="4" fillId="4" borderId="0" applyNumberFormat="0" applyBorder="0" applyAlignment="0" applyProtection="0"/>
    <xf numFmtId="0" fontId="5" fillId="5" borderId="0" applyNumberFormat="0" applyBorder="0" applyProtection="0">
      <alignment horizontal="left" vertical="center"/>
    </xf>
    <xf numFmtId="0" fontId="6" fillId="0" borderId="0" applyNumberFormat="0" applyFill="0" applyBorder="0" applyAlignment="0" applyProtection="0">
      <alignment vertical="top"/>
      <protection locked="0"/>
    </xf>
    <xf numFmtId="0" fontId="11" fillId="0" borderId="0"/>
    <xf numFmtId="0" fontId="8" fillId="0" borderId="12">
      <alignment horizontal="center" vertical="center" wrapText="1"/>
    </xf>
    <xf numFmtId="0" fontId="11" fillId="0" borderId="0"/>
    <xf numFmtId="0" fontId="29" fillId="0" borderId="0" applyNumberFormat="0" applyFill="0" applyBorder="0" applyAlignment="0" applyProtection="0">
      <alignment vertical="top"/>
      <protection locked="0"/>
    </xf>
    <xf numFmtId="0" fontId="30" fillId="17" borderId="0" applyNumberFormat="0" applyBorder="0" applyAlignment="0" applyProtection="0"/>
    <xf numFmtId="0" fontId="16" fillId="18" borderId="10">
      <alignment horizontal="center" vertical="center"/>
    </xf>
    <xf numFmtId="0" fontId="31" fillId="19" borderId="10" applyNumberFormat="0" applyAlignment="0" applyProtection="0"/>
    <xf numFmtId="0" fontId="9" fillId="0" borderId="10">
      <alignment horizontal="center"/>
    </xf>
    <xf numFmtId="0" fontId="32" fillId="20" borderId="0" applyNumberFormat="0" applyAlignment="0" applyProtection="0"/>
    <xf numFmtId="0" fontId="33" fillId="0" borderId="0" applyNumberFormat="0" applyFill="0" applyBorder="0" applyAlignment="0" applyProtection="0"/>
    <xf numFmtId="0" fontId="9" fillId="0" borderId="10">
      <alignment horizontal="center" vertical="center"/>
    </xf>
    <xf numFmtId="0" fontId="34" fillId="21" borderId="10" applyNumberFormat="0" applyProtection="0">
      <alignment horizontal="center" vertical="center"/>
    </xf>
    <xf numFmtId="0" fontId="31" fillId="21" borderId="10" applyNumberFormat="0" applyProtection="0">
      <alignment horizontal="center" vertical="center"/>
    </xf>
    <xf numFmtId="0" fontId="35" fillId="16" borderId="0" applyNumberFormat="0" applyBorder="0" applyAlignment="0" applyProtection="0"/>
    <xf numFmtId="0" fontId="36" fillId="0" borderId="0"/>
    <xf numFmtId="0" fontId="36" fillId="0" borderId="0"/>
    <xf numFmtId="0" fontId="36" fillId="0" borderId="0"/>
    <xf numFmtId="0" fontId="11" fillId="0" borderId="0"/>
    <xf numFmtId="0" fontId="37" fillId="22" borderId="10" applyNumberFormat="0" applyProtection="0">
      <alignment horizontal="center" vertical="center"/>
    </xf>
    <xf numFmtId="0" fontId="21" fillId="15" borderId="0"/>
    <xf numFmtId="0" fontId="8" fillId="0" borderId="0"/>
    <xf numFmtId="9" fontId="1" fillId="0" borderId="0" applyFont="0" applyFill="0" applyBorder="0" applyAlignment="0" applyProtection="0"/>
  </cellStyleXfs>
  <cellXfs count="439">
    <xf numFmtId="0" fontId="0" fillId="0" borderId="0" xfId="0"/>
    <xf numFmtId="0" fontId="9" fillId="0" borderId="0" xfId="0" applyFont="1" applyProtection="1"/>
    <xf numFmtId="0" fontId="9" fillId="0" borderId="0" xfId="0" applyFont="1" applyBorder="1" applyProtection="1"/>
    <xf numFmtId="14" fontId="9" fillId="0" borderId="0" xfId="0" applyNumberFormat="1" applyFont="1" applyBorder="1" applyAlignment="1" applyProtection="1">
      <alignment horizontal="left"/>
    </xf>
    <xf numFmtId="0" fontId="9" fillId="0" borderId="0" xfId="0" applyFont="1" applyBorder="1" applyAlignment="1" applyProtection="1"/>
    <xf numFmtId="0" fontId="23" fillId="0" borderId="0" xfId="0" applyFont="1" applyFill="1" applyBorder="1" applyProtection="1"/>
    <xf numFmtId="0" fontId="14" fillId="0" borderId="0" xfId="5" applyFont="1" applyFill="1" applyBorder="1" applyAlignment="1" applyProtection="1">
      <alignment horizontal="left" vertical="center"/>
    </xf>
    <xf numFmtId="0" fontId="9" fillId="0" borderId="0" xfId="0" applyFont="1" applyAlignment="1" applyProtection="1">
      <alignment horizontal="center" vertical="center"/>
    </xf>
    <xf numFmtId="0" fontId="23" fillId="0" borderId="0" xfId="0" applyFont="1" applyProtection="1"/>
    <xf numFmtId="0" fontId="9" fillId="0" borderId="0" xfId="0" applyFont="1" applyFill="1" applyBorder="1" applyProtection="1"/>
    <xf numFmtId="0" fontId="9" fillId="15" borderId="0" xfId="0" applyFont="1" applyFill="1" applyProtection="1"/>
    <xf numFmtId="0" fontId="9" fillId="15" borderId="0" xfId="0" applyFont="1" applyFill="1" applyAlignment="1" applyProtection="1">
      <alignment horizontal="center" vertical="center"/>
    </xf>
    <xf numFmtId="0" fontId="16" fillId="10" borderId="9" xfId="8" applyNumberFormat="1" applyFont="1" applyFill="1" applyBorder="1" applyAlignment="1" applyProtection="1">
      <alignment horizontal="center" vertical="center" wrapText="1"/>
    </xf>
    <xf numFmtId="165" fontId="16" fillId="10" borderId="33" xfId="8" applyNumberFormat="1" applyFont="1" applyFill="1" applyBorder="1" applyAlignment="1" applyProtection="1">
      <alignment horizontal="center" vertical="center" wrapText="1"/>
    </xf>
    <xf numFmtId="0" fontId="9" fillId="0" borderId="0" xfId="0" applyFont="1" applyAlignment="1" applyProtection="1">
      <alignment vertical="center"/>
    </xf>
    <xf numFmtId="0" fontId="9" fillId="15" borderId="0" xfId="0" applyFont="1" applyFill="1" applyAlignment="1" applyProtection="1">
      <alignment vertical="center"/>
    </xf>
    <xf numFmtId="14" fontId="9" fillId="0" borderId="0" xfId="0" applyNumberFormat="1" applyFont="1" applyBorder="1" applyAlignment="1" applyProtection="1">
      <alignment horizontal="left" vertical="center"/>
    </xf>
    <xf numFmtId="0" fontId="9" fillId="0" borderId="0" xfId="0" applyFont="1" applyAlignment="1" applyProtection="1"/>
    <xf numFmtId="0" fontId="9" fillId="15" borderId="0" xfId="0" applyFont="1" applyFill="1" applyAlignment="1" applyProtection="1"/>
    <xf numFmtId="0" fontId="7" fillId="0" borderId="0" xfId="0" applyFont="1" applyAlignment="1" applyProtection="1"/>
    <xf numFmtId="0" fontId="9" fillId="0" borderId="43" xfId="0" applyFont="1" applyBorder="1" applyAlignment="1" applyProtection="1"/>
    <xf numFmtId="0" fontId="9" fillId="0" borderId="41" xfId="0" applyFont="1" applyBorder="1" applyAlignment="1" applyProtection="1"/>
    <xf numFmtId="0" fontId="9" fillId="0" borderId="42" xfId="0" applyFont="1" applyBorder="1" applyAlignment="1" applyProtection="1"/>
    <xf numFmtId="0" fontId="9" fillId="0" borderId="41" xfId="0" applyFont="1" applyFill="1" applyBorder="1" applyAlignment="1" applyProtection="1"/>
    <xf numFmtId="0" fontId="7" fillId="0" borderId="41" xfId="0" applyFont="1" applyBorder="1" applyAlignment="1" applyProtection="1"/>
    <xf numFmtId="0" fontId="7" fillId="0" borderId="42" xfId="0" applyFont="1" applyBorder="1" applyAlignment="1" applyProtection="1"/>
    <xf numFmtId="0" fontId="7" fillId="0" borderId="44" xfId="0" applyFont="1" applyBorder="1" applyAlignment="1" applyProtection="1"/>
    <xf numFmtId="0" fontId="10" fillId="0" borderId="0" xfId="2" applyFont="1" applyAlignment="1" applyProtection="1"/>
    <xf numFmtId="0" fontId="9" fillId="0" borderId="0" xfId="9" applyFont="1" applyBorder="1" applyAlignment="1">
      <alignment wrapText="1"/>
    </xf>
    <xf numFmtId="0" fontId="7" fillId="0" borderId="0" xfId="9" applyFont="1" applyBorder="1" applyAlignment="1"/>
    <xf numFmtId="0" fontId="9" fillId="0" borderId="0" xfId="0" applyFont="1" applyAlignment="1"/>
    <xf numFmtId="0" fontId="7" fillId="0" borderId="0" xfId="0" applyFont="1" applyBorder="1" applyAlignment="1"/>
    <xf numFmtId="0" fontId="9" fillId="0" borderId="47" xfId="0" applyFont="1" applyBorder="1" applyAlignment="1" applyProtection="1">
      <alignment vertical="center"/>
    </xf>
    <xf numFmtId="0" fontId="9" fillId="0" borderId="47" xfId="0" applyFont="1" applyFill="1" applyBorder="1" applyAlignment="1" applyProtection="1">
      <alignment vertical="center"/>
    </xf>
    <xf numFmtId="0" fontId="19" fillId="9" borderId="29" xfId="0" applyNumberFormat="1" applyFont="1" applyFill="1" applyBorder="1" applyAlignment="1" applyProtection="1">
      <alignment horizontal="center" vertical="center" wrapText="1"/>
      <protection locked="0"/>
    </xf>
    <xf numFmtId="0" fontId="19" fillId="9" borderId="34" xfId="0" applyNumberFormat="1" applyFont="1" applyFill="1" applyBorder="1" applyAlignment="1" applyProtection="1">
      <alignment horizontal="center" vertical="center" wrapText="1"/>
      <protection locked="0"/>
    </xf>
    <xf numFmtId="0" fontId="25" fillId="10" borderId="20" xfId="0" applyFont="1" applyFill="1" applyBorder="1" applyAlignment="1" applyProtection="1">
      <alignment horizontal="center" vertical="center" wrapText="1"/>
    </xf>
    <xf numFmtId="0" fontId="9" fillId="12" borderId="0" xfId="0" applyFont="1" applyFill="1" applyProtection="1"/>
    <xf numFmtId="0" fontId="9" fillId="0" borderId="29" xfId="0" applyFont="1" applyBorder="1" applyProtection="1"/>
    <xf numFmtId="0" fontId="12" fillId="0" borderId="0" xfId="0" applyFont="1" applyBorder="1" applyAlignment="1" applyProtection="1">
      <alignment horizontal="left" vertical="center"/>
    </xf>
    <xf numFmtId="0" fontId="9" fillId="0" borderId="0" xfId="0" applyNumberFormat="1" applyFont="1" applyBorder="1" applyAlignment="1" applyProtection="1">
      <alignment horizontal="left" vertical="center"/>
    </xf>
    <xf numFmtId="0" fontId="9" fillId="0" borderId="0" xfId="0" applyFont="1" applyAlignment="1" applyProtection="1">
      <alignment vertical="center" wrapText="1"/>
    </xf>
    <xf numFmtId="0" fontId="9" fillId="15" borderId="0" xfId="0" applyFont="1" applyFill="1" applyAlignment="1" applyProtection="1">
      <alignment vertical="center" wrapText="1"/>
    </xf>
    <xf numFmtId="0" fontId="25" fillId="10" borderId="20" xfId="0" applyNumberFormat="1" applyFont="1" applyFill="1" applyBorder="1" applyAlignment="1" applyProtection="1">
      <alignment horizontal="center" vertical="center" wrapText="1"/>
    </xf>
    <xf numFmtId="0" fontId="25" fillId="10" borderId="22" xfId="0" applyNumberFormat="1" applyFont="1" applyFill="1" applyBorder="1" applyAlignment="1" applyProtection="1">
      <alignment horizontal="center" vertical="center" wrapText="1"/>
    </xf>
    <xf numFmtId="0" fontId="9" fillId="0" borderId="49" xfId="0" applyFont="1" applyBorder="1" applyAlignment="1" applyProtection="1">
      <alignment vertical="center" wrapText="1"/>
    </xf>
    <xf numFmtId="0" fontId="14" fillId="5" borderId="14" xfId="5" applyFont="1" applyBorder="1" applyAlignment="1" applyProtection="1">
      <alignment horizontal="left" vertical="center"/>
    </xf>
    <xf numFmtId="0" fontId="12" fillId="0" borderId="52" xfId="0" applyFont="1" applyBorder="1" applyAlignment="1" applyProtection="1">
      <alignment horizontal="left"/>
    </xf>
    <xf numFmtId="14" fontId="9" fillId="0" borderId="52" xfId="0" applyNumberFormat="1" applyFont="1" applyBorder="1" applyAlignment="1" applyProtection="1">
      <alignment horizontal="left"/>
    </xf>
    <xf numFmtId="14" fontId="9" fillId="0" borderId="51" xfId="0" applyNumberFormat="1" applyFont="1" applyBorder="1" applyAlignment="1" applyProtection="1">
      <alignment horizontal="left"/>
    </xf>
    <xf numFmtId="0" fontId="9" fillId="0" borderId="41" xfId="0" applyNumberFormat="1" applyFont="1" applyBorder="1" applyAlignment="1" applyProtection="1"/>
    <xf numFmtId="0" fontId="9" fillId="0" borderId="44" xfId="0" applyFont="1" applyBorder="1" applyAlignment="1" applyProtection="1"/>
    <xf numFmtId="0" fontId="14" fillId="5" borderId="14" xfId="5" applyFont="1" applyBorder="1" applyAlignment="1" applyProtection="1">
      <alignment horizontal="left"/>
    </xf>
    <xf numFmtId="0" fontId="9" fillId="0" borderId="41" xfId="0" applyFont="1" applyBorder="1" applyProtection="1"/>
    <xf numFmtId="0" fontId="9" fillId="0" borderId="41" xfId="0" applyNumberFormat="1" applyFont="1" applyBorder="1" applyProtection="1"/>
    <xf numFmtId="0" fontId="9" fillId="0" borderId="44" xfId="0" applyFont="1" applyBorder="1" applyProtection="1"/>
    <xf numFmtId="0" fontId="9" fillId="0" borderId="43" xfId="0" applyFont="1" applyBorder="1" applyProtection="1"/>
    <xf numFmtId="0" fontId="14" fillId="5" borderId="14" xfId="5" applyFont="1" applyBorder="1" applyProtection="1">
      <alignment horizontal="left" vertical="center"/>
    </xf>
    <xf numFmtId="0" fontId="14" fillId="5" borderId="15" xfId="5" applyFont="1" applyFill="1" applyBorder="1" applyAlignment="1" applyProtection="1">
      <alignment horizontal="left" vertical="center"/>
    </xf>
    <xf numFmtId="0" fontId="12" fillId="0" borderId="52" xfId="0" applyFont="1" applyBorder="1" applyAlignment="1" applyProtection="1">
      <alignment horizontal="left" vertical="center"/>
    </xf>
    <xf numFmtId="14" fontId="9" fillId="0" borderId="52" xfId="0" applyNumberFormat="1" applyFont="1" applyBorder="1" applyAlignment="1" applyProtection="1">
      <alignment horizontal="left" vertical="center"/>
    </xf>
    <xf numFmtId="14" fontId="9" fillId="0" borderId="51" xfId="0" applyNumberFormat="1" applyFont="1" applyBorder="1" applyAlignment="1" applyProtection="1">
      <alignment horizontal="left" vertical="center"/>
    </xf>
    <xf numFmtId="0" fontId="9" fillId="0" borderId="41" xfId="0" applyFont="1" applyBorder="1" applyAlignment="1" applyProtection="1">
      <alignment vertical="center"/>
    </xf>
    <xf numFmtId="0" fontId="9" fillId="0" borderId="41" xfId="0" applyNumberFormat="1" applyFont="1" applyBorder="1" applyAlignment="1" applyProtection="1">
      <alignment vertical="center"/>
    </xf>
    <xf numFmtId="0" fontId="9" fillId="0" borderId="44" xfId="0" applyFont="1" applyBorder="1" applyAlignment="1" applyProtection="1">
      <alignment vertical="center"/>
    </xf>
    <xf numFmtId="0" fontId="9" fillId="0" borderId="43" xfId="0" applyFont="1" applyBorder="1" applyAlignment="1" applyProtection="1">
      <alignment vertical="center"/>
    </xf>
    <xf numFmtId="0" fontId="12" fillId="0" borderId="53" xfId="0" applyFont="1" applyBorder="1" applyAlignment="1" applyProtection="1">
      <alignment horizontal="left" vertical="center" wrapText="1"/>
    </xf>
    <xf numFmtId="0" fontId="9" fillId="0" borderId="56" xfId="0" applyNumberFormat="1" applyFont="1" applyBorder="1" applyAlignment="1" applyProtection="1">
      <alignment horizontal="center" wrapText="1"/>
    </xf>
    <xf numFmtId="14" fontId="9" fillId="0" borderId="53" xfId="0" applyNumberFormat="1" applyFont="1" applyBorder="1" applyAlignment="1" applyProtection="1">
      <alignment horizontal="center" wrapText="1"/>
    </xf>
    <xf numFmtId="0" fontId="9" fillId="0" borderId="54" xfId="0" applyNumberFormat="1" applyFont="1" applyBorder="1" applyAlignment="1" applyProtection="1">
      <alignment horizontal="center" wrapText="1"/>
    </xf>
    <xf numFmtId="14" fontId="9" fillId="0" borderId="52" xfId="0" applyNumberFormat="1" applyFont="1" applyBorder="1" applyAlignment="1" applyProtection="1">
      <alignment horizontal="center" wrapText="1"/>
    </xf>
    <xf numFmtId="0" fontId="21" fillId="0" borderId="54" xfId="0" applyNumberFormat="1" applyFont="1" applyBorder="1" applyAlignment="1" applyProtection="1">
      <alignment horizontal="center" wrapText="1"/>
    </xf>
    <xf numFmtId="0" fontId="9" fillId="0" borderId="55" xfId="0" applyNumberFormat="1" applyFont="1" applyBorder="1" applyAlignment="1" applyProtection="1">
      <alignment horizontal="center" wrapText="1"/>
    </xf>
    <xf numFmtId="14" fontId="9" fillId="0" borderId="51" xfId="0" applyNumberFormat="1" applyFont="1" applyBorder="1" applyAlignment="1" applyProtection="1">
      <alignment horizontal="center" wrapText="1"/>
    </xf>
    <xf numFmtId="0" fontId="27" fillId="0" borderId="0" xfId="6" applyFont="1" applyAlignment="1" applyProtection="1">
      <alignment vertical="center"/>
      <protection locked="0"/>
    </xf>
    <xf numFmtId="0" fontId="27" fillId="0" borderId="0" xfId="6" applyFont="1" applyAlignment="1" applyProtection="1">
      <protection locked="0"/>
    </xf>
    <xf numFmtId="0" fontId="12" fillId="0" borderId="53" xfId="0" applyFont="1" applyBorder="1" applyAlignment="1" applyProtection="1">
      <alignment horizontal="left" wrapText="1"/>
    </xf>
    <xf numFmtId="0" fontId="8" fillId="0" borderId="33" xfId="0" applyFont="1" applyFill="1" applyBorder="1" applyAlignment="1" applyProtection="1">
      <alignment horizontal="center"/>
    </xf>
    <xf numFmtId="0" fontId="8" fillId="0" borderId="29" xfId="0" applyFont="1" applyBorder="1" applyAlignment="1" applyProtection="1">
      <alignment horizontal="center"/>
    </xf>
    <xf numFmtId="0" fontId="8" fillId="0" borderId="34" xfId="0" applyFont="1" applyFill="1" applyBorder="1" applyAlignment="1" applyProtection="1">
      <alignment horizontal="center"/>
    </xf>
    <xf numFmtId="0" fontId="14" fillId="5" borderId="16" xfId="5" applyFont="1" applyBorder="1" applyProtection="1">
      <alignment horizontal="left" vertical="center"/>
    </xf>
    <xf numFmtId="0" fontId="14" fillId="5" borderId="15" xfId="5" applyFont="1" applyBorder="1" applyProtection="1">
      <alignment horizontal="left" vertical="center"/>
    </xf>
    <xf numFmtId="0" fontId="9" fillId="0" borderId="57" xfId="0" applyFont="1" applyBorder="1" applyAlignment="1" applyProtection="1">
      <alignment vertical="center"/>
    </xf>
    <xf numFmtId="0" fontId="8" fillId="0" borderId="35" xfId="0" applyFont="1" applyBorder="1" applyAlignment="1" applyProtection="1">
      <alignment horizontal="center"/>
    </xf>
    <xf numFmtId="0" fontId="7" fillId="0" borderId="49" xfId="0" applyFont="1" applyBorder="1" applyAlignment="1" applyProtection="1">
      <alignment vertical="center"/>
    </xf>
    <xf numFmtId="0" fontId="14" fillId="5" borderId="7" xfId="5" applyFont="1" applyBorder="1" applyProtection="1">
      <alignment horizontal="left" vertical="center"/>
    </xf>
    <xf numFmtId="0" fontId="14" fillId="5" borderId="8" xfId="5" applyFont="1" applyBorder="1" applyProtection="1">
      <alignment horizontal="left" vertical="center"/>
    </xf>
    <xf numFmtId="0" fontId="9" fillId="0" borderId="48" xfId="0" applyFont="1" applyBorder="1" applyProtection="1"/>
    <xf numFmtId="0" fontId="9" fillId="0" borderId="49" xfId="0" applyFont="1" applyBorder="1" applyProtection="1"/>
    <xf numFmtId="165" fontId="9" fillId="0" borderId="52" xfId="0" applyNumberFormat="1" applyFont="1" applyBorder="1" applyAlignment="1" applyProtection="1">
      <alignment horizontal="left"/>
    </xf>
    <xf numFmtId="165" fontId="9" fillId="0" borderId="54" xfId="0" applyNumberFormat="1" applyFont="1" applyBorder="1" applyAlignment="1" applyProtection="1">
      <alignment horizontal="center" wrapText="1"/>
    </xf>
    <xf numFmtId="165" fontId="9" fillId="0" borderId="52" xfId="0" applyNumberFormat="1" applyFont="1" applyBorder="1" applyAlignment="1" applyProtection="1">
      <alignment horizontal="left" vertical="center"/>
    </xf>
    <xf numFmtId="0" fontId="9" fillId="0" borderId="0" xfId="0" applyFont="1"/>
    <xf numFmtId="0" fontId="9" fillId="15" borderId="0" xfId="0" applyFont="1" applyFill="1"/>
    <xf numFmtId="0" fontId="9" fillId="0" borderId="0" xfId="0" applyFont="1" applyFill="1" applyBorder="1"/>
    <xf numFmtId="0" fontId="8" fillId="0" borderId="29" xfId="0" applyFont="1" applyFill="1" applyBorder="1" applyAlignment="1" applyProtection="1">
      <alignment horizontal="center"/>
    </xf>
    <xf numFmtId="0" fontId="9" fillId="0" borderId="43" xfId="9" applyFont="1" applyBorder="1" applyAlignment="1">
      <alignment horizontal="left" vertical="center"/>
    </xf>
    <xf numFmtId="0" fontId="9" fillId="0" borderId="41" xfId="9" applyFont="1" applyBorder="1" applyAlignment="1">
      <alignment horizontal="left" vertical="center"/>
    </xf>
    <xf numFmtId="0" fontId="9" fillId="0" borderId="44" xfId="9" applyFont="1" applyBorder="1" applyAlignment="1">
      <alignment horizontal="left" vertical="center"/>
    </xf>
    <xf numFmtId="0" fontId="8" fillId="0" borderId="33" xfId="0" applyFont="1" applyBorder="1" applyAlignment="1" applyProtection="1">
      <alignment horizontal="center"/>
    </xf>
    <xf numFmtId="0" fontId="8" fillId="0" borderId="34" xfId="0" applyFont="1" applyBorder="1" applyAlignment="1" applyProtection="1">
      <alignment horizontal="center"/>
    </xf>
    <xf numFmtId="0" fontId="8" fillId="0" borderId="13" xfId="0" applyFont="1" applyBorder="1" applyAlignment="1" applyProtection="1">
      <alignment horizontal="center"/>
    </xf>
    <xf numFmtId="0" fontId="14" fillId="5" borderId="15" xfId="5" applyFont="1" applyBorder="1" applyAlignment="1" applyProtection="1">
      <alignment horizontal="left"/>
    </xf>
    <xf numFmtId="0" fontId="9" fillId="0" borderId="45" xfId="9" applyFont="1" applyBorder="1" applyAlignment="1">
      <alignment vertical="center"/>
    </xf>
    <xf numFmtId="0" fontId="9" fillId="0" borderId="42" xfId="9" applyFont="1" applyBorder="1" applyAlignment="1">
      <alignment vertical="center"/>
    </xf>
    <xf numFmtId="0" fontId="9" fillId="0" borderId="41" xfId="9" applyFont="1" applyBorder="1" applyAlignment="1">
      <alignment vertical="center"/>
    </xf>
    <xf numFmtId="0" fontId="7" fillId="0" borderId="42" xfId="9" applyFont="1" applyBorder="1" applyAlignment="1">
      <alignment vertical="center"/>
    </xf>
    <xf numFmtId="0" fontId="7" fillId="0" borderId="46" xfId="9" applyFont="1" applyBorder="1" applyAlignment="1">
      <alignment vertical="center"/>
    </xf>
    <xf numFmtId="0" fontId="7" fillId="0" borderId="17" xfId="9" applyFont="1" applyFill="1" applyBorder="1" applyAlignment="1" applyProtection="1">
      <alignment horizontal="center" vertical="center"/>
    </xf>
    <xf numFmtId="164" fontId="9" fillId="9" borderId="17" xfId="3" applyNumberFormat="1" applyFont="1" applyFill="1" applyBorder="1" applyAlignment="1" applyProtection="1">
      <alignment horizontal="center" vertical="center"/>
    </xf>
    <xf numFmtId="0" fontId="16" fillId="10" borderId="17" xfId="4" applyFont="1" applyFill="1" applyBorder="1" applyAlignment="1" applyProtection="1">
      <alignment horizontal="center" vertical="center"/>
    </xf>
    <xf numFmtId="0" fontId="22" fillId="11" borderId="26" xfId="0" applyFont="1" applyFill="1" applyBorder="1" applyAlignment="1" applyProtection="1">
      <alignment horizontal="center" vertical="center"/>
    </xf>
    <xf numFmtId="0" fontId="38" fillId="0" borderId="12" xfId="0" applyFont="1" applyBorder="1" applyAlignment="1" applyProtection="1">
      <alignment horizontal="center" vertical="center"/>
    </xf>
    <xf numFmtId="0" fontId="16" fillId="8" borderId="17" xfId="9" applyFont="1" applyFill="1" applyBorder="1" applyAlignment="1" applyProtection="1">
      <alignment horizontal="center" vertical="center"/>
    </xf>
    <xf numFmtId="0" fontId="9" fillId="0" borderId="62" xfId="0" applyFont="1" applyBorder="1" applyAlignment="1" applyProtection="1"/>
    <xf numFmtId="0" fontId="9" fillId="0" borderId="63" xfId="0" applyFont="1" applyBorder="1" applyAlignment="1" applyProtection="1"/>
    <xf numFmtId="0" fontId="9" fillId="0" borderId="63" xfId="0" applyFont="1" applyBorder="1" applyAlignment="1" applyProtection="1">
      <alignment vertical="center"/>
    </xf>
    <xf numFmtId="0" fontId="9" fillId="0" borderId="64" xfId="0" applyFont="1" applyBorder="1" applyAlignment="1" applyProtection="1"/>
    <xf numFmtId="0" fontId="17" fillId="0" borderId="65" xfId="6" applyFont="1" applyFill="1" applyBorder="1" applyAlignment="1" applyProtection="1">
      <protection locked="0"/>
    </xf>
    <xf numFmtId="0" fontId="6" fillId="0" borderId="66" xfId="6" applyBorder="1" applyAlignment="1" applyProtection="1">
      <alignment wrapText="1"/>
      <protection locked="0"/>
    </xf>
    <xf numFmtId="0" fontId="17" fillId="0" borderId="67" xfId="6" applyFont="1" applyFill="1" applyBorder="1" applyAlignment="1" applyProtection="1">
      <protection locked="0"/>
    </xf>
    <xf numFmtId="0" fontId="8" fillId="0" borderId="21" xfId="7" applyFont="1" applyBorder="1" applyAlignment="1" applyProtection="1">
      <alignment horizontal="center"/>
    </xf>
    <xf numFmtId="14" fontId="16" fillId="10" borderId="10" xfId="19" applyNumberFormat="1" applyFont="1" applyFill="1" applyBorder="1" applyProtection="1">
      <alignment horizontal="center" vertical="center"/>
    </xf>
    <xf numFmtId="14" fontId="7" fillId="9" borderId="10" xfId="19" applyNumberFormat="1" applyFont="1" applyFill="1" applyBorder="1" applyProtection="1">
      <alignment horizontal="center" vertical="center"/>
      <protection locked="0"/>
    </xf>
    <xf numFmtId="14" fontId="7" fillId="9" borderId="23" xfId="19" applyNumberFormat="1" applyFont="1" applyFill="1" applyBorder="1" applyProtection="1">
      <alignment horizontal="center" vertical="center"/>
      <protection locked="0"/>
    </xf>
    <xf numFmtId="0" fontId="18" fillId="0" borderId="0" xfId="9" applyFont="1" applyBorder="1" applyAlignment="1">
      <alignment vertical="center"/>
    </xf>
    <xf numFmtId="0" fontId="9" fillId="0" borderId="0" xfId="0" applyFont="1" applyBorder="1" applyAlignment="1">
      <alignment vertical="center"/>
    </xf>
    <xf numFmtId="0" fontId="9" fillId="0" borderId="0" xfId="9" applyFont="1" applyBorder="1" applyAlignment="1">
      <alignment vertical="center"/>
    </xf>
    <xf numFmtId="14" fontId="16" fillId="10" borderId="23" xfId="19" applyNumberFormat="1" applyFont="1" applyFill="1" applyBorder="1" applyProtection="1">
      <alignment horizontal="center" vertical="center"/>
    </xf>
    <xf numFmtId="0" fontId="7" fillId="9" borderId="2" xfId="1" applyFont="1" applyFill="1" applyBorder="1" applyAlignment="1" applyProtection="1">
      <alignment horizontal="left" vertical="center" wrapText="1"/>
      <protection locked="0"/>
    </xf>
    <xf numFmtId="0" fontId="7" fillId="9" borderId="50" xfId="1" applyFont="1" applyFill="1" applyBorder="1" applyAlignment="1" applyProtection="1">
      <alignment horizontal="left" vertical="center" wrapText="1"/>
      <protection locked="0"/>
    </xf>
    <xf numFmtId="0" fontId="16" fillId="10" borderId="13" xfId="8" applyNumberFormat="1" applyFont="1" applyFill="1" applyBorder="1" applyAlignment="1" applyProtection="1">
      <alignment horizontal="center" vertical="center" wrapText="1"/>
    </xf>
    <xf numFmtId="0" fontId="8" fillId="0" borderId="3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9" fillId="0" borderId="69" xfId="0" applyFont="1" applyBorder="1" applyProtection="1"/>
    <xf numFmtId="0" fontId="9" fillId="0" borderId="70" xfId="0" applyFont="1" applyBorder="1" applyProtection="1"/>
    <xf numFmtId="0" fontId="8" fillId="0" borderId="20" xfId="0" applyFont="1" applyBorder="1" applyAlignment="1" applyProtection="1">
      <alignment horizontal="center" vertical="center" wrapText="1"/>
    </xf>
    <xf numFmtId="0" fontId="8" fillId="0" borderId="29" xfId="9" applyFont="1" applyFill="1" applyBorder="1" applyAlignment="1">
      <alignment horizontal="center" vertical="center"/>
    </xf>
    <xf numFmtId="0" fontId="8" fillId="0" borderId="18" xfId="0" applyFont="1" applyFill="1" applyBorder="1" applyAlignment="1" applyProtection="1">
      <alignment horizontal="center"/>
    </xf>
    <xf numFmtId="0" fontId="8" fillId="0" borderId="35" xfId="9" applyFont="1" applyFill="1" applyBorder="1" applyAlignment="1">
      <alignment horizontal="center" vertical="center"/>
    </xf>
    <xf numFmtId="0" fontId="8" fillId="0" borderId="35" xfId="0" applyFont="1" applyFill="1" applyBorder="1" applyAlignment="1" applyProtection="1">
      <alignment horizontal="center"/>
    </xf>
    <xf numFmtId="0" fontId="8" fillId="0" borderId="36" xfId="0" applyFont="1" applyFill="1" applyBorder="1" applyAlignment="1" applyProtection="1">
      <alignment horizontal="center"/>
    </xf>
    <xf numFmtId="0" fontId="7" fillId="9" borderId="21" xfId="1" applyFont="1" applyFill="1" applyBorder="1" applyAlignment="1" applyProtection="1">
      <alignment horizontal="left" vertical="center" wrapText="1"/>
      <protection locked="0"/>
    </xf>
    <xf numFmtId="0" fontId="7" fillId="9" borderId="20" xfId="1" applyFont="1" applyFill="1" applyBorder="1" applyAlignment="1" applyProtection="1">
      <alignment horizontal="left" vertical="top" wrapText="1"/>
      <protection locked="0"/>
    </xf>
    <xf numFmtId="0" fontId="9" fillId="9" borderId="10" xfId="0" applyFont="1" applyFill="1" applyBorder="1" applyAlignment="1" applyProtection="1">
      <alignment horizontal="left" vertical="top" wrapText="1"/>
      <protection locked="0"/>
    </xf>
    <xf numFmtId="0" fontId="7" fillId="9" borderId="10" xfId="1" applyFont="1" applyFill="1" applyBorder="1" applyAlignment="1" applyProtection="1">
      <alignment horizontal="left" vertical="top" wrapText="1"/>
      <protection locked="0"/>
    </xf>
    <xf numFmtId="0" fontId="7" fillId="9" borderId="22" xfId="1" applyFont="1" applyFill="1" applyBorder="1" applyAlignment="1" applyProtection="1">
      <alignment horizontal="left" vertical="top" wrapText="1"/>
      <protection locked="0"/>
    </xf>
    <xf numFmtId="0" fontId="9" fillId="9" borderId="23" xfId="0" applyFont="1" applyFill="1" applyBorder="1" applyAlignment="1" applyProtection="1">
      <alignment horizontal="left" vertical="top" wrapText="1"/>
      <protection locked="0"/>
    </xf>
    <xf numFmtId="0" fontId="7" fillId="9" borderId="23" xfId="1" applyFont="1" applyFill="1" applyBorder="1" applyAlignment="1" applyProtection="1">
      <alignment horizontal="left" vertical="top" wrapText="1"/>
      <protection locked="0"/>
    </xf>
    <xf numFmtId="0" fontId="9" fillId="9" borderId="24" xfId="0" applyFont="1" applyFill="1" applyBorder="1" applyAlignment="1" applyProtection="1">
      <alignment horizontal="left" vertical="top" wrapText="1"/>
      <protection locked="0"/>
    </xf>
    <xf numFmtId="0" fontId="9" fillId="9" borderId="28" xfId="0" applyFont="1" applyFill="1" applyBorder="1" applyAlignment="1" applyProtection="1">
      <alignment horizontal="left" vertical="top" wrapText="1"/>
      <protection locked="0"/>
    </xf>
    <xf numFmtId="0" fontId="12" fillId="0" borderId="73" xfId="9" applyFont="1" applyBorder="1" applyAlignment="1">
      <alignment horizontal="left" vertical="center" wrapText="1"/>
    </xf>
    <xf numFmtId="0" fontId="12" fillId="0" borderId="74" xfId="9" applyFont="1" applyBorder="1" applyAlignment="1">
      <alignment horizontal="left" vertical="center"/>
    </xf>
    <xf numFmtId="165" fontId="12" fillId="0" borderId="74" xfId="9" applyNumberFormat="1" applyFont="1" applyBorder="1" applyAlignment="1">
      <alignment horizontal="left" vertical="center"/>
    </xf>
    <xf numFmtId="14" fontId="12" fillId="0" borderId="74" xfId="9" applyNumberFormat="1" applyFont="1" applyBorder="1" applyAlignment="1">
      <alignment horizontal="left" vertical="center"/>
    </xf>
    <xf numFmtId="14" fontId="12" fillId="0" borderId="75" xfId="9" applyNumberFormat="1" applyFont="1" applyBorder="1" applyAlignment="1">
      <alignment horizontal="left" vertical="center"/>
    </xf>
    <xf numFmtId="0" fontId="15" fillId="0" borderId="0" xfId="10" applyFont="1" applyAlignment="1" applyProtection="1">
      <alignment vertical="center"/>
      <protection locked="0"/>
    </xf>
    <xf numFmtId="0" fontId="19" fillId="9" borderId="76" xfId="0" applyNumberFormat="1" applyFont="1" applyFill="1" applyBorder="1" applyAlignment="1" applyProtection="1">
      <alignment horizontal="center" vertical="center" wrapText="1"/>
      <protection locked="0"/>
    </xf>
    <xf numFmtId="0" fontId="19" fillId="9" borderId="60" xfId="0" applyNumberFormat="1" applyFont="1" applyFill="1" applyBorder="1" applyAlignment="1" applyProtection="1">
      <alignment horizontal="center" vertical="center" wrapText="1"/>
      <protection locked="0"/>
    </xf>
    <xf numFmtId="0" fontId="25" fillId="10" borderId="18" xfId="0" applyNumberFormat="1" applyFont="1" applyFill="1" applyBorder="1" applyAlignment="1" applyProtection="1">
      <alignment horizontal="center" vertical="center" wrapText="1"/>
    </xf>
    <xf numFmtId="0" fontId="19" fillId="9" borderId="35" xfId="0" applyNumberFormat="1" applyFont="1" applyFill="1" applyBorder="1" applyAlignment="1" applyProtection="1">
      <alignment horizontal="center" vertical="center" wrapText="1"/>
      <protection locked="0"/>
    </xf>
    <xf numFmtId="14" fontId="16" fillId="10" borderId="21" xfId="19" applyNumberFormat="1" applyFont="1" applyFill="1" applyBorder="1" applyAlignment="1" applyProtection="1">
      <alignment horizontal="center" vertical="center" wrapText="1"/>
    </xf>
    <xf numFmtId="14" fontId="7" fillId="9" borderId="25" xfId="1" applyNumberFormat="1" applyFont="1" applyFill="1" applyBorder="1" applyAlignment="1" applyProtection="1">
      <alignment horizontal="left" vertical="center" wrapText="1"/>
      <protection locked="0"/>
    </xf>
    <xf numFmtId="0" fontId="19" fillId="9" borderId="33" xfId="0" applyFont="1" applyFill="1" applyBorder="1" applyAlignment="1" applyProtection="1">
      <alignment horizontal="left" vertical="top" wrapText="1"/>
      <protection locked="0"/>
    </xf>
    <xf numFmtId="0" fontId="19" fillId="9" borderId="29" xfId="0" applyNumberFormat="1" applyFont="1" applyFill="1" applyBorder="1" applyAlignment="1" applyProtection="1">
      <alignment horizontal="left" vertical="top" wrapText="1"/>
      <protection locked="0"/>
    </xf>
    <xf numFmtId="0" fontId="19" fillId="9" borderId="34" xfId="0" applyNumberFormat="1" applyFont="1" applyFill="1" applyBorder="1" applyAlignment="1" applyProtection="1">
      <alignment horizontal="left" vertical="top" wrapText="1"/>
      <protection locked="0"/>
    </xf>
    <xf numFmtId="0" fontId="19" fillId="9" borderId="20" xfId="0" applyFont="1" applyFill="1" applyBorder="1" applyAlignment="1" applyProtection="1">
      <alignment horizontal="left" vertical="top" wrapText="1"/>
      <protection locked="0"/>
    </xf>
    <xf numFmtId="0" fontId="19" fillId="9" borderId="10" xfId="0" applyNumberFormat="1" applyFont="1" applyFill="1" applyBorder="1" applyAlignment="1" applyProtection="1">
      <alignment horizontal="left" vertical="top" wrapText="1"/>
      <protection locked="0"/>
    </xf>
    <xf numFmtId="0" fontId="19" fillId="9" borderId="21" xfId="0" applyNumberFormat="1" applyFont="1" applyFill="1" applyBorder="1" applyAlignment="1" applyProtection="1">
      <alignment horizontal="left" vertical="top" wrapText="1"/>
      <protection locked="0"/>
    </xf>
    <xf numFmtId="0" fontId="19" fillId="9" borderId="71" xfId="0" applyFont="1" applyFill="1" applyBorder="1" applyAlignment="1" applyProtection="1">
      <alignment horizontal="left" vertical="top" wrapText="1"/>
      <protection locked="0"/>
    </xf>
    <xf numFmtId="0" fontId="19" fillId="9" borderId="69" xfId="0" applyNumberFormat="1" applyFont="1" applyFill="1" applyBorder="1" applyAlignment="1" applyProtection="1">
      <alignment horizontal="left" vertical="top" wrapText="1"/>
      <protection locked="0"/>
    </xf>
    <xf numFmtId="0" fontId="19" fillId="9" borderId="72" xfId="0" applyNumberFormat="1" applyFont="1" applyFill="1" applyBorder="1" applyAlignment="1" applyProtection="1">
      <alignment horizontal="left" vertical="top" wrapText="1"/>
      <protection locked="0"/>
    </xf>
    <xf numFmtId="14" fontId="19" fillId="9" borderId="29" xfId="0" applyNumberFormat="1" applyFont="1" applyFill="1" applyBorder="1" applyAlignment="1" applyProtection="1">
      <alignment horizontal="center" vertical="top" wrapText="1"/>
      <protection locked="0"/>
    </xf>
    <xf numFmtId="14" fontId="19" fillId="9" borderId="10" xfId="0" applyNumberFormat="1" applyFont="1" applyFill="1" applyBorder="1" applyAlignment="1" applyProtection="1">
      <alignment horizontal="center" vertical="top" wrapText="1"/>
      <protection locked="0"/>
    </xf>
    <xf numFmtId="0" fontId="7" fillId="9" borderId="21" xfId="19" applyFont="1" applyFill="1" applyBorder="1" applyAlignment="1" applyProtection="1">
      <alignment horizontal="left" vertical="top" wrapText="1"/>
      <protection locked="0"/>
    </xf>
    <xf numFmtId="0" fontId="15" fillId="0" borderId="0" xfId="10" applyFont="1" applyAlignment="1" applyProtection="1">
      <alignment vertical="center"/>
    </xf>
    <xf numFmtId="0" fontId="8" fillId="0" borderId="10" xfId="7" applyFont="1" applyBorder="1" applyAlignment="1" applyProtection="1">
      <alignment horizontal="center"/>
    </xf>
    <xf numFmtId="9" fontId="9" fillId="0" borderId="0" xfId="0" applyNumberFormat="1" applyFont="1" applyProtection="1"/>
    <xf numFmtId="14" fontId="16" fillId="10" borderId="25" xfId="19" applyNumberFormat="1" applyFont="1" applyFill="1" applyBorder="1" applyAlignment="1" applyProtection="1">
      <alignment horizontal="center" vertical="center" wrapText="1"/>
    </xf>
    <xf numFmtId="0" fontId="7" fillId="9" borderId="25" xfId="19" applyFont="1" applyFill="1" applyBorder="1" applyAlignment="1" applyProtection="1">
      <alignment horizontal="left" vertical="top" wrapText="1"/>
      <protection locked="0"/>
    </xf>
    <xf numFmtId="0" fontId="14" fillId="5" borderId="14" xfId="5" applyFont="1" applyBorder="1" applyAlignment="1" applyProtection="1">
      <alignment horizontal="left" vertical="center"/>
    </xf>
    <xf numFmtId="0" fontId="8" fillId="0" borderId="77" xfId="0" applyFont="1" applyBorder="1" applyAlignment="1" applyProtection="1">
      <alignment horizontal="center" vertical="center" wrapText="1"/>
    </xf>
    <xf numFmtId="0" fontId="12" fillId="0" borderId="0" xfId="0" applyFont="1" applyBorder="1" applyAlignment="1" applyProtection="1">
      <alignment horizontal="left" vertical="center" wrapText="1"/>
    </xf>
    <xf numFmtId="165" fontId="9" fillId="0" borderId="0" xfId="0" applyNumberFormat="1" applyFont="1" applyBorder="1" applyAlignment="1" applyProtection="1">
      <alignment horizontal="left" vertical="center"/>
    </xf>
    <xf numFmtId="0" fontId="8" fillId="0" borderId="78" xfId="0" applyFont="1" applyBorder="1" applyAlignment="1" applyProtection="1">
      <alignment horizontal="center" vertical="center" wrapText="1"/>
    </xf>
    <xf numFmtId="0" fontId="19" fillId="9" borderId="38" xfId="0" applyNumberFormat="1" applyFont="1" applyFill="1" applyBorder="1" applyAlignment="1" applyProtection="1">
      <alignment horizontal="left" vertical="top" wrapText="1"/>
      <protection locked="0"/>
    </xf>
    <xf numFmtId="0" fontId="19" fillId="9" borderId="79" xfId="0" applyNumberFormat="1" applyFont="1" applyFill="1" applyBorder="1" applyAlignment="1" applyProtection="1">
      <alignment horizontal="left" vertical="top" wrapText="1"/>
      <protection locked="0"/>
    </xf>
    <xf numFmtId="0" fontId="19" fillId="9" borderId="80" xfId="0" applyNumberFormat="1" applyFont="1" applyFill="1" applyBorder="1" applyAlignment="1" applyProtection="1">
      <alignment horizontal="left" vertical="top" wrapText="1"/>
      <protection locked="0"/>
    </xf>
    <xf numFmtId="0" fontId="25" fillId="10" borderId="81" xfId="0" applyNumberFormat="1" applyFont="1" applyFill="1" applyBorder="1" applyAlignment="1" applyProtection="1">
      <alignment horizontal="center" vertical="center" wrapText="1"/>
    </xf>
    <xf numFmtId="0" fontId="25" fillId="10" borderId="68" xfId="0" applyNumberFormat="1" applyFont="1" applyFill="1" applyBorder="1" applyAlignment="1" applyProtection="1">
      <alignment horizontal="center" vertical="center" wrapText="1"/>
    </xf>
    <xf numFmtId="0" fontId="8" fillId="7" borderId="14" xfId="0" applyFont="1" applyFill="1" applyBorder="1" applyAlignment="1" applyProtection="1">
      <alignment vertical="center"/>
    </xf>
    <xf numFmtId="0" fontId="8" fillId="7" borderId="16" xfId="0" applyFont="1" applyFill="1" applyBorder="1" applyAlignment="1" applyProtection="1">
      <alignment vertical="center"/>
    </xf>
    <xf numFmtId="0" fontId="25" fillId="10" borderId="82" xfId="0" applyNumberFormat="1" applyFont="1" applyFill="1" applyBorder="1" applyAlignment="1" applyProtection="1">
      <alignment horizontal="center" vertical="center" wrapText="1"/>
    </xf>
    <xf numFmtId="0" fontId="25" fillId="10" borderId="10" xfId="0" applyNumberFormat="1" applyFont="1" applyFill="1" applyBorder="1" applyAlignment="1" applyProtection="1">
      <alignment horizontal="center" vertical="center" wrapText="1"/>
    </xf>
    <xf numFmtId="0" fontId="19" fillId="9" borderId="19" xfId="0" applyNumberFormat="1" applyFont="1" applyFill="1" applyBorder="1" applyAlignment="1" applyProtection="1">
      <alignment horizontal="center" vertical="center" wrapText="1"/>
      <protection locked="0"/>
    </xf>
    <xf numFmtId="0" fontId="19" fillId="9" borderId="18" xfId="0" applyNumberFormat="1" applyFont="1" applyFill="1" applyBorder="1" applyAlignment="1" applyProtection="1">
      <alignment horizontal="center" vertical="center" wrapText="1"/>
      <protection locked="0"/>
    </xf>
    <xf numFmtId="0" fontId="19" fillId="9" borderId="36" xfId="0" applyNumberFormat="1" applyFont="1" applyFill="1" applyBorder="1" applyAlignment="1" applyProtection="1">
      <alignment horizontal="center" vertical="center" wrapText="1"/>
      <protection locked="0"/>
    </xf>
    <xf numFmtId="0" fontId="19" fillId="9" borderId="33" xfId="0" applyNumberFormat="1" applyFont="1" applyFill="1" applyBorder="1" applyAlignment="1" applyProtection="1">
      <alignment horizontal="center" vertical="center" wrapText="1"/>
      <protection locked="0"/>
    </xf>
    <xf numFmtId="0" fontId="19" fillId="9" borderId="59" xfId="0" applyNumberFormat="1" applyFont="1" applyFill="1" applyBorder="1" applyAlignment="1" applyProtection="1">
      <alignment horizontal="center" vertical="center" wrapText="1"/>
      <protection locked="0"/>
    </xf>
    <xf numFmtId="0" fontId="19" fillId="9" borderId="79" xfId="0" applyNumberFormat="1" applyFont="1" applyFill="1" applyBorder="1" applyAlignment="1" applyProtection="1">
      <alignment horizontal="center" vertical="center" wrapText="1"/>
      <protection locked="0"/>
    </xf>
    <xf numFmtId="0" fontId="19" fillId="9" borderId="24" xfId="0" applyNumberFormat="1" applyFont="1" applyFill="1" applyBorder="1" applyAlignment="1" applyProtection="1">
      <alignment horizontal="center" vertical="center" wrapText="1"/>
      <protection locked="0"/>
    </xf>
    <xf numFmtId="0" fontId="9" fillId="0" borderId="0" xfId="0" applyFont="1" applyFill="1" applyAlignment="1" applyProtection="1">
      <alignment vertical="center"/>
    </xf>
    <xf numFmtId="0" fontId="8" fillId="0" borderId="0" xfId="0" applyFont="1" applyFill="1" applyBorder="1" applyAlignment="1" applyProtection="1">
      <alignment horizontal="left" vertical="center"/>
    </xf>
    <xf numFmtId="0" fontId="14" fillId="0" borderId="31" xfId="0" applyFont="1" applyBorder="1" applyAlignment="1" applyProtection="1">
      <alignment horizontal="center" vertical="center" wrapText="1"/>
    </xf>
    <xf numFmtId="0" fontId="14" fillId="0" borderId="78" xfId="0" applyFont="1" applyBorder="1" applyAlignment="1" applyProtection="1">
      <alignment horizontal="center" vertical="center" wrapText="1"/>
    </xf>
    <xf numFmtId="0" fontId="14" fillId="0" borderId="30" xfId="0" applyFont="1" applyBorder="1" applyAlignment="1" applyProtection="1">
      <alignment horizontal="center" vertical="center" wrapText="1"/>
    </xf>
    <xf numFmtId="0" fontId="9" fillId="0" borderId="47" xfId="0" applyFont="1" applyBorder="1" applyAlignment="1" applyProtection="1">
      <alignment vertical="center" wrapText="1"/>
    </xf>
    <xf numFmtId="165" fontId="25" fillId="10" borderId="36" xfId="0" applyNumberFormat="1" applyFont="1" applyFill="1" applyBorder="1" applyAlignment="1" applyProtection="1">
      <alignment horizontal="center" vertical="center" wrapText="1"/>
    </xf>
    <xf numFmtId="165" fontId="25" fillId="10" borderId="34" xfId="0" applyNumberFormat="1" applyFont="1" applyFill="1" applyBorder="1" applyAlignment="1" applyProtection="1">
      <alignment horizontal="center" vertical="center" wrapText="1"/>
    </xf>
    <xf numFmtId="165" fontId="25" fillId="10" borderId="60" xfId="0" applyNumberFormat="1" applyFont="1" applyFill="1" applyBorder="1" applyAlignment="1" applyProtection="1">
      <alignment horizontal="center" vertical="center" wrapText="1"/>
    </xf>
    <xf numFmtId="2" fontId="16" fillId="10" borderId="21" xfId="0" applyNumberFormat="1" applyFont="1" applyFill="1" applyBorder="1" applyAlignment="1" applyProtection="1">
      <alignment horizontal="center" vertical="center"/>
    </xf>
    <xf numFmtId="165" fontId="16" fillId="10" borderId="21" xfId="0" applyNumberFormat="1" applyFont="1" applyFill="1" applyBorder="1" applyAlignment="1" applyProtection="1">
      <alignment horizontal="center" vertical="center"/>
    </xf>
    <xf numFmtId="165" fontId="16" fillId="10" borderId="34" xfId="0" applyNumberFormat="1" applyFont="1" applyFill="1" applyBorder="1" applyAlignment="1" applyProtection="1">
      <alignment horizontal="center" vertical="center"/>
    </xf>
    <xf numFmtId="2" fontId="25" fillId="10" borderId="19" xfId="0" applyNumberFormat="1" applyFont="1" applyFill="1" applyBorder="1" applyAlignment="1" applyProtection="1">
      <alignment horizontal="center" vertical="center" wrapText="1"/>
    </xf>
    <xf numFmtId="2" fontId="25" fillId="10" borderId="38" xfId="0" applyNumberFormat="1" applyFont="1" applyFill="1" applyBorder="1" applyAlignment="1" applyProtection="1">
      <alignment horizontal="center" vertical="center" wrapText="1"/>
    </xf>
    <xf numFmtId="2" fontId="25" fillId="10" borderId="76" xfId="0" applyNumberFormat="1" applyFont="1" applyFill="1" applyBorder="1" applyAlignment="1" applyProtection="1">
      <alignment horizontal="center" vertical="center" wrapText="1"/>
    </xf>
    <xf numFmtId="1" fontId="16" fillId="10" borderId="21" xfId="0" applyNumberFormat="1" applyFont="1" applyFill="1" applyBorder="1" applyAlignment="1" applyProtection="1">
      <alignment horizontal="center" vertical="center"/>
    </xf>
    <xf numFmtId="0" fontId="8" fillId="0" borderId="3" xfId="0" applyFont="1" applyFill="1" applyBorder="1" applyAlignment="1" applyProtection="1">
      <alignment horizontal="left" vertical="center"/>
    </xf>
    <xf numFmtId="0" fontId="8" fillId="0" borderId="6" xfId="0" applyFont="1" applyFill="1" applyBorder="1" applyAlignment="1" applyProtection="1">
      <alignment horizontal="center" vertical="center"/>
    </xf>
    <xf numFmtId="0" fontId="27" fillId="0" borderId="0" xfId="6" applyFont="1" applyAlignment="1" applyProtection="1">
      <alignment horizontal="left" vertical="center"/>
      <protection locked="0"/>
    </xf>
    <xf numFmtId="1" fontId="16" fillId="10" borderId="25" xfId="0" applyNumberFormat="1" applyFont="1" applyFill="1" applyBorder="1" applyAlignment="1" applyProtection="1">
      <alignment horizontal="center" vertical="center"/>
    </xf>
    <xf numFmtId="0" fontId="19" fillId="9" borderId="81" xfId="0" applyNumberFormat="1" applyFont="1" applyFill="1" applyBorder="1" applyAlignment="1" applyProtection="1">
      <alignment horizontal="center" vertical="center" wrapText="1"/>
      <protection locked="0"/>
    </xf>
    <xf numFmtId="0" fontId="19" fillId="9" borderId="83" xfId="0" applyNumberFormat="1" applyFont="1" applyFill="1" applyBorder="1" applyAlignment="1" applyProtection="1">
      <alignment horizontal="center" vertical="center" wrapText="1"/>
      <protection locked="0"/>
    </xf>
    <xf numFmtId="0" fontId="14" fillId="0" borderId="32" xfId="0" applyFont="1" applyBorder="1" applyAlignment="1" applyProtection="1">
      <alignment horizontal="center" vertical="center" wrapText="1"/>
    </xf>
    <xf numFmtId="0" fontId="9" fillId="0" borderId="59" xfId="0" applyFont="1" applyBorder="1" applyAlignment="1" applyProtection="1">
      <alignment vertical="center"/>
    </xf>
    <xf numFmtId="165" fontId="16" fillId="10" borderId="60" xfId="0" applyNumberFormat="1" applyFont="1" applyFill="1" applyBorder="1" applyAlignment="1" applyProtection="1">
      <alignment horizontal="center" vertical="center"/>
    </xf>
    <xf numFmtId="0" fontId="14" fillId="0" borderId="77" xfId="0" applyFont="1" applyBorder="1" applyAlignment="1" applyProtection="1">
      <alignment horizontal="center" vertical="center" wrapText="1"/>
    </xf>
    <xf numFmtId="1" fontId="16" fillId="10" borderId="60" xfId="0" applyNumberFormat="1" applyFont="1" applyFill="1" applyBorder="1" applyAlignment="1" applyProtection="1">
      <alignment horizontal="center" vertical="center"/>
    </xf>
    <xf numFmtId="0" fontId="14" fillId="0" borderId="0" xfId="5" applyFont="1" applyFill="1" applyBorder="1" applyAlignment="1" applyProtection="1">
      <alignment horizontal="center" vertical="center"/>
    </xf>
    <xf numFmtId="0" fontId="8" fillId="0" borderId="0"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9" fontId="16" fillId="0" borderId="0" xfId="8" applyNumberFormat="1" applyFont="1" applyFill="1" applyBorder="1" applyAlignment="1" applyProtection="1">
      <alignment horizontal="center" vertical="center" wrapText="1"/>
    </xf>
    <xf numFmtId="2" fontId="16" fillId="10" borderId="33" xfId="8" applyNumberFormat="1" applyFont="1" applyFill="1" applyBorder="1" applyAlignment="1" applyProtection="1">
      <alignment horizontal="center" vertical="center" wrapText="1"/>
    </xf>
    <xf numFmtId="166" fontId="25" fillId="10" borderId="36" xfId="28" applyNumberFormat="1" applyFont="1" applyFill="1" applyBorder="1" applyAlignment="1" applyProtection="1">
      <alignment horizontal="center" vertical="center" wrapText="1"/>
    </xf>
    <xf numFmtId="166" fontId="25" fillId="10" borderId="34" xfId="28" applyNumberFormat="1" applyFont="1" applyFill="1" applyBorder="1" applyAlignment="1" applyProtection="1">
      <alignment horizontal="center" vertical="center" wrapText="1"/>
    </xf>
    <xf numFmtId="166" fontId="25" fillId="10" borderId="36" xfId="0" applyNumberFormat="1" applyFont="1" applyFill="1" applyBorder="1" applyAlignment="1" applyProtection="1">
      <alignment horizontal="center" vertical="center" wrapText="1"/>
    </xf>
    <xf numFmtId="166" fontId="25" fillId="10" borderId="34" xfId="0" applyNumberFormat="1" applyFont="1" applyFill="1" applyBorder="1" applyAlignment="1" applyProtection="1">
      <alignment horizontal="center" vertical="center" wrapText="1"/>
    </xf>
    <xf numFmtId="166" fontId="16" fillId="10" borderId="21" xfId="0" applyNumberFormat="1" applyFont="1" applyFill="1" applyBorder="1" applyAlignment="1" applyProtection="1">
      <alignment horizontal="center" vertical="center"/>
    </xf>
    <xf numFmtId="166" fontId="16" fillId="10" borderId="33" xfId="28" applyNumberFormat="1" applyFont="1" applyFill="1" applyBorder="1" applyAlignment="1" applyProtection="1">
      <alignment horizontal="center" vertical="center" wrapText="1"/>
    </xf>
    <xf numFmtId="1" fontId="16" fillId="10" borderId="33" xfId="8" applyNumberFormat="1" applyFont="1" applyFill="1" applyBorder="1" applyAlignment="1" applyProtection="1">
      <alignment horizontal="center" vertical="center" wrapText="1"/>
    </xf>
    <xf numFmtId="1" fontId="16" fillId="10" borderId="59" xfId="8" applyNumberFormat="1" applyFont="1" applyFill="1" applyBorder="1" applyAlignment="1" applyProtection="1">
      <alignment horizontal="center" vertical="center" wrapText="1"/>
    </xf>
    <xf numFmtId="165" fontId="16" fillId="10" borderId="84" xfId="8" applyNumberFormat="1" applyFont="1" applyFill="1" applyBorder="1" applyAlignment="1" applyProtection="1">
      <alignment horizontal="center" vertical="center" wrapText="1"/>
    </xf>
    <xf numFmtId="0" fontId="14" fillId="0" borderId="0" xfId="5" applyFont="1" applyFill="1" applyBorder="1" applyAlignment="1" applyProtection="1">
      <alignment horizontal="left" vertical="center" wrapText="1"/>
    </xf>
    <xf numFmtId="0" fontId="8" fillId="0" borderId="0" xfId="7" applyFont="1" applyFill="1" applyBorder="1" applyAlignment="1" applyProtection="1">
      <alignment horizontal="center"/>
    </xf>
    <xf numFmtId="14" fontId="16" fillId="0" borderId="0" xfId="19" applyNumberFormat="1" applyFont="1" applyFill="1" applyBorder="1" applyAlignment="1" applyProtection="1">
      <alignment horizontal="center" vertical="center" wrapText="1"/>
    </xf>
    <xf numFmtId="0" fontId="8" fillId="7" borderId="27" xfId="0" applyFont="1" applyFill="1" applyBorder="1" applyAlignment="1" applyProtection="1">
      <alignment vertical="center"/>
    </xf>
    <xf numFmtId="0" fontId="8" fillId="7" borderId="8" xfId="0" applyFont="1" applyFill="1" applyBorder="1" applyAlignment="1" applyProtection="1">
      <alignment vertical="center"/>
    </xf>
    <xf numFmtId="166" fontId="25" fillId="10" borderId="60" xfId="28" applyNumberFormat="1" applyFont="1" applyFill="1" applyBorder="1" applyAlignment="1" applyProtection="1">
      <alignment horizontal="center" vertical="center" wrapText="1"/>
    </xf>
    <xf numFmtId="166" fontId="25" fillId="10" borderId="60" xfId="0" applyNumberFormat="1" applyFont="1" applyFill="1" applyBorder="1" applyAlignment="1" applyProtection="1">
      <alignment horizontal="center" vertical="center" wrapText="1"/>
    </xf>
    <xf numFmtId="14" fontId="16" fillId="10" borderId="9" xfId="8" applyNumberFormat="1" applyFont="1" applyFill="1" applyBorder="1" applyAlignment="1" applyProtection="1">
      <alignment horizontal="center" vertical="center" wrapText="1"/>
    </xf>
    <xf numFmtId="14" fontId="7" fillId="9" borderId="10" xfId="1" applyNumberFormat="1" applyFont="1" applyFill="1" applyBorder="1" applyAlignment="1" applyProtection="1">
      <alignment horizontal="left" vertical="top" wrapText="1"/>
      <protection locked="0"/>
    </xf>
    <xf numFmtId="14" fontId="7" fillId="9" borderId="21" xfId="1" applyNumberFormat="1" applyFont="1" applyFill="1" applyBorder="1" applyAlignment="1" applyProtection="1">
      <alignment horizontal="left" vertical="top" wrapText="1"/>
      <protection locked="0"/>
    </xf>
    <xf numFmtId="14" fontId="7" fillId="9" borderId="23" xfId="1" applyNumberFormat="1" applyFont="1" applyFill="1" applyBorder="1" applyAlignment="1" applyProtection="1">
      <alignment horizontal="left" vertical="top" wrapText="1"/>
      <protection locked="0"/>
    </xf>
    <xf numFmtId="14" fontId="7" fillId="9" borderId="25" xfId="1" applyNumberFormat="1" applyFont="1" applyFill="1" applyBorder="1" applyAlignment="1" applyProtection="1">
      <alignment horizontal="left" vertical="top" wrapText="1"/>
      <protection locked="0"/>
    </xf>
    <xf numFmtId="14" fontId="19" fillId="9" borderId="35" xfId="0" applyNumberFormat="1" applyFont="1" applyFill="1" applyBorder="1" applyAlignment="1" applyProtection="1">
      <alignment horizontal="center" vertical="center" wrapText="1"/>
      <protection locked="0"/>
    </xf>
    <xf numFmtId="14" fontId="19" fillId="9" borderId="36" xfId="0" applyNumberFormat="1" applyFont="1" applyFill="1" applyBorder="1" applyAlignment="1" applyProtection="1">
      <alignment horizontal="center" vertical="center" wrapText="1"/>
      <protection locked="0"/>
    </xf>
    <xf numFmtId="14" fontId="19" fillId="9" borderId="29" xfId="0" applyNumberFormat="1" applyFont="1" applyFill="1" applyBorder="1" applyAlignment="1" applyProtection="1">
      <alignment horizontal="center" vertical="center" wrapText="1"/>
      <protection locked="0"/>
    </xf>
    <xf numFmtId="14" fontId="19" fillId="9" borderId="34" xfId="0" applyNumberFormat="1" applyFont="1" applyFill="1" applyBorder="1" applyAlignment="1" applyProtection="1">
      <alignment horizontal="center" vertical="center" wrapText="1"/>
      <protection locked="0"/>
    </xf>
    <xf numFmtId="14" fontId="19" fillId="9" borderId="76" xfId="0" applyNumberFormat="1" applyFont="1" applyFill="1" applyBorder="1" applyAlignment="1" applyProtection="1">
      <alignment horizontal="center" vertical="center" wrapText="1"/>
      <protection locked="0"/>
    </xf>
    <xf numFmtId="14" fontId="19" fillId="9" borderId="60" xfId="0" applyNumberFormat="1" applyFont="1" applyFill="1" applyBorder="1" applyAlignment="1" applyProtection="1">
      <alignment horizontal="center" vertical="center" wrapText="1"/>
      <protection locked="0"/>
    </xf>
    <xf numFmtId="0" fontId="9" fillId="0" borderId="0" xfId="0" applyFont="1" applyFill="1" applyAlignment="1" applyProtection="1">
      <alignment horizontal="center" vertical="center"/>
    </xf>
    <xf numFmtId="0" fontId="25" fillId="10" borderId="29" xfId="0" applyNumberFormat="1" applyFont="1" applyFill="1" applyBorder="1" applyAlignment="1" applyProtection="1">
      <alignment horizontal="center" vertical="center" wrapText="1"/>
    </xf>
    <xf numFmtId="0" fontId="25" fillId="10" borderId="33" xfId="0" applyNumberFormat="1" applyFont="1" applyFill="1" applyBorder="1" applyAlignment="1" applyProtection="1">
      <alignment horizontal="center" vertical="center" wrapText="1"/>
    </xf>
    <xf numFmtId="0" fontId="25" fillId="10" borderId="23" xfId="0" applyNumberFormat="1" applyFont="1" applyFill="1" applyBorder="1" applyAlignment="1" applyProtection="1">
      <alignment horizontal="center" vertical="center" wrapText="1"/>
    </xf>
    <xf numFmtId="0" fontId="16" fillId="10" borderId="84" xfId="8" applyNumberFormat="1" applyFont="1" applyFill="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6" fillId="0" borderId="66" xfId="6" applyFill="1" applyBorder="1" applyAlignment="1" applyProtection="1">
      <protection locked="0"/>
    </xf>
    <xf numFmtId="0" fontId="6" fillId="0" borderId="66" xfId="6" applyBorder="1" applyAlignment="1" applyProtection="1">
      <protection locked="0"/>
    </xf>
    <xf numFmtId="0" fontId="8" fillId="0" borderId="31" xfId="0" applyFont="1" applyFill="1" applyBorder="1" applyAlignment="1" applyProtection="1">
      <alignment horizontal="center" vertical="center" wrapText="1"/>
    </xf>
    <xf numFmtId="0" fontId="19" fillId="9" borderId="79" xfId="0" applyFont="1" applyFill="1" applyBorder="1" applyAlignment="1" applyProtection="1">
      <alignment horizontal="center" vertical="top" wrapText="1"/>
      <protection locked="0"/>
    </xf>
    <xf numFmtId="0" fontId="19" fillId="9" borderId="86" xfId="0" applyFont="1" applyFill="1" applyBorder="1" applyAlignment="1" applyProtection="1">
      <alignment horizontal="center" vertical="top" wrapText="1"/>
      <protection locked="0"/>
    </xf>
    <xf numFmtId="0" fontId="6" fillId="0" borderId="87" xfId="6" applyBorder="1" applyAlignment="1" applyProtection="1">
      <protection locked="0"/>
    </xf>
    <xf numFmtId="0" fontId="28" fillId="0" borderId="0" xfId="0" applyFont="1" applyFill="1" applyBorder="1" applyAlignment="1" applyProtection="1">
      <alignment vertical="center" wrapText="1"/>
    </xf>
    <xf numFmtId="0" fontId="8" fillId="6" borderId="14" xfId="0" applyFont="1" applyFill="1" applyBorder="1" applyAlignment="1" applyProtection="1">
      <alignment vertical="center"/>
    </xf>
    <xf numFmtId="0" fontId="8" fillId="6" borderId="16" xfId="0" applyFont="1" applyFill="1" applyBorder="1" applyAlignment="1" applyProtection="1">
      <alignment vertical="center"/>
    </xf>
    <xf numFmtId="0" fontId="8" fillId="6" borderId="15" xfId="0" applyFont="1" applyFill="1" applyBorder="1" applyAlignment="1" applyProtection="1">
      <alignment vertical="center"/>
    </xf>
    <xf numFmtId="0" fontId="9" fillId="15" borderId="0" xfId="0" applyFont="1" applyFill="1" applyBorder="1"/>
    <xf numFmtId="0" fontId="19" fillId="9" borderId="88" xfId="0" applyNumberFormat="1" applyFont="1" applyFill="1" applyBorder="1" applyAlignment="1" applyProtection="1">
      <alignment horizontal="center" vertical="center" wrapText="1"/>
      <protection locked="0"/>
    </xf>
    <xf numFmtId="0" fontId="8" fillId="0" borderId="16" xfId="0" applyFont="1" applyBorder="1" applyAlignment="1" applyProtection="1">
      <alignment horizontal="center" vertical="center" wrapText="1"/>
    </xf>
    <xf numFmtId="0" fontId="8" fillId="0" borderId="32" xfId="0" applyFont="1" applyFill="1" applyBorder="1" applyAlignment="1" applyProtection="1">
      <alignment horizontal="center" vertical="center" wrapText="1"/>
    </xf>
    <xf numFmtId="0" fontId="25" fillId="10" borderId="89" xfId="0" applyNumberFormat="1" applyFont="1" applyFill="1" applyBorder="1" applyAlignment="1" applyProtection="1">
      <alignment horizontal="center" vertical="center" wrapText="1"/>
    </xf>
    <xf numFmtId="0" fontId="25" fillId="10" borderId="86" xfId="0" applyNumberFormat="1" applyFont="1" applyFill="1" applyBorder="1" applyAlignment="1" applyProtection="1">
      <alignment horizontal="center" vertical="center" wrapText="1"/>
    </xf>
    <xf numFmtId="0" fontId="25" fillId="10" borderId="91" xfId="0" applyNumberFormat="1" applyFont="1" applyFill="1" applyBorder="1" applyAlignment="1" applyProtection="1">
      <alignment horizontal="center" vertical="center" wrapText="1"/>
    </xf>
    <xf numFmtId="0" fontId="8" fillId="7" borderId="15" xfId="0" applyFont="1" applyFill="1" applyBorder="1" applyAlignment="1" applyProtection="1">
      <alignment vertical="center"/>
    </xf>
    <xf numFmtId="0" fontId="25" fillId="10" borderId="92" xfId="0" applyNumberFormat="1" applyFont="1" applyFill="1" applyBorder="1" applyAlignment="1" applyProtection="1">
      <alignment horizontal="center" vertical="center" wrapText="1"/>
    </xf>
    <xf numFmtId="0" fontId="25" fillId="10" borderId="93" xfId="0" applyNumberFormat="1" applyFont="1" applyFill="1" applyBorder="1" applyAlignment="1" applyProtection="1">
      <alignment horizontal="center" vertical="center" wrapText="1"/>
    </xf>
    <xf numFmtId="0" fontId="25" fillId="10" borderId="94" xfId="0" applyNumberFormat="1" applyFont="1" applyFill="1" applyBorder="1" applyAlignment="1" applyProtection="1">
      <alignment horizontal="center" vertical="center" wrapText="1"/>
    </xf>
    <xf numFmtId="0" fontId="25" fillId="10" borderId="38" xfId="0" applyNumberFormat="1" applyFont="1" applyFill="1" applyBorder="1" applyAlignment="1" applyProtection="1">
      <alignment horizontal="center" vertical="center" wrapText="1"/>
    </xf>
    <xf numFmtId="0" fontId="25" fillId="10" borderId="79" xfId="0" applyNumberFormat="1" applyFont="1" applyFill="1" applyBorder="1" applyAlignment="1" applyProtection="1">
      <alignment horizontal="center" vertical="center" wrapText="1"/>
    </xf>
    <xf numFmtId="0" fontId="25" fillId="10" borderId="24" xfId="0" applyNumberFormat="1" applyFont="1" applyFill="1" applyBorder="1" applyAlignment="1" applyProtection="1">
      <alignment horizontal="center" vertical="center" wrapText="1"/>
    </xf>
    <xf numFmtId="0" fontId="25" fillId="10" borderId="59" xfId="0" applyNumberFormat="1" applyFont="1" applyFill="1" applyBorder="1" applyAlignment="1" applyProtection="1">
      <alignment horizontal="center" vertical="center" wrapText="1"/>
    </xf>
    <xf numFmtId="0" fontId="19" fillId="9" borderId="90" xfId="0" applyFont="1" applyFill="1" applyBorder="1" applyAlignment="1" applyProtection="1">
      <alignment horizontal="center" vertical="top" wrapText="1"/>
      <protection locked="0"/>
    </xf>
    <xf numFmtId="0" fontId="25" fillId="10" borderId="22" xfId="0" applyFont="1" applyFill="1" applyBorder="1" applyAlignment="1" applyProtection="1">
      <alignment horizontal="center" vertical="center" wrapText="1"/>
    </xf>
    <xf numFmtId="0" fontId="14" fillId="0" borderId="31" xfId="0" applyFont="1" applyFill="1" applyBorder="1" applyAlignment="1" applyProtection="1">
      <alignment horizontal="center" vertical="center" wrapText="1"/>
    </xf>
    <xf numFmtId="0" fontId="27" fillId="0" borderId="0" xfId="6" applyFont="1" applyAlignment="1" applyProtection="1"/>
    <xf numFmtId="0" fontId="20" fillId="0" borderId="0" xfId="0" applyFont="1" applyFill="1" applyBorder="1" applyAlignment="1" applyProtection="1">
      <alignment vertical="top" wrapText="1"/>
    </xf>
    <xf numFmtId="0" fontId="20" fillId="0" borderId="0" xfId="0" applyFont="1" applyFill="1" applyBorder="1" applyAlignment="1" applyProtection="1">
      <alignment horizontal="left" vertical="top" wrapText="1"/>
    </xf>
    <xf numFmtId="0" fontId="9" fillId="0" borderId="0" xfId="0" applyFont="1" applyFill="1" applyBorder="1" applyAlignment="1" applyProtection="1">
      <alignment horizontal="center" vertical="center"/>
    </xf>
    <xf numFmtId="0" fontId="27" fillId="0" borderId="0" xfId="6" applyFont="1" applyAlignment="1" applyProtection="1">
      <alignment horizontal="left" vertical="center"/>
    </xf>
    <xf numFmtId="0" fontId="14" fillId="5" borderId="14" xfId="5" applyFont="1" applyBorder="1" applyAlignment="1" applyProtection="1">
      <alignment horizontal="left"/>
    </xf>
    <xf numFmtId="0" fontId="14" fillId="5" borderId="15" xfId="5" applyFont="1" applyBorder="1" applyAlignment="1" applyProtection="1">
      <alignment horizontal="left"/>
    </xf>
    <xf numFmtId="0" fontId="14" fillId="5" borderId="14" xfId="5" applyFont="1" applyBorder="1" applyAlignment="1">
      <alignment horizontal="left" vertical="center"/>
    </xf>
    <xf numFmtId="0" fontId="14" fillId="5" borderId="15" xfId="5" applyFont="1" applyBorder="1" applyAlignment="1">
      <alignment horizontal="left" vertical="center"/>
    </xf>
    <xf numFmtId="0" fontId="24" fillId="12" borderId="58" xfId="5" applyFont="1" applyFill="1" applyBorder="1" applyAlignment="1">
      <alignment horizontal="center" vertical="center"/>
    </xf>
    <xf numFmtId="0" fontId="24" fillId="12" borderId="61" xfId="5" applyFont="1" applyFill="1" applyBorder="1" applyAlignment="1">
      <alignment horizontal="center" vertical="center"/>
    </xf>
    <xf numFmtId="0" fontId="24" fillId="12" borderId="39" xfId="5" applyFont="1" applyFill="1" applyBorder="1" applyAlignment="1">
      <alignment horizontal="center" vertical="center"/>
    </xf>
    <xf numFmtId="0" fontId="24" fillId="12" borderId="40" xfId="5" applyFont="1" applyFill="1" applyBorder="1" applyAlignment="1">
      <alignment horizontal="center" vertical="center"/>
    </xf>
    <xf numFmtId="0" fontId="39" fillId="5" borderId="14" xfId="5" applyFont="1" applyBorder="1" applyAlignment="1">
      <alignment horizontal="left" vertical="center"/>
    </xf>
    <xf numFmtId="0" fontId="39" fillId="5" borderId="15" xfId="5" applyFont="1" applyBorder="1" applyAlignment="1">
      <alignment horizontal="left" vertical="center"/>
    </xf>
    <xf numFmtId="0" fontId="6" fillId="0" borderId="14" xfId="6" applyBorder="1" applyAlignment="1" applyProtection="1">
      <protection locked="0"/>
    </xf>
    <xf numFmtId="0" fontId="6" fillId="0" borderId="15" xfId="6" applyBorder="1" applyAlignment="1" applyProtection="1">
      <protection locked="0"/>
    </xf>
    <xf numFmtId="0" fontId="7" fillId="13" borderId="7" xfId="5" applyFont="1" applyFill="1" applyBorder="1" applyAlignment="1">
      <alignment horizontal="left" wrapText="1"/>
    </xf>
    <xf numFmtId="0" fontId="7" fillId="13" borderId="8" xfId="5" applyFont="1" applyFill="1" applyBorder="1" applyAlignment="1">
      <alignment horizontal="left" wrapText="1"/>
    </xf>
    <xf numFmtId="0" fontId="7" fillId="13" borderId="3" xfId="5" applyFont="1" applyFill="1" applyBorder="1" applyAlignment="1">
      <alignment horizontal="left" wrapText="1"/>
    </xf>
    <xf numFmtId="0" fontId="7" fillId="13" borderId="4" xfId="5" applyFont="1" applyFill="1" applyBorder="1" applyAlignment="1">
      <alignment horizontal="left" wrapText="1"/>
    </xf>
    <xf numFmtId="0" fontId="7" fillId="13" borderId="5" xfId="5" applyFont="1" applyFill="1" applyBorder="1" applyAlignment="1">
      <alignment horizontal="left" wrapText="1"/>
    </xf>
    <xf numFmtId="0" fontId="7" fillId="13" borderId="6" xfId="5" applyFont="1" applyFill="1" applyBorder="1" applyAlignment="1">
      <alignment horizontal="left" wrapText="1"/>
    </xf>
    <xf numFmtId="0" fontId="9" fillId="0" borderId="20" xfId="7" applyFont="1" applyBorder="1" applyAlignment="1" applyProtection="1">
      <alignment horizontal="left"/>
    </xf>
    <xf numFmtId="0" fontId="9" fillId="0" borderId="68" xfId="7" applyFont="1" applyBorder="1" applyAlignment="1" applyProtection="1">
      <alignment horizontal="left"/>
    </xf>
    <xf numFmtId="0" fontId="9" fillId="0" borderId="10" xfId="7" applyFont="1" applyBorder="1" applyAlignment="1" applyProtection="1">
      <alignment horizontal="left"/>
    </xf>
    <xf numFmtId="0" fontId="9" fillId="0" borderId="22" xfId="7" applyFont="1" applyBorder="1" applyAlignment="1" applyProtection="1">
      <alignment horizontal="left"/>
    </xf>
    <xf numFmtId="0" fontId="9" fillId="0" borderId="28" xfId="7" applyFont="1" applyBorder="1" applyAlignment="1" applyProtection="1">
      <alignment horizontal="left"/>
    </xf>
    <xf numFmtId="0" fontId="9" fillId="0" borderId="23" xfId="7" applyFont="1" applyBorder="1" applyAlignment="1" applyProtection="1">
      <alignment horizontal="left"/>
    </xf>
    <xf numFmtId="0" fontId="14" fillId="5" borderId="14" xfId="5" applyFont="1" applyBorder="1" applyAlignment="1" applyProtection="1">
      <alignment horizontal="center" vertical="center"/>
    </xf>
    <xf numFmtId="0" fontId="14" fillId="5" borderId="16" xfId="5" applyFont="1" applyBorder="1" applyAlignment="1" applyProtection="1">
      <alignment horizontal="center" vertical="center"/>
    </xf>
    <xf numFmtId="0" fontId="14" fillId="5" borderId="15" xfId="5" applyFont="1" applyBorder="1" applyAlignment="1" applyProtection="1">
      <alignment horizontal="center" vertical="center"/>
    </xf>
    <xf numFmtId="0" fontId="8" fillId="0" borderId="36" xfId="0" applyFont="1" applyBorder="1" applyAlignment="1" applyProtection="1">
      <alignment horizontal="center" vertical="center" wrapText="1"/>
    </xf>
    <xf numFmtId="0" fontId="8" fillId="0" borderId="21" xfId="0" applyFont="1" applyBorder="1" applyAlignment="1" applyProtection="1">
      <alignment horizontal="center" vertical="center" wrapText="1"/>
    </xf>
    <xf numFmtId="0" fontId="13" fillId="0" borderId="21" xfId="0" applyFont="1" applyBorder="1" applyAlignment="1" applyProtection="1">
      <alignment horizontal="center" vertical="center" wrapText="1"/>
    </xf>
    <xf numFmtId="0" fontId="13" fillId="0" borderId="25" xfId="0" applyFont="1" applyBorder="1" applyAlignment="1" applyProtection="1">
      <alignment horizontal="center" vertical="center" wrapText="1"/>
    </xf>
    <xf numFmtId="0" fontId="8" fillId="0" borderId="20" xfId="7" applyFont="1" applyBorder="1" applyAlignment="1" applyProtection="1">
      <alignment horizontal="center"/>
    </xf>
    <xf numFmtId="0" fontId="8" fillId="0" borderId="68" xfId="7" applyFont="1" applyBorder="1" applyAlignment="1" applyProtection="1">
      <alignment horizontal="center"/>
    </xf>
    <xf numFmtId="0" fontId="8" fillId="0" borderId="10" xfId="7" applyFont="1" applyBorder="1" applyAlignment="1" applyProtection="1">
      <alignment horizontal="center"/>
    </xf>
    <xf numFmtId="0" fontId="13" fillId="0" borderId="10" xfId="0" applyFont="1" applyBorder="1" applyAlignment="1" applyProtection="1">
      <alignment horizontal="center" vertical="center" wrapText="1"/>
    </xf>
    <xf numFmtId="0" fontId="13" fillId="0" borderId="23" xfId="0" applyFont="1" applyBorder="1" applyAlignment="1" applyProtection="1">
      <alignment horizontal="center" vertical="center" wrapText="1"/>
    </xf>
    <xf numFmtId="0" fontId="8" fillId="0" borderId="35"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14" fillId="14" borderId="7" xfId="5" applyFont="1" applyFill="1" applyBorder="1" applyAlignment="1" applyProtection="1">
      <alignment horizontal="left" vertical="center" wrapText="1"/>
    </xf>
    <xf numFmtId="0" fontId="14" fillId="14" borderId="27" xfId="5" applyFont="1" applyFill="1" applyBorder="1" applyAlignment="1" applyProtection="1">
      <alignment horizontal="left" vertical="center" wrapText="1"/>
    </xf>
    <xf numFmtId="0" fontId="14" fillId="14" borderId="8" xfId="5" applyFont="1" applyFill="1" applyBorder="1" applyAlignment="1" applyProtection="1">
      <alignment horizontal="left" vertical="center" wrapText="1"/>
    </xf>
    <xf numFmtId="0" fontId="14" fillId="14" borderId="3" xfId="5" applyFont="1" applyFill="1" applyBorder="1" applyAlignment="1" applyProtection="1">
      <alignment horizontal="left" vertical="center" wrapText="1"/>
    </xf>
    <xf numFmtId="0" fontId="14" fillId="14" borderId="0" xfId="5" applyFont="1" applyFill="1" applyBorder="1" applyAlignment="1" applyProtection="1">
      <alignment horizontal="left" vertical="center" wrapText="1"/>
    </xf>
    <xf numFmtId="0" fontId="14" fillId="14" borderId="4" xfId="5" applyFont="1" applyFill="1" applyBorder="1" applyAlignment="1" applyProtection="1">
      <alignment horizontal="left" vertical="center" wrapText="1"/>
    </xf>
    <xf numFmtId="0" fontId="13" fillId="0" borderId="10" xfId="8" applyFont="1" applyBorder="1" applyAlignment="1" applyProtection="1">
      <alignment horizontal="center" vertical="center" wrapText="1"/>
    </xf>
    <xf numFmtId="0" fontId="13" fillId="0" borderId="23" xfId="8" applyFont="1" applyBorder="1" applyAlignment="1" applyProtection="1">
      <alignment horizontal="center" vertical="center" wrapText="1"/>
    </xf>
    <xf numFmtId="0" fontId="8" fillId="0" borderId="18" xfId="8" applyFont="1" applyBorder="1" applyAlignment="1" applyProtection="1">
      <alignment horizontal="center" vertical="center" wrapText="1"/>
    </xf>
    <xf numFmtId="0" fontId="8" fillId="0" borderId="20" xfId="8" applyFont="1" applyBorder="1" applyAlignment="1" applyProtection="1">
      <alignment horizontal="center" vertical="center" wrapText="1"/>
    </xf>
    <xf numFmtId="0" fontId="8" fillId="0" borderId="22" xfId="8" applyFont="1" applyBorder="1" applyAlignment="1" applyProtection="1">
      <alignment horizontal="center" vertical="center" wrapText="1"/>
    </xf>
    <xf numFmtId="0" fontId="14" fillId="5" borderId="14" xfId="5" applyFont="1" applyBorder="1" applyAlignment="1" applyProtection="1">
      <alignment horizontal="left" vertical="center"/>
    </xf>
    <xf numFmtId="0" fontId="14" fillId="5" borderId="16" xfId="5" applyFont="1" applyBorder="1" applyAlignment="1" applyProtection="1">
      <alignment horizontal="left" vertical="center"/>
    </xf>
    <xf numFmtId="0" fontId="14" fillId="5" borderId="15" xfId="5" applyFont="1" applyBorder="1" applyAlignment="1" applyProtection="1">
      <alignment horizontal="left" vertical="center"/>
    </xf>
    <xf numFmtId="0" fontId="8" fillId="0" borderId="85" xfId="8" applyFont="1" applyBorder="1" applyAlignment="1" applyProtection="1">
      <alignment horizontal="center" vertical="center" wrapText="1"/>
    </xf>
    <xf numFmtId="0" fontId="8" fillId="0" borderId="70" xfId="8" applyFont="1" applyBorder="1" applyAlignment="1" applyProtection="1">
      <alignment horizontal="center" vertical="center" wrapText="1"/>
    </xf>
    <xf numFmtId="0" fontId="8" fillId="0" borderId="76" xfId="8" applyFont="1" applyBorder="1" applyAlignment="1" applyProtection="1">
      <alignment horizontal="center" vertical="center" wrapText="1"/>
    </xf>
    <xf numFmtId="0" fontId="8" fillId="0" borderId="35" xfId="0" applyFont="1" applyBorder="1" applyAlignment="1" applyProtection="1">
      <alignment horizontal="center" vertical="center"/>
    </xf>
    <xf numFmtId="0" fontId="8" fillId="0" borderId="10" xfId="0" applyFont="1" applyBorder="1" applyAlignment="1" applyProtection="1">
      <alignment horizontal="center" vertical="center"/>
    </xf>
    <xf numFmtId="0" fontId="8" fillId="0" borderId="35" xfId="8" applyFont="1" applyBorder="1" applyAlignment="1" applyProtection="1">
      <alignment horizontal="center" vertical="center" wrapText="1"/>
    </xf>
    <xf numFmtId="0" fontId="8" fillId="0" borderId="10" xfId="8" applyFont="1" applyBorder="1" applyAlignment="1" applyProtection="1">
      <alignment horizontal="center" vertical="center" wrapText="1"/>
    </xf>
    <xf numFmtId="0" fontId="20" fillId="9" borderId="7" xfId="0" applyFont="1" applyFill="1" applyBorder="1" applyAlignment="1" applyProtection="1">
      <alignment horizontal="left" vertical="top" wrapText="1"/>
      <protection locked="0"/>
    </xf>
    <xf numFmtId="0" fontId="20" fillId="9" borderId="27" xfId="0" applyFont="1" applyFill="1" applyBorder="1" applyAlignment="1" applyProtection="1">
      <alignment horizontal="left" vertical="top" wrapText="1"/>
      <protection locked="0"/>
    </xf>
    <xf numFmtId="0" fontId="20" fillId="9" borderId="8" xfId="0" applyFont="1" applyFill="1" applyBorder="1" applyAlignment="1" applyProtection="1">
      <alignment horizontal="left" vertical="top" wrapText="1"/>
      <protection locked="0"/>
    </xf>
    <xf numFmtId="0" fontId="20" fillId="9" borderId="3" xfId="0" applyFont="1" applyFill="1" applyBorder="1" applyAlignment="1" applyProtection="1">
      <alignment horizontal="left" vertical="top" wrapText="1"/>
      <protection locked="0"/>
    </xf>
    <xf numFmtId="0" fontId="20" fillId="9" borderId="0" xfId="0" applyFont="1" applyFill="1" applyBorder="1" applyAlignment="1" applyProtection="1">
      <alignment horizontal="left" vertical="top" wrapText="1"/>
      <protection locked="0"/>
    </xf>
    <xf numFmtId="0" fontId="20" fillId="9" borderId="4" xfId="0" applyFont="1" applyFill="1" applyBorder="1" applyAlignment="1" applyProtection="1">
      <alignment horizontal="left" vertical="top" wrapText="1"/>
      <protection locked="0"/>
    </xf>
    <xf numFmtId="0" fontId="20" fillId="9" borderId="5" xfId="0" applyFont="1" applyFill="1" applyBorder="1" applyAlignment="1" applyProtection="1">
      <alignment horizontal="left" vertical="top" wrapText="1"/>
      <protection locked="0"/>
    </xf>
    <xf numFmtId="0" fontId="20" fillId="9" borderId="11" xfId="0" applyFont="1" applyFill="1" applyBorder="1" applyAlignment="1" applyProtection="1">
      <alignment horizontal="left" vertical="top" wrapText="1"/>
      <protection locked="0"/>
    </xf>
    <xf numFmtId="0" fontId="20" fillId="9" borderId="6" xfId="0" applyFont="1" applyFill="1" applyBorder="1" applyAlignment="1" applyProtection="1">
      <alignment horizontal="left" vertical="top" wrapText="1"/>
      <protection locked="0"/>
    </xf>
    <xf numFmtId="0" fontId="28" fillId="12" borderId="14" xfId="0" applyFont="1" applyFill="1" applyBorder="1" applyAlignment="1" applyProtection="1">
      <alignment horizontal="left" vertical="center" wrapText="1"/>
    </xf>
    <xf numFmtId="0" fontId="28" fillId="12" borderId="16" xfId="0" applyFont="1" applyFill="1" applyBorder="1" applyAlignment="1" applyProtection="1">
      <alignment horizontal="left" vertical="center" wrapText="1"/>
    </xf>
    <xf numFmtId="0" fontId="28" fillId="12" borderId="15" xfId="0" applyFont="1" applyFill="1" applyBorder="1" applyAlignment="1" applyProtection="1">
      <alignment horizontal="left" vertical="center" wrapText="1"/>
    </xf>
    <xf numFmtId="0" fontId="19" fillId="9" borderId="79" xfId="0" applyFont="1" applyFill="1" applyBorder="1" applyAlignment="1" applyProtection="1">
      <alignment horizontal="center" vertical="top" wrapText="1"/>
      <protection locked="0"/>
    </xf>
    <xf numFmtId="0" fontId="19" fillId="9" borderId="86" xfId="0" applyFont="1" applyFill="1" applyBorder="1" applyAlignment="1" applyProtection="1">
      <alignment horizontal="center" vertical="top" wrapText="1"/>
      <protection locked="0"/>
    </xf>
    <xf numFmtId="0" fontId="19" fillId="9" borderId="90" xfId="0" applyFont="1" applyFill="1" applyBorder="1" applyAlignment="1" applyProtection="1">
      <alignment horizontal="center" vertical="top" wrapText="1"/>
      <protection locked="0"/>
    </xf>
    <xf numFmtId="0" fontId="19" fillId="9" borderId="10" xfId="0" applyFont="1" applyFill="1" applyBorder="1" applyAlignment="1" applyProtection="1">
      <alignment horizontal="center" vertical="top" wrapText="1"/>
      <protection locked="0"/>
    </xf>
    <xf numFmtId="0" fontId="19" fillId="9" borderId="21" xfId="0" applyFont="1" applyFill="1" applyBorder="1" applyAlignment="1" applyProtection="1">
      <alignment horizontal="center" vertical="top" wrapText="1"/>
      <protection locked="0"/>
    </xf>
    <xf numFmtId="0" fontId="19" fillId="9" borderId="10" xfId="0" applyFont="1" applyFill="1" applyBorder="1" applyAlignment="1" applyProtection="1">
      <alignment horizontal="left" vertical="top" wrapText="1"/>
      <protection locked="0"/>
    </xf>
    <xf numFmtId="0" fontId="19" fillId="9" borderId="21" xfId="0" applyFont="1" applyFill="1" applyBorder="1" applyAlignment="1" applyProtection="1">
      <alignment horizontal="left" vertical="top" wrapText="1"/>
      <protection locked="0"/>
    </xf>
    <xf numFmtId="0" fontId="28" fillId="6" borderId="14" xfId="0" applyFont="1" applyFill="1" applyBorder="1" applyAlignment="1" applyProtection="1">
      <alignment horizontal="left" vertical="center" wrapText="1"/>
    </xf>
    <xf numFmtId="0" fontId="28" fillId="6" borderId="16" xfId="0" applyFont="1" applyFill="1" applyBorder="1" applyAlignment="1" applyProtection="1">
      <alignment horizontal="left" vertical="center" wrapText="1"/>
    </xf>
    <xf numFmtId="0" fontId="28" fillId="6" borderId="15" xfId="0" applyFont="1" applyFill="1" applyBorder="1" applyAlignment="1" applyProtection="1">
      <alignment horizontal="left" vertical="center" wrapText="1"/>
    </xf>
    <xf numFmtId="0" fontId="20" fillId="7" borderId="33" xfId="0" applyFont="1" applyFill="1" applyBorder="1" applyAlignment="1" applyProtection="1">
      <alignment horizontal="left" vertical="center" wrapText="1"/>
    </xf>
    <xf numFmtId="0" fontId="20" fillId="7" borderId="29" xfId="0" applyFont="1" applyFill="1" applyBorder="1" applyAlignment="1" applyProtection="1">
      <alignment horizontal="left" vertical="center" wrapText="1"/>
    </xf>
    <xf numFmtId="0" fontId="20" fillId="7" borderId="34" xfId="0" applyFont="1" applyFill="1" applyBorder="1" applyAlignment="1" applyProtection="1">
      <alignment horizontal="left" vertical="center" wrapText="1"/>
    </xf>
    <xf numFmtId="0" fontId="19" fillId="9" borderId="24" xfId="0" applyFont="1" applyFill="1" applyBorder="1" applyAlignment="1" applyProtection="1">
      <alignment horizontal="center" vertical="top" wrapText="1"/>
      <protection locked="0"/>
    </xf>
    <xf numFmtId="0" fontId="19" fillId="9" borderId="91" xfId="0" applyFont="1" applyFill="1" applyBorder="1" applyAlignment="1" applyProtection="1">
      <alignment horizontal="center" vertical="top" wrapText="1"/>
      <protection locked="0"/>
    </xf>
    <xf numFmtId="0" fontId="19" fillId="9" borderId="50" xfId="0" applyFont="1" applyFill="1" applyBorder="1" applyAlignment="1" applyProtection="1">
      <alignment horizontal="center" vertical="top" wrapText="1"/>
      <protection locked="0"/>
    </xf>
    <xf numFmtId="0" fontId="9" fillId="9" borderId="7" xfId="0" applyFont="1" applyFill="1" applyBorder="1" applyAlignment="1" applyProtection="1">
      <alignment horizontal="left" vertical="top" wrapText="1"/>
      <protection locked="0"/>
    </xf>
    <xf numFmtId="0" fontId="9" fillId="9" borderId="27" xfId="0" applyFont="1" applyFill="1" applyBorder="1" applyAlignment="1" applyProtection="1">
      <alignment horizontal="left" vertical="top" wrapText="1"/>
      <protection locked="0"/>
    </xf>
    <xf numFmtId="0" fontId="9" fillId="9" borderId="8" xfId="0" applyFont="1" applyFill="1" applyBorder="1" applyAlignment="1" applyProtection="1">
      <alignment horizontal="left" vertical="top" wrapText="1"/>
      <protection locked="0"/>
    </xf>
    <xf numFmtId="0" fontId="9" fillId="9" borderId="3" xfId="0" applyFont="1" applyFill="1" applyBorder="1" applyAlignment="1" applyProtection="1">
      <alignment horizontal="left" vertical="top" wrapText="1"/>
      <protection locked="0"/>
    </xf>
    <xf numFmtId="0" fontId="9" fillId="9" borderId="0" xfId="0" applyFont="1" applyFill="1" applyBorder="1" applyAlignment="1" applyProtection="1">
      <alignment horizontal="left" vertical="top" wrapText="1"/>
      <protection locked="0"/>
    </xf>
    <xf numFmtId="0" fontId="9" fillId="9" borderId="4" xfId="0" applyFont="1" applyFill="1" applyBorder="1" applyAlignment="1" applyProtection="1">
      <alignment horizontal="left" vertical="top" wrapText="1"/>
      <protection locked="0"/>
    </xf>
    <xf numFmtId="0" fontId="9" fillId="9" borderId="5" xfId="0" applyFont="1" applyFill="1" applyBorder="1" applyAlignment="1" applyProtection="1">
      <alignment horizontal="left" vertical="top" wrapText="1"/>
      <protection locked="0"/>
    </xf>
    <xf numFmtId="0" fontId="9" fillId="9" borderId="11" xfId="0" applyFont="1" applyFill="1" applyBorder="1" applyAlignment="1" applyProtection="1">
      <alignment horizontal="left" vertical="top" wrapText="1"/>
      <protection locked="0"/>
    </xf>
    <xf numFmtId="0" fontId="9" fillId="9" borderId="6" xfId="0" applyFont="1" applyFill="1" applyBorder="1" applyAlignment="1" applyProtection="1">
      <alignment horizontal="left" vertical="top" wrapText="1"/>
      <protection locked="0"/>
    </xf>
    <xf numFmtId="0" fontId="8" fillId="7" borderId="14" xfId="0" applyFont="1" applyFill="1" applyBorder="1" applyAlignment="1" applyProtection="1">
      <alignment horizontal="left"/>
    </xf>
    <xf numFmtId="0" fontId="8" fillId="7" borderId="16" xfId="0" applyFont="1" applyFill="1" applyBorder="1" applyAlignment="1" applyProtection="1">
      <alignment horizontal="left"/>
    </xf>
    <xf numFmtId="0" fontId="8" fillId="7" borderId="15" xfId="0" applyFont="1" applyFill="1" applyBorder="1" applyAlignment="1" applyProtection="1">
      <alignment horizontal="left"/>
    </xf>
    <xf numFmtId="0" fontId="14" fillId="5" borderId="16" xfId="5" applyFont="1" applyBorder="1" applyAlignment="1">
      <alignment horizontal="left" vertical="center"/>
    </xf>
    <xf numFmtId="0" fontId="9" fillId="9" borderId="3" xfId="0" applyFont="1" applyFill="1" applyBorder="1" applyAlignment="1" applyProtection="1">
      <alignment horizontal="center" vertical="center"/>
      <protection locked="0"/>
    </xf>
    <xf numFmtId="0" fontId="9" fillId="9" borderId="0" xfId="0" applyFont="1" applyFill="1" applyBorder="1" applyAlignment="1" applyProtection="1">
      <alignment horizontal="center" vertical="center"/>
      <protection locked="0"/>
    </xf>
    <xf numFmtId="0" fontId="9" fillId="9" borderId="4" xfId="0" applyFont="1" applyFill="1" applyBorder="1" applyAlignment="1" applyProtection="1">
      <alignment horizontal="center" vertical="center"/>
      <protection locked="0"/>
    </xf>
    <xf numFmtId="0" fontId="9" fillId="9" borderId="5" xfId="0" applyFont="1" applyFill="1" applyBorder="1" applyAlignment="1" applyProtection="1">
      <alignment horizontal="center" vertical="center"/>
      <protection locked="0"/>
    </xf>
    <xf numFmtId="0" fontId="9" fillId="9" borderId="11" xfId="0" applyFont="1" applyFill="1" applyBorder="1" applyAlignment="1" applyProtection="1">
      <alignment horizontal="center" vertical="center"/>
      <protection locked="0"/>
    </xf>
    <xf numFmtId="0" fontId="9" fillId="9" borderId="6" xfId="0" applyFont="1" applyFill="1" applyBorder="1" applyAlignment="1" applyProtection="1">
      <alignment horizontal="center" vertical="center"/>
      <protection locked="0"/>
    </xf>
    <xf numFmtId="0" fontId="14" fillId="5" borderId="7" xfId="5" applyFont="1" applyBorder="1" applyAlignment="1">
      <alignment horizontal="left" vertical="top" wrapText="1"/>
    </xf>
    <xf numFmtId="0" fontId="14" fillId="5" borderId="27" xfId="5" applyFont="1" applyBorder="1" applyAlignment="1">
      <alignment horizontal="left" vertical="top"/>
    </xf>
    <xf numFmtId="0" fontId="14" fillId="5" borderId="8" xfId="5" applyFont="1" applyBorder="1" applyAlignment="1">
      <alignment horizontal="left" vertical="top"/>
    </xf>
    <xf numFmtId="0" fontId="14" fillId="5" borderId="5" xfId="5" applyFont="1" applyBorder="1" applyAlignment="1">
      <alignment horizontal="left" vertical="top"/>
    </xf>
    <xf numFmtId="0" fontId="14" fillId="5" borderId="11" xfId="5" applyFont="1" applyBorder="1" applyAlignment="1">
      <alignment horizontal="left" vertical="top"/>
    </xf>
    <xf numFmtId="0" fontId="14" fillId="5" borderId="6" xfId="5" applyFont="1" applyBorder="1" applyAlignment="1">
      <alignment horizontal="left" vertical="top"/>
    </xf>
    <xf numFmtId="0" fontId="14" fillId="5" borderId="14" xfId="5" applyFont="1" applyBorder="1" applyAlignment="1">
      <alignment horizontal="left" vertical="top" wrapText="1"/>
    </xf>
    <xf numFmtId="0" fontId="14" fillId="5" borderId="16" xfId="5" applyFont="1" applyBorder="1" applyAlignment="1">
      <alignment horizontal="left" vertical="top" wrapText="1"/>
    </xf>
    <xf numFmtId="0" fontId="14" fillId="5" borderId="15" xfId="5" applyFont="1" applyBorder="1" applyAlignment="1">
      <alignment horizontal="left" vertical="top" wrapText="1"/>
    </xf>
    <xf numFmtId="0" fontId="8" fillId="0" borderId="16" xfId="0" applyFont="1" applyFill="1" applyBorder="1" applyAlignment="1" applyProtection="1">
      <alignment horizontal="center" vertical="center"/>
    </xf>
    <xf numFmtId="0" fontId="8" fillId="0" borderId="15" xfId="0" applyFont="1" applyFill="1" applyBorder="1" applyAlignment="1" applyProtection="1">
      <alignment horizontal="center" vertical="center"/>
    </xf>
    <xf numFmtId="0" fontId="8" fillId="0" borderId="14" xfId="0" applyFont="1" applyFill="1" applyBorder="1" applyAlignment="1" applyProtection="1">
      <alignment horizontal="center" vertical="center"/>
    </xf>
    <xf numFmtId="0" fontId="8" fillId="7" borderId="14" xfId="0" applyFont="1" applyFill="1" applyBorder="1" applyAlignment="1" applyProtection="1">
      <alignment horizontal="center" vertical="center"/>
    </xf>
    <xf numFmtId="0" fontId="8" fillId="7" borderId="15" xfId="0" applyFont="1" applyFill="1" applyBorder="1" applyAlignment="1" applyProtection="1">
      <alignment horizontal="center" vertical="center"/>
    </xf>
    <xf numFmtId="0" fontId="8" fillId="7" borderId="14" xfId="0" applyFont="1" applyFill="1" applyBorder="1" applyAlignment="1" applyProtection="1">
      <alignment horizontal="left" vertical="center"/>
    </xf>
    <xf numFmtId="0" fontId="8" fillId="7" borderId="16" xfId="0" applyFont="1" applyFill="1" applyBorder="1" applyAlignment="1" applyProtection="1">
      <alignment horizontal="left" vertical="center"/>
    </xf>
    <xf numFmtId="0" fontId="8" fillId="7" borderId="15" xfId="0" applyFont="1" applyFill="1" applyBorder="1" applyAlignment="1" applyProtection="1">
      <alignment horizontal="left" vertical="center"/>
    </xf>
    <xf numFmtId="0" fontId="27" fillId="0" borderId="0" xfId="6" applyFont="1" applyAlignment="1" applyProtection="1">
      <alignment horizontal="left" vertical="center"/>
      <protection locked="0"/>
    </xf>
    <xf numFmtId="0" fontId="8" fillId="0" borderId="5"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0" fontId="8" fillId="0" borderId="3"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0" fontId="9" fillId="0" borderId="9" xfId="7" applyFont="1" applyBorder="1" applyAlignment="1" applyProtection="1">
      <alignment horizontal="left"/>
    </xf>
    <xf numFmtId="0" fontId="9" fillId="0" borderId="37" xfId="7" applyFont="1" applyBorder="1" applyAlignment="1" applyProtection="1">
      <alignment horizontal="left"/>
    </xf>
    <xf numFmtId="0" fontId="7" fillId="14" borderId="33" xfId="5" applyFont="1" applyFill="1" applyBorder="1" applyAlignment="1" applyProtection="1">
      <alignment horizontal="left" vertical="center" wrapText="1"/>
    </xf>
    <xf numFmtId="0" fontId="7" fillId="14" borderId="29" xfId="5" applyFont="1" applyFill="1" applyBorder="1" applyAlignment="1" applyProtection="1">
      <alignment horizontal="left" vertical="center" wrapText="1"/>
    </xf>
    <xf numFmtId="0" fontId="7" fillId="14" borderId="34" xfId="5" applyFont="1" applyFill="1" applyBorder="1" applyAlignment="1" applyProtection="1">
      <alignment horizontal="left" vertical="center" wrapText="1"/>
    </xf>
    <xf numFmtId="0" fontId="7" fillId="14" borderId="20" xfId="5" applyFont="1" applyFill="1" applyBorder="1" applyAlignment="1" applyProtection="1">
      <alignment horizontal="left" vertical="center" wrapText="1"/>
    </xf>
    <xf numFmtId="0" fontId="7" fillId="14" borderId="10" xfId="5" applyFont="1" applyFill="1" applyBorder="1" applyAlignment="1" applyProtection="1">
      <alignment horizontal="left" vertical="center" wrapText="1"/>
    </xf>
    <xf numFmtId="0" fontId="7" fillId="14" borderId="21" xfId="5" applyFont="1" applyFill="1" applyBorder="1" applyAlignment="1" applyProtection="1">
      <alignment horizontal="left" vertical="center" wrapText="1"/>
    </xf>
    <xf numFmtId="0" fontId="8" fillId="0" borderId="9" xfId="7" applyFont="1" applyBorder="1" applyAlignment="1" applyProtection="1">
      <alignment horizontal="center"/>
    </xf>
  </cellXfs>
  <cellStyles count="29">
    <cellStyle name="40% - Accent1" xfId="3" builtinId="31"/>
    <cellStyle name="60% - Accent1 2" xfId="11" xr:uid="{00000000-0005-0000-0000-000001000000}"/>
    <cellStyle name="60% - Accent2" xfId="4" builtinId="36"/>
    <cellStyle name="Auto Populated Cells" xfId="12" xr:uid="{00000000-0005-0000-0000-000003000000}"/>
    <cellStyle name="Calculation 2" xfId="13" xr:uid="{00000000-0005-0000-0000-000004000000}"/>
    <cellStyle name="Conditional Cell" xfId="14" xr:uid="{00000000-0005-0000-0000-000005000000}"/>
    <cellStyle name="Explanatory Text" xfId="2" builtinId="53"/>
    <cellStyle name="Explanatory Text 2" xfId="15" xr:uid="{00000000-0005-0000-0000-000007000000}"/>
    <cellStyle name="Explanatory Text 3" xfId="16" xr:uid="{00000000-0005-0000-0000-000008000000}"/>
    <cellStyle name="Fixed Values" xfId="17" xr:uid="{00000000-0005-0000-0000-000009000000}"/>
    <cellStyle name="Heading 4 2" xfId="5" xr:uid="{00000000-0005-0000-0000-00000A000000}"/>
    <cellStyle name="Hyperlink" xfId="6" builtinId="8"/>
    <cellStyle name="Hyperlink 2" xfId="10" xr:uid="{00000000-0005-0000-0000-00000C000000}"/>
    <cellStyle name="Input" xfId="1" builtinId="20"/>
    <cellStyle name="Input 2" xfId="18" xr:uid="{00000000-0005-0000-0000-00000E000000}"/>
    <cellStyle name="Input 3" xfId="19" xr:uid="{00000000-0005-0000-0000-00000F000000}"/>
    <cellStyle name="Neutral 2" xfId="20" xr:uid="{00000000-0005-0000-0000-000010000000}"/>
    <cellStyle name="Normal" xfId="0" builtinId="0"/>
    <cellStyle name="Normal 2" xfId="21" xr:uid="{00000000-0005-0000-0000-000012000000}"/>
    <cellStyle name="Normal 2 2" xfId="7" xr:uid="{00000000-0005-0000-0000-000013000000}"/>
    <cellStyle name="Normal 3" xfId="22" xr:uid="{00000000-0005-0000-0000-000014000000}"/>
    <cellStyle name="Normal 3 2" xfId="23" xr:uid="{00000000-0005-0000-0000-000015000000}"/>
    <cellStyle name="Normal 3 3" xfId="24" xr:uid="{00000000-0005-0000-0000-000016000000}"/>
    <cellStyle name="Normal 4" xfId="9" xr:uid="{00000000-0005-0000-0000-000017000000}"/>
    <cellStyle name="Output 2" xfId="25" xr:uid="{00000000-0005-0000-0000-000018000000}"/>
    <cellStyle name="Percent" xfId="28" builtinId="5"/>
    <cellStyle name="Revision Needed" xfId="26" xr:uid="{00000000-0005-0000-0000-000019000000}"/>
    <cellStyle name="Tab Header" xfId="27" xr:uid="{00000000-0005-0000-0000-00001A000000}"/>
    <cellStyle name="Table Header" xfId="8" xr:uid="{00000000-0005-0000-0000-00001B000000}"/>
  </cellStyles>
  <dxfs count="28">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s>
  <tableStyles count="0" defaultTableStyle="TableStyleMedium9" defaultPivotStyle="PivotStyleLight16"/>
  <colors>
    <mruColors>
      <color rgb="FF99CCFF"/>
      <color rgb="FF0033CC"/>
      <color rgb="FFCCFFCC"/>
      <color rgb="FF800000"/>
      <color rgb="FFFFCCCC"/>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cfr.gov/cgi-bin/text-idx?SID=861305cfb4ea93053529b3e3e3f685b2&amp;mc=true&amp;node=pt10.3.430&amp;rgn=div5"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53"/>
  <sheetViews>
    <sheetView showGridLines="0" tabSelected="1" zoomScale="70" zoomScaleNormal="70" workbookViewId="0">
      <selection activeCell="B10" sqref="B10:C10"/>
    </sheetView>
  </sheetViews>
  <sheetFormatPr defaultColWidth="9.140625" defaultRowHeight="16.5" x14ac:dyDescent="0.3"/>
  <cols>
    <col min="1" max="1" width="5" style="17" customWidth="1"/>
    <col min="2" max="2" width="40.28515625" style="17" customWidth="1"/>
    <col min="3" max="3" width="128.7109375" style="17" customWidth="1"/>
    <col min="4" max="4" width="5.140625" style="17" customWidth="1"/>
    <col min="5" max="5" width="3.7109375" style="17" customWidth="1"/>
    <col min="6" max="16384" width="9.140625" style="17"/>
  </cols>
  <sheetData>
    <row r="1" spans="2:5" ht="17.25" thickBot="1" x14ac:dyDescent="0.35">
      <c r="E1" s="18"/>
    </row>
    <row r="2" spans="2:5" ht="18" thickBot="1" x14ac:dyDescent="0.4">
      <c r="B2" s="300" t="s">
        <v>16</v>
      </c>
      <c r="C2" s="301"/>
      <c r="E2" s="18"/>
    </row>
    <row r="3" spans="2:5" x14ac:dyDescent="0.3">
      <c r="B3" s="20" t="str">
        <f>'Version Control'!B3</f>
        <v>File Name:</v>
      </c>
      <c r="C3" s="76" t="str">
        <f ca="1">'Version Control'!C3</f>
        <v>CFLs - v2.0.xlsx</v>
      </c>
      <c r="E3" s="18"/>
    </row>
    <row r="4" spans="2:5" x14ac:dyDescent="0.3">
      <c r="B4" s="50" t="str">
        <f>'Version Control'!B4</f>
        <v>Tab Name:</v>
      </c>
      <c r="C4" s="47" t="str">
        <f ca="1">MID(CELL("filename",A1), FIND("]", CELL("filename", A1))+ 1, 255)</f>
        <v>Instructions</v>
      </c>
      <c r="E4" s="18"/>
    </row>
    <row r="5" spans="2:5" x14ac:dyDescent="0.3">
      <c r="B5" s="21" t="str">
        <f>'Version Control'!B5</f>
        <v>Version Number:</v>
      </c>
      <c r="C5" s="89" t="str">
        <f>'Version Control'!C5</f>
        <v>v2.0</v>
      </c>
      <c r="E5" s="18"/>
    </row>
    <row r="6" spans="2:5" ht="17.25" thickBot="1" x14ac:dyDescent="0.35">
      <c r="B6" s="51" t="str">
        <f>'Version Control'!B6</f>
        <v xml:space="preserve">Latest Revision Date: </v>
      </c>
      <c r="C6" s="49">
        <f>'Version Control'!C6</f>
        <v>43336</v>
      </c>
      <c r="E6" s="18"/>
    </row>
    <row r="7" spans="2:5" x14ac:dyDescent="0.3">
      <c r="B7" s="4"/>
      <c r="C7" s="3"/>
      <c r="E7" s="18"/>
    </row>
    <row r="8" spans="2:5" ht="17.25" thickBot="1" x14ac:dyDescent="0.35">
      <c r="B8" s="4"/>
      <c r="C8" s="3"/>
      <c r="E8" s="18"/>
    </row>
    <row r="9" spans="2:5" ht="18" thickBot="1" x14ac:dyDescent="0.35">
      <c r="B9" s="302" t="s">
        <v>98</v>
      </c>
      <c r="C9" s="303"/>
      <c r="E9" s="18"/>
    </row>
    <row r="10" spans="2:5" ht="17.25" thickBot="1" x14ac:dyDescent="0.35">
      <c r="B10" s="310" t="s">
        <v>130</v>
      </c>
      <c r="C10" s="311"/>
      <c r="E10" s="18"/>
    </row>
    <row r="11" spans="2:5" ht="17.25" thickBot="1" x14ac:dyDescent="0.35">
      <c r="B11" s="19"/>
      <c r="C11" s="19"/>
      <c r="E11" s="18"/>
    </row>
    <row r="12" spans="2:5" ht="18" thickBot="1" x14ac:dyDescent="0.4">
      <c r="B12" s="52" t="s">
        <v>0</v>
      </c>
      <c r="C12" s="102"/>
      <c r="E12" s="18"/>
    </row>
    <row r="13" spans="2:5" ht="17.25" x14ac:dyDescent="0.35">
      <c r="B13" s="101" t="s">
        <v>1</v>
      </c>
      <c r="C13" s="100" t="s">
        <v>2</v>
      </c>
      <c r="E13" s="18"/>
    </row>
    <row r="14" spans="2:5" x14ac:dyDescent="0.3">
      <c r="B14" s="20" t="s">
        <v>3</v>
      </c>
      <c r="C14" s="103" t="s">
        <v>99</v>
      </c>
      <c r="E14" s="18"/>
    </row>
    <row r="15" spans="2:5" x14ac:dyDescent="0.3">
      <c r="B15" s="21" t="s">
        <v>4</v>
      </c>
      <c r="C15" s="104" t="s">
        <v>100</v>
      </c>
      <c r="E15" s="18"/>
    </row>
    <row r="16" spans="2:5" x14ac:dyDescent="0.3">
      <c r="B16" s="21" t="s">
        <v>52</v>
      </c>
      <c r="C16" s="22" t="s">
        <v>101</v>
      </c>
      <c r="E16" s="18"/>
    </row>
    <row r="17" spans="2:5" x14ac:dyDescent="0.3">
      <c r="B17" s="105" t="s">
        <v>102</v>
      </c>
      <c r="C17" s="104" t="s">
        <v>103</v>
      </c>
      <c r="E17" s="18"/>
    </row>
    <row r="18" spans="2:5" x14ac:dyDescent="0.3">
      <c r="B18" s="23" t="s">
        <v>93</v>
      </c>
      <c r="C18" s="104" t="s">
        <v>104</v>
      </c>
      <c r="E18" s="18"/>
    </row>
    <row r="19" spans="2:5" x14ac:dyDescent="0.3">
      <c r="B19" s="24" t="s">
        <v>252</v>
      </c>
      <c r="C19" s="25" t="s">
        <v>267</v>
      </c>
      <c r="E19" s="18"/>
    </row>
    <row r="20" spans="2:5" x14ac:dyDescent="0.3">
      <c r="B20" s="21" t="s">
        <v>253</v>
      </c>
      <c r="C20" s="25" t="s">
        <v>268</v>
      </c>
      <c r="E20" s="18"/>
    </row>
    <row r="21" spans="2:5" x14ac:dyDescent="0.3">
      <c r="B21" s="24" t="s">
        <v>251</v>
      </c>
      <c r="C21" s="25" t="s">
        <v>269</v>
      </c>
      <c r="E21" s="18"/>
    </row>
    <row r="22" spans="2:5" x14ac:dyDescent="0.3">
      <c r="B22" s="21" t="s">
        <v>56</v>
      </c>
      <c r="C22" s="25" t="s">
        <v>270</v>
      </c>
      <c r="E22" s="18"/>
    </row>
    <row r="23" spans="2:5" x14ac:dyDescent="0.3">
      <c r="B23" s="21" t="s">
        <v>5</v>
      </c>
      <c r="C23" s="22" t="s">
        <v>105</v>
      </c>
      <c r="E23" s="18"/>
    </row>
    <row r="24" spans="2:5" x14ac:dyDescent="0.3">
      <c r="B24" s="21" t="s">
        <v>6</v>
      </c>
      <c r="C24" s="106" t="s">
        <v>106</v>
      </c>
      <c r="E24" s="18"/>
    </row>
    <row r="25" spans="2:5" ht="17.25" thickBot="1" x14ac:dyDescent="0.35">
      <c r="B25" s="26" t="s">
        <v>7</v>
      </c>
      <c r="C25" s="107" t="s">
        <v>107</v>
      </c>
      <c r="E25" s="18"/>
    </row>
    <row r="26" spans="2:5" ht="18" thickBot="1" x14ac:dyDescent="0.4">
      <c r="B26" s="27"/>
      <c r="C26" s="27"/>
      <c r="E26" s="18"/>
    </row>
    <row r="27" spans="2:5" ht="21.75" thickBot="1" x14ac:dyDescent="0.35">
      <c r="B27" s="112" t="s">
        <v>81</v>
      </c>
      <c r="C27" s="28"/>
      <c r="E27" s="18"/>
    </row>
    <row r="28" spans="2:5" x14ac:dyDescent="0.3">
      <c r="B28" s="113" t="s">
        <v>82</v>
      </c>
      <c r="C28" s="29"/>
      <c r="E28" s="18"/>
    </row>
    <row r="29" spans="2:5" x14ac:dyDescent="0.3">
      <c r="B29" s="108" t="s">
        <v>108</v>
      </c>
      <c r="C29" s="30"/>
      <c r="E29" s="18"/>
    </row>
    <row r="30" spans="2:5" x14ac:dyDescent="0.3">
      <c r="B30" s="109" t="s">
        <v>8</v>
      </c>
      <c r="C30" s="30"/>
      <c r="E30" s="18"/>
    </row>
    <row r="31" spans="2:5" x14ac:dyDescent="0.3">
      <c r="B31" s="110" t="s">
        <v>9</v>
      </c>
      <c r="C31" s="30"/>
      <c r="E31" s="18"/>
    </row>
    <row r="32" spans="2:5" ht="21.75" thickBot="1" x14ac:dyDescent="0.35">
      <c r="B32" s="111" t="s">
        <v>109</v>
      </c>
      <c r="C32" s="29"/>
      <c r="E32" s="18"/>
    </row>
    <row r="33" spans="2:5" ht="17.25" thickBot="1" x14ac:dyDescent="0.35">
      <c r="B33" s="31"/>
      <c r="C33" s="28"/>
      <c r="E33" s="18"/>
    </row>
    <row r="34" spans="2:5" ht="18.75" thickBot="1" x14ac:dyDescent="0.35">
      <c r="B34" s="308" t="s">
        <v>112</v>
      </c>
      <c r="C34" s="309"/>
      <c r="E34" s="18"/>
    </row>
    <row r="35" spans="2:5" x14ac:dyDescent="0.3">
      <c r="B35" s="312" t="s">
        <v>110</v>
      </c>
      <c r="C35" s="313"/>
      <c r="E35" s="18"/>
    </row>
    <row r="36" spans="2:5" x14ac:dyDescent="0.3">
      <c r="B36" s="314"/>
      <c r="C36" s="315"/>
      <c r="E36" s="18"/>
    </row>
    <row r="37" spans="2:5" ht="17.25" thickBot="1" x14ac:dyDescent="0.35">
      <c r="B37" s="316"/>
      <c r="C37" s="317"/>
      <c r="E37" s="18"/>
    </row>
    <row r="38" spans="2:5" x14ac:dyDescent="0.3">
      <c r="B38" s="312" t="s">
        <v>111</v>
      </c>
      <c r="C38" s="313"/>
      <c r="E38" s="18"/>
    </row>
    <row r="39" spans="2:5" ht="17.25" thickBot="1" x14ac:dyDescent="0.35">
      <c r="B39" s="316"/>
      <c r="C39" s="317"/>
      <c r="E39" s="18"/>
    </row>
    <row r="40" spans="2:5" ht="21" customHeight="1" x14ac:dyDescent="0.3">
      <c r="B40" s="304" t="s">
        <v>83</v>
      </c>
      <c r="C40" s="306" t="s">
        <v>84</v>
      </c>
      <c r="E40" s="18"/>
    </row>
    <row r="41" spans="2:5" ht="17.25" customHeight="1" thickBot="1" x14ac:dyDescent="0.35">
      <c r="B41" s="305"/>
      <c r="C41" s="307"/>
      <c r="E41" s="18"/>
    </row>
    <row r="42" spans="2:5" x14ac:dyDescent="0.3">
      <c r="B42" s="114" t="s">
        <v>10</v>
      </c>
      <c r="C42" s="118" t="s">
        <v>4</v>
      </c>
      <c r="E42" s="18"/>
    </row>
    <row r="43" spans="2:5" x14ac:dyDescent="0.3">
      <c r="B43" s="115" t="s">
        <v>11</v>
      </c>
      <c r="C43" s="267" t="s">
        <v>52</v>
      </c>
      <c r="E43" s="18"/>
    </row>
    <row r="44" spans="2:5" ht="49.5" x14ac:dyDescent="0.3">
      <c r="B44" s="116" t="s">
        <v>12</v>
      </c>
      <c r="C44" s="119" t="s">
        <v>250</v>
      </c>
      <c r="E44" s="18"/>
    </row>
    <row r="45" spans="2:5" x14ac:dyDescent="0.3">
      <c r="B45" s="116" t="s">
        <v>13</v>
      </c>
      <c r="C45" s="119" t="s">
        <v>93</v>
      </c>
      <c r="E45" s="18"/>
    </row>
    <row r="46" spans="2:5" x14ac:dyDescent="0.3">
      <c r="B46" s="115" t="s">
        <v>14</v>
      </c>
      <c r="C46" s="268" t="s">
        <v>252</v>
      </c>
      <c r="E46" s="18"/>
    </row>
    <row r="47" spans="2:5" x14ac:dyDescent="0.3">
      <c r="B47" s="115" t="s">
        <v>15</v>
      </c>
      <c r="C47" s="268" t="s">
        <v>253</v>
      </c>
      <c r="E47" s="18"/>
    </row>
    <row r="48" spans="2:5" x14ac:dyDescent="0.3">
      <c r="B48" s="115" t="s">
        <v>57</v>
      </c>
      <c r="C48" s="268" t="s">
        <v>251</v>
      </c>
      <c r="E48" s="18"/>
    </row>
    <row r="49" spans="1:5" x14ac:dyDescent="0.3">
      <c r="B49" s="115" t="s">
        <v>85</v>
      </c>
      <c r="C49" s="272" t="s">
        <v>265</v>
      </c>
      <c r="E49" s="18"/>
    </row>
    <row r="50" spans="1:5" x14ac:dyDescent="0.3">
      <c r="B50" s="115" t="s">
        <v>94</v>
      </c>
      <c r="C50" s="268" t="s">
        <v>56</v>
      </c>
      <c r="E50" s="18"/>
    </row>
    <row r="51" spans="1:5" ht="17.25" thickBot="1" x14ac:dyDescent="0.35">
      <c r="B51" s="117" t="s">
        <v>266</v>
      </c>
      <c r="C51" s="120" t="s">
        <v>5</v>
      </c>
      <c r="E51" s="18"/>
    </row>
    <row r="52" spans="1:5" x14ac:dyDescent="0.3">
      <c r="E52" s="18"/>
    </row>
    <row r="53" spans="1:5" x14ac:dyDescent="0.3">
      <c r="A53" s="18"/>
      <c r="B53" s="18"/>
      <c r="C53" s="18"/>
      <c r="D53" s="18"/>
      <c r="E53" s="18"/>
    </row>
  </sheetData>
  <sheetProtection password="CADC" sheet="1" objects="1" scenarios="1" selectLockedCells="1"/>
  <mergeCells count="8">
    <mergeCell ref="B2:C2"/>
    <mergeCell ref="B9:C9"/>
    <mergeCell ref="B40:B41"/>
    <mergeCell ref="C40:C41"/>
    <mergeCell ref="B34:C34"/>
    <mergeCell ref="B10:C10"/>
    <mergeCell ref="B35:C37"/>
    <mergeCell ref="B38:C39"/>
  </mergeCells>
  <hyperlinks>
    <hyperlink ref="C42" location="'General Info &amp; Test Results'!A1" display="Fill in blue boxes in the &quot;General Info &amp; Test Results&quot; tab." xr:uid="{00000000-0004-0000-0000-000000000000}"/>
    <hyperlink ref="C43" location="'Description of Test Units'!A1" display="Description of Test Units" xr:uid="{00000000-0004-0000-0000-000001000000}"/>
    <hyperlink ref="C48" location="'Active Mode Tests'!A1" display="Active Mode Tests" xr:uid="{00000000-0004-0000-0000-000002000000}"/>
    <hyperlink ref="C51" location="'Report Sign-Off Block'!A1" display="Fill in blue boxes in the &quot;Report Sign-Off Block&quot; tab" xr:uid="{00000000-0004-0000-0000-000003000000}"/>
    <hyperlink ref="C44" location="'Setup &amp; Instrumentation'!A1" display="'Setup &amp; Instrumentation'!A1" xr:uid="{00000000-0004-0000-0000-000004000000}"/>
    <hyperlink ref="C46:C47" location="'Initial Efficacy Test'!A1" display="Fill in blue boxes in the &quot;Initial Efficacy&quot; tab." xr:uid="{00000000-0004-0000-0000-000005000000}"/>
    <hyperlink ref="C50" location="'Rapid Cycle Stress Test'!A1" display="Rapid Cycle Stress Test" xr:uid="{00000000-0004-0000-0000-000007000000}"/>
    <hyperlink ref="C47" location="'Standby Mode Test'!A1" display="Standby Mode Test" xr:uid="{00000000-0004-0000-0000-000008000000}"/>
    <hyperlink ref="C45" location="Photos!A1" display="Photos" xr:uid="{00000000-0004-0000-0000-000009000000}"/>
    <hyperlink ref="B10:C10" r:id="rId1" display="10 CFR 430 Subpart B Appendix W: Uniform Test Method for Measuring the Energy Consumption of Compact Flourescent Lamps" xr:uid="{00000000-0004-0000-0000-00000A000000}"/>
    <hyperlink ref="C46" location="'Start Time Test'!A1" display="Start Time Test" xr:uid="{00000000-0004-0000-0000-000006000000}"/>
    <hyperlink ref="C49" location="'Active Mode Tests'!A1" display="Time to Failure" xr:uid="{3384A1B8-9B18-41E1-84AF-E262262D9704}"/>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0070C0"/>
  </sheetPr>
  <dimension ref="A1:I19"/>
  <sheetViews>
    <sheetView showGridLines="0" showZeros="0" zoomScale="80" zoomScaleNormal="80" workbookViewId="0">
      <selection activeCell="E4" sqref="E4"/>
    </sheetView>
  </sheetViews>
  <sheetFormatPr defaultColWidth="9.140625" defaultRowHeight="16.5" x14ac:dyDescent="0.3"/>
  <cols>
    <col min="1" max="1" width="4.7109375" style="1" customWidth="1"/>
    <col min="2" max="2" width="25" style="1" customWidth="1"/>
    <col min="3" max="3" width="42.5703125" style="1" customWidth="1"/>
    <col min="4" max="4" width="22.28515625" style="1" customWidth="1"/>
    <col min="5" max="5" width="34.7109375" style="1" customWidth="1"/>
    <col min="6" max="6" width="9.140625" style="1"/>
    <col min="7" max="7" width="3.7109375" style="1" customWidth="1"/>
    <col min="8" max="16384" width="9.140625" style="1"/>
  </cols>
  <sheetData>
    <row r="1" spans="2:9" ht="17.25" thickBot="1" x14ac:dyDescent="0.35">
      <c r="G1" s="10"/>
    </row>
    <row r="2" spans="2:9" ht="18" thickBot="1" x14ac:dyDescent="0.35">
      <c r="B2" s="57" t="s">
        <v>16</v>
      </c>
      <c r="C2" s="58"/>
      <c r="G2" s="10"/>
    </row>
    <row r="3" spans="2:9" x14ac:dyDescent="0.3">
      <c r="B3" s="65" t="str">
        <f>'Version Control'!B3</f>
        <v>File Name:</v>
      </c>
      <c r="C3" s="76" t="str">
        <f ca="1">'Version Control'!C3</f>
        <v>CFLs - v2.0.xlsx</v>
      </c>
      <c r="G3" s="10"/>
    </row>
    <row r="4" spans="2:9" ht="18" x14ac:dyDescent="0.35">
      <c r="B4" s="54" t="str">
        <f>'Version Control'!B4</f>
        <v>Tab Name:</v>
      </c>
      <c r="C4" s="47" t="str">
        <f ca="1">MID(CELL("filename",A1), FIND("]", CELL("filename", A1))+ 1, 255)</f>
        <v>Report Sign-Off Block</v>
      </c>
      <c r="E4" s="75" t="s">
        <v>53</v>
      </c>
      <c r="G4" s="10"/>
    </row>
    <row r="5" spans="2:9" x14ac:dyDescent="0.3">
      <c r="B5" s="53" t="str">
        <f>'Version Control'!B5</f>
        <v>Version Number:</v>
      </c>
      <c r="C5" s="89" t="str">
        <f>'Version Control'!C5</f>
        <v>v2.0</v>
      </c>
      <c r="G5" s="10"/>
    </row>
    <row r="6" spans="2:9" x14ac:dyDescent="0.3">
      <c r="B6" s="53" t="str">
        <f>'Version Control'!B6</f>
        <v xml:space="preserve">Latest Revision Date: </v>
      </c>
      <c r="C6" s="48">
        <f>'Version Control'!C6</f>
        <v>43336</v>
      </c>
      <c r="G6" s="10"/>
    </row>
    <row r="7" spans="2:9" ht="17.25" thickBot="1" x14ac:dyDescent="0.35">
      <c r="B7" s="55" t="str">
        <f>'Version Control'!B7</f>
        <v xml:space="preserve">Test Completion Date: </v>
      </c>
      <c r="C7" s="49" t="str">
        <f>'Version Control'!C7</f>
        <v/>
      </c>
      <c r="G7" s="10"/>
    </row>
    <row r="8" spans="2:9" x14ac:dyDescent="0.3">
      <c r="G8" s="10"/>
    </row>
    <row r="9" spans="2:9" ht="17.25" thickBot="1" x14ac:dyDescent="0.35">
      <c r="G9" s="10"/>
      <c r="I9" s="37"/>
    </row>
    <row r="10" spans="2:9" ht="18" thickBot="1" x14ac:dyDescent="0.35">
      <c r="B10" s="349" t="s">
        <v>113</v>
      </c>
      <c r="C10" s="350"/>
      <c r="D10" s="350"/>
      <c r="E10" s="351"/>
      <c r="G10" s="10"/>
    </row>
    <row r="11" spans="2:9" ht="23.25" customHeight="1" x14ac:dyDescent="0.3">
      <c r="B11" s="432" t="s">
        <v>114</v>
      </c>
      <c r="C11" s="433"/>
      <c r="D11" s="433"/>
      <c r="E11" s="434"/>
      <c r="G11" s="10"/>
    </row>
    <row r="12" spans="2:9" ht="33.75" customHeight="1" x14ac:dyDescent="0.3">
      <c r="B12" s="435"/>
      <c r="C12" s="436"/>
      <c r="D12" s="436"/>
      <c r="E12" s="437"/>
      <c r="G12" s="10"/>
    </row>
    <row r="13" spans="2:9" ht="17.25" x14ac:dyDescent="0.35">
      <c r="B13" s="438" t="s">
        <v>25</v>
      </c>
      <c r="C13" s="332"/>
      <c r="D13" s="177" t="s">
        <v>24</v>
      </c>
      <c r="E13" s="121" t="s">
        <v>26</v>
      </c>
      <c r="G13" s="10"/>
    </row>
    <row r="14" spans="2:9" x14ac:dyDescent="0.3">
      <c r="B14" s="430" t="s">
        <v>27</v>
      </c>
      <c r="C14" s="319"/>
      <c r="D14" s="122" t="str">
        <f>'General Info &amp; Test Results'!C16</f>
        <v/>
      </c>
      <c r="E14" s="175" t="s">
        <v>115</v>
      </c>
      <c r="G14" s="10"/>
    </row>
    <row r="15" spans="2:9" x14ac:dyDescent="0.3">
      <c r="B15" s="430" t="s">
        <v>92</v>
      </c>
      <c r="C15" s="319"/>
      <c r="D15" s="123" t="s">
        <v>28</v>
      </c>
      <c r="E15" s="175" t="s">
        <v>115</v>
      </c>
      <c r="G15" s="10"/>
    </row>
    <row r="16" spans="2:9" x14ac:dyDescent="0.3">
      <c r="B16" s="430" t="s">
        <v>116</v>
      </c>
      <c r="C16" s="319"/>
      <c r="D16" s="123" t="s">
        <v>28</v>
      </c>
      <c r="E16" s="175" t="s">
        <v>115</v>
      </c>
      <c r="G16" s="10"/>
    </row>
    <row r="17" spans="1:7" ht="17.25" thickBot="1" x14ac:dyDescent="0.35">
      <c r="B17" s="431" t="s">
        <v>116</v>
      </c>
      <c r="C17" s="322"/>
      <c r="D17" s="124" t="s">
        <v>28</v>
      </c>
      <c r="E17" s="180" t="s">
        <v>115</v>
      </c>
      <c r="G17" s="10"/>
    </row>
    <row r="18" spans="1:7" x14ac:dyDescent="0.3">
      <c r="G18" s="10"/>
    </row>
    <row r="19" spans="1:7" x14ac:dyDescent="0.3">
      <c r="A19" s="10"/>
      <c r="B19" s="10"/>
      <c r="C19" s="10"/>
      <c r="D19" s="10"/>
      <c r="E19" s="10"/>
      <c r="F19" s="10"/>
      <c r="G19" s="10"/>
    </row>
  </sheetData>
  <sheetProtection password="CADC" sheet="1" objects="1" scenarios="1" selectLockedCells="1"/>
  <mergeCells count="7">
    <mergeCell ref="B16:C16"/>
    <mergeCell ref="B17:C17"/>
    <mergeCell ref="B11:E12"/>
    <mergeCell ref="B10:E10"/>
    <mergeCell ref="B13:C13"/>
    <mergeCell ref="B14:C14"/>
    <mergeCell ref="B15:C15"/>
  </mergeCells>
  <hyperlinks>
    <hyperlink ref="E4" location="Instructions!A1" display="Back to Instructions Tab" xr:uid="{00000000-0004-0000-0900-000000000000}"/>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J22"/>
  <sheetViews>
    <sheetView showGridLines="0" zoomScale="80" zoomScaleNormal="80" workbookViewId="0">
      <selection activeCell="E4" sqref="E4"/>
    </sheetView>
  </sheetViews>
  <sheetFormatPr defaultColWidth="9.140625" defaultRowHeight="16.5" x14ac:dyDescent="0.3"/>
  <cols>
    <col min="1" max="1" width="6.85546875" style="1" customWidth="1"/>
    <col min="2" max="2" width="23.140625" style="1" customWidth="1"/>
    <col min="3" max="3" width="44.42578125" style="1" customWidth="1"/>
    <col min="4" max="4" width="22.85546875" style="1" customWidth="1"/>
    <col min="5" max="5" width="27.85546875" style="1" bestFit="1" customWidth="1"/>
    <col min="6" max="6" width="17.7109375" style="1" bestFit="1" customWidth="1"/>
    <col min="7" max="7" width="9.140625" style="1"/>
    <col min="8" max="8" width="23.7109375" style="1" customWidth="1"/>
    <col min="9" max="9" width="7" style="1" customWidth="1"/>
    <col min="10" max="10" width="3.5703125" style="1" customWidth="1"/>
    <col min="11" max="16384" width="9.140625" style="1"/>
  </cols>
  <sheetData>
    <row r="1" spans="2:10" ht="17.25" thickBot="1" x14ac:dyDescent="0.35">
      <c r="J1" s="10"/>
    </row>
    <row r="2" spans="2:10" ht="18" thickBot="1" x14ac:dyDescent="0.35">
      <c r="B2" s="57" t="s">
        <v>16</v>
      </c>
      <c r="C2" s="58"/>
      <c r="J2" s="10"/>
    </row>
    <row r="3" spans="2:10" x14ac:dyDescent="0.3">
      <c r="B3" s="65" t="str">
        <f>'Version Control'!B3</f>
        <v>File Name:</v>
      </c>
      <c r="C3" s="76" t="str">
        <f ca="1">'Version Control'!C3</f>
        <v>CFLs - v2.0.xlsx</v>
      </c>
      <c r="J3" s="10"/>
    </row>
    <row r="4" spans="2:10" ht="18" x14ac:dyDescent="0.35">
      <c r="B4" s="54" t="str">
        <f>'Version Control'!B4</f>
        <v>Tab Name:</v>
      </c>
      <c r="C4" s="47" t="str">
        <f ca="1">MID(CELL("filename",A1), FIND("]", CELL("filename", A1))+ 1, 255)</f>
        <v>Drop-Downs</v>
      </c>
      <c r="E4" s="75" t="s">
        <v>53</v>
      </c>
      <c r="J4" s="10"/>
    </row>
    <row r="5" spans="2:10" x14ac:dyDescent="0.3">
      <c r="B5" s="53" t="str">
        <f>'Version Control'!B5</f>
        <v>Version Number:</v>
      </c>
      <c r="C5" s="89" t="str">
        <f>'Version Control'!C5</f>
        <v>v2.0</v>
      </c>
      <c r="J5" s="10"/>
    </row>
    <row r="6" spans="2:10" x14ac:dyDescent="0.3">
      <c r="B6" s="53" t="str">
        <f>'Version Control'!B6</f>
        <v xml:space="preserve">Latest Revision Date: </v>
      </c>
      <c r="C6" s="48">
        <f>'Version Control'!C6</f>
        <v>43336</v>
      </c>
      <c r="J6" s="10"/>
    </row>
    <row r="7" spans="2:10" ht="17.25" thickBot="1" x14ac:dyDescent="0.35">
      <c r="B7" s="55" t="str">
        <f>'Version Control'!B7</f>
        <v xml:space="preserve">Test Completion Date: </v>
      </c>
      <c r="C7" s="49" t="str">
        <f>'Version Control'!C7</f>
        <v/>
      </c>
      <c r="J7" s="10"/>
    </row>
    <row r="8" spans="2:10" x14ac:dyDescent="0.3">
      <c r="J8" s="10"/>
    </row>
    <row r="9" spans="2:10" x14ac:dyDescent="0.3">
      <c r="J9" s="10"/>
    </row>
    <row r="10" spans="2:10" x14ac:dyDescent="0.3">
      <c r="B10" s="2" t="s">
        <v>62</v>
      </c>
      <c r="C10" s="2"/>
      <c r="D10" s="2" t="s">
        <v>64</v>
      </c>
      <c r="E10" s="2"/>
      <c r="F10" s="9" t="s">
        <v>51</v>
      </c>
      <c r="H10" s="1" t="s">
        <v>76</v>
      </c>
      <c r="J10" s="10"/>
    </row>
    <row r="11" spans="2:10" x14ac:dyDescent="0.3">
      <c r="B11" s="135" t="s">
        <v>63</v>
      </c>
      <c r="C11" s="2"/>
      <c r="D11" s="135" t="s">
        <v>72</v>
      </c>
      <c r="E11" s="2"/>
      <c r="F11" s="135" t="s">
        <v>48</v>
      </c>
      <c r="H11" s="135" t="s">
        <v>77</v>
      </c>
      <c r="J11" s="10"/>
    </row>
    <row r="12" spans="2:10" x14ac:dyDescent="0.3">
      <c r="B12" s="38" t="s">
        <v>163</v>
      </c>
      <c r="C12" s="2"/>
      <c r="D12" s="136" t="s">
        <v>73</v>
      </c>
      <c r="E12" s="2"/>
      <c r="F12" s="136" t="s">
        <v>49</v>
      </c>
      <c r="H12" s="38" t="s">
        <v>78</v>
      </c>
      <c r="J12" s="10"/>
    </row>
    <row r="13" spans="2:10" x14ac:dyDescent="0.3">
      <c r="C13" s="2"/>
      <c r="D13" s="136" t="s">
        <v>264</v>
      </c>
      <c r="E13" s="2"/>
      <c r="F13" s="38" t="s">
        <v>50</v>
      </c>
      <c r="J13" s="10"/>
    </row>
    <row r="14" spans="2:10" x14ac:dyDescent="0.3">
      <c r="C14" s="2"/>
      <c r="D14" s="38" t="s">
        <v>65</v>
      </c>
      <c r="E14" s="2"/>
      <c r="F14" s="2"/>
      <c r="J14" s="10"/>
    </row>
    <row r="15" spans="2:10" x14ac:dyDescent="0.3">
      <c r="B15" s="2"/>
      <c r="C15" s="2"/>
      <c r="D15" s="2"/>
      <c r="E15" s="2"/>
      <c r="J15" s="10"/>
    </row>
    <row r="16" spans="2:10" x14ac:dyDescent="0.3">
      <c r="B16" s="1" t="s">
        <v>66</v>
      </c>
      <c r="D16" s="1" t="s">
        <v>70</v>
      </c>
      <c r="F16" s="1" t="s">
        <v>123</v>
      </c>
      <c r="J16" s="10"/>
    </row>
    <row r="17" spans="1:10" x14ac:dyDescent="0.3">
      <c r="B17" s="135" t="s">
        <v>67</v>
      </c>
      <c r="D17" s="135" t="s">
        <v>71</v>
      </c>
      <c r="F17" s="135" t="s">
        <v>48</v>
      </c>
      <c r="J17" s="10"/>
    </row>
    <row r="18" spans="1:10" x14ac:dyDescent="0.3">
      <c r="B18" s="136" t="s">
        <v>68</v>
      </c>
      <c r="D18" s="38" t="s">
        <v>70</v>
      </c>
      <c r="F18" s="38" t="s">
        <v>49</v>
      </c>
      <c r="J18" s="10"/>
    </row>
    <row r="19" spans="1:10" x14ac:dyDescent="0.3">
      <c r="B19" s="136" t="s">
        <v>69</v>
      </c>
      <c r="J19" s="10"/>
    </row>
    <row r="20" spans="1:10" x14ac:dyDescent="0.3">
      <c r="B20" s="38" t="s">
        <v>79</v>
      </c>
      <c r="J20" s="10"/>
    </row>
    <row r="21" spans="1:10" x14ac:dyDescent="0.3">
      <c r="J21" s="10"/>
    </row>
    <row r="22" spans="1:10" x14ac:dyDescent="0.3">
      <c r="A22" s="10"/>
      <c r="B22" s="10"/>
      <c r="C22" s="10"/>
      <c r="D22" s="10"/>
      <c r="E22" s="10"/>
      <c r="F22" s="10"/>
      <c r="G22" s="10"/>
      <c r="H22" s="10"/>
      <c r="I22" s="10"/>
      <c r="J22" s="10"/>
    </row>
  </sheetData>
  <sheetProtection password="CADC" sheet="1" objects="1" scenarios="1" selectLockedCells="1"/>
  <hyperlinks>
    <hyperlink ref="E4" location="Instructions!A1" display="Back to Instructions Tab"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G25"/>
  <sheetViews>
    <sheetView showGridLines="0" zoomScale="80" zoomScaleNormal="80" workbookViewId="0">
      <selection activeCell="E4" sqref="E4"/>
    </sheetView>
  </sheetViews>
  <sheetFormatPr defaultColWidth="9.140625" defaultRowHeight="16.5" x14ac:dyDescent="0.3"/>
  <cols>
    <col min="1" max="1" width="5.140625" style="1" customWidth="1"/>
    <col min="2" max="2" width="26.85546875" style="1" customWidth="1"/>
    <col min="3" max="3" width="55.140625" style="1" customWidth="1"/>
    <col min="4" max="4" width="9.140625" style="1"/>
    <col min="5" max="5" width="27.85546875" style="1" bestFit="1" customWidth="1"/>
    <col min="6" max="6" width="9.140625" style="1"/>
    <col min="7" max="7" width="3.42578125" style="1" customWidth="1"/>
    <col min="8" max="16384" width="9.140625" style="1"/>
  </cols>
  <sheetData>
    <row r="1" spans="2:7" ht="17.25" thickBot="1" x14ac:dyDescent="0.35">
      <c r="G1" s="10"/>
    </row>
    <row r="2" spans="2:7" ht="18" thickBot="1" x14ac:dyDescent="0.35">
      <c r="B2" s="57" t="s">
        <v>16</v>
      </c>
      <c r="C2" s="58"/>
      <c r="G2" s="10"/>
    </row>
    <row r="3" spans="2:7" x14ac:dyDescent="0.3">
      <c r="B3" s="56" t="s">
        <v>17</v>
      </c>
      <c r="C3" s="76" t="str">
        <f ca="1">MID(CELL("FILENAME",A1),FIND("[",CELL("FILENAME",A1))+1,FIND("]",CELL("FILENAME",A1))-FIND("[",CELL("FILENAME",A1))-1)</f>
        <v>CFLs - v2.0.xlsx</v>
      </c>
      <c r="G3" s="10"/>
    </row>
    <row r="4" spans="2:7" ht="18" x14ac:dyDescent="0.35">
      <c r="B4" s="54" t="s">
        <v>18</v>
      </c>
      <c r="C4" s="47" t="str">
        <f ca="1">MID(CELL("filename",A1), FIND("]", CELL("filename", A1))+ 1, 255)</f>
        <v>Version Control</v>
      </c>
      <c r="E4" s="75" t="s">
        <v>53</v>
      </c>
      <c r="G4" s="10"/>
    </row>
    <row r="5" spans="2:7" x14ac:dyDescent="0.3">
      <c r="B5" s="53" t="s">
        <v>19</v>
      </c>
      <c r="C5" s="89" t="str">
        <f>INDEX(B12:B55,COUNTA(B12:B55),1)</f>
        <v>v2.0</v>
      </c>
      <c r="G5" s="10"/>
    </row>
    <row r="6" spans="2:7" x14ac:dyDescent="0.3">
      <c r="B6" s="53" t="s">
        <v>20</v>
      </c>
      <c r="C6" s="48">
        <f>IF(MAX(B12:C106)=0,"No Revisions Dates Entered",MAX(B12:C106))</f>
        <v>43336</v>
      </c>
      <c r="G6" s="10"/>
    </row>
    <row r="7" spans="2:7" ht="17.25" thickBot="1" x14ac:dyDescent="0.35">
      <c r="B7" s="55" t="s">
        <v>21</v>
      </c>
      <c r="C7" s="49" t="str">
        <f>'General Info &amp; Test Results'!C16</f>
        <v/>
      </c>
      <c r="G7" s="10"/>
    </row>
    <row r="8" spans="2:7" x14ac:dyDescent="0.3">
      <c r="G8" s="10"/>
    </row>
    <row r="9" spans="2:7" ht="17.25" thickBot="1" x14ac:dyDescent="0.35">
      <c r="G9" s="10"/>
    </row>
    <row r="10" spans="2:7" ht="18" thickBot="1" x14ac:dyDescent="0.35">
      <c r="B10" s="349" t="s">
        <v>22</v>
      </c>
      <c r="C10" s="351"/>
      <c r="G10" s="10"/>
    </row>
    <row r="11" spans="2:7" ht="17.25" x14ac:dyDescent="0.35">
      <c r="B11" s="99" t="s">
        <v>23</v>
      </c>
      <c r="C11" s="100" t="s">
        <v>24</v>
      </c>
      <c r="G11" s="10"/>
    </row>
    <row r="12" spans="2:7" x14ac:dyDescent="0.3">
      <c r="B12" s="67">
        <v>0.1</v>
      </c>
      <c r="C12" s="68">
        <v>40702</v>
      </c>
      <c r="G12" s="10"/>
    </row>
    <row r="13" spans="2:7" x14ac:dyDescent="0.3">
      <c r="B13" s="90">
        <v>1</v>
      </c>
      <c r="C13" s="70">
        <v>40765</v>
      </c>
      <c r="G13" s="10"/>
    </row>
    <row r="14" spans="2:7" x14ac:dyDescent="0.3">
      <c r="B14" s="69">
        <v>1.1000000000000001</v>
      </c>
      <c r="C14" s="70">
        <v>40898</v>
      </c>
      <c r="G14" s="10"/>
    </row>
    <row r="15" spans="2:7" x14ac:dyDescent="0.3">
      <c r="B15" s="69" t="s">
        <v>97</v>
      </c>
      <c r="C15" s="70">
        <v>41423</v>
      </c>
      <c r="G15" s="10"/>
    </row>
    <row r="16" spans="2:7" x14ac:dyDescent="0.3">
      <c r="B16" s="69" t="s">
        <v>127</v>
      </c>
      <c r="C16" s="70">
        <v>41457</v>
      </c>
      <c r="G16" s="10"/>
    </row>
    <row r="17" spans="1:7" x14ac:dyDescent="0.3">
      <c r="B17" s="69" t="s">
        <v>128</v>
      </c>
      <c r="C17" s="70">
        <v>42160</v>
      </c>
      <c r="G17" s="10"/>
    </row>
    <row r="18" spans="1:7" x14ac:dyDescent="0.3">
      <c r="B18" s="69" t="s">
        <v>129</v>
      </c>
      <c r="C18" s="70">
        <v>42922</v>
      </c>
      <c r="G18" s="10"/>
    </row>
    <row r="19" spans="1:7" x14ac:dyDescent="0.3">
      <c r="B19" s="69" t="s">
        <v>246</v>
      </c>
      <c r="C19" s="70">
        <v>43336</v>
      </c>
      <c r="G19" s="10"/>
    </row>
    <row r="20" spans="1:7" x14ac:dyDescent="0.3">
      <c r="B20" s="69"/>
      <c r="C20" s="70"/>
      <c r="G20" s="10"/>
    </row>
    <row r="21" spans="1:7" x14ac:dyDescent="0.3">
      <c r="B21" s="69"/>
      <c r="C21" s="70"/>
      <c r="G21" s="10"/>
    </row>
    <row r="22" spans="1:7" x14ac:dyDescent="0.3">
      <c r="B22" s="71"/>
      <c r="C22" s="70"/>
      <c r="G22" s="10"/>
    </row>
    <row r="23" spans="1:7" ht="17.25" thickBot="1" x14ac:dyDescent="0.35">
      <c r="B23" s="72"/>
      <c r="C23" s="73"/>
      <c r="G23" s="10"/>
    </row>
    <row r="24" spans="1:7" x14ac:dyDescent="0.3">
      <c r="G24" s="10"/>
    </row>
    <row r="25" spans="1:7" x14ac:dyDescent="0.3">
      <c r="A25" s="10"/>
      <c r="B25" s="10"/>
      <c r="C25" s="10"/>
      <c r="D25" s="10"/>
      <c r="E25" s="10"/>
      <c r="F25" s="10"/>
      <c r="G25" s="10"/>
    </row>
  </sheetData>
  <sheetProtection password="CADC" sheet="1" objects="1" scenarios="1" selectLockedCells="1"/>
  <mergeCells count="1">
    <mergeCell ref="B10:C10"/>
  </mergeCells>
  <hyperlinks>
    <hyperlink ref="E4" location="Instructions!A1" display="Back to Instructions Tab" xr:uid="{00000000-0004-0000-0B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sheetPr>
  <dimension ref="A1:U47"/>
  <sheetViews>
    <sheetView showGridLines="0" showZeros="0" zoomScale="60" zoomScaleNormal="60" workbookViewId="0">
      <selection activeCell="E5" sqref="E5"/>
    </sheetView>
  </sheetViews>
  <sheetFormatPr defaultColWidth="9.140625" defaultRowHeight="16.5" x14ac:dyDescent="0.3"/>
  <cols>
    <col min="1" max="1" width="4.7109375" style="1" customWidth="1"/>
    <col min="2" max="2" width="45.28515625" style="1" customWidth="1"/>
    <col min="3" max="3" width="40.85546875" style="1" customWidth="1"/>
    <col min="4" max="4" width="5.28515625" style="1" customWidth="1"/>
    <col min="5" max="6" width="28" style="1" customWidth="1"/>
    <col min="7" max="7" width="22.5703125" style="1" customWidth="1"/>
    <col min="8" max="8" width="19.28515625" style="1" customWidth="1"/>
    <col min="9" max="12" width="21" style="1" customWidth="1"/>
    <col min="13" max="13" width="19.140625" style="1" customWidth="1"/>
    <col min="14" max="14" width="19.28515625" style="1" customWidth="1"/>
    <col min="15" max="15" width="23" style="1" customWidth="1"/>
    <col min="16" max="16" width="5.28515625" style="1" customWidth="1"/>
    <col min="17" max="19" width="23" style="1" customWidth="1"/>
    <col min="20" max="20" width="3.5703125" style="1" customWidth="1"/>
    <col min="21" max="21" width="2.5703125" style="1" customWidth="1"/>
    <col min="22" max="22" width="20.42578125" style="1" customWidth="1"/>
    <col min="23" max="23" width="16.7109375" style="1" customWidth="1"/>
    <col min="24" max="24" width="17.28515625" style="1" customWidth="1"/>
    <col min="25" max="26" width="16" style="1" customWidth="1"/>
    <col min="27" max="16384" width="9.140625" style="1"/>
  </cols>
  <sheetData>
    <row r="1" spans="2:21" ht="17.25" thickBot="1" x14ac:dyDescent="0.35">
      <c r="U1" s="10"/>
    </row>
    <row r="2" spans="2:21" ht="18" thickBot="1" x14ac:dyDescent="0.35">
      <c r="B2" s="57" t="s">
        <v>16</v>
      </c>
      <c r="C2" s="58"/>
      <c r="U2" s="10"/>
    </row>
    <row r="3" spans="2:21" x14ac:dyDescent="0.3">
      <c r="B3" s="65" t="str">
        <f>'Version Control'!B3</f>
        <v>File Name:</v>
      </c>
      <c r="C3" s="76" t="str">
        <f ca="1">'Version Control'!C3</f>
        <v>CFLs - v2.0.xlsx</v>
      </c>
      <c r="U3" s="10"/>
    </row>
    <row r="4" spans="2:21" x14ac:dyDescent="0.3">
      <c r="B4" s="54" t="str">
        <f>'Version Control'!B4</f>
        <v>Tab Name:</v>
      </c>
      <c r="C4" s="47" t="str">
        <f ca="1">MID(CELL("filename",G6), FIND("]", CELL("filename", G6))+ 1, 255)</f>
        <v>General Info &amp; Test Results</v>
      </c>
      <c r="U4" s="10"/>
    </row>
    <row r="5" spans="2:21" ht="18" x14ac:dyDescent="0.35">
      <c r="B5" s="53" t="str">
        <f>'Version Control'!B5</f>
        <v>Version Number:</v>
      </c>
      <c r="C5" s="89" t="str">
        <f>'Version Control'!C5</f>
        <v>v2.0</v>
      </c>
      <c r="E5" s="75" t="s">
        <v>53</v>
      </c>
      <c r="F5" s="295"/>
      <c r="H5" s="178"/>
      <c r="U5" s="10"/>
    </row>
    <row r="6" spans="2:21" x14ac:dyDescent="0.3">
      <c r="B6" s="53" t="str">
        <f>'Version Control'!B6</f>
        <v xml:space="preserve">Latest Revision Date: </v>
      </c>
      <c r="C6" s="48">
        <f>'Version Control'!C6</f>
        <v>43336</v>
      </c>
      <c r="U6" s="10"/>
    </row>
    <row r="7" spans="2:21" ht="17.25" thickBot="1" x14ac:dyDescent="0.35">
      <c r="B7" s="55" t="str">
        <f>'Version Control'!B7</f>
        <v xml:space="preserve">Test Completion Date: </v>
      </c>
      <c r="C7" s="49" t="str">
        <f>'Version Control'!C7</f>
        <v/>
      </c>
      <c r="U7" s="10"/>
    </row>
    <row r="8" spans="2:21" x14ac:dyDescent="0.3">
      <c r="U8" s="10"/>
    </row>
    <row r="9" spans="2:21" ht="17.25" thickBot="1" x14ac:dyDescent="0.35">
      <c r="U9" s="10"/>
    </row>
    <row r="10" spans="2:21" ht="17.25" customHeight="1" thickBot="1" x14ac:dyDescent="0.35">
      <c r="B10" s="85" t="s">
        <v>119</v>
      </c>
      <c r="C10" s="86"/>
      <c r="E10" s="324" t="s">
        <v>122</v>
      </c>
      <c r="F10" s="325"/>
      <c r="G10" s="325"/>
      <c r="H10" s="325"/>
      <c r="I10" s="325"/>
      <c r="J10" s="325"/>
      <c r="K10" s="325"/>
      <c r="L10" s="325"/>
      <c r="M10" s="325"/>
      <c r="N10" s="325"/>
      <c r="O10" s="326"/>
      <c r="P10" s="229"/>
      <c r="Q10" s="324" t="s">
        <v>212</v>
      </c>
      <c r="R10" s="325"/>
      <c r="S10" s="326"/>
      <c r="U10" s="10"/>
    </row>
    <row r="11" spans="2:21" ht="17.25" customHeight="1" x14ac:dyDescent="0.3">
      <c r="B11" s="87" t="s">
        <v>29</v>
      </c>
      <c r="C11" s="129" t="s">
        <v>30</v>
      </c>
      <c r="E11" s="346" t="s">
        <v>134</v>
      </c>
      <c r="F11" s="352" t="s">
        <v>38</v>
      </c>
      <c r="G11" s="357" t="s">
        <v>137</v>
      </c>
      <c r="H11" s="336" t="s">
        <v>80</v>
      </c>
      <c r="I11" s="336"/>
      <c r="J11" s="355" t="s">
        <v>146</v>
      </c>
      <c r="K11" s="336" t="s">
        <v>144</v>
      </c>
      <c r="L11" s="336" t="s">
        <v>145</v>
      </c>
      <c r="M11" s="336" t="s">
        <v>138</v>
      </c>
      <c r="N11" s="336" t="s">
        <v>141</v>
      </c>
      <c r="O11" s="327" t="s">
        <v>139</v>
      </c>
      <c r="P11" s="230"/>
      <c r="Q11" s="346" t="s">
        <v>134</v>
      </c>
      <c r="R11" s="352" t="s">
        <v>38</v>
      </c>
      <c r="S11" s="327" t="s">
        <v>56</v>
      </c>
      <c r="U11" s="10"/>
    </row>
    <row r="12" spans="2:21" ht="16.5" customHeight="1" thickBot="1" x14ac:dyDescent="0.35">
      <c r="B12" s="88" t="s">
        <v>31</v>
      </c>
      <c r="C12" s="130" t="s">
        <v>32</v>
      </c>
      <c r="E12" s="347"/>
      <c r="F12" s="353"/>
      <c r="G12" s="358"/>
      <c r="H12" s="337"/>
      <c r="I12" s="337"/>
      <c r="J12" s="356"/>
      <c r="K12" s="337"/>
      <c r="L12" s="337"/>
      <c r="M12" s="337"/>
      <c r="N12" s="337"/>
      <c r="O12" s="328"/>
      <c r="P12" s="230"/>
      <c r="Q12" s="347"/>
      <c r="R12" s="353"/>
      <c r="S12" s="328"/>
      <c r="U12" s="10"/>
    </row>
    <row r="13" spans="2:21" ht="17.25" customHeight="1" thickBot="1" x14ac:dyDescent="0.35">
      <c r="E13" s="347"/>
      <c r="F13" s="353"/>
      <c r="G13" s="344" t="s">
        <v>59</v>
      </c>
      <c r="H13" s="344" t="s">
        <v>55</v>
      </c>
      <c r="I13" s="334" t="s">
        <v>249</v>
      </c>
      <c r="J13" s="334" t="s">
        <v>147</v>
      </c>
      <c r="K13" s="334" t="s">
        <v>148</v>
      </c>
      <c r="L13" s="334" t="s">
        <v>149</v>
      </c>
      <c r="M13" s="334" t="s">
        <v>150</v>
      </c>
      <c r="N13" s="334" t="s">
        <v>142</v>
      </c>
      <c r="O13" s="329" t="s">
        <v>143</v>
      </c>
      <c r="P13" s="231"/>
      <c r="Q13" s="347"/>
      <c r="R13" s="353"/>
      <c r="S13" s="329" t="s">
        <v>203</v>
      </c>
      <c r="U13" s="10"/>
    </row>
    <row r="14" spans="2:21" ht="47.45" customHeight="1" thickBot="1" x14ac:dyDescent="0.35">
      <c r="B14" s="57" t="s">
        <v>121</v>
      </c>
      <c r="C14" s="81"/>
      <c r="E14" s="348"/>
      <c r="F14" s="354"/>
      <c r="G14" s="345"/>
      <c r="H14" s="345"/>
      <c r="I14" s="335"/>
      <c r="J14" s="335"/>
      <c r="K14" s="335"/>
      <c r="L14" s="335"/>
      <c r="M14" s="335"/>
      <c r="N14" s="335"/>
      <c r="O14" s="330"/>
      <c r="P14" s="231"/>
      <c r="Q14" s="348"/>
      <c r="R14" s="354"/>
      <c r="S14" s="330"/>
      <c r="U14" s="10"/>
    </row>
    <row r="15" spans="2:21" x14ac:dyDescent="0.3">
      <c r="B15" s="33" t="s">
        <v>45</v>
      </c>
      <c r="C15" s="250" t="str">
        <f>IF(MIN('Active Mode Tests'!AF13:AF32,'Start Time Test'!R13:R32,'Standby Mode Test'!P13:P32,'Rapid Cycle Stress Test'!V13:V18)=0,"",MIN('Active Mode Tests'!AF13:AF32,'Start Time Test'!R13:R32,'Standby Mode Test'!P13:P32,'Rapid Cycle Stress Test'!V13:V18))</f>
        <v/>
      </c>
      <c r="E15" s="131">
        <f xml:space="preserve"> 'Description of Test Units'!C12</f>
        <v>0</v>
      </c>
      <c r="F15" s="131">
        <f xml:space="preserve"> 'Description of Test Units'!E12</f>
        <v>0</v>
      </c>
      <c r="G15" s="13" t="str">
        <f>IF('Description of Test Units'!C12="","",'Active Mode Tests'!V13)</f>
        <v/>
      </c>
      <c r="H15" s="239" t="str">
        <f>IF('Description of Test Units'!C12="","",'Active Mode Tests'!Z13)</f>
        <v/>
      </c>
      <c r="I15" s="239" t="str">
        <f>IF('Description of Test Units'!C12="","",'Active Mode Tests'!AB13)</f>
        <v/>
      </c>
      <c r="J15" s="233" t="str">
        <f>IF('Description of Test Units'!C12="","",'Active Mode Tests'!T13)</f>
        <v/>
      </c>
      <c r="K15" s="240" t="str">
        <f>IF('Description of Test Units'!C12="","",'Active Mode Tests'!X13)</f>
        <v/>
      </c>
      <c r="L15" s="240" t="str">
        <f>IF('Description of Test Units'!C12="","",'Active Mode Tests'!W13)</f>
        <v/>
      </c>
      <c r="M15" s="240" t="str">
        <f>IF('Description of Test Units'!C12="","",'Active Mode Tests'!AD13)</f>
        <v/>
      </c>
      <c r="N15" s="240" t="str">
        <f>IF('Start Time Test'!E13&lt;&gt;"Yes","Not Applicable",'Start Time Test'!Q13)</f>
        <v>Not Applicable</v>
      </c>
      <c r="O15" s="242" t="str">
        <f>IF('Description of Test Units'!C12="","",'Standby Mode Test'!O13)</f>
        <v/>
      </c>
      <c r="P15" s="232"/>
      <c r="Q15" s="131">
        <f>'Description of Test Units'!C39</f>
        <v>0</v>
      </c>
      <c r="R15" s="131">
        <f>'Description of Test Units'!E39</f>
        <v>0</v>
      </c>
      <c r="S15" s="265" t="str">
        <f>IF('Description of Test Units'!C39="","",'Rapid Cycle Stress Test'!S13)</f>
        <v/>
      </c>
      <c r="U15" s="10"/>
    </row>
    <row r="16" spans="2:21" ht="17.25" thickBot="1" x14ac:dyDescent="0.35">
      <c r="B16" s="84" t="s">
        <v>46</v>
      </c>
      <c r="C16" s="250" t="str">
        <f>IF(MAX('Active Mode Tests'!AF13:AF32,'Start Time Test'!R13:R32,'Standby Mode Test'!P13:P32,'Rapid Cycle Stress Test'!V13:V18)=0,"",MAX('Active Mode Tests'!AF13:AF32,'Start Time Test'!R13:R32,'Standby Mode Test'!P13:P32,'Rapid Cycle Stress Test'!V13:V18))</f>
        <v/>
      </c>
      <c r="E16" s="12">
        <f xml:space="preserve"> 'Description of Test Units'!C13</f>
        <v>0</v>
      </c>
      <c r="F16" s="131">
        <f xml:space="preserve"> 'Description of Test Units'!E13</f>
        <v>0</v>
      </c>
      <c r="G16" s="13" t="str">
        <f>IF('Description of Test Units'!C13="","",'Active Mode Tests'!V14)</f>
        <v/>
      </c>
      <c r="H16" s="239" t="str">
        <f>IF('Description of Test Units'!C13="","",'Active Mode Tests'!Z14)</f>
        <v/>
      </c>
      <c r="I16" s="239" t="str">
        <f>IF('Description of Test Units'!C13="","",'Active Mode Tests'!AB14)</f>
        <v/>
      </c>
      <c r="J16" s="233" t="str">
        <f>IF('Description of Test Units'!C13="","",'Active Mode Tests'!T14)</f>
        <v/>
      </c>
      <c r="K16" s="240" t="str">
        <f>IF('Description of Test Units'!C13="","",'Active Mode Tests'!X14)</f>
        <v/>
      </c>
      <c r="L16" s="240" t="str">
        <f>IF('Description of Test Units'!C13="","",'Active Mode Tests'!W14)</f>
        <v/>
      </c>
      <c r="M16" s="240" t="str">
        <f>IF('Description of Test Units'!C13="","",'Active Mode Tests'!AD14)</f>
        <v/>
      </c>
      <c r="N16" s="240" t="str">
        <f>IF('Start Time Test'!E14&lt;&gt;"Yes","Not Applicable",'Start Time Test'!Q14)</f>
        <v>Not Applicable</v>
      </c>
      <c r="O16" s="242" t="str">
        <f>IF('Description of Test Units'!C13="","",'Standby Mode Test'!O14)</f>
        <v/>
      </c>
      <c r="P16" s="232"/>
      <c r="Q16" s="131">
        <f>'Description of Test Units'!C40</f>
        <v>0</v>
      </c>
      <c r="R16" s="131">
        <f>'Description of Test Units'!E40</f>
        <v>0</v>
      </c>
      <c r="S16" s="265" t="str">
        <f>IF('Description of Test Units'!C40="","",'Rapid Cycle Stress Test'!S14)</f>
        <v/>
      </c>
      <c r="U16" s="10"/>
    </row>
    <row r="17" spans="1:21" ht="17.25" thickBot="1" x14ac:dyDescent="0.35">
      <c r="E17" s="12">
        <f xml:space="preserve"> 'Description of Test Units'!C14</f>
        <v>0</v>
      </c>
      <c r="F17" s="131">
        <f xml:space="preserve"> 'Description of Test Units'!E14</f>
        <v>0</v>
      </c>
      <c r="G17" s="13" t="str">
        <f>IF('Description of Test Units'!C14="","",'Active Mode Tests'!V15)</f>
        <v/>
      </c>
      <c r="H17" s="239" t="str">
        <f>IF('Description of Test Units'!C14="","",'Active Mode Tests'!Z15)</f>
        <v/>
      </c>
      <c r="I17" s="239" t="str">
        <f>IF('Description of Test Units'!C14="","",'Active Mode Tests'!AB15)</f>
        <v/>
      </c>
      <c r="J17" s="233" t="str">
        <f>IF('Description of Test Units'!C14="","",'Active Mode Tests'!T15)</f>
        <v/>
      </c>
      <c r="K17" s="240" t="str">
        <f>IF('Description of Test Units'!C14="","",'Active Mode Tests'!X15)</f>
        <v/>
      </c>
      <c r="L17" s="240" t="str">
        <f>IF('Description of Test Units'!C14="","",'Active Mode Tests'!W15)</f>
        <v/>
      </c>
      <c r="M17" s="240" t="str">
        <f>IF('Description of Test Units'!C14="","",'Active Mode Tests'!AD15)</f>
        <v/>
      </c>
      <c r="N17" s="240" t="str">
        <f>IF('Start Time Test'!E15&lt;&gt;"Yes","Not Applicable",'Start Time Test'!Q15)</f>
        <v>Not Applicable</v>
      </c>
      <c r="O17" s="242" t="str">
        <f>IF('Description of Test Units'!C14="","",'Standby Mode Test'!O15)</f>
        <v/>
      </c>
      <c r="P17" s="232"/>
      <c r="Q17" s="131">
        <f>'Description of Test Units'!C41</f>
        <v>0</v>
      </c>
      <c r="R17" s="131">
        <f>'Description of Test Units'!E41</f>
        <v>0</v>
      </c>
      <c r="S17" s="265" t="str">
        <f>IF('Description of Test Units'!C41="","",'Rapid Cycle Stress Test'!S15)</f>
        <v/>
      </c>
      <c r="U17" s="10"/>
    </row>
    <row r="18" spans="1:21" ht="18" thickBot="1" x14ac:dyDescent="0.35">
      <c r="B18" s="57" t="s">
        <v>120</v>
      </c>
      <c r="C18" s="81"/>
      <c r="E18" s="12">
        <f xml:space="preserve"> 'Description of Test Units'!C15</f>
        <v>0</v>
      </c>
      <c r="F18" s="131">
        <f xml:space="preserve"> 'Description of Test Units'!E15</f>
        <v>0</v>
      </c>
      <c r="G18" s="13" t="str">
        <f>IF('Description of Test Units'!C15="","",'Active Mode Tests'!V16)</f>
        <v/>
      </c>
      <c r="H18" s="239" t="str">
        <f>IF('Description of Test Units'!C15="","",'Active Mode Tests'!Z16)</f>
        <v/>
      </c>
      <c r="I18" s="239" t="str">
        <f>IF('Description of Test Units'!C15="","",'Active Mode Tests'!AB16)</f>
        <v/>
      </c>
      <c r="J18" s="233" t="str">
        <f>IF('Description of Test Units'!C15="","",'Active Mode Tests'!T16)</f>
        <v/>
      </c>
      <c r="K18" s="240" t="str">
        <f>IF('Description of Test Units'!C15="","",'Active Mode Tests'!X16)</f>
        <v/>
      </c>
      <c r="L18" s="240" t="str">
        <f>IF('Description of Test Units'!C15="","",'Active Mode Tests'!W16)</f>
        <v/>
      </c>
      <c r="M18" s="240" t="str">
        <f>IF('Description of Test Units'!C15="","",'Active Mode Tests'!AD16)</f>
        <v/>
      </c>
      <c r="N18" s="240" t="str">
        <f>IF('Start Time Test'!E16&lt;&gt;"Yes","Not Applicable",'Start Time Test'!Q16)</f>
        <v>Not Applicable</v>
      </c>
      <c r="O18" s="242" t="str">
        <f>IF('Description of Test Units'!C15="","",'Standby Mode Test'!O16)</f>
        <v/>
      </c>
      <c r="P18" s="232"/>
      <c r="Q18" s="131">
        <f>'Description of Test Units'!C42</f>
        <v>0</v>
      </c>
      <c r="R18" s="131">
        <f>'Description of Test Units'!E42</f>
        <v>0</v>
      </c>
      <c r="S18" s="265" t="str">
        <f>IF('Description of Test Units'!C42="","",'Rapid Cycle Stress Test'!S16)</f>
        <v/>
      </c>
      <c r="U18" s="10"/>
    </row>
    <row r="19" spans="1:21" x14ac:dyDescent="0.3">
      <c r="B19" s="32" t="s">
        <v>33</v>
      </c>
      <c r="C19" s="143"/>
      <c r="E19" s="12">
        <f xml:space="preserve"> 'Description of Test Units'!C16</f>
        <v>0</v>
      </c>
      <c r="F19" s="131">
        <f xml:space="preserve"> 'Description of Test Units'!E16</f>
        <v>0</v>
      </c>
      <c r="G19" s="13" t="str">
        <f>IF('Description of Test Units'!C16="","",'Active Mode Tests'!V17)</f>
        <v/>
      </c>
      <c r="H19" s="239" t="str">
        <f>IF('Description of Test Units'!C16="","",'Active Mode Tests'!Z17)</f>
        <v/>
      </c>
      <c r="I19" s="239" t="str">
        <f>IF('Description of Test Units'!C16="","",'Active Mode Tests'!AB17)</f>
        <v/>
      </c>
      <c r="J19" s="233" t="str">
        <f>IF('Description of Test Units'!C16="","",'Active Mode Tests'!T17)</f>
        <v/>
      </c>
      <c r="K19" s="240" t="str">
        <f>IF('Description of Test Units'!C16="","",'Active Mode Tests'!X17)</f>
        <v/>
      </c>
      <c r="L19" s="240" t="str">
        <f>IF('Description of Test Units'!C16="","",'Active Mode Tests'!W17)</f>
        <v/>
      </c>
      <c r="M19" s="240" t="str">
        <f>IF('Description of Test Units'!C16="","",'Active Mode Tests'!AD17)</f>
        <v/>
      </c>
      <c r="N19" s="240" t="str">
        <f>IF('Start Time Test'!E17&lt;&gt;"Yes","Not Applicable",'Start Time Test'!Q17)</f>
        <v>Not Applicable</v>
      </c>
      <c r="O19" s="242" t="str">
        <f>IF('Description of Test Units'!C16="","",'Standby Mode Test'!O17)</f>
        <v/>
      </c>
      <c r="P19" s="232"/>
      <c r="Q19" s="131">
        <f>'Description of Test Units'!C43</f>
        <v>0</v>
      </c>
      <c r="R19" s="131">
        <f>'Description of Test Units'!E43</f>
        <v>0</v>
      </c>
      <c r="S19" s="265" t="str">
        <f>IF('Description of Test Units'!C43="","",'Rapid Cycle Stress Test'!S17)</f>
        <v/>
      </c>
      <c r="U19" s="10"/>
    </row>
    <row r="20" spans="1:21" x14ac:dyDescent="0.3">
      <c r="B20" s="33" t="s">
        <v>34</v>
      </c>
      <c r="C20" s="143"/>
      <c r="E20" s="12">
        <f xml:space="preserve"> 'Description of Test Units'!C17</f>
        <v>0</v>
      </c>
      <c r="F20" s="131">
        <f xml:space="preserve"> 'Description of Test Units'!E17</f>
        <v>0</v>
      </c>
      <c r="G20" s="13" t="str">
        <f>IF('Description of Test Units'!C17="","",'Active Mode Tests'!V18)</f>
        <v/>
      </c>
      <c r="H20" s="239" t="str">
        <f>IF('Description of Test Units'!C17="","",'Active Mode Tests'!Z18)</f>
        <v/>
      </c>
      <c r="I20" s="239" t="str">
        <f>IF('Description of Test Units'!C17="","",'Active Mode Tests'!AB18)</f>
        <v/>
      </c>
      <c r="J20" s="233" t="str">
        <f>IF('Description of Test Units'!C17="","",'Active Mode Tests'!T18)</f>
        <v/>
      </c>
      <c r="K20" s="240" t="str">
        <f>IF('Description of Test Units'!C17="","",'Active Mode Tests'!X18)</f>
        <v/>
      </c>
      <c r="L20" s="240" t="str">
        <f>IF('Description of Test Units'!C17="","",'Active Mode Tests'!W18)</f>
        <v/>
      </c>
      <c r="M20" s="240" t="str">
        <f>IF('Description of Test Units'!C17="","",'Active Mode Tests'!AD18)</f>
        <v/>
      </c>
      <c r="N20" s="240" t="str">
        <f>IF('Start Time Test'!E18&lt;&gt;"Yes","Not Applicable",'Start Time Test'!Q18)</f>
        <v>Not Applicable</v>
      </c>
      <c r="O20" s="242" t="str">
        <f>IF('Description of Test Units'!C17="","",'Standby Mode Test'!O18)</f>
        <v/>
      </c>
      <c r="P20" s="232"/>
      <c r="Q20" s="131">
        <f>'Description of Test Units'!C44</f>
        <v>0</v>
      </c>
      <c r="R20" s="131">
        <f>'Description of Test Units'!E44</f>
        <v>0</v>
      </c>
      <c r="S20" s="265" t="str">
        <f>IF('Description of Test Units'!C44="","",'Rapid Cycle Stress Test'!S18)</f>
        <v/>
      </c>
      <c r="U20" s="10"/>
    </row>
    <row r="21" spans="1:21" x14ac:dyDescent="0.3">
      <c r="B21" s="32" t="s">
        <v>35</v>
      </c>
      <c r="C21" s="143"/>
      <c r="E21" s="12">
        <f xml:space="preserve"> 'Description of Test Units'!C18</f>
        <v>0</v>
      </c>
      <c r="F21" s="131">
        <f xml:space="preserve"> 'Description of Test Units'!E18</f>
        <v>0</v>
      </c>
      <c r="G21" s="13" t="str">
        <f>IF('Description of Test Units'!C18="","",'Active Mode Tests'!V19)</f>
        <v/>
      </c>
      <c r="H21" s="239" t="str">
        <f>IF('Description of Test Units'!C18="","",'Active Mode Tests'!Z19)</f>
        <v/>
      </c>
      <c r="I21" s="239" t="str">
        <f>IF('Description of Test Units'!C18="","",'Active Mode Tests'!AB19)</f>
        <v/>
      </c>
      <c r="J21" s="233" t="str">
        <f>IF('Description of Test Units'!C18="","",'Active Mode Tests'!T19)</f>
        <v/>
      </c>
      <c r="K21" s="240" t="str">
        <f>IF('Description of Test Units'!C18="","",'Active Mode Tests'!X19)</f>
        <v/>
      </c>
      <c r="L21" s="240" t="str">
        <f>IF('Description of Test Units'!C18="","",'Active Mode Tests'!W19)</f>
        <v/>
      </c>
      <c r="M21" s="240" t="str">
        <f>IF('Description of Test Units'!C18="","",'Active Mode Tests'!AD19)</f>
        <v/>
      </c>
      <c r="N21" s="240" t="str">
        <f>IF('Start Time Test'!E19&lt;&gt;"Yes","Not Applicable",'Start Time Test'!Q19)</f>
        <v>Not Applicable</v>
      </c>
      <c r="O21" s="242" t="str">
        <f>IF('Description of Test Units'!C18="","",'Standby Mode Test'!O19)</f>
        <v/>
      </c>
      <c r="P21" s="232"/>
      <c r="Q21" s="232"/>
      <c r="R21" s="232"/>
      <c r="S21" s="232"/>
      <c r="U21" s="10"/>
    </row>
    <row r="22" spans="1:21" ht="17.25" thickBot="1" x14ac:dyDescent="0.35">
      <c r="B22" s="84" t="s">
        <v>54</v>
      </c>
      <c r="C22" s="163"/>
      <c r="E22" s="12">
        <f xml:space="preserve"> 'Description of Test Units'!C19</f>
        <v>0</v>
      </c>
      <c r="F22" s="131">
        <f xml:space="preserve"> 'Description of Test Units'!E19</f>
        <v>0</v>
      </c>
      <c r="G22" s="13" t="str">
        <f>IF('Description of Test Units'!C19="","",'Active Mode Tests'!V20)</f>
        <v/>
      </c>
      <c r="H22" s="239" t="str">
        <f>IF('Description of Test Units'!C19="","",'Active Mode Tests'!Z20)</f>
        <v/>
      </c>
      <c r="I22" s="239" t="str">
        <f>IF('Description of Test Units'!C19="","",'Active Mode Tests'!AB20)</f>
        <v/>
      </c>
      <c r="J22" s="233" t="str">
        <f>IF('Description of Test Units'!C19="","",'Active Mode Tests'!T20)</f>
        <v/>
      </c>
      <c r="K22" s="240" t="str">
        <f>IF('Description of Test Units'!C19="","",'Active Mode Tests'!X20)</f>
        <v/>
      </c>
      <c r="L22" s="240" t="str">
        <f>IF('Description of Test Units'!C19="","",'Active Mode Tests'!W20)</f>
        <v/>
      </c>
      <c r="M22" s="240" t="str">
        <f>IF('Description of Test Units'!C19="","",'Active Mode Tests'!AD20)</f>
        <v/>
      </c>
      <c r="N22" s="240" t="str">
        <f>IF('Start Time Test'!E20&lt;&gt;"Yes","Not Applicable",'Start Time Test'!Q20)</f>
        <v>Not Applicable</v>
      </c>
      <c r="O22" s="242" t="str">
        <f>IF('Description of Test Units'!C19="","",'Standby Mode Test'!O20)</f>
        <v/>
      </c>
      <c r="P22" s="232"/>
      <c r="Q22" s="232"/>
      <c r="R22" s="232"/>
      <c r="S22" s="232"/>
      <c r="U22" s="10"/>
    </row>
    <row r="23" spans="1:21" x14ac:dyDescent="0.3">
      <c r="E23" s="12">
        <f xml:space="preserve"> 'Description of Test Units'!C20</f>
        <v>0</v>
      </c>
      <c r="F23" s="131">
        <f xml:space="preserve"> 'Description of Test Units'!E20</f>
        <v>0</v>
      </c>
      <c r="G23" s="13" t="str">
        <f>IF('Description of Test Units'!C20="","",'Active Mode Tests'!V21)</f>
        <v/>
      </c>
      <c r="H23" s="239" t="str">
        <f>IF('Description of Test Units'!C20="","",'Active Mode Tests'!Z21)</f>
        <v/>
      </c>
      <c r="I23" s="239" t="str">
        <f>IF('Description of Test Units'!C20="","",'Active Mode Tests'!AB21)</f>
        <v/>
      </c>
      <c r="J23" s="233" t="str">
        <f>IF('Description of Test Units'!C20="","",'Active Mode Tests'!T21)</f>
        <v/>
      </c>
      <c r="K23" s="240" t="str">
        <f>IF('Description of Test Units'!C20="","",'Active Mode Tests'!X21)</f>
        <v/>
      </c>
      <c r="L23" s="240" t="str">
        <f>IF('Description of Test Units'!C20="","",'Active Mode Tests'!W21)</f>
        <v/>
      </c>
      <c r="M23" s="240" t="str">
        <f>IF('Description of Test Units'!C20="","",'Active Mode Tests'!AD21)</f>
        <v/>
      </c>
      <c r="N23" s="240" t="str">
        <f>IF('Start Time Test'!E21&lt;&gt;"Yes","Not Applicable",'Start Time Test'!Q21)</f>
        <v>Not Applicable</v>
      </c>
      <c r="O23" s="242" t="str">
        <f>IF('Description of Test Units'!C20="","",'Standby Mode Test'!O21)</f>
        <v/>
      </c>
      <c r="P23" s="232"/>
      <c r="Q23" s="232"/>
      <c r="R23" s="232"/>
      <c r="S23" s="232"/>
      <c r="U23" s="10"/>
    </row>
    <row r="24" spans="1:21" x14ac:dyDescent="0.3">
      <c r="E24" s="12">
        <f xml:space="preserve"> 'Description of Test Units'!C21</f>
        <v>0</v>
      </c>
      <c r="F24" s="131">
        <f xml:space="preserve"> 'Description of Test Units'!E21</f>
        <v>0</v>
      </c>
      <c r="G24" s="13" t="str">
        <f>IF('Description of Test Units'!C21="","",'Active Mode Tests'!V22)</f>
        <v/>
      </c>
      <c r="H24" s="239" t="str">
        <f>IF('Description of Test Units'!C21="","",'Active Mode Tests'!Z22)</f>
        <v/>
      </c>
      <c r="I24" s="239" t="str">
        <f>IF('Description of Test Units'!C21="","",'Active Mode Tests'!AB22)</f>
        <v/>
      </c>
      <c r="J24" s="233" t="str">
        <f>IF('Description of Test Units'!C21="","",'Active Mode Tests'!T22)</f>
        <v/>
      </c>
      <c r="K24" s="240" t="str">
        <f>IF('Description of Test Units'!C21="","",'Active Mode Tests'!X22)</f>
        <v/>
      </c>
      <c r="L24" s="240" t="str">
        <f>IF('Description of Test Units'!C21="","",'Active Mode Tests'!W22)</f>
        <v/>
      </c>
      <c r="M24" s="240" t="str">
        <f>IF('Description of Test Units'!C21="","",'Active Mode Tests'!AD22)</f>
        <v/>
      </c>
      <c r="N24" s="240" t="str">
        <f>IF('Start Time Test'!E22&lt;&gt;"Yes","Not Applicable",'Start Time Test'!Q22)</f>
        <v>Not Applicable</v>
      </c>
      <c r="O24" s="242" t="str">
        <f>IF('Description of Test Units'!C21="","",'Standby Mode Test'!O22)</f>
        <v/>
      </c>
      <c r="P24" s="232"/>
      <c r="Q24" s="232"/>
      <c r="R24" s="232"/>
      <c r="S24" s="232"/>
      <c r="U24" s="10"/>
    </row>
    <row r="25" spans="1:21" x14ac:dyDescent="0.3">
      <c r="E25" s="12">
        <f xml:space="preserve"> 'Description of Test Units'!C22</f>
        <v>0</v>
      </c>
      <c r="F25" s="131">
        <f xml:space="preserve"> 'Description of Test Units'!E22</f>
        <v>0</v>
      </c>
      <c r="G25" s="13" t="str">
        <f>IF('Description of Test Units'!C22="","",'Active Mode Tests'!V23)</f>
        <v/>
      </c>
      <c r="H25" s="239" t="str">
        <f>IF('Description of Test Units'!C22="","",'Active Mode Tests'!Z23)</f>
        <v/>
      </c>
      <c r="I25" s="239" t="str">
        <f>IF('Description of Test Units'!C22="","",'Active Mode Tests'!AB23)</f>
        <v/>
      </c>
      <c r="J25" s="233" t="str">
        <f>IF('Description of Test Units'!C22="","",'Active Mode Tests'!T23)</f>
        <v/>
      </c>
      <c r="K25" s="240" t="str">
        <f>IF('Description of Test Units'!C22="","",'Active Mode Tests'!X23)</f>
        <v/>
      </c>
      <c r="L25" s="240" t="str">
        <f>IF('Description of Test Units'!C22="","",'Active Mode Tests'!W23)</f>
        <v/>
      </c>
      <c r="M25" s="240" t="str">
        <f>IF('Description of Test Units'!C22="","",'Active Mode Tests'!AD23)</f>
        <v/>
      </c>
      <c r="N25" s="240" t="str">
        <f>IF('Start Time Test'!E23&lt;&gt;"Yes","Not Applicable",'Start Time Test'!Q23)</f>
        <v>Not Applicable</v>
      </c>
      <c r="O25" s="242" t="str">
        <f>IF('Description of Test Units'!C22="","",'Standby Mode Test'!O23)</f>
        <v/>
      </c>
      <c r="P25" s="232"/>
      <c r="Q25" s="232"/>
      <c r="R25" s="232"/>
      <c r="S25" s="232"/>
      <c r="U25" s="10"/>
    </row>
    <row r="26" spans="1:21" x14ac:dyDescent="0.3">
      <c r="E26" s="12">
        <f xml:space="preserve"> 'Description of Test Units'!C23</f>
        <v>0</v>
      </c>
      <c r="F26" s="131">
        <f xml:space="preserve"> 'Description of Test Units'!E23</f>
        <v>0</v>
      </c>
      <c r="G26" s="13" t="str">
        <f>IF('Description of Test Units'!C23="","",'Active Mode Tests'!V24)</f>
        <v/>
      </c>
      <c r="H26" s="239" t="str">
        <f>IF('Description of Test Units'!C23="","",'Active Mode Tests'!Z24)</f>
        <v/>
      </c>
      <c r="I26" s="239" t="str">
        <f>IF('Description of Test Units'!C23="","",'Active Mode Tests'!AB24)</f>
        <v/>
      </c>
      <c r="J26" s="233" t="str">
        <f>IF('Description of Test Units'!C23="","",'Active Mode Tests'!T24)</f>
        <v/>
      </c>
      <c r="K26" s="240" t="str">
        <f>IF('Description of Test Units'!C23="","",'Active Mode Tests'!X24)</f>
        <v/>
      </c>
      <c r="L26" s="240" t="str">
        <f>IF('Description of Test Units'!C23="","",'Active Mode Tests'!W24)</f>
        <v/>
      </c>
      <c r="M26" s="240" t="str">
        <f>IF('Description of Test Units'!C23="","",'Active Mode Tests'!AD24)</f>
        <v/>
      </c>
      <c r="N26" s="240" t="str">
        <f>IF('Start Time Test'!E24&lt;&gt;"Yes","Not Applicable",'Start Time Test'!Q24)</f>
        <v>Not Applicable</v>
      </c>
      <c r="O26" s="242" t="str">
        <f>IF('Description of Test Units'!C23="","",'Standby Mode Test'!O24)</f>
        <v/>
      </c>
      <c r="P26" s="232"/>
      <c r="Q26" s="232"/>
      <c r="R26" s="232"/>
      <c r="S26" s="232"/>
      <c r="U26" s="10"/>
    </row>
    <row r="27" spans="1:21" x14ac:dyDescent="0.3">
      <c r="E27" s="12">
        <f xml:space="preserve"> 'Description of Test Units'!C24</f>
        <v>0</v>
      </c>
      <c r="F27" s="131">
        <f xml:space="preserve"> 'Description of Test Units'!E24</f>
        <v>0</v>
      </c>
      <c r="G27" s="13" t="str">
        <f>IF('Description of Test Units'!C24="","",'Active Mode Tests'!V25)</f>
        <v/>
      </c>
      <c r="H27" s="239" t="str">
        <f>IF('Description of Test Units'!C24="","",'Active Mode Tests'!Z25)</f>
        <v/>
      </c>
      <c r="I27" s="239" t="str">
        <f>IF('Description of Test Units'!C24="","",'Active Mode Tests'!AB25)</f>
        <v/>
      </c>
      <c r="J27" s="233" t="str">
        <f>IF('Description of Test Units'!C24="","",'Active Mode Tests'!T25)</f>
        <v/>
      </c>
      <c r="K27" s="240" t="str">
        <f>IF('Description of Test Units'!C24="","",'Active Mode Tests'!X25)</f>
        <v/>
      </c>
      <c r="L27" s="240" t="str">
        <f>IF('Description of Test Units'!C24="","",'Active Mode Tests'!W25)</f>
        <v/>
      </c>
      <c r="M27" s="240" t="str">
        <f>IF('Description of Test Units'!C24="","",'Active Mode Tests'!AD25)</f>
        <v/>
      </c>
      <c r="N27" s="240" t="str">
        <f>IF('Start Time Test'!E25&lt;&gt;"Yes","Not Applicable",'Start Time Test'!Q25)</f>
        <v>Not Applicable</v>
      </c>
      <c r="O27" s="242" t="str">
        <f>IF('Description of Test Units'!C24="","",'Standby Mode Test'!O25)</f>
        <v/>
      </c>
      <c r="P27" s="232"/>
      <c r="Q27" s="232"/>
      <c r="R27" s="232"/>
      <c r="S27" s="232"/>
      <c r="U27" s="10"/>
    </row>
    <row r="28" spans="1:21" x14ac:dyDescent="0.3">
      <c r="A28" s="2"/>
      <c r="E28" s="12">
        <f xml:space="preserve"> 'Description of Test Units'!C25</f>
        <v>0</v>
      </c>
      <c r="F28" s="131">
        <f xml:space="preserve"> 'Description of Test Units'!E25</f>
        <v>0</v>
      </c>
      <c r="G28" s="13" t="str">
        <f>IF('Description of Test Units'!C25="","",'Active Mode Tests'!V26)</f>
        <v/>
      </c>
      <c r="H28" s="239" t="str">
        <f>IF('Description of Test Units'!C25="","",'Active Mode Tests'!Z26)</f>
        <v/>
      </c>
      <c r="I28" s="239" t="str">
        <f>IF('Description of Test Units'!C25="","",'Active Mode Tests'!AB26)</f>
        <v/>
      </c>
      <c r="J28" s="233" t="str">
        <f>IF('Description of Test Units'!C25="","",'Active Mode Tests'!T26)</f>
        <v/>
      </c>
      <c r="K28" s="240" t="str">
        <f>IF('Description of Test Units'!C25="","",'Active Mode Tests'!X26)</f>
        <v/>
      </c>
      <c r="L28" s="240" t="str">
        <f>IF('Description of Test Units'!C25="","",'Active Mode Tests'!W26)</f>
        <v/>
      </c>
      <c r="M28" s="240" t="str">
        <f>IF('Description of Test Units'!C25="","",'Active Mode Tests'!AD26)</f>
        <v/>
      </c>
      <c r="N28" s="240" t="str">
        <f>IF('Start Time Test'!E26&lt;&gt;"Yes","Not Applicable",'Start Time Test'!Q26)</f>
        <v>Not Applicable</v>
      </c>
      <c r="O28" s="242" t="str">
        <f>IF('Description of Test Units'!C25="","",'Standby Mode Test'!O26)</f>
        <v/>
      </c>
      <c r="P28" s="232"/>
      <c r="Q28" s="232"/>
      <c r="R28" s="232"/>
      <c r="S28" s="232"/>
      <c r="U28" s="10"/>
    </row>
    <row r="29" spans="1:21" x14ac:dyDescent="0.3">
      <c r="A29" s="2"/>
      <c r="E29" s="12">
        <f xml:space="preserve"> 'Description of Test Units'!C26</f>
        <v>0</v>
      </c>
      <c r="F29" s="131">
        <f xml:space="preserve"> 'Description of Test Units'!E26</f>
        <v>0</v>
      </c>
      <c r="G29" s="13" t="str">
        <f>IF('Description of Test Units'!C26="","",'Active Mode Tests'!V27)</f>
        <v/>
      </c>
      <c r="H29" s="239" t="str">
        <f>IF('Description of Test Units'!C26="","",'Active Mode Tests'!Z27)</f>
        <v/>
      </c>
      <c r="I29" s="239" t="str">
        <f>IF('Description of Test Units'!C26="","",'Active Mode Tests'!AB27)</f>
        <v/>
      </c>
      <c r="J29" s="233" t="str">
        <f>IF('Description of Test Units'!C26="","",'Active Mode Tests'!T27)</f>
        <v/>
      </c>
      <c r="K29" s="240" t="str">
        <f>IF('Description of Test Units'!C26="","",'Active Mode Tests'!X27)</f>
        <v/>
      </c>
      <c r="L29" s="240" t="str">
        <f>IF('Description of Test Units'!C26="","",'Active Mode Tests'!W27)</f>
        <v/>
      </c>
      <c r="M29" s="240" t="str">
        <f>IF('Description of Test Units'!C26="","",'Active Mode Tests'!AD27)</f>
        <v/>
      </c>
      <c r="N29" s="240" t="str">
        <f>IF('Start Time Test'!E27&lt;&gt;"Yes","Not Applicable",'Start Time Test'!Q27)</f>
        <v>Not Applicable</v>
      </c>
      <c r="O29" s="242" t="str">
        <f>IF('Description of Test Units'!C26="","",'Standby Mode Test'!O27)</f>
        <v/>
      </c>
      <c r="P29" s="232"/>
      <c r="Q29" s="232"/>
      <c r="R29" s="232"/>
      <c r="S29" s="232"/>
      <c r="U29" s="10"/>
    </row>
    <row r="30" spans="1:21" x14ac:dyDescent="0.3">
      <c r="A30" s="2"/>
      <c r="B30" s="4"/>
      <c r="C30" s="2"/>
      <c r="E30" s="12">
        <f xml:space="preserve"> 'Description of Test Units'!C27</f>
        <v>0</v>
      </c>
      <c r="F30" s="131">
        <f xml:space="preserve"> 'Description of Test Units'!E27</f>
        <v>0</v>
      </c>
      <c r="G30" s="13" t="str">
        <f>IF('Description of Test Units'!C27="","",'Active Mode Tests'!V28)</f>
        <v/>
      </c>
      <c r="H30" s="239" t="str">
        <f>IF('Description of Test Units'!C27="","",'Active Mode Tests'!Z28)</f>
        <v/>
      </c>
      <c r="I30" s="239" t="str">
        <f>IF('Description of Test Units'!C27="","",'Active Mode Tests'!AB28)</f>
        <v/>
      </c>
      <c r="J30" s="233" t="str">
        <f>IF('Description of Test Units'!C27="","",'Active Mode Tests'!T28)</f>
        <v/>
      </c>
      <c r="K30" s="240" t="str">
        <f>IF('Description of Test Units'!C27="","",'Active Mode Tests'!X28)</f>
        <v/>
      </c>
      <c r="L30" s="240" t="str">
        <f>IF('Description of Test Units'!C27="","",'Active Mode Tests'!W28)</f>
        <v/>
      </c>
      <c r="M30" s="240" t="str">
        <f>IF('Description of Test Units'!C27="","",'Active Mode Tests'!AD28)</f>
        <v/>
      </c>
      <c r="N30" s="240" t="str">
        <f>IF('Start Time Test'!E28&lt;&gt;"Yes","Not Applicable",'Start Time Test'!Q28)</f>
        <v>Not Applicable</v>
      </c>
      <c r="O30" s="242" t="str">
        <f>IF('Description of Test Units'!C27="","",'Standby Mode Test'!O28)</f>
        <v/>
      </c>
      <c r="P30" s="232"/>
      <c r="Q30" s="232"/>
      <c r="R30" s="232"/>
      <c r="S30" s="232"/>
      <c r="U30" s="10"/>
    </row>
    <row r="31" spans="1:21" x14ac:dyDescent="0.3">
      <c r="A31" s="2"/>
      <c r="B31" s="2"/>
      <c r="C31" s="2"/>
      <c r="E31" s="12">
        <f xml:space="preserve"> 'Description of Test Units'!C28</f>
        <v>0</v>
      </c>
      <c r="F31" s="131">
        <f xml:space="preserve"> 'Description of Test Units'!E28</f>
        <v>0</v>
      </c>
      <c r="G31" s="13" t="str">
        <f>IF('Description of Test Units'!C28="","",'Active Mode Tests'!V29)</f>
        <v/>
      </c>
      <c r="H31" s="239" t="str">
        <f>IF('Description of Test Units'!C28="","",'Active Mode Tests'!Z29)</f>
        <v/>
      </c>
      <c r="I31" s="239" t="str">
        <f>IF('Description of Test Units'!C28="","",'Active Mode Tests'!AB29)</f>
        <v/>
      </c>
      <c r="J31" s="233" t="str">
        <f>IF('Description of Test Units'!C28="","",'Active Mode Tests'!T29)</f>
        <v/>
      </c>
      <c r="K31" s="240" t="str">
        <f>IF('Description of Test Units'!C28="","",'Active Mode Tests'!X29)</f>
        <v/>
      </c>
      <c r="L31" s="240" t="str">
        <f>IF('Description of Test Units'!C28="","",'Active Mode Tests'!W29)</f>
        <v/>
      </c>
      <c r="M31" s="240" t="str">
        <f>IF('Description of Test Units'!C28="","",'Active Mode Tests'!AD29)</f>
        <v/>
      </c>
      <c r="N31" s="240" t="str">
        <f>IF('Start Time Test'!E29&lt;&gt;"Yes","Not Applicable",'Start Time Test'!Q29)</f>
        <v>Not Applicable</v>
      </c>
      <c r="O31" s="242" t="str">
        <f>IF('Description of Test Units'!C28="","",'Standby Mode Test'!O29)</f>
        <v/>
      </c>
      <c r="P31" s="232"/>
      <c r="Q31" s="232"/>
      <c r="R31" s="232"/>
      <c r="S31" s="232"/>
      <c r="U31" s="10"/>
    </row>
    <row r="32" spans="1:21" x14ac:dyDescent="0.3">
      <c r="A32" s="2"/>
      <c r="B32" s="2"/>
      <c r="C32" s="2"/>
      <c r="E32" s="12">
        <f xml:space="preserve"> 'Description of Test Units'!C29</f>
        <v>0</v>
      </c>
      <c r="F32" s="131">
        <f xml:space="preserve"> 'Description of Test Units'!E29</f>
        <v>0</v>
      </c>
      <c r="G32" s="13" t="str">
        <f>IF('Description of Test Units'!C29="","",'Active Mode Tests'!V30)</f>
        <v/>
      </c>
      <c r="H32" s="239" t="str">
        <f>IF('Description of Test Units'!C29="","",'Active Mode Tests'!Z30)</f>
        <v/>
      </c>
      <c r="I32" s="239" t="str">
        <f>IF('Description of Test Units'!C29="","",'Active Mode Tests'!AB30)</f>
        <v/>
      </c>
      <c r="J32" s="233" t="str">
        <f>IF('Description of Test Units'!C29="","",'Active Mode Tests'!T30)</f>
        <v/>
      </c>
      <c r="K32" s="240" t="str">
        <f>IF('Description of Test Units'!C29="","",'Active Mode Tests'!X30)</f>
        <v/>
      </c>
      <c r="L32" s="240" t="str">
        <f>IF('Description of Test Units'!C29="","",'Active Mode Tests'!W30)</f>
        <v/>
      </c>
      <c r="M32" s="240" t="str">
        <f>IF('Description of Test Units'!C29="","",'Active Mode Tests'!AD30)</f>
        <v/>
      </c>
      <c r="N32" s="240" t="str">
        <f>IF('Start Time Test'!E30&lt;&gt;"Yes","Not Applicable",'Start Time Test'!Q30)</f>
        <v>Not Applicable</v>
      </c>
      <c r="O32" s="242" t="str">
        <f>IF('Description of Test Units'!C29="","",'Standby Mode Test'!O30)</f>
        <v/>
      </c>
      <c r="P32" s="232"/>
      <c r="Q32" s="232"/>
      <c r="R32" s="232"/>
      <c r="S32" s="232"/>
      <c r="U32" s="10"/>
    </row>
    <row r="33" spans="1:21" x14ac:dyDescent="0.3">
      <c r="B33" s="2"/>
      <c r="C33" s="2"/>
      <c r="E33" s="12">
        <f xml:space="preserve"> 'Description of Test Units'!C30</f>
        <v>0</v>
      </c>
      <c r="F33" s="131">
        <f xml:space="preserve"> 'Description of Test Units'!E30</f>
        <v>0</v>
      </c>
      <c r="G33" s="13" t="str">
        <f>IF('Description of Test Units'!C30="","",'Active Mode Tests'!V31)</f>
        <v/>
      </c>
      <c r="H33" s="239" t="str">
        <f>IF('Description of Test Units'!C30="","",'Active Mode Tests'!Z31)</f>
        <v/>
      </c>
      <c r="I33" s="239" t="str">
        <f>IF('Description of Test Units'!C30="","",'Active Mode Tests'!AB31)</f>
        <v/>
      </c>
      <c r="J33" s="233" t="str">
        <f>IF('Description of Test Units'!C30="","",'Active Mode Tests'!T31)</f>
        <v/>
      </c>
      <c r="K33" s="240" t="str">
        <f>IF('Description of Test Units'!C30="","",'Active Mode Tests'!X31)</f>
        <v/>
      </c>
      <c r="L33" s="240" t="str">
        <f>IF('Description of Test Units'!C30="","",'Active Mode Tests'!W31)</f>
        <v/>
      </c>
      <c r="M33" s="240" t="str">
        <f>IF('Description of Test Units'!C30="","",'Active Mode Tests'!AD31)</f>
        <v/>
      </c>
      <c r="N33" s="240" t="str">
        <f>IF('Start Time Test'!E31&lt;&gt;"Yes","Not Applicable",'Start Time Test'!Q31)</f>
        <v>Not Applicable</v>
      </c>
      <c r="O33" s="242" t="str">
        <f>IF('Description of Test Units'!C30="","",'Standby Mode Test'!O31)</f>
        <v/>
      </c>
      <c r="P33" s="232"/>
      <c r="Q33" s="232"/>
      <c r="R33" s="232"/>
      <c r="S33" s="232"/>
      <c r="U33" s="10"/>
    </row>
    <row r="34" spans="1:21" ht="17.25" thickBot="1" x14ac:dyDescent="0.35">
      <c r="B34" s="2"/>
      <c r="C34" s="2"/>
      <c r="E34" s="12">
        <f xml:space="preserve"> 'Description of Test Units'!C31</f>
        <v>0</v>
      </c>
      <c r="F34" s="131">
        <f xml:space="preserve"> 'Description of Test Units'!E31</f>
        <v>0</v>
      </c>
      <c r="G34" s="13" t="str">
        <f>IF('Description of Test Units'!C31="","",'Active Mode Tests'!V32)</f>
        <v/>
      </c>
      <c r="H34" s="239" t="str">
        <f>IF('Description of Test Units'!C31="","",'Active Mode Tests'!Z32)</f>
        <v/>
      </c>
      <c r="I34" s="239" t="str">
        <f>IF('Description of Test Units'!C31="","",'Active Mode Tests'!AB32)</f>
        <v/>
      </c>
      <c r="J34" s="233" t="str">
        <f>IF('Description of Test Units'!C31="","",'Active Mode Tests'!T32)</f>
        <v/>
      </c>
      <c r="K34" s="240" t="str">
        <f>IF('Description of Test Units'!C31="","",'Active Mode Tests'!X32)</f>
        <v/>
      </c>
      <c r="L34" s="240" t="str">
        <f>IF('Description of Test Units'!C31="","",'Active Mode Tests'!W32)</f>
        <v/>
      </c>
      <c r="M34" s="240" t="str">
        <f>IF('Description of Test Units'!C31="","",'Active Mode Tests'!AD32)</f>
        <v/>
      </c>
      <c r="N34" s="241" t="str">
        <f>IF('Start Time Test'!E32&lt;&gt;"Yes","Not Applicable",'Start Time Test'!Q32)</f>
        <v>Not Applicable</v>
      </c>
      <c r="O34" s="242" t="str">
        <f>IF('Description of Test Units'!C31="","",'Standby Mode Test'!O32)</f>
        <v/>
      </c>
      <c r="P34" s="232"/>
      <c r="Q34" s="232"/>
      <c r="R34" s="232"/>
      <c r="S34" s="232"/>
      <c r="U34" s="10"/>
    </row>
    <row r="35" spans="1:21" x14ac:dyDescent="0.3">
      <c r="U35" s="10"/>
    </row>
    <row r="36" spans="1:21" ht="18" thickBot="1" x14ac:dyDescent="0.35">
      <c r="E36" s="125" t="s">
        <v>117</v>
      </c>
      <c r="F36" s="125"/>
      <c r="G36" s="126"/>
      <c r="H36" s="126"/>
      <c r="I36" s="127"/>
      <c r="J36" s="127"/>
      <c r="K36" s="127"/>
      <c r="L36" s="127"/>
      <c r="U36" s="10"/>
    </row>
    <row r="37" spans="1:21" ht="18" thickBot="1" x14ac:dyDescent="0.35">
      <c r="E37" s="349" t="s">
        <v>113</v>
      </c>
      <c r="F37" s="350"/>
      <c r="G37" s="350"/>
      <c r="H37" s="350"/>
      <c r="I37" s="351"/>
      <c r="J37" s="6"/>
      <c r="K37" s="6"/>
      <c r="L37" s="6"/>
      <c r="U37" s="10"/>
    </row>
    <row r="38" spans="1:21" ht="16.5" customHeight="1" x14ac:dyDescent="0.3">
      <c r="E38" s="338" t="s">
        <v>118</v>
      </c>
      <c r="F38" s="339"/>
      <c r="G38" s="339"/>
      <c r="H38" s="339"/>
      <c r="I38" s="340"/>
      <c r="J38" s="243"/>
      <c r="K38" s="243"/>
      <c r="L38" s="243"/>
      <c r="U38" s="10"/>
    </row>
    <row r="39" spans="1:21" ht="34.5" customHeight="1" x14ac:dyDescent="0.3">
      <c r="E39" s="341"/>
      <c r="F39" s="342"/>
      <c r="G39" s="342"/>
      <c r="H39" s="342"/>
      <c r="I39" s="343"/>
      <c r="J39" s="243"/>
      <c r="K39" s="243"/>
      <c r="L39" s="243"/>
      <c r="U39" s="10"/>
    </row>
    <row r="40" spans="1:21" ht="16.5" customHeight="1" x14ac:dyDescent="0.3">
      <c r="E40" s="341"/>
      <c r="F40" s="342"/>
      <c r="G40" s="342"/>
      <c r="H40" s="342"/>
      <c r="I40" s="343"/>
      <c r="J40" s="243"/>
      <c r="K40" s="243"/>
      <c r="L40" s="243"/>
      <c r="U40" s="10"/>
    </row>
    <row r="41" spans="1:21" ht="17.25" x14ac:dyDescent="0.35">
      <c r="E41" s="331" t="s">
        <v>25</v>
      </c>
      <c r="F41" s="332"/>
      <c r="G41" s="333"/>
      <c r="H41" s="177" t="s">
        <v>24</v>
      </c>
      <c r="I41" s="121" t="s">
        <v>26</v>
      </c>
      <c r="J41" s="244"/>
      <c r="K41" s="244"/>
      <c r="L41" s="244"/>
      <c r="U41" s="10"/>
    </row>
    <row r="42" spans="1:21" x14ac:dyDescent="0.3">
      <c r="E42" s="318" t="s">
        <v>27</v>
      </c>
      <c r="F42" s="319"/>
      <c r="G42" s="320"/>
      <c r="H42" s="122" t="str">
        <f>'Report Sign-Off Block'!D14</f>
        <v/>
      </c>
      <c r="I42" s="162" t="str">
        <f>'Report Sign-Off Block'!E14</f>
        <v>[Test Lab Name]</v>
      </c>
      <c r="J42" s="245"/>
      <c r="K42" s="245"/>
      <c r="L42" s="245"/>
      <c r="U42" s="10"/>
    </row>
    <row r="43" spans="1:21" x14ac:dyDescent="0.3">
      <c r="E43" s="318" t="s">
        <v>92</v>
      </c>
      <c r="F43" s="319"/>
      <c r="G43" s="320"/>
      <c r="H43" s="122" t="str">
        <f>'Report Sign-Off Block'!D15</f>
        <v>[MM/DD/YYYY]</v>
      </c>
      <c r="I43" s="162" t="str">
        <f>'Report Sign-Off Block'!E15</f>
        <v>[Test Lab Name]</v>
      </c>
      <c r="J43" s="245"/>
      <c r="K43" s="245"/>
      <c r="L43" s="245"/>
      <c r="U43" s="10"/>
    </row>
    <row r="44" spans="1:21" x14ac:dyDescent="0.3">
      <c r="E44" s="318" t="s">
        <v>116</v>
      </c>
      <c r="F44" s="319"/>
      <c r="G44" s="320"/>
      <c r="H44" s="122" t="str">
        <f>'Report Sign-Off Block'!D16</f>
        <v>[MM/DD/YYYY]</v>
      </c>
      <c r="I44" s="162" t="str">
        <f>'Report Sign-Off Block'!E16</f>
        <v>[Test Lab Name]</v>
      </c>
      <c r="J44" s="245"/>
      <c r="K44" s="245"/>
      <c r="L44" s="245"/>
      <c r="U44" s="10"/>
    </row>
    <row r="45" spans="1:21" ht="17.25" thickBot="1" x14ac:dyDescent="0.35">
      <c r="E45" s="321" t="s">
        <v>116</v>
      </c>
      <c r="F45" s="322"/>
      <c r="G45" s="323"/>
      <c r="H45" s="128" t="str">
        <f>'Report Sign-Off Block'!D17</f>
        <v>[MM/DD/YYYY]</v>
      </c>
      <c r="I45" s="179" t="str">
        <f>'Report Sign-Off Block'!E17</f>
        <v>[Test Lab Name]</v>
      </c>
      <c r="J45" s="245"/>
      <c r="K45" s="245"/>
      <c r="L45" s="245"/>
      <c r="U45" s="10"/>
    </row>
    <row r="46" spans="1:21" x14ac:dyDescent="0.3">
      <c r="U46" s="10"/>
    </row>
    <row r="47" spans="1:21" x14ac:dyDescent="0.3">
      <c r="A47" s="10"/>
      <c r="B47" s="10"/>
      <c r="C47" s="10"/>
      <c r="D47" s="10"/>
      <c r="E47" s="10"/>
      <c r="F47" s="10"/>
      <c r="G47" s="10"/>
      <c r="H47" s="10"/>
      <c r="I47" s="10"/>
      <c r="J47" s="10"/>
      <c r="K47" s="10"/>
      <c r="L47" s="10"/>
      <c r="M47" s="10"/>
      <c r="N47" s="10"/>
      <c r="O47" s="10"/>
      <c r="P47" s="10"/>
      <c r="Q47" s="10"/>
      <c r="R47" s="10"/>
      <c r="S47" s="10"/>
      <c r="T47" s="10"/>
      <c r="U47" s="10"/>
    </row>
  </sheetData>
  <sheetProtection password="CADC" sheet="1" objects="1" scenarios="1" selectLockedCells="1"/>
  <mergeCells count="32">
    <mergeCell ref="Q10:S10"/>
    <mergeCell ref="S11:S12"/>
    <mergeCell ref="F11:F14"/>
    <mergeCell ref="R11:R14"/>
    <mergeCell ref="Q11:Q14"/>
    <mergeCell ref="S13:S14"/>
    <mergeCell ref="M11:M12"/>
    <mergeCell ref="L11:L12"/>
    <mergeCell ref="L13:L14"/>
    <mergeCell ref="J11:J12"/>
    <mergeCell ref="J13:J14"/>
    <mergeCell ref="K11:K12"/>
    <mergeCell ref="K13:K14"/>
    <mergeCell ref="G13:G14"/>
    <mergeCell ref="G11:G12"/>
    <mergeCell ref="H11:I12"/>
    <mergeCell ref="E43:G43"/>
    <mergeCell ref="E44:G44"/>
    <mergeCell ref="E45:G45"/>
    <mergeCell ref="E10:O10"/>
    <mergeCell ref="O11:O12"/>
    <mergeCell ref="O13:O14"/>
    <mergeCell ref="E41:G41"/>
    <mergeCell ref="E42:G42"/>
    <mergeCell ref="N13:N14"/>
    <mergeCell ref="N11:N12"/>
    <mergeCell ref="E38:I40"/>
    <mergeCell ref="H13:H14"/>
    <mergeCell ref="I13:I14"/>
    <mergeCell ref="M13:M14"/>
    <mergeCell ref="E11:E14"/>
    <mergeCell ref="E37:I37"/>
  </mergeCells>
  <hyperlinks>
    <hyperlink ref="E5" location="Instructions!A1" display="Back to Instructions Tab" xr:uid="{00000000-0004-0000-0100-000000000000}"/>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70C0"/>
  </sheetPr>
  <dimension ref="A1:U80"/>
  <sheetViews>
    <sheetView showGridLines="0" showZeros="0" zoomScale="60" zoomScaleNormal="60" workbookViewId="0">
      <selection activeCell="F4" sqref="F4"/>
    </sheetView>
  </sheetViews>
  <sheetFormatPr defaultColWidth="9.140625" defaultRowHeight="16.5" x14ac:dyDescent="0.25"/>
  <cols>
    <col min="1" max="1" width="4.42578125" style="14" customWidth="1"/>
    <col min="2" max="2" width="25.42578125" style="14" customWidth="1"/>
    <col min="3" max="3" width="35.5703125" style="14" customWidth="1"/>
    <col min="4" max="4" width="34.42578125" style="14" customWidth="1"/>
    <col min="5" max="5" width="17.28515625" style="14" customWidth="1"/>
    <col min="6" max="6" width="27.85546875" style="14" bestFit="1" customWidth="1"/>
    <col min="7" max="7" width="26" style="14" customWidth="1"/>
    <col min="8" max="8" width="16.28515625" style="14" customWidth="1"/>
    <col min="9" max="9" width="15.28515625" style="14" customWidth="1"/>
    <col min="10" max="10" width="18.5703125" style="14" customWidth="1"/>
    <col min="11" max="11" width="16.140625" style="14" customWidth="1"/>
    <col min="12" max="12" width="12.85546875" style="14" customWidth="1"/>
    <col min="13" max="13" width="17.28515625" style="14" customWidth="1"/>
    <col min="14" max="14" width="19.85546875" style="14" customWidth="1"/>
    <col min="15" max="15" width="19.28515625" style="14" customWidth="1"/>
    <col min="16" max="18" width="17.7109375" style="14" customWidth="1"/>
    <col min="19" max="19" width="14.85546875" style="14" customWidth="1"/>
    <col min="20" max="20" width="11.28515625" style="202" customWidth="1"/>
    <col min="21" max="21" width="3" style="14" customWidth="1"/>
    <col min="22" max="16384" width="9.140625" style="14"/>
  </cols>
  <sheetData>
    <row r="1" spans="2:21" ht="17.25" thickBot="1" x14ac:dyDescent="0.3">
      <c r="U1" s="15"/>
    </row>
    <row r="2" spans="2:21" ht="18" thickBot="1" x14ac:dyDescent="0.3">
      <c r="B2" s="46" t="s">
        <v>16</v>
      </c>
      <c r="C2" s="58"/>
      <c r="D2" s="6"/>
      <c r="U2" s="15"/>
    </row>
    <row r="3" spans="2:21" x14ac:dyDescent="0.25">
      <c r="B3" s="65" t="str">
        <f>'Version Control'!B3</f>
        <v>File Name:</v>
      </c>
      <c r="C3" s="66" t="str">
        <f ca="1">'Version Control'!C3</f>
        <v>CFLs - v2.0.xlsx</v>
      </c>
      <c r="D3" s="183"/>
      <c r="U3" s="15"/>
    </row>
    <row r="4" spans="2:21" ht="18" x14ac:dyDescent="0.25">
      <c r="B4" s="63" t="str">
        <f>'Version Control'!B4</f>
        <v>Tab Name:</v>
      </c>
      <c r="C4" s="59" t="str">
        <f ca="1">MID(CELL("filename",A1), FIND("]", CELL("filename", A1))+ 1, 255)</f>
        <v>Description of Test Units</v>
      </c>
      <c r="D4" s="39"/>
      <c r="F4" s="74" t="s">
        <v>53</v>
      </c>
      <c r="U4" s="15"/>
    </row>
    <row r="5" spans="2:21" x14ac:dyDescent="0.25">
      <c r="B5" s="62" t="str">
        <f>'Version Control'!B5</f>
        <v>Version Number:</v>
      </c>
      <c r="C5" s="91" t="str">
        <f>'Version Control'!C5</f>
        <v>v2.0</v>
      </c>
      <c r="D5" s="184"/>
      <c r="U5" s="15"/>
    </row>
    <row r="6" spans="2:21" x14ac:dyDescent="0.25">
      <c r="B6" s="62" t="str">
        <f>'Version Control'!B6</f>
        <v xml:space="preserve">Latest Revision Date: </v>
      </c>
      <c r="C6" s="60">
        <f>'Version Control'!C6</f>
        <v>43336</v>
      </c>
      <c r="D6" s="16"/>
      <c r="U6" s="15"/>
    </row>
    <row r="7" spans="2:21" ht="17.25" thickBot="1" x14ac:dyDescent="0.3">
      <c r="B7" s="64" t="str">
        <f>'Version Control'!B7</f>
        <v xml:space="preserve">Test Completion Date: </v>
      </c>
      <c r="C7" s="61" t="str">
        <f>'Version Control'!C7</f>
        <v/>
      </c>
      <c r="D7" s="16"/>
      <c r="U7" s="15"/>
    </row>
    <row r="8" spans="2:21" x14ac:dyDescent="0.25">
      <c r="U8" s="15"/>
    </row>
    <row r="9" spans="2:21" ht="17.25" thickBot="1" x14ac:dyDescent="0.3">
      <c r="U9" s="15"/>
    </row>
    <row r="10" spans="2:21" ht="18" customHeight="1" thickBot="1" x14ac:dyDescent="0.3">
      <c r="B10" s="274" t="s">
        <v>215</v>
      </c>
      <c r="C10" s="275"/>
      <c r="D10" s="275"/>
      <c r="E10" s="275"/>
      <c r="F10" s="275"/>
      <c r="G10" s="275"/>
      <c r="H10" s="275"/>
      <c r="I10" s="275"/>
      <c r="J10" s="275"/>
      <c r="K10" s="275"/>
      <c r="L10" s="275"/>
      <c r="M10" s="275"/>
      <c r="N10" s="275"/>
      <c r="O10" s="275"/>
      <c r="P10" s="275"/>
      <c r="Q10" s="275"/>
      <c r="R10" s="276"/>
      <c r="S10" s="202"/>
      <c r="U10" s="15"/>
    </row>
    <row r="11" spans="2:21" s="7" customFormat="1" ht="52.5" thickBot="1" x14ac:dyDescent="0.3">
      <c r="B11" s="132" t="s">
        <v>152</v>
      </c>
      <c r="C11" s="133" t="s">
        <v>134</v>
      </c>
      <c r="D11" s="133" t="s">
        <v>37</v>
      </c>
      <c r="E11" s="133" t="s">
        <v>38</v>
      </c>
      <c r="F11" s="133" t="s">
        <v>39</v>
      </c>
      <c r="G11" s="133" t="s">
        <v>132</v>
      </c>
      <c r="H11" s="133" t="s">
        <v>133</v>
      </c>
      <c r="I11" s="133" t="s">
        <v>131</v>
      </c>
      <c r="J11" s="133" t="s">
        <v>258</v>
      </c>
      <c r="K11" s="133" t="s">
        <v>74</v>
      </c>
      <c r="L11" s="133" t="s">
        <v>86</v>
      </c>
      <c r="M11" s="133" t="s">
        <v>87</v>
      </c>
      <c r="N11" s="133" t="s">
        <v>136</v>
      </c>
      <c r="O11" s="133" t="s">
        <v>259</v>
      </c>
      <c r="P11" s="185" t="s">
        <v>262</v>
      </c>
      <c r="Q11" s="185" t="s">
        <v>260</v>
      </c>
      <c r="R11" s="134" t="s">
        <v>261</v>
      </c>
      <c r="S11" s="261"/>
      <c r="T11" s="261"/>
      <c r="U11" s="11"/>
    </row>
    <row r="12" spans="2:21" ht="18" x14ac:dyDescent="0.25">
      <c r="B12" s="164"/>
      <c r="C12" s="165"/>
      <c r="D12" s="165"/>
      <c r="E12" s="165"/>
      <c r="F12" s="173" t="s">
        <v>28</v>
      </c>
      <c r="G12" s="165"/>
      <c r="H12" s="165"/>
      <c r="I12" s="165"/>
      <c r="J12" s="165"/>
      <c r="K12" s="165"/>
      <c r="L12" s="165"/>
      <c r="M12" s="165"/>
      <c r="N12" s="165"/>
      <c r="O12" s="165"/>
      <c r="P12" s="186"/>
      <c r="Q12" s="186"/>
      <c r="R12" s="166"/>
      <c r="S12" s="202"/>
      <c r="U12" s="15"/>
    </row>
    <row r="13" spans="2:21" ht="18" x14ac:dyDescent="0.25">
      <c r="B13" s="167"/>
      <c r="C13" s="168"/>
      <c r="D13" s="168"/>
      <c r="E13" s="168"/>
      <c r="F13" s="174" t="s">
        <v>28</v>
      </c>
      <c r="G13" s="168"/>
      <c r="H13" s="168"/>
      <c r="I13" s="168"/>
      <c r="J13" s="168"/>
      <c r="K13" s="168"/>
      <c r="L13" s="168"/>
      <c r="M13" s="168"/>
      <c r="N13" s="168"/>
      <c r="O13" s="168"/>
      <c r="P13" s="187"/>
      <c r="Q13" s="187"/>
      <c r="R13" s="169"/>
      <c r="S13" s="202"/>
      <c r="U13" s="15"/>
    </row>
    <row r="14" spans="2:21" ht="18" x14ac:dyDescent="0.25">
      <c r="B14" s="167"/>
      <c r="C14" s="168"/>
      <c r="D14" s="168"/>
      <c r="E14" s="168"/>
      <c r="F14" s="174" t="s">
        <v>28</v>
      </c>
      <c r="G14" s="168"/>
      <c r="H14" s="168"/>
      <c r="I14" s="168"/>
      <c r="J14" s="168"/>
      <c r="K14" s="168"/>
      <c r="L14" s="168"/>
      <c r="M14" s="168"/>
      <c r="N14" s="168"/>
      <c r="O14" s="168"/>
      <c r="P14" s="187"/>
      <c r="Q14" s="187"/>
      <c r="R14" s="169"/>
      <c r="S14" s="202"/>
      <c r="U14" s="15"/>
    </row>
    <row r="15" spans="2:21" ht="18" x14ac:dyDescent="0.25">
      <c r="B15" s="167"/>
      <c r="C15" s="168"/>
      <c r="D15" s="168"/>
      <c r="E15" s="168"/>
      <c r="F15" s="174" t="s">
        <v>28</v>
      </c>
      <c r="G15" s="168"/>
      <c r="H15" s="168"/>
      <c r="I15" s="168"/>
      <c r="J15" s="168"/>
      <c r="K15" s="168"/>
      <c r="L15" s="168"/>
      <c r="M15" s="168"/>
      <c r="N15" s="168"/>
      <c r="O15" s="168"/>
      <c r="P15" s="187"/>
      <c r="Q15" s="187"/>
      <c r="R15" s="169"/>
      <c r="S15" s="202"/>
      <c r="U15" s="15"/>
    </row>
    <row r="16" spans="2:21" ht="18" x14ac:dyDescent="0.25">
      <c r="B16" s="167"/>
      <c r="C16" s="168"/>
      <c r="D16" s="168"/>
      <c r="E16" s="168"/>
      <c r="F16" s="174" t="s">
        <v>28</v>
      </c>
      <c r="G16" s="168"/>
      <c r="H16" s="168"/>
      <c r="I16" s="168"/>
      <c r="J16" s="168"/>
      <c r="K16" s="168"/>
      <c r="L16" s="168"/>
      <c r="M16" s="168"/>
      <c r="N16" s="168"/>
      <c r="O16" s="168"/>
      <c r="P16" s="187"/>
      <c r="Q16" s="187"/>
      <c r="R16" s="169"/>
      <c r="S16" s="202"/>
      <c r="U16" s="15"/>
    </row>
    <row r="17" spans="2:21" ht="18" x14ac:dyDescent="0.25">
      <c r="B17" s="167"/>
      <c r="C17" s="168"/>
      <c r="D17" s="168"/>
      <c r="E17" s="168"/>
      <c r="F17" s="174" t="s">
        <v>28</v>
      </c>
      <c r="G17" s="168"/>
      <c r="H17" s="168"/>
      <c r="I17" s="168"/>
      <c r="J17" s="168"/>
      <c r="K17" s="168"/>
      <c r="L17" s="168"/>
      <c r="M17" s="168"/>
      <c r="N17" s="168"/>
      <c r="O17" s="168"/>
      <c r="P17" s="187"/>
      <c r="Q17" s="187"/>
      <c r="R17" s="169"/>
      <c r="S17" s="202"/>
      <c r="U17" s="15"/>
    </row>
    <row r="18" spans="2:21" ht="18" x14ac:dyDescent="0.25">
      <c r="B18" s="167"/>
      <c r="C18" s="168"/>
      <c r="D18" s="168"/>
      <c r="E18" s="168"/>
      <c r="F18" s="174" t="s">
        <v>28</v>
      </c>
      <c r="G18" s="168"/>
      <c r="H18" s="168"/>
      <c r="I18" s="168"/>
      <c r="J18" s="168"/>
      <c r="K18" s="168"/>
      <c r="L18" s="168"/>
      <c r="M18" s="168"/>
      <c r="N18" s="168"/>
      <c r="O18" s="168"/>
      <c r="P18" s="187"/>
      <c r="Q18" s="187"/>
      <c r="R18" s="169"/>
      <c r="S18" s="202"/>
      <c r="U18" s="15"/>
    </row>
    <row r="19" spans="2:21" ht="18" x14ac:dyDescent="0.25">
      <c r="B19" s="167"/>
      <c r="C19" s="168"/>
      <c r="D19" s="168"/>
      <c r="E19" s="168"/>
      <c r="F19" s="174" t="s">
        <v>28</v>
      </c>
      <c r="G19" s="168"/>
      <c r="H19" s="168"/>
      <c r="I19" s="168"/>
      <c r="J19" s="168"/>
      <c r="K19" s="168"/>
      <c r="L19" s="168"/>
      <c r="M19" s="168"/>
      <c r="N19" s="168"/>
      <c r="O19" s="168"/>
      <c r="P19" s="187"/>
      <c r="Q19" s="187"/>
      <c r="R19" s="169"/>
      <c r="S19" s="202"/>
      <c r="U19" s="15"/>
    </row>
    <row r="20" spans="2:21" ht="18" x14ac:dyDescent="0.25">
      <c r="B20" s="167"/>
      <c r="C20" s="168"/>
      <c r="D20" s="168"/>
      <c r="E20" s="168"/>
      <c r="F20" s="174" t="s">
        <v>28</v>
      </c>
      <c r="G20" s="168"/>
      <c r="H20" s="168"/>
      <c r="I20" s="168"/>
      <c r="J20" s="168"/>
      <c r="K20" s="168"/>
      <c r="L20" s="168"/>
      <c r="M20" s="168"/>
      <c r="N20" s="168"/>
      <c r="O20" s="168"/>
      <c r="P20" s="187"/>
      <c r="Q20" s="187"/>
      <c r="R20" s="169"/>
      <c r="S20" s="202"/>
      <c r="U20" s="15"/>
    </row>
    <row r="21" spans="2:21" ht="18" x14ac:dyDescent="0.25">
      <c r="B21" s="167"/>
      <c r="C21" s="168"/>
      <c r="D21" s="168"/>
      <c r="E21" s="168"/>
      <c r="F21" s="174" t="s">
        <v>28</v>
      </c>
      <c r="G21" s="168"/>
      <c r="H21" s="168"/>
      <c r="I21" s="168"/>
      <c r="J21" s="168"/>
      <c r="K21" s="168"/>
      <c r="L21" s="168"/>
      <c r="M21" s="168"/>
      <c r="N21" s="168"/>
      <c r="O21" s="168"/>
      <c r="P21" s="187"/>
      <c r="Q21" s="187"/>
      <c r="R21" s="169"/>
      <c r="S21" s="202"/>
      <c r="U21" s="15"/>
    </row>
    <row r="22" spans="2:21" ht="18" x14ac:dyDescent="0.25">
      <c r="B22" s="167"/>
      <c r="C22" s="168"/>
      <c r="D22" s="168"/>
      <c r="E22" s="168"/>
      <c r="F22" s="174" t="s">
        <v>28</v>
      </c>
      <c r="G22" s="168"/>
      <c r="H22" s="168"/>
      <c r="I22" s="168"/>
      <c r="J22" s="168"/>
      <c r="K22" s="168"/>
      <c r="L22" s="168"/>
      <c r="M22" s="168"/>
      <c r="N22" s="168"/>
      <c r="O22" s="168"/>
      <c r="P22" s="187"/>
      <c r="Q22" s="187"/>
      <c r="R22" s="169"/>
      <c r="S22" s="202"/>
      <c r="U22" s="15"/>
    </row>
    <row r="23" spans="2:21" ht="18" x14ac:dyDescent="0.25">
      <c r="B23" s="167"/>
      <c r="C23" s="168"/>
      <c r="D23" s="168"/>
      <c r="E23" s="168"/>
      <c r="F23" s="174" t="s">
        <v>28</v>
      </c>
      <c r="G23" s="168"/>
      <c r="H23" s="168"/>
      <c r="I23" s="168"/>
      <c r="J23" s="168"/>
      <c r="K23" s="168"/>
      <c r="L23" s="168"/>
      <c r="M23" s="168"/>
      <c r="N23" s="168"/>
      <c r="O23" s="168"/>
      <c r="P23" s="187"/>
      <c r="Q23" s="187"/>
      <c r="R23" s="169"/>
      <c r="S23" s="202"/>
      <c r="U23" s="15"/>
    </row>
    <row r="24" spans="2:21" ht="18" x14ac:dyDescent="0.25">
      <c r="B24" s="167"/>
      <c r="C24" s="168"/>
      <c r="D24" s="168"/>
      <c r="E24" s="168"/>
      <c r="F24" s="174" t="s">
        <v>28</v>
      </c>
      <c r="G24" s="168"/>
      <c r="H24" s="168"/>
      <c r="I24" s="168"/>
      <c r="J24" s="168"/>
      <c r="K24" s="168"/>
      <c r="L24" s="168"/>
      <c r="M24" s="168"/>
      <c r="N24" s="168"/>
      <c r="O24" s="168"/>
      <c r="P24" s="187"/>
      <c r="Q24" s="187"/>
      <c r="R24" s="169"/>
      <c r="S24" s="202"/>
      <c r="U24" s="15"/>
    </row>
    <row r="25" spans="2:21" ht="18" x14ac:dyDescent="0.25">
      <c r="B25" s="167"/>
      <c r="C25" s="168"/>
      <c r="D25" s="168"/>
      <c r="E25" s="168"/>
      <c r="F25" s="174" t="s">
        <v>28</v>
      </c>
      <c r="G25" s="168"/>
      <c r="H25" s="168"/>
      <c r="I25" s="168"/>
      <c r="J25" s="168"/>
      <c r="K25" s="168"/>
      <c r="L25" s="168"/>
      <c r="M25" s="168"/>
      <c r="N25" s="168"/>
      <c r="O25" s="168"/>
      <c r="P25" s="187"/>
      <c r="Q25" s="187"/>
      <c r="R25" s="169"/>
      <c r="S25" s="202"/>
      <c r="U25" s="15"/>
    </row>
    <row r="26" spans="2:21" ht="18" x14ac:dyDescent="0.25">
      <c r="B26" s="167"/>
      <c r="C26" s="168"/>
      <c r="D26" s="168"/>
      <c r="E26" s="168"/>
      <c r="F26" s="174" t="s">
        <v>28</v>
      </c>
      <c r="G26" s="168"/>
      <c r="H26" s="168"/>
      <c r="I26" s="168"/>
      <c r="J26" s="168"/>
      <c r="K26" s="168"/>
      <c r="L26" s="168"/>
      <c r="M26" s="168"/>
      <c r="N26" s="168"/>
      <c r="O26" s="168"/>
      <c r="P26" s="187"/>
      <c r="Q26" s="187"/>
      <c r="R26" s="169"/>
      <c r="S26" s="202"/>
      <c r="U26" s="15"/>
    </row>
    <row r="27" spans="2:21" ht="18" x14ac:dyDescent="0.25">
      <c r="B27" s="167"/>
      <c r="C27" s="168"/>
      <c r="D27" s="168"/>
      <c r="E27" s="168"/>
      <c r="F27" s="174" t="s">
        <v>28</v>
      </c>
      <c r="G27" s="168"/>
      <c r="H27" s="168"/>
      <c r="I27" s="168"/>
      <c r="J27" s="168"/>
      <c r="K27" s="168"/>
      <c r="L27" s="168"/>
      <c r="M27" s="168"/>
      <c r="N27" s="168"/>
      <c r="O27" s="168"/>
      <c r="P27" s="187"/>
      <c r="Q27" s="187"/>
      <c r="R27" s="169"/>
      <c r="S27" s="202"/>
      <c r="U27" s="15"/>
    </row>
    <row r="28" spans="2:21" ht="18" x14ac:dyDescent="0.25">
      <c r="B28" s="167"/>
      <c r="C28" s="168"/>
      <c r="D28" s="168"/>
      <c r="E28" s="168"/>
      <c r="F28" s="174" t="s">
        <v>28</v>
      </c>
      <c r="G28" s="168"/>
      <c r="H28" s="168"/>
      <c r="I28" s="168"/>
      <c r="J28" s="168"/>
      <c r="K28" s="168"/>
      <c r="L28" s="168"/>
      <c r="M28" s="168"/>
      <c r="N28" s="168"/>
      <c r="O28" s="168"/>
      <c r="P28" s="187"/>
      <c r="Q28" s="187"/>
      <c r="R28" s="169"/>
      <c r="S28" s="202"/>
      <c r="U28" s="15"/>
    </row>
    <row r="29" spans="2:21" ht="18" x14ac:dyDescent="0.25">
      <c r="B29" s="167"/>
      <c r="C29" s="168"/>
      <c r="D29" s="168"/>
      <c r="E29" s="168"/>
      <c r="F29" s="174" t="s">
        <v>28</v>
      </c>
      <c r="G29" s="168"/>
      <c r="H29" s="168"/>
      <c r="I29" s="168"/>
      <c r="J29" s="168"/>
      <c r="K29" s="168"/>
      <c r="L29" s="168"/>
      <c r="M29" s="168"/>
      <c r="N29" s="168"/>
      <c r="O29" s="168"/>
      <c r="P29" s="187"/>
      <c r="Q29" s="187"/>
      <c r="R29" s="169"/>
      <c r="S29" s="202"/>
      <c r="U29" s="15"/>
    </row>
    <row r="30" spans="2:21" ht="18" x14ac:dyDescent="0.25">
      <c r="B30" s="167"/>
      <c r="C30" s="168"/>
      <c r="D30" s="168"/>
      <c r="E30" s="168"/>
      <c r="F30" s="174" t="s">
        <v>28</v>
      </c>
      <c r="G30" s="168"/>
      <c r="H30" s="168"/>
      <c r="I30" s="168"/>
      <c r="J30" s="168"/>
      <c r="K30" s="168"/>
      <c r="L30" s="168"/>
      <c r="M30" s="168"/>
      <c r="N30" s="168"/>
      <c r="O30" s="168"/>
      <c r="P30" s="187"/>
      <c r="Q30" s="187"/>
      <c r="R30" s="169"/>
      <c r="S30" s="202"/>
      <c r="U30" s="15"/>
    </row>
    <row r="31" spans="2:21" ht="18.75" thickBot="1" x14ac:dyDescent="0.3">
      <c r="B31" s="170"/>
      <c r="C31" s="171"/>
      <c r="D31" s="171"/>
      <c r="E31" s="171"/>
      <c r="F31" s="174" t="s">
        <v>28</v>
      </c>
      <c r="G31" s="171"/>
      <c r="H31" s="171"/>
      <c r="I31" s="171"/>
      <c r="J31" s="171"/>
      <c r="K31" s="171"/>
      <c r="L31" s="171"/>
      <c r="M31" s="171"/>
      <c r="N31" s="171"/>
      <c r="O31" s="171"/>
      <c r="P31" s="188"/>
      <c r="Q31" s="188"/>
      <c r="R31" s="172"/>
      <c r="S31" s="202"/>
      <c r="U31" s="15"/>
    </row>
    <row r="32" spans="2:21" ht="18.75" thickBot="1" x14ac:dyDescent="0.3">
      <c r="B32" s="368" t="s">
        <v>124</v>
      </c>
      <c r="C32" s="369"/>
      <c r="D32" s="369"/>
      <c r="E32" s="369"/>
      <c r="F32" s="369"/>
      <c r="G32" s="369"/>
      <c r="H32" s="369"/>
      <c r="I32" s="369"/>
      <c r="J32" s="369"/>
      <c r="K32" s="369"/>
      <c r="L32" s="369"/>
      <c r="M32" s="369"/>
      <c r="N32" s="369"/>
      <c r="O32" s="369"/>
      <c r="P32" s="369"/>
      <c r="Q32" s="369"/>
      <c r="R32" s="370"/>
      <c r="S32" s="273"/>
      <c r="U32" s="15"/>
    </row>
    <row r="33" spans="2:21" ht="16.5" customHeight="1" x14ac:dyDescent="0.25">
      <c r="B33" s="359"/>
      <c r="C33" s="360"/>
      <c r="D33" s="360"/>
      <c r="E33" s="360"/>
      <c r="F33" s="360"/>
      <c r="G33" s="360"/>
      <c r="H33" s="360"/>
      <c r="I33" s="360"/>
      <c r="J33" s="360"/>
      <c r="K33" s="360"/>
      <c r="L33" s="360"/>
      <c r="M33" s="360"/>
      <c r="N33" s="360"/>
      <c r="O33" s="360"/>
      <c r="P33" s="360"/>
      <c r="Q33" s="360"/>
      <c r="R33" s="361"/>
      <c r="S33" s="296"/>
      <c r="U33" s="15"/>
    </row>
    <row r="34" spans="2:21" ht="16.5" customHeight="1" x14ac:dyDescent="0.25">
      <c r="B34" s="362"/>
      <c r="C34" s="363"/>
      <c r="D34" s="363"/>
      <c r="E34" s="363"/>
      <c r="F34" s="363"/>
      <c r="G34" s="363"/>
      <c r="H34" s="363"/>
      <c r="I34" s="363"/>
      <c r="J34" s="363"/>
      <c r="K34" s="363"/>
      <c r="L34" s="363"/>
      <c r="M34" s="363"/>
      <c r="N34" s="363"/>
      <c r="O34" s="363"/>
      <c r="P34" s="363"/>
      <c r="Q34" s="363"/>
      <c r="R34" s="364"/>
      <c r="S34" s="296"/>
      <c r="U34" s="15"/>
    </row>
    <row r="35" spans="2:21" ht="17.25" customHeight="1" thickBot="1" x14ac:dyDescent="0.3">
      <c r="B35" s="365"/>
      <c r="C35" s="366"/>
      <c r="D35" s="366"/>
      <c r="E35" s="366"/>
      <c r="F35" s="366"/>
      <c r="G35" s="366"/>
      <c r="H35" s="366"/>
      <c r="I35" s="366"/>
      <c r="J35" s="366"/>
      <c r="K35" s="366"/>
      <c r="L35" s="366"/>
      <c r="M35" s="366"/>
      <c r="N35" s="366"/>
      <c r="O35" s="366"/>
      <c r="P35" s="366"/>
      <c r="Q35" s="366"/>
      <c r="R35" s="367"/>
      <c r="S35" s="296"/>
      <c r="U35" s="15"/>
    </row>
    <row r="36" spans="2:21" s="202" customFormat="1" ht="17.25" customHeight="1" thickBot="1" x14ac:dyDescent="0.3">
      <c r="B36" s="297"/>
      <c r="C36" s="297"/>
      <c r="D36" s="297"/>
      <c r="E36" s="297"/>
      <c r="F36" s="297"/>
      <c r="G36" s="297"/>
      <c r="H36" s="297"/>
      <c r="I36" s="297"/>
      <c r="J36" s="297"/>
      <c r="K36" s="297"/>
      <c r="L36" s="297"/>
      <c r="M36" s="297"/>
      <c r="N36" s="297"/>
      <c r="O36" s="297"/>
      <c r="P36" s="297"/>
      <c r="Q36" s="297"/>
      <c r="R36" s="297"/>
      <c r="S36" s="297"/>
      <c r="U36" s="15"/>
    </row>
    <row r="37" spans="2:21" s="202" customFormat="1" ht="17.25" customHeight="1" thickBot="1" x14ac:dyDescent="0.3">
      <c r="B37" s="274" t="s">
        <v>213</v>
      </c>
      <c r="C37" s="275"/>
      <c r="D37" s="275"/>
      <c r="E37" s="275"/>
      <c r="F37" s="275"/>
      <c r="G37" s="275"/>
      <c r="H37" s="275"/>
      <c r="I37" s="275"/>
      <c r="J37" s="275"/>
      <c r="K37" s="275"/>
      <c r="L37" s="275"/>
      <c r="M37" s="275"/>
      <c r="N37" s="275"/>
      <c r="O37" s="275"/>
      <c r="P37" s="275"/>
      <c r="Q37" s="276"/>
      <c r="R37" s="230"/>
      <c r="U37" s="15"/>
    </row>
    <row r="38" spans="2:21" s="202" customFormat="1" ht="52.5" thickBot="1" x14ac:dyDescent="0.3">
      <c r="B38" s="132" t="s">
        <v>152</v>
      </c>
      <c r="C38" s="133" t="s">
        <v>134</v>
      </c>
      <c r="D38" s="133" t="s">
        <v>37</v>
      </c>
      <c r="E38" s="133" t="s">
        <v>38</v>
      </c>
      <c r="F38" s="133" t="s">
        <v>39</v>
      </c>
      <c r="G38" s="133" t="s">
        <v>214</v>
      </c>
      <c r="H38" s="133" t="s">
        <v>132</v>
      </c>
      <c r="I38" s="133" t="s">
        <v>133</v>
      </c>
      <c r="J38" s="133" t="s">
        <v>74</v>
      </c>
      <c r="K38" s="133" t="s">
        <v>86</v>
      </c>
      <c r="L38" s="133" t="s">
        <v>87</v>
      </c>
      <c r="M38" s="133" t="s">
        <v>136</v>
      </c>
      <c r="N38" s="133" t="s">
        <v>259</v>
      </c>
      <c r="O38" s="185" t="s">
        <v>262</v>
      </c>
      <c r="P38" s="185" t="s">
        <v>260</v>
      </c>
      <c r="Q38" s="134" t="s">
        <v>261</v>
      </c>
      <c r="U38" s="15"/>
    </row>
    <row r="39" spans="2:21" s="202" customFormat="1" ht="17.25" customHeight="1" x14ac:dyDescent="0.25">
      <c r="B39" s="164"/>
      <c r="C39" s="165"/>
      <c r="D39" s="165"/>
      <c r="E39" s="165"/>
      <c r="F39" s="173" t="s">
        <v>28</v>
      </c>
      <c r="G39" s="173"/>
      <c r="H39" s="165"/>
      <c r="I39" s="165"/>
      <c r="J39" s="165"/>
      <c r="K39" s="165"/>
      <c r="L39" s="165"/>
      <c r="M39" s="165"/>
      <c r="N39" s="165"/>
      <c r="O39" s="186"/>
      <c r="P39" s="186"/>
      <c r="Q39" s="166"/>
      <c r="U39" s="15"/>
    </row>
    <row r="40" spans="2:21" s="202" customFormat="1" ht="17.25" customHeight="1" x14ac:dyDescent="0.25">
      <c r="B40" s="167"/>
      <c r="C40" s="168"/>
      <c r="D40" s="168"/>
      <c r="E40" s="168"/>
      <c r="F40" s="174" t="s">
        <v>28</v>
      </c>
      <c r="G40" s="174"/>
      <c r="H40" s="168"/>
      <c r="I40" s="168"/>
      <c r="J40" s="168"/>
      <c r="K40" s="168"/>
      <c r="L40" s="168"/>
      <c r="M40" s="168"/>
      <c r="N40" s="168"/>
      <c r="O40" s="187"/>
      <c r="P40" s="187"/>
      <c r="Q40" s="169"/>
      <c r="U40" s="15"/>
    </row>
    <row r="41" spans="2:21" s="202" customFormat="1" ht="17.25" customHeight="1" x14ac:dyDescent="0.25">
      <c r="B41" s="167"/>
      <c r="C41" s="168"/>
      <c r="D41" s="168"/>
      <c r="E41" s="168"/>
      <c r="F41" s="174" t="s">
        <v>28</v>
      </c>
      <c r="G41" s="174"/>
      <c r="H41" s="168"/>
      <c r="I41" s="168"/>
      <c r="J41" s="168"/>
      <c r="K41" s="168"/>
      <c r="L41" s="168"/>
      <c r="M41" s="168"/>
      <c r="N41" s="168"/>
      <c r="O41" s="187"/>
      <c r="P41" s="187"/>
      <c r="Q41" s="169"/>
      <c r="U41" s="15"/>
    </row>
    <row r="42" spans="2:21" s="202" customFormat="1" ht="17.25" customHeight="1" x14ac:dyDescent="0.25">
      <c r="B42" s="167"/>
      <c r="C42" s="168"/>
      <c r="D42" s="168"/>
      <c r="E42" s="168"/>
      <c r="F42" s="174" t="s">
        <v>28</v>
      </c>
      <c r="G42" s="174"/>
      <c r="H42" s="168"/>
      <c r="I42" s="168"/>
      <c r="J42" s="168"/>
      <c r="K42" s="168"/>
      <c r="L42" s="168"/>
      <c r="M42" s="168"/>
      <c r="N42" s="168"/>
      <c r="O42" s="187"/>
      <c r="P42" s="187"/>
      <c r="Q42" s="169"/>
      <c r="U42" s="15"/>
    </row>
    <row r="43" spans="2:21" s="202" customFormat="1" ht="17.25" customHeight="1" x14ac:dyDescent="0.25">
      <c r="B43" s="167"/>
      <c r="C43" s="168"/>
      <c r="D43" s="168"/>
      <c r="E43" s="168"/>
      <c r="F43" s="174" t="s">
        <v>28</v>
      </c>
      <c r="G43" s="174"/>
      <c r="H43" s="168"/>
      <c r="I43" s="168"/>
      <c r="J43" s="168"/>
      <c r="K43" s="168"/>
      <c r="L43" s="168"/>
      <c r="M43" s="168"/>
      <c r="N43" s="168"/>
      <c r="O43" s="187"/>
      <c r="P43" s="187"/>
      <c r="Q43" s="169"/>
      <c r="U43" s="15"/>
    </row>
    <row r="44" spans="2:21" s="202" customFormat="1" ht="16.899999999999999" customHeight="1" thickBot="1" x14ac:dyDescent="0.3">
      <c r="B44" s="167"/>
      <c r="C44" s="168"/>
      <c r="D44" s="168"/>
      <c r="E44" s="168"/>
      <c r="F44" s="174" t="s">
        <v>28</v>
      </c>
      <c r="G44" s="174"/>
      <c r="H44" s="168"/>
      <c r="I44" s="168"/>
      <c r="J44" s="168"/>
      <c r="K44" s="168"/>
      <c r="L44" s="168"/>
      <c r="M44" s="168"/>
      <c r="N44" s="168"/>
      <c r="O44" s="187"/>
      <c r="P44" s="187"/>
      <c r="Q44" s="169"/>
      <c r="U44" s="15"/>
    </row>
    <row r="45" spans="2:21" ht="18.75" thickBot="1" x14ac:dyDescent="0.3">
      <c r="B45" s="368" t="s">
        <v>124</v>
      </c>
      <c r="C45" s="369"/>
      <c r="D45" s="369"/>
      <c r="E45" s="369"/>
      <c r="F45" s="369"/>
      <c r="G45" s="369"/>
      <c r="H45" s="369"/>
      <c r="I45" s="369"/>
      <c r="J45" s="369"/>
      <c r="K45" s="369"/>
      <c r="L45" s="369"/>
      <c r="M45" s="369"/>
      <c r="N45" s="369"/>
      <c r="O45" s="369"/>
      <c r="P45" s="369"/>
      <c r="Q45" s="370"/>
      <c r="R45" s="273"/>
      <c r="S45" s="202"/>
      <c r="U45" s="15"/>
    </row>
    <row r="46" spans="2:21" ht="16.5" customHeight="1" x14ac:dyDescent="0.25">
      <c r="B46" s="359"/>
      <c r="C46" s="360"/>
      <c r="D46" s="360"/>
      <c r="E46" s="360"/>
      <c r="F46" s="360"/>
      <c r="G46" s="360"/>
      <c r="H46" s="360"/>
      <c r="I46" s="360"/>
      <c r="J46" s="360"/>
      <c r="K46" s="360"/>
      <c r="L46" s="360"/>
      <c r="M46" s="360"/>
      <c r="N46" s="360"/>
      <c r="O46" s="360"/>
      <c r="P46" s="360"/>
      <c r="Q46" s="361"/>
      <c r="R46" s="296"/>
      <c r="U46" s="15"/>
    </row>
    <row r="47" spans="2:21" ht="16.5" customHeight="1" x14ac:dyDescent="0.25">
      <c r="B47" s="362"/>
      <c r="C47" s="363"/>
      <c r="D47" s="363"/>
      <c r="E47" s="363"/>
      <c r="F47" s="363"/>
      <c r="G47" s="363"/>
      <c r="H47" s="363"/>
      <c r="I47" s="363"/>
      <c r="J47" s="363"/>
      <c r="K47" s="363"/>
      <c r="L47" s="363"/>
      <c r="M47" s="363"/>
      <c r="N47" s="363"/>
      <c r="O47" s="363"/>
      <c r="P47" s="363"/>
      <c r="Q47" s="364"/>
      <c r="R47" s="296"/>
      <c r="U47" s="15"/>
    </row>
    <row r="48" spans="2:21" ht="17.25" customHeight="1" thickBot="1" x14ac:dyDescent="0.3">
      <c r="B48" s="365"/>
      <c r="C48" s="366"/>
      <c r="D48" s="366"/>
      <c r="E48" s="366"/>
      <c r="F48" s="366"/>
      <c r="G48" s="366"/>
      <c r="H48" s="366"/>
      <c r="I48" s="366"/>
      <c r="J48" s="366"/>
      <c r="K48" s="366"/>
      <c r="L48" s="366"/>
      <c r="M48" s="366"/>
      <c r="N48" s="366"/>
      <c r="O48" s="366"/>
      <c r="P48" s="366"/>
      <c r="Q48" s="367"/>
      <c r="R48" s="296"/>
      <c r="U48" s="15"/>
    </row>
    <row r="49" spans="2:21" ht="17.25" thickBot="1" x14ac:dyDescent="0.3">
      <c r="U49" s="15"/>
    </row>
    <row r="50" spans="2:21" ht="18.75" thickBot="1" x14ac:dyDescent="0.3">
      <c r="B50" s="378" t="s">
        <v>89</v>
      </c>
      <c r="C50" s="379"/>
      <c r="D50" s="379"/>
      <c r="E50" s="379"/>
      <c r="F50" s="380"/>
      <c r="U50" s="15"/>
    </row>
    <row r="51" spans="2:21" ht="39.75" customHeight="1" x14ac:dyDescent="0.25">
      <c r="B51" s="381" t="s">
        <v>90</v>
      </c>
      <c r="C51" s="382"/>
      <c r="D51" s="382"/>
      <c r="E51" s="382"/>
      <c r="F51" s="383"/>
      <c r="U51" s="15"/>
    </row>
    <row r="52" spans="2:21" ht="17.25" x14ac:dyDescent="0.25">
      <c r="B52" s="137" t="s">
        <v>47</v>
      </c>
      <c r="C52" s="337" t="s">
        <v>88</v>
      </c>
      <c r="D52" s="337"/>
      <c r="E52" s="337"/>
      <c r="F52" s="328"/>
      <c r="U52" s="15"/>
    </row>
    <row r="53" spans="2:21" ht="18" x14ac:dyDescent="0.25">
      <c r="B53" s="36">
        <f t="shared" ref="B53:B72" si="0">E12</f>
        <v>0</v>
      </c>
      <c r="C53" s="376"/>
      <c r="D53" s="376"/>
      <c r="E53" s="376"/>
      <c r="F53" s="377"/>
      <c r="U53" s="15"/>
    </row>
    <row r="54" spans="2:21" ht="18" x14ac:dyDescent="0.25">
      <c r="B54" s="36">
        <f t="shared" si="0"/>
        <v>0</v>
      </c>
      <c r="C54" s="376"/>
      <c r="D54" s="376"/>
      <c r="E54" s="376"/>
      <c r="F54" s="377"/>
      <c r="U54" s="15"/>
    </row>
    <row r="55" spans="2:21" ht="18" x14ac:dyDescent="0.25">
      <c r="B55" s="36">
        <f t="shared" si="0"/>
        <v>0</v>
      </c>
      <c r="C55" s="376"/>
      <c r="D55" s="376"/>
      <c r="E55" s="376"/>
      <c r="F55" s="377"/>
      <c r="U55" s="15"/>
    </row>
    <row r="56" spans="2:21" ht="18" x14ac:dyDescent="0.25">
      <c r="B56" s="36">
        <f t="shared" si="0"/>
        <v>0</v>
      </c>
      <c r="C56" s="376"/>
      <c r="D56" s="376"/>
      <c r="E56" s="376"/>
      <c r="F56" s="377"/>
      <c r="U56" s="15"/>
    </row>
    <row r="57" spans="2:21" ht="18" x14ac:dyDescent="0.25">
      <c r="B57" s="36">
        <f t="shared" si="0"/>
        <v>0</v>
      </c>
      <c r="C57" s="376"/>
      <c r="D57" s="376"/>
      <c r="E57" s="376"/>
      <c r="F57" s="377"/>
      <c r="U57" s="15"/>
    </row>
    <row r="58" spans="2:21" ht="18" x14ac:dyDescent="0.25">
      <c r="B58" s="36">
        <f t="shared" si="0"/>
        <v>0</v>
      </c>
      <c r="C58" s="376"/>
      <c r="D58" s="376"/>
      <c r="E58" s="376"/>
      <c r="F58" s="377"/>
      <c r="U58" s="15"/>
    </row>
    <row r="59" spans="2:21" ht="18" x14ac:dyDescent="0.25">
      <c r="B59" s="36">
        <f t="shared" si="0"/>
        <v>0</v>
      </c>
      <c r="C59" s="376"/>
      <c r="D59" s="376"/>
      <c r="E59" s="376"/>
      <c r="F59" s="377"/>
      <c r="U59" s="15"/>
    </row>
    <row r="60" spans="2:21" ht="18" x14ac:dyDescent="0.25">
      <c r="B60" s="36">
        <f t="shared" si="0"/>
        <v>0</v>
      </c>
      <c r="C60" s="374"/>
      <c r="D60" s="374"/>
      <c r="E60" s="374"/>
      <c r="F60" s="375"/>
      <c r="U60" s="15"/>
    </row>
    <row r="61" spans="2:21" ht="18" x14ac:dyDescent="0.25">
      <c r="B61" s="36">
        <f t="shared" si="0"/>
        <v>0</v>
      </c>
      <c r="C61" s="374"/>
      <c r="D61" s="374"/>
      <c r="E61" s="374"/>
      <c r="F61" s="375"/>
      <c r="U61" s="15"/>
    </row>
    <row r="62" spans="2:21" ht="18" x14ac:dyDescent="0.25">
      <c r="B62" s="36">
        <f t="shared" si="0"/>
        <v>0</v>
      </c>
      <c r="C62" s="376"/>
      <c r="D62" s="376"/>
      <c r="E62" s="376"/>
      <c r="F62" s="377"/>
      <c r="U62" s="15"/>
    </row>
    <row r="63" spans="2:21" ht="18" x14ac:dyDescent="0.25">
      <c r="B63" s="36">
        <f t="shared" si="0"/>
        <v>0</v>
      </c>
      <c r="C63" s="376"/>
      <c r="D63" s="376"/>
      <c r="E63" s="376"/>
      <c r="F63" s="377"/>
      <c r="U63" s="15"/>
    </row>
    <row r="64" spans="2:21" ht="15.75" customHeight="1" x14ac:dyDescent="0.25">
      <c r="B64" s="36">
        <f t="shared" si="0"/>
        <v>0</v>
      </c>
      <c r="C64" s="376"/>
      <c r="D64" s="376"/>
      <c r="E64" s="376"/>
      <c r="F64" s="377"/>
      <c r="U64" s="15"/>
    </row>
    <row r="65" spans="1:21" ht="18" customHeight="1" x14ac:dyDescent="0.25">
      <c r="B65" s="36">
        <f t="shared" si="0"/>
        <v>0</v>
      </c>
      <c r="C65" s="376"/>
      <c r="D65" s="376"/>
      <c r="E65" s="376"/>
      <c r="F65" s="377"/>
      <c r="U65" s="15"/>
    </row>
    <row r="66" spans="1:21" ht="18" x14ac:dyDescent="0.25">
      <c r="B66" s="36">
        <f t="shared" si="0"/>
        <v>0</v>
      </c>
      <c r="C66" s="376"/>
      <c r="D66" s="376"/>
      <c r="E66" s="376"/>
      <c r="F66" s="377"/>
      <c r="U66" s="15"/>
    </row>
    <row r="67" spans="1:21" ht="18" x14ac:dyDescent="0.25">
      <c r="B67" s="36">
        <f t="shared" si="0"/>
        <v>0</v>
      </c>
      <c r="C67" s="376"/>
      <c r="D67" s="376"/>
      <c r="E67" s="376"/>
      <c r="F67" s="377"/>
      <c r="U67" s="15"/>
    </row>
    <row r="68" spans="1:21" ht="18" x14ac:dyDescent="0.25">
      <c r="B68" s="36">
        <f t="shared" si="0"/>
        <v>0</v>
      </c>
      <c r="C68" s="376"/>
      <c r="D68" s="376"/>
      <c r="E68" s="376"/>
      <c r="F68" s="377"/>
      <c r="U68" s="15"/>
    </row>
    <row r="69" spans="1:21" ht="18" x14ac:dyDescent="0.25">
      <c r="B69" s="36">
        <f t="shared" si="0"/>
        <v>0</v>
      </c>
      <c r="C69" s="376"/>
      <c r="D69" s="376"/>
      <c r="E69" s="376"/>
      <c r="F69" s="377"/>
      <c r="U69" s="15"/>
    </row>
    <row r="70" spans="1:21" ht="18" x14ac:dyDescent="0.25">
      <c r="B70" s="36">
        <f t="shared" si="0"/>
        <v>0</v>
      </c>
      <c r="C70" s="374"/>
      <c r="D70" s="374"/>
      <c r="E70" s="374"/>
      <c r="F70" s="375"/>
      <c r="U70" s="15"/>
    </row>
    <row r="71" spans="1:21" ht="18" x14ac:dyDescent="0.25">
      <c r="B71" s="36">
        <f t="shared" si="0"/>
        <v>0</v>
      </c>
      <c r="C71" s="371"/>
      <c r="D71" s="372"/>
      <c r="E71" s="372"/>
      <c r="F71" s="373"/>
      <c r="U71" s="15"/>
    </row>
    <row r="72" spans="1:21" ht="18" x14ac:dyDescent="0.25">
      <c r="B72" s="36">
        <f t="shared" si="0"/>
        <v>0</v>
      </c>
      <c r="C72" s="270"/>
      <c r="D72" s="271"/>
      <c r="E72" s="271"/>
      <c r="F72" s="292"/>
      <c r="U72" s="15"/>
    </row>
    <row r="73" spans="1:21" ht="18" x14ac:dyDescent="0.25">
      <c r="B73" s="36">
        <f>E39</f>
        <v>0</v>
      </c>
      <c r="C73" s="270"/>
      <c r="D73" s="271"/>
      <c r="E73" s="271"/>
      <c r="F73" s="292"/>
      <c r="U73" s="15"/>
    </row>
    <row r="74" spans="1:21" ht="18" x14ac:dyDescent="0.25">
      <c r="B74" s="36">
        <f t="shared" ref="B74:B78" si="1">E40</f>
        <v>0</v>
      </c>
      <c r="C74" s="270"/>
      <c r="D74" s="271"/>
      <c r="E74" s="271"/>
      <c r="F74" s="292"/>
      <c r="U74" s="15"/>
    </row>
    <row r="75" spans="1:21" ht="18" x14ac:dyDescent="0.25">
      <c r="B75" s="36">
        <f t="shared" si="1"/>
        <v>0</v>
      </c>
      <c r="C75" s="270"/>
      <c r="D75" s="271"/>
      <c r="E75" s="271"/>
      <c r="F75" s="292"/>
      <c r="U75" s="15"/>
    </row>
    <row r="76" spans="1:21" ht="18" x14ac:dyDescent="0.25">
      <c r="B76" s="36">
        <f t="shared" si="1"/>
        <v>0</v>
      </c>
      <c r="C76" s="270"/>
      <c r="D76" s="271"/>
      <c r="E76" s="271"/>
      <c r="F76" s="292"/>
      <c r="U76" s="15"/>
    </row>
    <row r="77" spans="1:21" ht="18" x14ac:dyDescent="0.25">
      <c r="B77" s="36">
        <f t="shared" si="1"/>
        <v>0</v>
      </c>
      <c r="C77" s="270"/>
      <c r="D77" s="271"/>
      <c r="E77" s="271"/>
      <c r="F77" s="292"/>
      <c r="U77" s="15"/>
    </row>
    <row r="78" spans="1:21" ht="18.75" thickBot="1" x14ac:dyDescent="0.3">
      <c r="B78" s="293">
        <f t="shared" si="1"/>
        <v>0</v>
      </c>
      <c r="C78" s="384"/>
      <c r="D78" s="385"/>
      <c r="E78" s="385"/>
      <c r="F78" s="386"/>
      <c r="U78" s="15"/>
    </row>
    <row r="79" spans="1:21" x14ac:dyDescent="0.25">
      <c r="U79" s="15"/>
    </row>
    <row r="80" spans="1:21" x14ac:dyDescent="0.25">
      <c r="A80" s="15"/>
      <c r="B80" s="15"/>
      <c r="C80" s="15"/>
      <c r="D80" s="15"/>
      <c r="E80" s="15"/>
      <c r="F80" s="15"/>
      <c r="G80" s="15"/>
      <c r="H80" s="15"/>
      <c r="I80" s="15"/>
      <c r="J80" s="15"/>
      <c r="K80" s="15"/>
      <c r="L80" s="15"/>
      <c r="M80" s="15"/>
      <c r="N80" s="15"/>
      <c r="O80" s="15"/>
      <c r="P80" s="15"/>
      <c r="Q80" s="15"/>
      <c r="R80" s="15"/>
      <c r="S80" s="15"/>
      <c r="T80" s="15"/>
      <c r="U80" s="15"/>
    </row>
  </sheetData>
  <sheetProtection password="CADC" sheet="1" objects="1" scenarios="1" selectLockedCells="1"/>
  <mergeCells count="27">
    <mergeCell ref="C78:F78"/>
    <mergeCell ref="C53:F53"/>
    <mergeCell ref="C59:F59"/>
    <mergeCell ref="C60:F60"/>
    <mergeCell ref="C61:F61"/>
    <mergeCell ref="C62:F62"/>
    <mergeCell ref="C54:F54"/>
    <mergeCell ref="C55:F55"/>
    <mergeCell ref="C56:F56"/>
    <mergeCell ref="C57:F57"/>
    <mergeCell ref="C58:F58"/>
    <mergeCell ref="C66:F66"/>
    <mergeCell ref="C67:F67"/>
    <mergeCell ref="C68:F68"/>
    <mergeCell ref="C69:F69"/>
    <mergeCell ref="B33:R35"/>
    <mergeCell ref="B32:R32"/>
    <mergeCell ref="B46:Q48"/>
    <mergeCell ref="B45:Q45"/>
    <mergeCell ref="C71:F71"/>
    <mergeCell ref="C70:F70"/>
    <mergeCell ref="C63:F63"/>
    <mergeCell ref="C64:F64"/>
    <mergeCell ref="C65:F65"/>
    <mergeCell ref="B50:F50"/>
    <mergeCell ref="B51:F51"/>
    <mergeCell ref="C52:F52"/>
  </mergeCells>
  <dataValidations count="6">
    <dataValidation type="list" showInputMessage="1" showErrorMessage="1" sqref="L13:L31 K40:K44" xr:uid="{00000000-0002-0000-0200-000000000000}">
      <formula1>Covered</formula1>
    </dataValidation>
    <dataValidation type="list" showInputMessage="1" showErrorMessage="1" sqref="M13:M31 L40:L44" xr:uid="{00000000-0002-0000-0200-000001000000}">
      <formula1>Y_N</formula1>
    </dataValidation>
    <dataValidation type="list" allowBlank="1" showInputMessage="1" showErrorMessage="1" sqref="L12 K39" xr:uid="{00000000-0002-0000-0200-000002000000}">
      <formula1>Covered</formula1>
    </dataValidation>
    <dataValidation type="list" allowBlank="1" showInputMessage="1" showErrorMessage="1" sqref="G39:G44 M12 L39" xr:uid="{00000000-0002-0000-0200-000003000000}">
      <formula1>Y_N</formula1>
    </dataValidation>
    <dataValidation type="list" allowBlank="1" showInputMessage="1" showErrorMessage="1" sqref="M39:M44" xr:uid="{E3A2D9A5-9B03-4DBF-9474-9F76C6D6529E}">
      <formula1>DD_Position</formula1>
    </dataValidation>
    <dataValidation type="list" allowBlank="1" showInputMessage="1" showErrorMessage="1" sqref="N12 N13:N31" xr:uid="{729E37B9-4B5E-4117-A416-8A1F2048C048}">
      <formula1>DD_Position</formula1>
    </dataValidation>
  </dataValidations>
  <hyperlinks>
    <hyperlink ref="F4" location="Instructions!A1" display="Back to Instructions Tab" xr:uid="{00000000-0004-0000-0200-000000000000}"/>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70C0"/>
  </sheetPr>
  <dimension ref="A1:J134"/>
  <sheetViews>
    <sheetView showGridLines="0" zoomScale="60" zoomScaleNormal="60" workbookViewId="0">
      <selection activeCell="E4" sqref="E4"/>
    </sheetView>
  </sheetViews>
  <sheetFormatPr defaultColWidth="9.140625" defaultRowHeight="16.5" x14ac:dyDescent="0.3"/>
  <cols>
    <col min="1" max="1" width="4.42578125" style="1" customWidth="1"/>
    <col min="2" max="2" width="31" style="1" customWidth="1"/>
    <col min="3" max="3" width="40.28515625" style="1" customWidth="1"/>
    <col min="4" max="4" width="30.28515625" style="1" customWidth="1"/>
    <col min="5" max="5" width="42.140625" style="1" customWidth="1"/>
    <col min="6" max="6" width="18.28515625" style="1" customWidth="1"/>
    <col min="7" max="7" width="33" style="1" customWidth="1"/>
    <col min="8" max="8" width="38.28515625" style="1" bestFit="1" customWidth="1"/>
    <col min="9" max="9" width="6.28515625" style="1" customWidth="1"/>
    <col min="10" max="10" width="3.42578125" style="1" customWidth="1"/>
    <col min="11" max="16384" width="9.140625" style="1"/>
  </cols>
  <sheetData>
    <row r="1" spans="2:10" ht="17.25" thickBot="1" x14ac:dyDescent="0.35">
      <c r="J1" s="10"/>
    </row>
    <row r="2" spans="2:10" ht="18" thickBot="1" x14ac:dyDescent="0.35">
      <c r="B2" s="57" t="s">
        <v>16</v>
      </c>
      <c r="C2" s="58"/>
      <c r="J2" s="10"/>
    </row>
    <row r="3" spans="2:10" x14ac:dyDescent="0.3">
      <c r="B3" s="65" t="str">
        <f>'Version Control'!B3</f>
        <v>File Name:</v>
      </c>
      <c r="C3" s="76" t="str">
        <f ca="1">'Version Control'!C3</f>
        <v>CFLs - v2.0.xlsx</v>
      </c>
      <c r="J3" s="10"/>
    </row>
    <row r="4" spans="2:10" ht="18" x14ac:dyDescent="0.35">
      <c r="B4" s="54" t="str">
        <f>'Version Control'!B4</f>
        <v>Tab Name:</v>
      </c>
      <c r="C4" s="47" t="str">
        <f ca="1">MID(CELL("filename",A1), FIND("]", CELL("filename", A1))+ 1, 255)</f>
        <v>Setup &amp; Instrumentation</v>
      </c>
      <c r="E4" s="75" t="s">
        <v>53</v>
      </c>
      <c r="J4" s="10"/>
    </row>
    <row r="5" spans="2:10" x14ac:dyDescent="0.3">
      <c r="B5" s="53" t="str">
        <f>'Version Control'!B5</f>
        <v>Version Number:</v>
      </c>
      <c r="C5" s="89" t="str">
        <f>'Version Control'!C5</f>
        <v>v2.0</v>
      </c>
      <c r="J5" s="10"/>
    </row>
    <row r="6" spans="2:10" x14ac:dyDescent="0.3">
      <c r="B6" s="53" t="str">
        <f>'Version Control'!B6</f>
        <v xml:space="preserve">Latest Revision Date: </v>
      </c>
      <c r="C6" s="48">
        <f>'Version Control'!C6</f>
        <v>43336</v>
      </c>
      <c r="J6" s="10"/>
    </row>
    <row r="7" spans="2:10" ht="17.25" thickBot="1" x14ac:dyDescent="0.35">
      <c r="B7" s="55" t="str">
        <f>'Version Control'!B7</f>
        <v xml:space="preserve">Test Completion Date: </v>
      </c>
      <c r="C7" s="49" t="str">
        <f>'Version Control'!C7</f>
        <v/>
      </c>
      <c r="J7" s="10"/>
    </row>
    <row r="8" spans="2:10" x14ac:dyDescent="0.3">
      <c r="J8" s="10"/>
    </row>
    <row r="9" spans="2:10" x14ac:dyDescent="0.3">
      <c r="J9" s="10"/>
    </row>
    <row r="10" spans="2:10" ht="23.25" thickBot="1" x14ac:dyDescent="0.45">
      <c r="B10" s="5" t="s">
        <v>271</v>
      </c>
      <c r="J10" s="10"/>
    </row>
    <row r="11" spans="2:10" ht="18" thickBot="1" x14ac:dyDescent="0.35">
      <c r="B11" s="57" t="s">
        <v>91</v>
      </c>
      <c r="C11" s="80"/>
      <c r="D11" s="80"/>
      <c r="E11" s="80"/>
      <c r="F11" s="80"/>
      <c r="G11" s="80"/>
      <c r="H11" s="81"/>
      <c r="J11" s="10"/>
    </row>
    <row r="12" spans="2:10" ht="17.25" x14ac:dyDescent="0.35">
      <c r="B12" s="139" t="s">
        <v>40</v>
      </c>
      <c r="C12" s="140" t="s">
        <v>36</v>
      </c>
      <c r="D12" s="140" t="s">
        <v>125</v>
      </c>
      <c r="E12" s="141" t="s">
        <v>41</v>
      </c>
      <c r="F12" s="83" t="s">
        <v>42</v>
      </c>
      <c r="G12" s="141" t="s">
        <v>43</v>
      </c>
      <c r="H12" s="142" t="s">
        <v>44</v>
      </c>
      <c r="J12" s="10"/>
    </row>
    <row r="13" spans="2:10" x14ac:dyDescent="0.3">
      <c r="B13" s="144"/>
      <c r="C13" s="145"/>
      <c r="D13" s="145"/>
      <c r="E13" s="146"/>
      <c r="F13" s="146"/>
      <c r="G13" s="251"/>
      <c r="H13" s="252"/>
      <c r="J13" s="10"/>
    </row>
    <row r="14" spans="2:10" x14ac:dyDescent="0.3">
      <c r="B14" s="144"/>
      <c r="C14" s="145"/>
      <c r="D14" s="145"/>
      <c r="E14" s="146"/>
      <c r="F14" s="146"/>
      <c r="G14" s="251"/>
      <c r="H14" s="252"/>
      <c r="J14" s="10"/>
    </row>
    <row r="15" spans="2:10" x14ac:dyDescent="0.3">
      <c r="B15" s="144"/>
      <c r="C15" s="145"/>
      <c r="D15" s="145"/>
      <c r="E15" s="146"/>
      <c r="F15" s="146"/>
      <c r="G15" s="251"/>
      <c r="H15" s="252"/>
      <c r="J15" s="10"/>
    </row>
    <row r="16" spans="2:10" x14ac:dyDescent="0.3">
      <c r="B16" s="144"/>
      <c r="C16" s="145"/>
      <c r="D16" s="145"/>
      <c r="E16" s="146"/>
      <c r="F16" s="146"/>
      <c r="G16" s="251"/>
      <c r="H16" s="252"/>
      <c r="J16" s="10"/>
    </row>
    <row r="17" spans="2:10" x14ac:dyDescent="0.3">
      <c r="B17" s="144"/>
      <c r="C17" s="145"/>
      <c r="D17" s="145"/>
      <c r="E17" s="146"/>
      <c r="F17" s="146"/>
      <c r="G17" s="251"/>
      <c r="H17" s="252"/>
      <c r="J17" s="10"/>
    </row>
    <row r="18" spans="2:10" x14ac:dyDescent="0.3">
      <c r="B18" s="144"/>
      <c r="C18" s="145"/>
      <c r="D18" s="145"/>
      <c r="E18" s="146"/>
      <c r="F18" s="146"/>
      <c r="G18" s="251"/>
      <c r="H18" s="252"/>
      <c r="J18" s="10"/>
    </row>
    <row r="19" spans="2:10" x14ac:dyDescent="0.3">
      <c r="B19" s="144"/>
      <c r="C19" s="145"/>
      <c r="D19" s="145"/>
      <c r="E19" s="146"/>
      <c r="F19" s="146"/>
      <c r="G19" s="251"/>
      <c r="H19" s="252"/>
      <c r="J19" s="10"/>
    </row>
    <row r="20" spans="2:10" x14ac:dyDescent="0.3">
      <c r="B20" s="144"/>
      <c r="C20" s="145"/>
      <c r="D20" s="145"/>
      <c r="E20" s="146"/>
      <c r="F20" s="146"/>
      <c r="G20" s="251"/>
      <c r="H20" s="252"/>
      <c r="J20" s="10"/>
    </row>
    <row r="21" spans="2:10" x14ac:dyDescent="0.3">
      <c r="B21" s="144"/>
      <c r="C21" s="145"/>
      <c r="D21" s="145"/>
      <c r="E21" s="146"/>
      <c r="F21" s="146"/>
      <c r="G21" s="251"/>
      <c r="H21" s="252"/>
      <c r="J21" s="10"/>
    </row>
    <row r="22" spans="2:10" x14ac:dyDescent="0.3">
      <c r="B22" s="144"/>
      <c r="C22" s="145"/>
      <c r="D22" s="145"/>
      <c r="E22" s="146"/>
      <c r="F22" s="146"/>
      <c r="G22" s="251"/>
      <c r="H22" s="252"/>
      <c r="J22" s="10"/>
    </row>
    <row r="23" spans="2:10" x14ac:dyDescent="0.3">
      <c r="B23" s="144"/>
      <c r="C23" s="145"/>
      <c r="D23" s="145"/>
      <c r="E23" s="146"/>
      <c r="F23" s="146"/>
      <c r="G23" s="251"/>
      <c r="H23" s="252"/>
      <c r="J23" s="10"/>
    </row>
    <row r="24" spans="2:10" x14ac:dyDescent="0.3">
      <c r="B24" s="144"/>
      <c r="C24" s="145"/>
      <c r="D24" s="145"/>
      <c r="E24" s="146"/>
      <c r="F24" s="146"/>
      <c r="G24" s="251"/>
      <c r="H24" s="252"/>
      <c r="J24" s="10"/>
    </row>
    <row r="25" spans="2:10" x14ac:dyDescent="0.3">
      <c r="B25" s="144"/>
      <c r="C25" s="145"/>
      <c r="D25" s="145"/>
      <c r="E25" s="146"/>
      <c r="F25" s="146"/>
      <c r="G25" s="251"/>
      <c r="H25" s="252"/>
      <c r="J25" s="10"/>
    </row>
    <row r="26" spans="2:10" x14ac:dyDescent="0.3">
      <c r="B26" s="144"/>
      <c r="C26" s="145"/>
      <c r="D26" s="145"/>
      <c r="E26" s="146"/>
      <c r="F26" s="146"/>
      <c r="G26" s="251"/>
      <c r="H26" s="252"/>
      <c r="J26" s="10"/>
    </row>
    <row r="27" spans="2:10" x14ac:dyDescent="0.3">
      <c r="B27" s="144"/>
      <c r="C27" s="145"/>
      <c r="D27" s="145"/>
      <c r="E27" s="146"/>
      <c r="F27" s="146"/>
      <c r="G27" s="251"/>
      <c r="H27" s="252"/>
      <c r="J27" s="10"/>
    </row>
    <row r="28" spans="2:10" x14ac:dyDescent="0.3">
      <c r="B28" s="144"/>
      <c r="C28" s="145"/>
      <c r="D28" s="145"/>
      <c r="E28" s="146"/>
      <c r="F28" s="146"/>
      <c r="G28" s="251"/>
      <c r="H28" s="252"/>
      <c r="J28" s="10"/>
    </row>
    <row r="29" spans="2:10" x14ac:dyDescent="0.3">
      <c r="B29" s="144"/>
      <c r="C29" s="145"/>
      <c r="D29" s="145"/>
      <c r="E29" s="146"/>
      <c r="F29" s="146"/>
      <c r="G29" s="251"/>
      <c r="H29" s="252"/>
      <c r="J29" s="10"/>
    </row>
    <row r="30" spans="2:10" ht="17.25" thickBot="1" x14ac:dyDescent="0.35">
      <c r="B30" s="147"/>
      <c r="C30" s="148"/>
      <c r="D30" s="148"/>
      <c r="E30" s="149"/>
      <c r="F30" s="149"/>
      <c r="G30" s="253"/>
      <c r="H30" s="254"/>
      <c r="J30" s="10"/>
    </row>
    <row r="31" spans="2:10" ht="17.25" thickBot="1" x14ac:dyDescent="0.35">
      <c r="J31" s="10"/>
    </row>
    <row r="32" spans="2:10" ht="18" thickBot="1" x14ac:dyDescent="0.4">
      <c r="B32" s="396" t="s">
        <v>210</v>
      </c>
      <c r="C32" s="397"/>
      <c r="D32" s="397"/>
      <c r="E32" s="397"/>
      <c r="F32" s="397"/>
      <c r="G32" s="397"/>
      <c r="H32" s="398"/>
      <c r="J32" s="10"/>
    </row>
    <row r="33" spans="2:10" x14ac:dyDescent="0.3">
      <c r="B33" s="387"/>
      <c r="C33" s="388"/>
      <c r="D33" s="388"/>
      <c r="E33" s="388"/>
      <c r="F33" s="388"/>
      <c r="G33" s="388"/>
      <c r="H33" s="389"/>
      <c r="J33" s="10"/>
    </row>
    <row r="34" spans="2:10" x14ac:dyDescent="0.3">
      <c r="B34" s="390"/>
      <c r="C34" s="391"/>
      <c r="D34" s="391"/>
      <c r="E34" s="391"/>
      <c r="F34" s="391"/>
      <c r="G34" s="391"/>
      <c r="H34" s="392"/>
      <c r="J34" s="10"/>
    </row>
    <row r="35" spans="2:10" x14ac:dyDescent="0.3">
      <c r="B35" s="390"/>
      <c r="C35" s="391"/>
      <c r="D35" s="391"/>
      <c r="E35" s="391"/>
      <c r="F35" s="391"/>
      <c r="G35" s="391"/>
      <c r="H35" s="392"/>
      <c r="J35" s="10"/>
    </row>
    <row r="36" spans="2:10" x14ac:dyDescent="0.3">
      <c r="B36" s="390"/>
      <c r="C36" s="391"/>
      <c r="D36" s="391"/>
      <c r="E36" s="391"/>
      <c r="F36" s="391"/>
      <c r="G36" s="391"/>
      <c r="H36" s="392"/>
      <c r="J36" s="10"/>
    </row>
    <row r="37" spans="2:10" x14ac:dyDescent="0.3">
      <c r="B37" s="390"/>
      <c r="C37" s="391"/>
      <c r="D37" s="391"/>
      <c r="E37" s="391"/>
      <c r="F37" s="391"/>
      <c r="G37" s="391"/>
      <c r="H37" s="392"/>
      <c r="J37" s="10"/>
    </row>
    <row r="38" spans="2:10" x14ac:dyDescent="0.3">
      <c r="B38" s="390"/>
      <c r="C38" s="391"/>
      <c r="D38" s="391"/>
      <c r="E38" s="391"/>
      <c r="F38" s="391"/>
      <c r="G38" s="391"/>
      <c r="H38" s="392"/>
      <c r="J38" s="10"/>
    </row>
    <row r="39" spans="2:10" ht="17.25" thickBot="1" x14ac:dyDescent="0.35">
      <c r="B39" s="393"/>
      <c r="C39" s="394"/>
      <c r="D39" s="394"/>
      <c r="E39" s="394"/>
      <c r="F39" s="394"/>
      <c r="G39" s="394"/>
      <c r="H39" s="395"/>
      <c r="J39" s="10"/>
    </row>
    <row r="40" spans="2:10" x14ac:dyDescent="0.3">
      <c r="J40" s="10"/>
    </row>
    <row r="41" spans="2:10" ht="23.25" thickBot="1" x14ac:dyDescent="0.45">
      <c r="B41" s="5" t="s">
        <v>273</v>
      </c>
      <c r="J41" s="10"/>
    </row>
    <row r="42" spans="2:10" ht="18" thickBot="1" x14ac:dyDescent="0.35">
      <c r="B42" s="349" t="s">
        <v>91</v>
      </c>
      <c r="C42" s="350"/>
      <c r="D42" s="350"/>
      <c r="E42" s="350"/>
      <c r="F42" s="350"/>
      <c r="G42" s="350"/>
      <c r="H42" s="351"/>
      <c r="J42" s="10"/>
    </row>
    <row r="43" spans="2:10" ht="17.25" x14ac:dyDescent="0.35">
      <c r="B43" s="77" t="s">
        <v>40</v>
      </c>
      <c r="C43" s="138" t="s">
        <v>36</v>
      </c>
      <c r="D43" s="138" t="s">
        <v>125</v>
      </c>
      <c r="E43" s="95" t="s">
        <v>41</v>
      </c>
      <c r="F43" s="78" t="s">
        <v>42</v>
      </c>
      <c r="G43" s="95" t="s">
        <v>43</v>
      </c>
      <c r="H43" s="79" t="s">
        <v>44</v>
      </c>
      <c r="J43" s="10"/>
    </row>
    <row r="44" spans="2:10" x14ac:dyDescent="0.3">
      <c r="B44" s="144"/>
      <c r="C44" s="145"/>
      <c r="D44" s="145"/>
      <c r="E44" s="146"/>
      <c r="F44" s="146"/>
      <c r="G44" s="251"/>
      <c r="H44" s="252"/>
      <c r="J44" s="10"/>
    </row>
    <row r="45" spans="2:10" x14ac:dyDescent="0.3">
      <c r="B45" s="144"/>
      <c r="C45" s="145"/>
      <c r="D45" s="145"/>
      <c r="E45" s="146"/>
      <c r="F45" s="146"/>
      <c r="G45" s="251"/>
      <c r="H45" s="252"/>
      <c r="J45" s="10"/>
    </row>
    <row r="46" spans="2:10" x14ac:dyDescent="0.3">
      <c r="B46" s="144"/>
      <c r="C46" s="145"/>
      <c r="D46" s="145"/>
      <c r="E46" s="146"/>
      <c r="F46" s="146"/>
      <c r="G46" s="251"/>
      <c r="H46" s="252"/>
      <c r="J46" s="10"/>
    </row>
    <row r="47" spans="2:10" x14ac:dyDescent="0.3">
      <c r="B47" s="144"/>
      <c r="C47" s="145"/>
      <c r="D47" s="145"/>
      <c r="E47" s="146"/>
      <c r="F47" s="146"/>
      <c r="G47" s="251"/>
      <c r="H47" s="252"/>
      <c r="J47" s="10"/>
    </row>
    <row r="48" spans="2:10" x14ac:dyDescent="0.3">
      <c r="B48" s="144"/>
      <c r="C48" s="145"/>
      <c r="D48" s="145"/>
      <c r="E48" s="146"/>
      <c r="F48" s="146"/>
      <c r="G48" s="251"/>
      <c r="H48" s="252"/>
      <c r="J48" s="10"/>
    </row>
    <row r="49" spans="2:10" x14ac:dyDescent="0.3">
      <c r="B49" s="144"/>
      <c r="C49" s="145"/>
      <c r="D49" s="145"/>
      <c r="E49" s="146"/>
      <c r="F49" s="146"/>
      <c r="G49" s="251"/>
      <c r="H49" s="252"/>
      <c r="J49" s="10"/>
    </row>
    <row r="50" spans="2:10" x14ac:dyDescent="0.3">
      <c r="B50" s="144"/>
      <c r="C50" s="145"/>
      <c r="D50" s="145"/>
      <c r="E50" s="146"/>
      <c r="F50" s="146"/>
      <c r="G50" s="251"/>
      <c r="H50" s="252"/>
      <c r="J50" s="10"/>
    </row>
    <row r="51" spans="2:10" x14ac:dyDescent="0.3">
      <c r="B51" s="144"/>
      <c r="C51" s="145"/>
      <c r="D51" s="145"/>
      <c r="E51" s="146"/>
      <c r="F51" s="146"/>
      <c r="G51" s="251"/>
      <c r="H51" s="252"/>
      <c r="J51" s="10"/>
    </row>
    <row r="52" spans="2:10" x14ac:dyDescent="0.3">
      <c r="B52" s="144"/>
      <c r="C52" s="145"/>
      <c r="D52" s="145"/>
      <c r="E52" s="146"/>
      <c r="F52" s="146"/>
      <c r="G52" s="251"/>
      <c r="H52" s="252"/>
      <c r="J52" s="10"/>
    </row>
    <row r="53" spans="2:10" x14ac:dyDescent="0.3">
      <c r="B53" s="144"/>
      <c r="C53" s="145"/>
      <c r="D53" s="145"/>
      <c r="E53" s="146"/>
      <c r="F53" s="146"/>
      <c r="G53" s="251"/>
      <c r="H53" s="252"/>
      <c r="J53" s="10"/>
    </row>
    <row r="54" spans="2:10" x14ac:dyDescent="0.3">
      <c r="B54" s="144"/>
      <c r="C54" s="145"/>
      <c r="D54" s="145"/>
      <c r="E54" s="146"/>
      <c r="F54" s="146"/>
      <c r="G54" s="251"/>
      <c r="H54" s="252"/>
      <c r="J54" s="10"/>
    </row>
    <row r="55" spans="2:10" x14ac:dyDescent="0.3">
      <c r="B55" s="144"/>
      <c r="C55" s="145"/>
      <c r="D55" s="145"/>
      <c r="E55" s="146"/>
      <c r="F55" s="146"/>
      <c r="G55" s="251"/>
      <c r="H55" s="252"/>
      <c r="J55" s="10"/>
    </row>
    <row r="56" spans="2:10" x14ac:dyDescent="0.3">
      <c r="B56" s="144"/>
      <c r="C56" s="145"/>
      <c r="D56" s="145"/>
      <c r="E56" s="146"/>
      <c r="F56" s="146"/>
      <c r="G56" s="251"/>
      <c r="H56" s="252"/>
      <c r="J56" s="10"/>
    </row>
    <row r="57" spans="2:10" x14ac:dyDescent="0.3">
      <c r="B57" s="144"/>
      <c r="C57" s="145"/>
      <c r="D57" s="145"/>
      <c r="E57" s="146"/>
      <c r="F57" s="146"/>
      <c r="G57" s="251"/>
      <c r="H57" s="252"/>
      <c r="J57" s="10"/>
    </row>
    <row r="58" spans="2:10" x14ac:dyDescent="0.3">
      <c r="B58" s="144"/>
      <c r="C58" s="145"/>
      <c r="D58" s="145"/>
      <c r="E58" s="146"/>
      <c r="F58" s="146"/>
      <c r="G58" s="251"/>
      <c r="H58" s="252"/>
      <c r="J58" s="10"/>
    </row>
    <row r="59" spans="2:10" x14ac:dyDescent="0.3">
      <c r="B59" s="144"/>
      <c r="C59" s="145"/>
      <c r="D59" s="145"/>
      <c r="E59" s="146"/>
      <c r="F59" s="146"/>
      <c r="G59" s="251"/>
      <c r="H59" s="252"/>
      <c r="J59" s="10"/>
    </row>
    <row r="60" spans="2:10" x14ac:dyDescent="0.3">
      <c r="B60" s="144"/>
      <c r="C60" s="145"/>
      <c r="D60" s="145"/>
      <c r="E60" s="146"/>
      <c r="F60" s="146"/>
      <c r="G60" s="251"/>
      <c r="H60" s="252"/>
      <c r="J60" s="10"/>
    </row>
    <row r="61" spans="2:10" ht="17.25" thickBot="1" x14ac:dyDescent="0.35">
      <c r="B61" s="147"/>
      <c r="C61" s="148"/>
      <c r="D61" s="148"/>
      <c r="E61" s="149"/>
      <c r="F61" s="149"/>
      <c r="G61" s="253"/>
      <c r="H61" s="254"/>
      <c r="J61" s="10"/>
    </row>
    <row r="62" spans="2:10" ht="17.25" thickBot="1" x14ac:dyDescent="0.35">
      <c r="J62" s="10"/>
    </row>
    <row r="63" spans="2:10" ht="18" thickBot="1" x14ac:dyDescent="0.4">
      <c r="B63" s="396" t="s">
        <v>151</v>
      </c>
      <c r="C63" s="397"/>
      <c r="D63" s="397"/>
      <c r="E63" s="397"/>
      <c r="F63" s="397"/>
      <c r="G63" s="397"/>
      <c r="H63" s="398"/>
      <c r="J63" s="10"/>
    </row>
    <row r="64" spans="2:10" x14ac:dyDescent="0.3">
      <c r="B64" s="387"/>
      <c r="C64" s="388"/>
      <c r="D64" s="388"/>
      <c r="E64" s="388"/>
      <c r="F64" s="388"/>
      <c r="G64" s="388"/>
      <c r="H64" s="389"/>
      <c r="J64" s="10"/>
    </row>
    <row r="65" spans="2:10" x14ac:dyDescent="0.3">
      <c r="B65" s="390"/>
      <c r="C65" s="391"/>
      <c r="D65" s="391"/>
      <c r="E65" s="391"/>
      <c r="F65" s="391"/>
      <c r="G65" s="391"/>
      <c r="H65" s="392"/>
      <c r="J65" s="10"/>
    </row>
    <row r="66" spans="2:10" x14ac:dyDescent="0.3">
      <c r="B66" s="390"/>
      <c r="C66" s="391"/>
      <c r="D66" s="391"/>
      <c r="E66" s="391"/>
      <c r="F66" s="391"/>
      <c r="G66" s="391"/>
      <c r="H66" s="392"/>
      <c r="J66" s="10"/>
    </row>
    <row r="67" spans="2:10" x14ac:dyDescent="0.3">
      <c r="B67" s="390"/>
      <c r="C67" s="391"/>
      <c r="D67" s="391"/>
      <c r="E67" s="391"/>
      <c r="F67" s="391"/>
      <c r="G67" s="391"/>
      <c r="H67" s="392"/>
      <c r="J67" s="10"/>
    </row>
    <row r="68" spans="2:10" x14ac:dyDescent="0.3">
      <c r="B68" s="390"/>
      <c r="C68" s="391"/>
      <c r="D68" s="391"/>
      <c r="E68" s="391"/>
      <c r="F68" s="391"/>
      <c r="G68" s="391"/>
      <c r="H68" s="392"/>
      <c r="J68" s="10"/>
    </row>
    <row r="69" spans="2:10" x14ac:dyDescent="0.3">
      <c r="B69" s="390"/>
      <c r="C69" s="391"/>
      <c r="D69" s="391"/>
      <c r="E69" s="391"/>
      <c r="F69" s="391"/>
      <c r="G69" s="391"/>
      <c r="H69" s="392"/>
      <c r="J69" s="10"/>
    </row>
    <row r="70" spans="2:10" ht="17.25" thickBot="1" x14ac:dyDescent="0.35">
      <c r="B70" s="393"/>
      <c r="C70" s="394"/>
      <c r="D70" s="394"/>
      <c r="E70" s="394"/>
      <c r="F70" s="394"/>
      <c r="G70" s="394"/>
      <c r="H70" s="395"/>
      <c r="J70" s="10"/>
    </row>
    <row r="71" spans="2:10" x14ac:dyDescent="0.3">
      <c r="J71" s="10"/>
    </row>
    <row r="72" spans="2:10" ht="23.25" thickBot="1" x14ac:dyDescent="0.45">
      <c r="B72" s="8" t="s">
        <v>272</v>
      </c>
      <c r="J72" s="10"/>
    </row>
    <row r="73" spans="2:10" ht="18" thickBot="1" x14ac:dyDescent="0.35">
      <c r="B73" s="349" t="s">
        <v>91</v>
      </c>
      <c r="C73" s="350"/>
      <c r="D73" s="350"/>
      <c r="E73" s="350"/>
      <c r="F73" s="350"/>
      <c r="G73" s="350"/>
      <c r="H73" s="351"/>
      <c r="J73" s="10"/>
    </row>
    <row r="74" spans="2:10" ht="17.25" x14ac:dyDescent="0.35">
      <c r="B74" s="77" t="s">
        <v>40</v>
      </c>
      <c r="C74" s="138" t="s">
        <v>36</v>
      </c>
      <c r="D74" s="138" t="s">
        <v>125</v>
      </c>
      <c r="E74" s="95" t="s">
        <v>41</v>
      </c>
      <c r="F74" s="78" t="s">
        <v>42</v>
      </c>
      <c r="G74" s="95" t="s">
        <v>43</v>
      </c>
      <c r="H74" s="79" t="s">
        <v>44</v>
      </c>
      <c r="J74" s="10"/>
    </row>
    <row r="75" spans="2:10" x14ac:dyDescent="0.3">
      <c r="B75" s="144"/>
      <c r="C75" s="145"/>
      <c r="D75" s="145"/>
      <c r="E75" s="146"/>
      <c r="F75" s="146"/>
      <c r="G75" s="251"/>
      <c r="H75" s="252"/>
      <c r="J75" s="10"/>
    </row>
    <row r="76" spans="2:10" x14ac:dyDescent="0.3">
      <c r="B76" s="144"/>
      <c r="C76" s="145"/>
      <c r="D76" s="145"/>
      <c r="E76" s="146"/>
      <c r="F76" s="146"/>
      <c r="G76" s="251"/>
      <c r="H76" s="252"/>
      <c r="J76" s="10"/>
    </row>
    <row r="77" spans="2:10" x14ac:dyDescent="0.3">
      <c r="B77" s="144"/>
      <c r="C77" s="145"/>
      <c r="D77" s="145"/>
      <c r="E77" s="146"/>
      <c r="F77" s="146"/>
      <c r="G77" s="251"/>
      <c r="H77" s="252"/>
      <c r="J77" s="10"/>
    </row>
    <row r="78" spans="2:10" x14ac:dyDescent="0.3">
      <c r="B78" s="144"/>
      <c r="C78" s="145"/>
      <c r="D78" s="145"/>
      <c r="E78" s="146"/>
      <c r="F78" s="146"/>
      <c r="G78" s="251"/>
      <c r="H78" s="252"/>
      <c r="J78" s="10"/>
    </row>
    <row r="79" spans="2:10" x14ac:dyDescent="0.3">
      <c r="B79" s="144"/>
      <c r="C79" s="145"/>
      <c r="D79" s="145"/>
      <c r="E79" s="146"/>
      <c r="F79" s="146"/>
      <c r="G79" s="251"/>
      <c r="H79" s="252"/>
      <c r="J79" s="10"/>
    </row>
    <row r="80" spans="2:10" x14ac:dyDescent="0.3">
      <c r="B80" s="144"/>
      <c r="C80" s="145"/>
      <c r="D80" s="145"/>
      <c r="E80" s="146"/>
      <c r="F80" s="146"/>
      <c r="G80" s="251"/>
      <c r="H80" s="252"/>
      <c r="J80" s="10"/>
    </row>
    <row r="81" spans="2:10" x14ac:dyDescent="0.3">
      <c r="B81" s="144"/>
      <c r="C81" s="145"/>
      <c r="D81" s="145"/>
      <c r="E81" s="146"/>
      <c r="F81" s="146"/>
      <c r="G81" s="251"/>
      <c r="H81" s="252"/>
      <c r="J81" s="10"/>
    </row>
    <row r="82" spans="2:10" x14ac:dyDescent="0.3">
      <c r="B82" s="144"/>
      <c r="C82" s="145"/>
      <c r="D82" s="145"/>
      <c r="E82" s="146"/>
      <c r="F82" s="146"/>
      <c r="G82" s="251"/>
      <c r="H82" s="252"/>
      <c r="J82" s="10"/>
    </row>
    <row r="83" spans="2:10" x14ac:dyDescent="0.3">
      <c r="B83" s="144"/>
      <c r="C83" s="145"/>
      <c r="D83" s="145"/>
      <c r="E83" s="146"/>
      <c r="F83" s="146"/>
      <c r="G83" s="251"/>
      <c r="H83" s="252"/>
      <c r="J83" s="10"/>
    </row>
    <row r="84" spans="2:10" x14ac:dyDescent="0.3">
      <c r="B84" s="144"/>
      <c r="C84" s="145"/>
      <c r="D84" s="145"/>
      <c r="E84" s="146"/>
      <c r="F84" s="146"/>
      <c r="G84" s="251"/>
      <c r="H84" s="252"/>
      <c r="J84" s="10"/>
    </row>
    <row r="85" spans="2:10" x14ac:dyDescent="0.3">
      <c r="B85" s="144"/>
      <c r="C85" s="145"/>
      <c r="D85" s="145"/>
      <c r="E85" s="146"/>
      <c r="F85" s="146"/>
      <c r="G85" s="251"/>
      <c r="H85" s="252"/>
      <c r="J85" s="10"/>
    </row>
    <row r="86" spans="2:10" x14ac:dyDescent="0.3">
      <c r="B86" s="144"/>
      <c r="C86" s="145"/>
      <c r="D86" s="145"/>
      <c r="E86" s="146"/>
      <c r="F86" s="146"/>
      <c r="G86" s="251"/>
      <c r="H86" s="252"/>
      <c r="J86" s="10"/>
    </row>
    <row r="87" spans="2:10" x14ac:dyDescent="0.3">
      <c r="B87" s="144"/>
      <c r="C87" s="145"/>
      <c r="D87" s="145"/>
      <c r="E87" s="146"/>
      <c r="F87" s="146"/>
      <c r="G87" s="251"/>
      <c r="H87" s="252"/>
      <c r="J87" s="10"/>
    </row>
    <row r="88" spans="2:10" x14ac:dyDescent="0.3">
      <c r="B88" s="144"/>
      <c r="C88" s="145"/>
      <c r="D88" s="145"/>
      <c r="E88" s="146"/>
      <c r="F88" s="146"/>
      <c r="G88" s="251"/>
      <c r="H88" s="252"/>
      <c r="J88" s="10"/>
    </row>
    <row r="89" spans="2:10" x14ac:dyDescent="0.3">
      <c r="B89" s="144"/>
      <c r="C89" s="145"/>
      <c r="D89" s="145"/>
      <c r="E89" s="146"/>
      <c r="F89" s="146"/>
      <c r="G89" s="251"/>
      <c r="H89" s="252"/>
      <c r="J89" s="10"/>
    </row>
    <row r="90" spans="2:10" x14ac:dyDescent="0.3">
      <c r="B90" s="144"/>
      <c r="C90" s="145"/>
      <c r="D90" s="145"/>
      <c r="E90" s="146"/>
      <c r="F90" s="146"/>
      <c r="G90" s="251"/>
      <c r="H90" s="252"/>
      <c r="J90" s="10"/>
    </row>
    <row r="91" spans="2:10" x14ac:dyDescent="0.3">
      <c r="B91" s="144"/>
      <c r="C91" s="145"/>
      <c r="D91" s="145"/>
      <c r="E91" s="146"/>
      <c r="F91" s="146"/>
      <c r="G91" s="251"/>
      <c r="H91" s="252"/>
      <c r="J91" s="10"/>
    </row>
    <row r="92" spans="2:10" ht="17.25" thickBot="1" x14ac:dyDescent="0.35">
      <c r="B92" s="147"/>
      <c r="C92" s="148"/>
      <c r="D92" s="148"/>
      <c r="E92" s="149"/>
      <c r="F92" s="149"/>
      <c r="G92" s="253"/>
      <c r="H92" s="254"/>
      <c r="J92" s="10"/>
    </row>
    <row r="93" spans="2:10" ht="17.25" thickBot="1" x14ac:dyDescent="0.35">
      <c r="J93" s="10"/>
    </row>
    <row r="94" spans="2:10" ht="18" thickBot="1" x14ac:dyDescent="0.4">
      <c r="B94" s="396" t="s">
        <v>209</v>
      </c>
      <c r="C94" s="397"/>
      <c r="D94" s="397"/>
      <c r="E94" s="397"/>
      <c r="F94" s="397"/>
      <c r="G94" s="397"/>
      <c r="H94" s="398"/>
      <c r="J94" s="10"/>
    </row>
    <row r="95" spans="2:10" x14ac:dyDescent="0.3">
      <c r="B95" s="387"/>
      <c r="C95" s="388"/>
      <c r="D95" s="388"/>
      <c r="E95" s="388"/>
      <c r="F95" s="388"/>
      <c r="G95" s="388"/>
      <c r="H95" s="389"/>
      <c r="J95" s="10"/>
    </row>
    <row r="96" spans="2:10" x14ac:dyDescent="0.3">
      <c r="B96" s="390"/>
      <c r="C96" s="391"/>
      <c r="D96" s="391"/>
      <c r="E96" s="391"/>
      <c r="F96" s="391"/>
      <c r="G96" s="391"/>
      <c r="H96" s="392"/>
      <c r="J96" s="10"/>
    </row>
    <row r="97" spans="2:10" x14ac:dyDescent="0.3">
      <c r="B97" s="390"/>
      <c r="C97" s="391"/>
      <c r="D97" s="391"/>
      <c r="E97" s="391"/>
      <c r="F97" s="391"/>
      <c r="G97" s="391"/>
      <c r="H97" s="392"/>
      <c r="J97" s="10"/>
    </row>
    <row r="98" spans="2:10" x14ac:dyDescent="0.3">
      <c r="B98" s="390"/>
      <c r="C98" s="391"/>
      <c r="D98" s="391"/>
      <c r="E98" s="391"/>
      <c r="F98" s="391"/>
      <c r="G98" s="391"/>
      <c r="H98" s="392"/>
      <c r="J98" s="10"/>
    </row>
    <row r="99" spans="2:10" x14ac:dyDescent="0.3">
      <c r="B99" s="390"/>
      <c r="C99" s="391"/>
      <c r="D99" s="391"/>
      <c r="E99" s="391"/>
      <c r="F99" s="391"/>
      <c r="G99" s="391"/>
      <c r="H99" s="392"/>
      <c r="J99" s="10"/>
    </row>
    <row r="100" spans="2:10" x14ac:dyDescent="0.3">
      <c r="B100" s="390"/>
      <c r="C100" s="391"/>
      <c r="D100" s="391"/>
      <c r="E100" s="391"/>
      <c r="F100" s="391"/>
      <c r="G100" s="391"/>
      <c r="H100" s="392"/>
      <c r="J100" s="10"/>
    </row>
    <row r="101" spans="2:10" ht="17.25" thickBot="1" x14ac:dyDescent="0.35">
      <c r="B101" s="393"/>
      <c r="C101" s="394"/>
      <c r="D101" s="394"/>
      <c r="E101" s="394"/>
      <c r="F101" s="394"/>
      <c r="G101" s="394"/>
      <c r="H101" s="395"/>
      <c r="J101" s="10"/>
    </row>
    <row r="102" spans="2:10" x14ac:dyDescent="0.3">
      <c r="J102" s="10"/>
    </row>
    <row r="103" spans="2:10" ht="23.25" thickBot="1" x14ac:dyDescent="0.45">
      <c r="B103" s="8" t="s">
        <v>211</v>
      </c>
      <c r="J103" s="10"/>
    </row>
    <row r="104" spans="2:10" ht="18" thickBot="1" x14ac:dyDescent="0.35">
      <c r="B104" s="349" t="s">
        <v>91</v>
      </c>
      <c r="C104" s="350"/>
      <c r="D104" s="350"/>
      <c r="E104" s="350"/>
      <c r="F104" s="350"/>
      <c r="G104" s="350"/>
      <c r="H104" s="351"/>
      <c r="J104" s="10"/>
    </row>
    <row r="105" spans="2:10" ht="17.25" x14ac:dyDescent="0.35">
      <c r="B105" s="77" t="s">
        <v>40</v>
      </c>
      <c r="C105" s="138" t="s">
        <v>36</v>
      </c>
      <c r="D105" s="138" t="s">
        <v>125</v>
      </c>
      <c r="E105" s="95" t="s">
        <v>41</v>
      </c>
      <c r="F105" s="78" t="s">
        <v>42</v>
      </c>
      <c r="G105" s="95" t="s">
        <v>43</v>
      </c>
      <c r="H105" s="79" t="s">
        <v>44</v>
      </c>
      <c r="J105" s="10"/>
    </row>
    <row r="106" spans="2:10" x14ac:dyDescent="0.3">
      <c r="B106" s="144"/>
      <c r="C106" s="145"/>
      <c r="D106" s="145"/>
      <c r="E106" s="146"/>
      <c r="F106" s="146"/>
      <c r="G106" s="251"/>
      <c r="H106" s="252"/>
      <c r="J106" s="10"/>
    </row>
    <row r="107" spans="2:10" x14ac:dyDescent="0.3">
      <c r="B107" s="144"/>
      <c r="C107" s="145"/>
      <c r="D107" s="145"/>
      <c r="E107" s="146"/>
      <c r="F107" s="146"/>
      <c r="G107" s="251"/>
      <c r="H107" s="252"/>
      <c r="J107" s="10"/>
    </row>
    <row r="108" spans="2:10" x14ac:dyDescent="0.3">
      <c r="B108" s="144"/>
      <c r="C108" s="145"/>
      <c r="D108" s="145"/>
      <c r="E108" s="146"/>
      <c r="F108" s="146"/>
      <c r="G108" s="251"/>
      <c r="H108" s="252"/>
      <c r="J108" s="10"/>
    </row>
    <row r="109" spans="2:10" x14ac:dyDescent="0.3">
      <c r="B109" s="144"/>
      <c r="C109" s="145"/>
      <c r="D109" s="145"/>
      <c r="E109" s="146"/>
      <c r="F109" s="146"/>
      <c r="G109" s="251"/>
      <c r="H109" s="252"/>
      <c r="J109" s="10"/>
    </row>
    <row r="110" spans="2:10" x14ac:dyDescent="0.3">
      <c r="B110" s="144"/>
      <c r="C110" s="145"/>
      <c r="D110" s="145"/>
      <c r="E110" s="146"/>
      <c r="F110" s="146"/>
      <c r="G110" s="251"/>
      <c r="H110" s="252"/>
      <c r="J110" s="10"/>
    </row>
    <row r="111" spans="2:10" x14ac:dyDescent="0.3">
      <c r="B111" s="144"/>
      <c r="C111" s="145"/>
      <c r="D111" s="145"/>
      <c r="E111" s="146"/>
      <c r="F111" s="146"/>
      <c r="G111" s="251"/>
      <c r="H111" s="252"/>
      <c r="J111" s="10"/>
    </row>
    <row r="112" spans="2:10" x14ac:dyDescent="0.3">
      <c r="B112" s="144"/>
      <c r="C112" s="145"/>
      <c r="D112" s="145"/>
      <c r="E112" s="146"/>
      <c r="F112" s="146"/>
      <c r="G112" s="251"/>
      <c r="H112" s="252"/>
      <c r="J112" s="10"/>
    </row>
    <row r="113" spans="2:10" x14ac:dyDescent="0.3">
      <c r="B113" s="144"/>
      <c r="C113" s="145"/>
      <c r="D113" s="145"/>
      <c r="E113" s="146"/>
      <c r="F113" s="146"/>
      <c r="G113" s="251"/>
      <c r="H113" s="252"/>
      <c r="J113" s="10"/>
    </row>
    <row r="114" spans="2:10" x14ac:dyDescent="0.3">
      <c r="B114" s="144"/>
      <c r="C114" s="145"/>
      <c r="D114" s="145"/>
      <c r="E114" s="146"/>
      <c r="F114" s="146"/>
      <c r="G114" s="251"/>
      <c r="H114" s="252"/>
      <c r="J114" s="10"/>
    </row>
    <row r="115" spans="2:10" x14ac:dyDescent="0.3">
      <c r="B115" s="144"/>
      <c r="C115" s="145"/>
      <c r="D115" s="145"/>
      <c r="E115" s="146"/>
      <c r="F115" s="146"/>
      <c r="G115" s="251"/>
      <c r="H115" s="252"/>
      <c r="J115" s="10"/>
    </row>
    <row r="116" spans="2:10" x14ac:dyDescent="0.3">
      <c r="B116" s="144"/>
      <c r="C116" s="145"/>
      <c r="D116" s="145"/>
      <c r="E116" s="146"/>
      <c r="F116" s="146"/>
      <c r="G116" s="251"/>
      <c r="H116" s="252"/>
      <c r="J116" s="10"/>
    </row>
    <row r="117" spans="2:10" x14ac:dyDescent="0.3">
      <c r="B117" s="144"/>
      <c r="C117" s="145"/>
      <c r="D117" s="145"/>
      <c r="E117" s="146"/>
      <c r="F117" s="146"/>
      <c r="G117" s="251"/>
      <c r="H117" s="252"/>
      <c r="J117" s="10"/>
    </row>
    <row r="118" spans="2:10" x14ac:dyDescent="0.3">
      <c r="B118" s="144"/>
      <c r="C118" s="145"/>
      <c r="D118" s="145"/>
      <c r="E118" s="146"/>
      <c r="F118" s="146"/>
      <c r="G118" s="251"/>
      <c r="H118" s="252"/>
      <c r="J118" s="10"/>
    </row>
    <row r="119" spans="2:10" x14ac:dyDescent="0.3">
      <c r="B119" s="144"/>
      <c r="C119" s="145"/>
      <c r="D119" s="145"/>
      <c r="E119" s="146"/>
      <c r="F119" s="146"/>
      <c r="G119" s="251"/>
      <c r="H119" s="252"/>
      <c r="J119" s="10"/>
    </row>
    <row r="120" spans="2:10" x14ac:dyDescent="0.3">
      <c r="B120" s="144"/>
      <c r="C120" s="145"/>
      <c r="D120" s="145"/>
      <c r="E120" s="146"/>
      <c r="F120" s="146"/>
      <c r="G120" s="251"/>
      <c r="H120" s="252"/>
      <c r="J120" s="10"/>
    </row>
    <row r="121" spans="2:10" x14ac:dyDescent="0.3">
      <c r="B121" s="144"/>
      <c r="C121" s="145"/>
      <c r="D121" s="145"/>
      <c r="E121" s="146"/>
      <c r="F121" s="146"/>
      <c r="G121" s="251"/>
      <c r="H121" s="252"/>
      <c r="J121" s="10"/>
    </row>
    <row r="122" spans="2:10" x14ac:dyDescent="0.3">
      <c r="B122" s="144"/>
      <c r="C122" s="145"/>
      <c r="D122" s="145"/>
      <c r="E122" s="146"/>
      <c r="F122" s="146"/>
      <c r="G122" s="251"/>
      <c r="H122" s="252"/>
      <c r="J122" s="10"/>
    </row>
    <row r="123" spans="2:10" ht="17.25" thickBot="1" x14ac:dyDescent="0.35">
      <c r="B123" s="147"/>
      <c r="C123" s="150"/>
      <c r="D123" s="151"/>
      <c r="E123" s="149"/>
      <c r="F123" s="149"/>
      <c r="G123" s="253"/>
      <c r="H123" s="254"/>
      <c r="J123" s="10"/>
    </row>
    <row r="124" spans="2:10" ht="17.25" thickBot="1" x14ac:dyDescent="0.35">
      <c r="J124" s="10"/>
    </row>
    <row r="125" spans="2:10" ht="18" thickBot="1" x14ac:dyDescent="0.4">
      <c r="B125" s="396" t="s">
        <v>61</v>
      </c>
      <c r="C125" s="397"/>
      <c r="D125" s="397"/>
      <c r="E125" s="397"/>
      <c r="F125" s="397"/>
      <c r="G125" s="397"/>
      <c r="H125" s="398"/>
      <c r="J125" s="10"/>
    </row>
    <row r="126" spans="2:10" x14ac:dyDescent="0.3">
      <c r="B126" s="387"/>
      <c r="C126" s="388"/>
      <c r="D126" s="388"/>
      <c r="E126" s="388"/>
      <c r="F126" s="388"/>
      <c r="G126" s="388"/>
      <c r="H126" s="389"/>
      <c r="J126" s="10"/>
    </row>
    <row r="127" spans="2:10" x14ac:dyDescent="0.3">
      <c r="B127" s="390"/>
      <c r="C127" s="391"/>
      <c r="D127" s="391"/>
      <c r="E127" s="391"/>
      <c r="F127" s="391"/>
      <c r="G127" s="391"/>
      <c r="H127" s="392"/>
      <c r="J127" s="10"/>
    </row>
    <row r="128" spans="2:10" x14ac:dyDescent="0.3">
      <c r="B128" s="390"/>
      <c r="C128" s="391"/>
      <c r="D128" s="391"/>
      <c r="E128" s="391"/>
      <c r="F128" s="391"/>
      <c r="G128" s="391"/>
      <c r="H128" s="392"/>
      <c r="J128" s="10"/>
    </row>
    <row r="129" spans="1:10" x14ac:dyDescent="0.3">
      <c r="B129" s="390"/>
      <c r="C129" s="391"/>
      <c r="D129" s="391"/>
      <c r="E129" s="391"/>
      <c r="F129" s="391"/>
      <c r="G129" s="391"/>
      <c r="H129" s="392"/>
      <c r="J129" s="10"/>
    </row>
    <row r="130" spans="1:10" x14ac:dyDescent="0.3">
      <c r="B130" s="390"/>
      <c r="C130" s="391"/>
      <c r="D130" s="391"/>
      <c r="E130" s="391"/>
      <c r="F130" s="391"/>
      <c r="G130" s="391"/>
      <c r="H130" s="392"/>
      <c r="J130" s="10"/>
    </row>
    <row r="131" spans="1:10" x14ac:dyDescent="0.3">
      <c r="B131" s="390"/>
      <c r="C131" s="391"/>
      <c r="D131" s="391"/>
      <c r="E131" s="391"/>
      <c r="F131" s="391"/>
      <c r="G131" s="391"/>
      <c r="H131" s="392"/>
      <c r="J131" s="10"/>
    </row>
    <row r="132" spans="1:10" ht="17.25" thickBot="1" x14ac:dyDescent="0.35">
      <c r="B132" s="393"/>
      <c r="C132" s="394"/>
      <c r="D132" s="394"/>
      <c r="E132" s="394"/>
      <c r="F132" s="394"/>
      <c r="G132" s="394"/>
      <c r="H132" s="395"/>
      <c r="J132" s="10"/>
    </row>
    <row r="133" spans="1:10" x14ac:dyDescent="0.3">
      <c r="J133" s="10"/>
    </row>
    <row r="134" spans="1:10" x14ac:dyDescent="0.3">
      <c r="A134" s="10"/>
      <c r="B134" s="10"/>
      <c r="C134" s="10"/>
      <c r="D134" s="10"/>
      <c r="E134" s="10"/>
      <c r="F134" s="10"/>
      <c r="G134" s="10"/>
      <c r="H134" s="10"/>
      <c r="I134" s="10"/>
      <c r="J134" s="10"/>
    </row>
  </sheetData>
  <sheetProtection password="CADC" sheet="1" objects="1" scenarios="1" selectLockedCells="1"/>
  <protectedRanges>
    <protectedRange sqref="B13:B30 B44:B61 B75:B92 B106:B123 D106:H123 D75:H92 D44:H61 D13:H30" name="Range1"/>
  </protectedRanges>
  <mergeCells count="11">
    <mergeCell ref="B63:H63"/>
    <mergeCell ref="B64:H70"/>
    <mergeCell ref="B73:H73"/>
    <mergeCell ref="B32:H32"/>
    <mergeCell ref="B33:H39"/>
    <mergeCell ref="B42:H42"/>
    <mergeCell ref="B126:H132"/>
    <mergeCell ref="B125:H125"/>
    <mergeCell ref="B94:H94"/>
    <mergeCell ref="B95:H101"/>
    <mergeCell ref="B104:H104"/>
  </mergeCells>
  <hyperlinks>
    <hyperlink ref="E4" location="Instructions!A1" display="Back to Instructions Tab" xr:uid="{00000000-0004-0000-0300-000000000000}"/>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O462"/>
  <sheetViews>
    <sheetView showGridLines="0" zoomScale="70" zoomScaleNormal="70" zoomScaleSheetLayoutView="100" workbookViewId="0">
      <selection activeCell="E4" sqref="E4"/>
    </sheetView>
  </sheetViews>
  <sheetFormatPr defaultColWidth="9.140625" defaultRowHeight="16.5" x14ac:dyDescent="0.3"/>
  <cols>
    <col min="1" max="1" width="5.85546875" style="92" customWidth="1"/>
    <col min="2" max="2" width="24.5703125" style="92" bestFit="1" customWidth="1"/>
    <col min="3" max="3" width="37.42578125" style="92" bestFit="1" customWidth="1"/>
    <col min="4" max="4" width="7.42578125" style="92" customWidth="1"/>
    <col min="5" max="5" width="38.85546875" style="92" customWidth="1"/>
    <col min="6" max="6" width="5.85546875" style="92" customWidth="1"/>
    <col min="7" max="7" width="14.140625" style="92" customWidth="1"/>
    <col min="8" max="8" width="15.28515625" style="92" customWidth="1"/>
    <col min="9" max="9" width="20.7109375" style="92" customWidth="1"/>
    <col min="10" max="10" width="12.7109375" style="92" customWidth="1"/>
    <col min="11" max="11" width="9.140625" style="92"/>
    <col min="12" max="12" width="11.7109375" style="92" customWidth="1"/>
    <col min="13" max="13" width="22.42578125" style="92" customWidth="1"/>
    <col min="14" max="14" width="4.85546875" style="92" customWidth="1"/>
    <col min="15" max="15" width="3.28515625" style="92" customWidth="1"/>
    <col min="16" max="16384" width="9.140625" style="92"/>
  </cols>
  <sheetData>
    <row r="1" spans="2:15" ht="17.25" thickBot="1" x14ac:dyDescent="0.35">
      <c r="O1" s="93"/>
    </row>
    <row r="2" spans="2:15" ht="18" thickBot="1" x14ac:dyDescent="0.35">
      <c r="B2" s="302" t="str">
        <f>'Version Control'!$B$2</f>
        <v>Title Block</v>
      </c>
      <c r="C2" s="303"/>
      <c r="O2" s="93"/>
    </row>
    <row r="3" spans="2:15" ht="16.5" customHeight="1" x14ac:dyDescent="0.3">
      <c r="B3" s="96" t="str">
        <f>'Version Control'!$B$3</f>
        <v>File Name:</v>
      </c>
      <c r="C3" s="152" t="str">
        <f ca="1">'Version Control'!$C$3</f>
        <v>CFLs - v2.0.xlsx</v>
      </c>
      <c r="O3" s="93"/>
    </row>
    <row r="4" spans="2:15" x14ac:dyDescent="0.3">
      <c r="B4" s="97" t="str">
        <f>'Version Control'!$B$4</f>
        <v>Tab Name:</v>
      </c>
      <c r="C4" s="153" t="str">
        <f ca="1">MID(CELL("filename",A1), FIND("]", CELL("filename", A1))+ 1, 255)</f>
        <v>Photos</v>
      </c>
      <c r="E4" s="157" t="s">
        <v>95</v>
      </c>
      <c r="F4" s="176"/>
      <c r="G4" s="176"/>
      <c r="O4" s="93"/>
    </row>
    <row r="5" spans="2:15" x14ac:dyDescent="0.3">
      <c r="B5" s="97" t="str">
        <f>'Version Control'!$B$5</f>
        <v>Version Number:</v>
      </c>
      <c r="C5" s="154" t="str">
        <f>'Version Control'!$C$5</f>
        <v>v2.0</v>
      </c>
      <c r="O5" s="93"/>
    </row>
    <row r="6" spans="2:15" x14ac:dyDescent="0.3">
      <c r="B6" s="97" t="str">
        <f>'Version Control'!$B$6</f>
        <v xml:space="preserve">Latest Revision Date: </v>
      </c>
      <c r="C6" s="155">
        <f>'Version Control'!$C$6</f>
        <v>43336</v>
      </c>
      <c r="O6" s="93"/>
    </row>
    <row r="7" spans="2:15" ht="17.25" thickBot="1" x14ac:dyDescent="0.35">
      <c r="B7" s="98" t="str">
        <f>'Version Control'!$B$7</f>
        <v xml:space="preserve">Test Completion Date: </v>
      </c>
      <c r="C7" s="156" t="str">
        <f>'Version Control'!$C$7</f>
        <v/>
      </c>
      <c r="O7" s="93"/>
    </row>
    <row r="8" spans="2:15" x14ac:dyDescent="0.3">
      <c r="O8" s="93"/>
    </row>
    <row r="9" spans="2:15" x14ac:dyDescent="0.3">
      <c r="O9" s="93"/>
    </row>
    <row r="10" spans="2:15" ht="17.25" thickBot="1" x14ac:dyDescent="0.35">
      <c r="O10" s="93"/>
    </row>
    <row r="11" spans="2:15" ht="16.5" customHeight="1" x14ac:dyDescent="0.3">
      <c r="B11" s="406" t="s">
        <v>216</v>
      </c>
      <c r="C11" s="407"/>
      <c r="D11" s="407"/>
      <c r="E11" s="408"/>
      <c r="G11" s="406" t="s">
        <v>217</v>
      </c>
      <c r="H11" s="407"/>
      <c r="I11" s="407"/>
      <c r="J11" s="407"/>
      <c r="K11" s="407"/>
      <c r="L11" s="407"/>
      <c r="M11" s="408"/>
      <c r="O11" s="93"/>
    </row>
    <row r="12" spans="2:15" ht="17.25" customHeight="1" thickBot="1" x14ac:dyDescent="0.35">
      <c r="B12" s="409"/>
      <c r="C12" s="410"/>
      <c r="D12" s="410"/>
      <c r="E12" s="411"/>
      <c r="G12" s="409"/>
      <c r="H12" s="410"/>
      <c r="I12" s="410"/>
      <c r="J12" s="410"/>
      <c r="K12" s="410"/>
      <c r="L12" s="410"/>
      <c r="M12" s="411"/>
      <c r="O12" s="93"/>
    </row>
    <row r="13" spans="2:15" x14ac:dyDescent="0.3">
      <c r="B13" s="400"/>
      <c r="C13" s="401"/>
      <c r="D13" s="401"/>
      <c r="E13" s="402"/>
      <c r="G13" s="400"/>
      <c r="H13" s="401"/>
      <c r="I13" s="401"/>
      <c r="J13" s="401"/>
      <c r="K13" s="401"/>
      <c r="L13" s="401"/>
      <c r="M13" s="402"/>
      <c r="O13" s="93"/>
    </row>
    <row r="14" spans="2:15" x14ac:dyDescent="0.3">
      <c r="B14" s="400"/>
      <c r="C14" s="401"/>
      <c r="D14" s="401"/>
      <c r="E14" s="402"/>
      <c r="G14" s="400"/>
      <c r="H14" s="401"/>
      <c r="I14" s="401"/>
      <c r="J14" s="401"/>
      <c r="K14" s="401"/>
      <c r="L14" s="401"/>
      <c r="M14" s="402"/>
      <c r="O14" s="93"/>
    </row>
    <row r="15" spans="2:15" x14ac:dyDescent="0.3">
      <c r="B15" s="400"/>
      <c r="C15" s="401"/>
      <c r="D15" s="401"/>
      <c r="E15" s="402"/>
      <c r="G15" s="400"/>
      <c r="H15" s="401"/>
      <c r="I15" s="401"/>
      <c r="J15" s="401"/>
      <c r="K15" s="401"/>
      <c r="L15" s="401"/>
      <c r="M15" s="402"/>
      <c r="O15" s="93"/>
    </row>
    <row r="16" spans="2:15" x14ac:dyDescent="0.3">
      <c r="B16" s="400"/>
      <c r="C16" s="401"/>
      <c r="D16" s="401"/>
      <c r="E16" s="402"/>
      <c r="G16" s="400"/>
      <c r="H16" s="401"/>
      <c r="I16" s="401"/>
      <c r="J16" s="401"/>
      <c r="K16" s="401"/>
      <c r="L16" s="401"/>
      <c r="M16" s="402"/>
      <c r="O16" s="93"/>
    </row>
    <row r="17" spans="2:15" x14ac:dyDescent="0.3">
      <c r="B17" s="400"/>
      <c r="C17" s="401"/>
      <c r="D17" s="401"/>
      <c r="E17" s="402"/>
      <c r="G17" s="400"/>
      <c r="H17" s="401"/>
      <c r="I17" s="401"/>
      <c r="J17" s="401"/>
      <c r="K17" s="401"/>
      <c r="L17" s="401"/>
      <c r="M17" s="402"/>
      <c r="O17" s="93"/>
    </row>
    <row r="18" spans="2:15" x14ac:dyDescent="0.3">
      <c r="B18" s="400"/>
      <c r="C18" s="401"/>
      <c r="D18" s="401"/>
      <c r="E18" s="402"/>
      <c r="G18" s="400"/>
      <c r="H18" s="401"/>
      <c r="I18" s="401"/>
      <c r="J18" s="401"/>
      <c r="K18" s="401"/>
      <c r="L18" s="401"/>
      <c r="M18" s="402"/>
      <c r="O18" s="93"/>
    </row>
    <row r="19" spans="2:15" x14ac:dyDescent="0.3">
      <c r="B19" s="400"/>
      <c r="C19" s="401"/>
      <c r="D19" s="401"/>
      <c r="E19" s="402"/>
      <c r="G19" s="400"/>
      <c r="H19" s="401"/>
      <c r="I19" s="401"/>
      <c r="J19" s="401"/>
      <c r="K19" s="401"/>
      <c r="L19" s="401"/>
      <c r="M19" s="402"/>
      <c r="O19" s="93"/>
    </row>
    <row r="20" spans="2:15" x14ac:dyDescent="0.3">
      <c r="B20" s="400"/>
      <c r="C20" s="401"/>
      <c r="D20" s="401"/>
      <c r="E20" s="402"/>
      <c r="G20" s="400"/>
      <c r="H20" s="401"/>
      <c r="I20" s="401"/>
      <c r="J20" s="401"/>
      <c r="K20" s="401"/>
      <c r="L20" s="401"/>
      <c r="M20" s="402"/>
      <c r="O20" s="93"/>
    </row>
    <row r="21" spans="2:15" x14ac:dyDescent="0.3">
      <c r="B21" s="400"/>
      <c r="C21" s="401"/>
      <c r="D21" s="401"/>
      <c r="E21" s="402"/>
      <c r="G21" s="400"/>
      <c r="H21" s="401"/>
      <c r="I21" s="401"/>
      <c r="J21" s="401"/>
      <c r="K21" s="401"/>
      <c r="L21" s="401"/>
      <c r="M21" s="402"/>
      <c r="O21" s="93"/>
    </row>
    <row r="22" spans="2:15" x14ac:dyDescent="0.3">
      <c r="B22" s="400"/>
      <c r="C22" s="401"/>
      <c r="D22" s="401"/>
      <c r="E22" s="402"/>
      <c r="G22" s="400"/>
      <c r="H22" s="401"/>
      <c r="I22" s="401"/>
      <c r="J22" s="401"/>
      <c r="K22" s="401"/>
      <c r="L22" s="401"/>
      <c r="M22" s="402"/>
      <c r="O22" s="93"/>
    </row>
    <row r="23" spans="2:15" x14ac:dyDescent="0.3">
      <c r="B23" s="400"/>
      <c r="C23" s="401"/>
      <c r="D23" s="401"/>
      <c r="E23" s="402"/>
      <c r="G23" s="400"/>
      <c r="H23" s="401"/>
      <c r="I23" s="401"/>
      <c r="J23" s="401"/>
      <c r="K23" s="401"/>
      <c r="L23" s="401"/>
      <c r="M23" s="402"/>
      <c r="O23" s="93"/>
    </row>
    <row r="24" spans="2:15" x14ac:dyDescent="0.3">
      <c r="B24" s="400"/>
      <c r="C24" s="401"/>
      <c r="D24" s="401"/>
      <c r="E24" s="402"/>
      <c r="G24" s="400"/>
      <c r="H24" s="401"/>
      <c r="I24" s="401"/>
      <c r="J24" s="401"/>
      <c r="K24" s="401"/>
      <c r="L24" s="401"/>
      <c r="M24" s="402"/>
      <c r="O24" s="93"/>
    </row>
    <row r="25" spans="2:15" x14ac:dyDescent="0.3">
      <c r="B25" s="400"/>
      <c r="C25" s="401"/>
      <c r="D25" s="401"/>
      <c r="E25" s="402"/>
      <c r="G25" s="400"/>
      <c r="H25" s="401"/>
      <c r="I25" s="401"/>
      <c r="J25" s="401"/>
      <c r="K25" s="401"/>
      <c r="L25" s="401"/>
      <c r="M25" s="402"/>
      <c r="O25" s="93"/>
    </row>
    <row r="26" spans="2:15" x14ac:dyDescent="0.3">
      <c r="B26" s="400"/>
      <c r="C26" s="401"/>
      <c r="D26" s="401"/>
      <c r="E26" s="402"/>
      <c r="G26" s="400"/>
      <c r="H26" s="401"/>
      <c r="I26" s="401"/>
      <c r="J26" s="401"/>
      <c r="K26" s="401"/>
      <c r="L26" s="401"/>
      <c r="M26" s="402"/>
      <c r="O26" s="93"/>
    </row>
    <row r="27" spans="2:15" x14ac:dyDescent="0.3">
      <c r="B27" s="400"/>
      <c r="C27" s="401"/>
      <c r="D27" s="401"/>
      <c r="E27" s="402"/>
      <c r="G27" s="400"/>
      <c r="H27" s="401"/>
      <c r="I27" s="401"/>
      <c r="J27" s="401"/>
      <c r="K27" s="401"/>
      <c r="L27" s="401"/>
      <c r="M27" s="402"/>
      <c r="O27" s="93"/>
    </row>
    <row r="28" spans="2:15" x14ac:dyDescent="0.3">
      <c r="B28" s="400"/>
      <c r="C28" s="401"/>
      <c r="D28" s="401"/>
      <c r="E28" s="402"/>
      <c r="G28" s="400"/>
      <c r="H28" s="401"/>
      <c r="I28" s="401"/>
      <c r="J28" s="401"/>
      <c r="K28" s="401"/>
      <c r="L28" s="401"/>
      <c r="M28" s="402"/>
      <c r="O28" s="93"/>
    </row>
    <row r="29" spans="2:15" x14ac:dyDescent="0.3">
      <c r="B29" s="400"/>
      <c r="C29" s="401"/>
      <c r="D29" s="401"/>
      <c r="E29" s="402"/>
      <c r="G29" s="400"/>
      <c r="H29" s="401"/>
      <c r="I29" s="401"/>
      <c r="J29" s="401"/>
      <c r="K29" s="401"/>
      <c r="L29" s="401"/>
      <c r="M29" s="402"/>
      <c r="O29" s="93"/>
    </row>
    <row r="30" spans="2:15" x14ac:dyDescent="0.3">
      <c r="B30" s="400"/>
      <c r="C30" s="401"/>
      <c r="D30" s="401"/>
      <c r="E30" s="402"/>
      <c r="G30" s="400"/>
      <c r="H30" s="401"/>
      <c r="I30" s="401"/>
      <c r="J30" s="401"/>
      <c r="K30" s="401"/>
      <c r="L30" s="401"/>
      <c r="M30" s="402"/>
      <c r="O30" s="93"/>
    </row>
    <row r="31" spans="2:15" x14ac:dyDescent="0.3">
      <c r="B31" s="400"/>
      <c r="C31" s="401"/>
      <c r="D31" s="401"/>
      <c r="E31" s="402"/>
      <c r="G31" s="400"/>
      <c r="H31" s="401"/>
      <c r="I31" s="401"/>
      <c r="J31" s="401"/>
      <c r="K31" s="401"/>
      <c r="L31" s="401"/>
      <c r="M31" s="402"/>
      <c r="O31" s="93"/>
    </row>
    <row r="32" spans="2:15" x14ac:dyDescent="0.3">
      <c r="B32" s="400"/>
      <c r="C32" s="401"/>
      <c r="D32" s="401"/>
      <c r="E32" s="402"/>
      <c r="G32" s="400"/>
      <c r="H32" s="401"/>
      <c r="I32" s="401"/>
      <c r="J32" s="401"/>
      <c r="K32" s="401"/>
      <c r="L32" s="401"/>
      <c r="M32" s="402"/>
      <c r="O32" s="93"/>
    </row>
    <row r="33" spans="2:15" ht="17.25" thickBot="1" x14ac:dyDescent="0.35">
      <c r="B33" s="403"/>
      <c r="C33" s="404"/>
      <c r="D33" s="404"/>
      <c r="E33" s="405"/>
      <c r="G33" s="403"/>
      <c r="H33" s="404"/>
      <c r="I33" s="404"/>
      <c r="J33" s="404"/>
      <c r="K33" s="404"/>
      <c r="L33" s="404"/>
      <c r="M33" s="405"/>
      <c r="O33" s="93"/>
    </row>
    <row r="34" spans="2:15" ht="17.25" thickBot="1" x14ac:dyDescent="0.35">
      <c r="O34" s="93"/>
    </row>
    <row r="35" spans="2:15" x14ac:dyDescent="0.3">
      <c r="B35" s="406" t="s">
        <v>218</v>
      </c>
      <c r="C35" s="407"/>
      <c r="D35" s="407"/>
      <c r="E35" s="408"/>
      <c r="G35" s="406" t="s">
        <v>219</v>
      </c>
      <c r="H35" s="407"/>
      <c r="I35" s="407"/>
      <c r="J35" s="407"/>
      <c r="K35" s="407"/>
      <c r="L35" s="407"/>
      <c r="M35" s="408"/>
      <c r="O35" s="93"/>
    </row>
    <row r="36" spans="2:15" ht="17.25" thickBot="1" x14ac:dyDescent="0.35">
      <c r="B36" s="409"/>
      <c r="C36" s="410"/>
      <c r="D36" s="410"/>
      <c r="E36" s="411"/>
      <c r="G36" s="409"/>
      <c r="H36" s="410"/>
      <c r="I36" s="410"/>
      <c r="J36" s="410"/>
      <c r="K36" s="410"/>
      <c r="L36" s="410"/>
      <c r="M36" s="411"/>
      <c r="O36" s="93"/>
    </row>
    <row r="37" spans="2:15" x14ac:dyDescent="0.3">
      <c r="B37" s="400"/>
      <c r="C37" s="401"/>
      <c r="D37" s="401"/>
      <c r="E37" s="402"/>
      <c r="G37" s="400"/>
      <c r="H37" s="401"/>
      <c r="I37" s="401"/>
      <c r="J37" s="401"/>
      <c r="K37" s="401"/>
      <c r="L37" s="401"/>
      <c r="M37" s="402"/>
      <c r="O37" s="93"/>
    </row>
    <row r="38" spans="2:15" x14ac:dyDescent="0.3">
      <c r="B38" s="400"/>
      <c r="C38" s="401"/>
      <c r="D38" s="401"/>
      <c r="E38" s="402"/>
      <c r="G38" s="400"/>
      <c r="H38" s="401"/>
      <c r="I38" s="401"/>
      <c r="J38" s="401"/>
      <c r="K38" s="401"/>
      <c r="L38" s="401"/>
      <c r="M38" s="402"/>
      <c r="O38" s="93"/>
    </row>
    <row r="39" spans="2:15" x14ac:dyDescent="0.3">
      <c r="B39" s="400"/>
      <c r="C39" s="401"/>
      <c r="D39" s="401"/>
      <c r="E39" s="402"/>
      <c r="G39" s="400"/>
      <c r="H39" s="401"/>
      <c r="I39" s="401"/>
      <c r="J39" s="401"/>
      <c r="K39" s="401"/>
      <c r="L39" s="401"/>
      <c r="M39" s="402"/>
      <c r="O39" s="93"/>
    </row>
    <row r="40" spans="2:15" x14ac:dyDescent="0.3">
      <c r="B40" s="400"/>
      <c r="C40" s="401"/>
      <c r="D40" s="401"/>
      <c r="E40" s="402"/>
      <c r="G40" s="400"/>
      <c r="H40" s="401"/>
      <c r="I40" s="401"/>
      <c r="J40" s="401"/>
      <c r="K40" s="401"/>
      <c r="L40" s="401"/>
      <c r="M40" s="402"/>
      <c r="O40" s="93"/>
    </row>
    <row r="41" spans="2:15" x14ac:dyDescent="0.3">
      <c r="B41" s="400"/>
      <c r="C41" s="401"/>
      <c r="D41" s="401"/>
      <c r="E41" s="402"/>
      <c r="G41" s="400"/>
      <c r="H41" s="401"/>
      <c r="I41" s="401"/>
      <c r="J41" s="401"/>
      <c r="K41" s="401"/>
      <c r="L41" s="401"/>
      <c r="M41" s="402"/>
      <c r="O41" s="93"/>
    </row>
    <row r="42" spans="2:15" x14ac:dyDescent="0.3">
      <c r="B42" s="400"/>
      <c r="C42" s="401"/>
      <c r="D42" s="401"/>
      <c r="E42" s="402"/>
      <c r="G42" s="400"/>
      <c r="H42" s="401"/>
      <c r="I42" s="401"/>
      <c r="J42" s="401"/>
      <c r="K42" s="401"/>
      <c r="L42" s="401"/>
      <c r="M42" s="402"/>
      <c r="O42" s="93"/>
    </row>
    <row r="43" spans="2:15" x14ac:dyDescent="0.3">
      <c r="B43" s="400"/>
      <c r="C43" s="401"/>
      <c r="D43" s="401"/>
      <c r="E43" s="402"/>
      <c r="G43" s="400"/>
      <c r="H43" s="401"/>
      <c r="I43" s="401"/>
      <c r="J43" s="401"/>
      <c r="K43" s="401"/>
      <c r="L43" s="401"/>
      <c r="M43" s="402"/>
      <c r="O43" s="93"/>
    </row>
    <row r="44" spans="2:15" x14ac:dyDescent="0.3">
      <c r="B44" s="400"/>
      <c r="C44" s="401"/>
      <c r="D44" s="401"/>
      <c r="E44" s="402"/>
      <c r="G44" s="400"/>
      <c r="H44" s="401"/>
      <c r="I44" s="401"/>
      <c r="J44" s="401"/>
      <c r="K44" s="401"/>
      <c r="L44" s="401"/>
      <c r="M44" s="402"/>
      <c r="O44" s="93"/>
    </row>
    <row r="45" spans="2:15" x14ac:dyDescent="0.3">
      <c r="B45" s="400"/>
      <c r="C45" s="401"/>
      <c r="D45" s="401"/>
      <c r="E45" s="402"/>
      <c r="G45" s="400"/>
      <c r="H45" s="401"/>
      <c r="I45" s="401"/>
      <c r="J45" s="401"/>
      <c r="K45" s="401"/>
      <c r="L45" s="401"/>
      <c r="M45" s="402"/>
      <c r="O45" s="93"/>
    </row>
    <row r="46" spans="2:15" x14ac:dyDescent="0.3">
      <c r="B46" s="400"/>
      <c r="C46" s="401"/>
      <c r="D46" s="401"/>
      <c r="E46" s="402"/>
      <c r="G46" s="400"/>
      <c r="H46" s="401"/>
      <c r="I46" s="401"/>
      <c r="J46" s="401"/>
      <c r="K46" s="401"/>
      <c r="L46" s="401"/>
      <c r="M46" s="402"/>
      <c r="O46" s="93"/>
    </row>
    <row r="47" spans="2:15" x14ac:dyDescent="0.3">
      <c r="B47" s="400"/>
      <c r="C47" s="401"/>
      <c r="D47" s="401"/>
      <c r="E47" s="402"/>
      <c r="G47" s="400"/>
      <c r="H47" s="401"/>
      <c r="I47" s="401"/>
      <c r="J47" s="401"/>
      <c r="K47" s="401"/>
      <c r="L47" s="401"/>
      <c r="M47" s="402"/>
      <c r="O47" s="93"/>
    </row>
    <row r="48" spans="2:15" x14ac:dyDescent="0.3">
      <c r="B48" s="400"/>
      <c r="C48" s="401"/>
      <c r="D48" s="401"/>
      <c r="E48" s="402"/>
      <c r="G48" s="400"/>
      <c r="H48" s="401"/>
      <c r="I48" s="401"/>
      <c r="J48" s="401"/>
      <c r="K48" s="401"/>
      <c r="L48" s="401"/>
      <c r="M48" s="402"/>
      <c r="O48" s="93"/>
    </row>
    <row r="49" spans="2:15" x14ac:dyDescent="0.3">
      <c r="B49" s="400"/>
      <c r="C49" s="401"/>
      <c r="D49" s="401"/>
      <c r="E49" s="402"/>
      <c r="G49" s="400"/>
      <c r="H49" s="401"/>
      <c r="I49" s="401"/>
      <c r="J49" s="401"/>
      <c r="K49" s="401"/>
      <c r="L49" s="401"/>
      <c r="M49" s="402"/>
      <c r="O49" s="93"/>
    </row>
    <row r="50" spans="2:15" x14ac:dyDescent="0.3">
      <c r="B50" s="400"/>
      <c r="C50" s="401"/>
      <c r="D50" s="401"/>
      <c r="E50" s="402"/>
      <c r="G50" s="400"/>
      <c r="H50" s="401"/>
      <c r="I50" s="401"/>
      <c r="J50" s="401"/>
      <c r="K50" s="401"/>
      <c r="L50" s="401"/>
      <c r="M50" s="402"/>
      <c r="O50" s="93"/>
    </row>
    <row r="51" spans="2:15" x14ac:dyDescent="0.3">
      <c r="B51" s="400"/>
      <c r="C51" s="401"/>
      <c r="D51" s="401"/>
      <c r="E51" s="402"/>
      <c r="G51" s="400"/>
      <c r="H51" s="401"/>
      <c r="I51" s="401"/>
      <c r="J51" s="401"/>
      <c r="K51" s="401"/>
      <c r="L51" s="401"/>
      <c r="M51" s="402"/>
      <c r="O51" s="93"/>
    </row>
    <row r="52" spans="2:15" x14ac:dyDescent="0.3">
      <c r="B52" s="400"/>
      <c r="C52" s="401"/>
      <c r="D52" s="401"/>
      <c r="E52" s="402"/>
      <c r="G52" s="400"/>
      <c r="H52" s="401"/>
      <c r="I52" s="401"/>
      <c r="J52" s="401"/>
      <c r="K52" s="401"/>
      <c r="L52" s="401"/>
      <c r="M52" s="402"/>
      <c r="O52" s="93"/>
    </row>
    <row r="53" spans="2:15" x14ac:dyDescent="0.3">
      <c r="B53" s="400"/>
      <c r="C53" s="401"/>
      <c r="D53" s="401"/>
      <c r="E53" s="402"/>
      <c r="G53" s="400"/>
      <c r="H53" s="401"/>
      <c r="I53" s="401"/>
      <c r="J53" s="401"/>
      <c r="K53" s="401"/>
      <c r="L53" s="401"/>
      <c r="M53" s="402"/>
      <c r="O53" s="93"/>
    </row>
    <row r="54" spans="2:15" x14ac:dyDescent="0.3">
      <c r="B54" s="400"/>
      <c r="C54" s="401"/>
      <c r="D54" s="401"/>
      <c r="E54" s="402"/>
      <c r="G54" s="400"/>
      <c r="H54" s="401"/>
      <c r="I54" s="401"/>
      <c r="J54" s="401"/>
      <c r="K54" s="401"/>
      <c r="L54" s="401"/>
      <c r="M54" s="402"/>
      <c r="O54" s="93"/>
    </row>
    <row r="55" spans="2:15" x14ac:dyDescent="0.3">
      <c r="B55" s="400"/>
      <c r="C55" s="401"/>
      <c r="D55" s="401"/>
      <c r="E55" s="402"/>
      <c r="G55" s="400"/>
      <c r="H55" s="401"/>
      <c r="I55" s="401"/>
      <c r="J55" s="401"/>
      <c r="K55" s="401"/>
      <c r="L55" s="401"/>
      <c r="M55" s="402"/>
      <c r="O55" s="93"/>
    </row>
    <row r="56" spans="2:15" x14ac:dyDescent="0.3">
      <c r="B56" s="400"/>
      <c r="C56" s="401"/>
      <c r="D56" s="401"/>
      <c r="E56" s="402"/>
      <c r="G56" s="400"/>
      <c r="H56" s="401"/>
      <c r="I56" s="401"/>
      <c r="J56" s="401"/>
      <c r="K56" s="401"/>
      <c r="L56" s="401"/>
      <c r="M56" s="402"/>
      <c r="O56" s="93"/>
    </row>
    <row r="57" spans="2:15" ht="17.25" thickBot="1" x14ac:dyDescent="0.35">
      <c r="B57" s="403"/>
      <c r="C57" s="404"/>
      <c r="D57" s="404"/>
      <c r="E57" s="405"/>
      <c r="G57" s="403"/>
      <c r="H57" s="404"/>
      <c r="I57" s="404"/>
      <c r="J57" s="404"/>
      <c r="K57" s="404"/>
      <c r="L57" s="404"/>
      <c r="M57" s="405"/>
      <c r="O57" s="93"/>
    </row>
    <row r="58" spans="2:15" ht="17.25" thickBot="1" x14ac:dyDescent="0.35">
      <c r="O58" s="93"/>
    </row>
    <row r="59" spans="2:15" x14ac:dyDescent="0.3">
      <c r="B59" s="406" t="s">
        <v>220</v>
      </c>
      <c r="C59" s="407"/>
      <c r="D59" s="407"/>
      <c r="E59" s="408"/>
      <c r="G59" s="406" t="s">
        <v>221</v>
      </c>
      <c r="H59" s="407"/>
      <c r="I59" s="407"/>
      <c r="J59" s="407"/>
      <c r="K59" s="407"/>
      <c r="L59" s="407"/>
      <c r="M59" s="408"/>
      <c r="O59" s="93"/>
    </row>
    <row r="60" spans="2:15" ht="17.25" thickBot="1" x14ac:dyDescent="0.35">
      <c r="B60" s="409"/>
      <c r="C60" s="410"/>
      <c r="D60" s="410"/>
      <c r="E60" s="411"/>
      <c r="G60" s="409"/>
      <c r="H60" s="410"/>
      <c r="I60" s="410"/>
      <c r="J60" s="410"/>
      <c r="K60" s="410"/>
      <c r="L60" s="410"/>
      <c r="M60" s="411"/>
      <c r="O60" s="93"/>
    </row>
    <row r="61" spans="2:15" x14ac:dyDescent="0.3">
      <c r="B61" s="400"/>
      <c r="C61" s="401"/>
      <c r="D61" s="401"/>
      <c r="E61" s="402"/>
      <c r="G61" s="400"/>
      <c r="H61" s="401"/>
      <c r="I61" s="401"/>
      <c r="J61" s="401"/>
      <c r="K61" s="401"/>
      <c r="L61" s="401"/>
      <c r="M61" s="402"/>
      <c r="O61" s="93"/>
    </row>
    <row r="62" spans="2:15" x14ac:dyDescent="0.3">
      <c r="B62" s="400"/>
      <c r="C62" s="401"/>
      <c r="D62" s="401"/>
      <c r="E62" s="402"/>
      <c r="G62" s="400"/>
      <c r="H62" s="401"/>
      <c r="I62" s="401"/>
      <c r="J62" s="401"/>
      <c r="K62" s="401"/>
      <c r="L62" s="401"/>
      <c r="M62" s="402"/>
      <c r="O62" s="93"/>
    </row>
    <row r="63" spans="2:15" x14ac:dyDescent="0.3">
      <c r="B63" s="400"/>
      <c r="C63" s="401"/>
      <c r="D63" s="401"/>
      <c r="E63" s="402"/>
      <c r="G63" s="400"/>
      <c r="H63" s="401"/>
      <c r="I63" s="401"/>
      <c r="J63" s="401"/>
      <c r="K63" s="401"/>
      <c r="L63" s="401"/>
      <c r="M63" s="402"/>
      <c r="O63" s="93"/>
    </row>
    <row r="64" spans="2:15" x14ac:dyDescent="0.3">
      <c r="B64" s="400"/>
      <c r="C64" s="401"/>
      <c r="D64" s="401"/>
      <c r="E64" s="402"/>
      <c r="G64" s="400"/>
      <c r="H64" s="401"/>
      <c r="I64" s="401"/>
      <c r="J64" s="401"/>
      <c r="K64" s="401"/>
      <c r="L64" s="401"/>
      <c r="M64" s="402"/>
      <c r="O64" s="93"/>
    </row>
    <row r="65" spans="2:15" x14ac:dyDescent="0.3">
      <c r="B65" s="400"/>
      <c r="C65" s="401"/>
      <c r="D65" s="401"/>
      <c r="E65" s="402"/>
      <c r="G65" s="400"/>
      <c r="H65" s="401"/>
      <c r="I65" s="401"/>
      <c r="J65" s="401"/>
      <c r="K65" s="401"/>
      <c r="L65" s="401"/>
      <c r="M65" s="402"/>
      <c r="O65" s="93"/>
    </row>
    <row r="66" spans="2:15" x14ac:dyDescent="0.3">
      <c r="B66" s="400"/>
      <c r="C66" s="401"/>
      <c r="D66" s="401"/>
      <c r="E66" s="402"/>
      <c r="G66" s="400"/>
      <c r="H66" s="401"/>
      <c r="I66" s="401"/>
      <c r="J66" s="401"/>
      <c r="K66" s="401"/>
      <c r="L66" s="401"/>
      <c r="M66" s="402"/>
      <c r="O66" s="93"/>
    </row>
    <row r="67" spans="2:15" x14ac:dyDescent="0.3">
      <c r="B67" s="400"/>
      <c r="C67" s="401"/>
      <c r="D67" s="401"/>
      <c r="E67" s="402"/>
      <c r="G67" s="400"/>
      <c r="H67" s="401"/>
      <c r="I67" s="401"/>
      <c r="J67" s="401"/>
      <c r="K67" s="401"/>
      <c r="L67" s="401"/>
      <c r="M67" s="402"/>
      <c r="O67" s="93"/>
    </row>
    <row r="68" spans="2:15" x14ac:dyDescent="0.3">
      <c r="B68" s="400"/>
      <c r="C68" s="401"/>
      <c r="D68" s="401"/>
      <c r="E68" s="402"/>
      <c r="G68" s="400"/>
      <c r="H68" s="401"/>
      <c r="I68" s="401"/>
      <c r="J68" s="401"/>
      <c r="K68" s="401"/>
      <c r="L68" s="401"/>
      <c r="M68" s="402"/>
      <c r="O68" s="93"/>
    </row>
    <row r="69" spans="2:15" x14ac:dyDescent="0.3">
      <c r="B69" s="400"/>
      <c r="C69" s="401"/>
      <c r="D69" s="401"/>
      <c r="E69" s="402"/>
      <c r="G69" s="400"/>
      <c r="H69" s="401"/>
      <c r="I69" s="401"/>
      <c r="J69" s="401"/>
      <c r="K69" s="401"/>
      <c r="L69" s="401"/>
      <c r="M69" s="402"/>
      <c r="O69" s="93"/>
    </row>
    <row r="70" spans="2:15" x14ac:dyDescent="0.3">
      <c r="B70" s="400"/>
      <c r="C70" s="401"/>
      <c r="D70" s="401"/>
      <c r="E70" s="402"/>
      <c r="G70" s="400"/>
      <c r="H70" s="401"/>
      <c r="I70" s="401"/>
      <c r="J70" s="401"/>
      <c r="K70" s="401"/>
      <c r="L70" s="401"/>
      <c r="M70" s="402"/>
      <c r="O70" s="93"/>
    </row>
    <row r="71" spans="2:15" x14ac:dyDescent="0.3">
      <c r="B71" s="400"/>
      <c r="C71" s="401"/>
      <c r="D71" s="401"/>
      <c r="E71" s="402"/>
      <c r="G71" s="400"/>
      <c r="H71" s="401"/>
      <c r="I71" s="401"/>
      <c r="J71" s="401"/>
      <c r="K71" s="401"/>
      <c r="L71" s="401"/>
      <c r="M71" s="402"/>
      <c r="O71" s="93"/>
    </row>
    <row r="72" spans="2:15" x14ac:dyDescent="0.3">
      <c r="B72" s="400"/>
      <c r="C72" s="401"/>
      <c r="D72" s="401"/>
      <c r="E72" s="402"/>
      <c r="G72" s="400"/>
      <c r="H72" s="401"/>
      <c r="I72" s="401"/>
      <c r="J72" s="401"/>
      <c r="K72" s="401"/>
      <c r="L72" s="401"/>
      <c r="M72" s="402"/>
      <c r="O72" s="93"/>
    </row>
    <row r="73" spans="2:15" x14ac:dyDescent="0.3">
      <c r="B73" s="400"/>
      <c r="C73" s="401"/>
      <c r="D73" s="401"/>
      <c r="E73" s="402"/>
      <c r="G73" s="400"/>
      <c r="H73" s="401"/>
      <c r="I73" s="401"/>
      <c r="J73" s="401"/>
      <c r="K73" s="401"/>
      <c r="L73" s="401"/>
      <c r="M73" s="402"/>
      <c r="O73" s="93"/>
    </row>
    <row r="74" spans="2:15" x14ac:dyDescent="0.3">
      <c r="B74" s="400"/>
      <c r="C74" s="401"/>
      <c r="D74" s="401"/>
      <c r="E74" s="402"/>
      <c r="G74" s="400"/>
      <c r="H74" s="401"/>
      <c r="I74" s="401"/>
      <c r="J74" s="401"/>
      <c r="K74" s="401"/>
      <c r="L74" s="401"/>
      <c r="M74" s="402"/>
      <c r="O74" s="93"/>
    </row>
    <row r="75" spans="2:15" x14ac:dyDescent="0.3">
      <c r="B75" s="400"/>
      <c r="C75" s="401"/>
      <c r="D75" s="401"/>
      <c r="E75" s="402"/>
      <c r="G75" s="400"/>
      <c r="H75" s="401"/>
      <c r="I75" s="401"/>
      <c r="J75" s="401"/>
      <c r="K75" s="401"/>
      <c r="L75" s="401"/>
      <c r="M75" s="402"/>
      <c r="O75" s="93"/>
    </row>
    <row r="76" spans="2:15" x14ac:dyDescent="0.3">
      <c r="B76" s="400"/>
      <c r="C76" s="401"/>
      <c r="D76" s="401"/>
      <c r="E76" s="402"/>
      <c r="G76" s="400"/>
      <c r="H76" s="401"/>
      <c r="I76" s="401"/>
      <c r="J76" s="401"/>
      <c r="K76" s="401"/>
      <c r="L76" s="401"/>
      <c r="M76" s="402"/>
      <c r="O76" s="93"/>
    </row>
    <row r="77" spans="2:15" x14ac:dyDescent="0.3">
      <c r="B77" s="400"/>
      <c r="C77" s="401"/>
      <c r="D77" s="401"/>
      <c r="E77" s="402"/>
      <c r="G77" s="400"/>
      <c r="H77" s="401"/>
      <c r="I77" s="401"/>
      <c r="J77" s="401"/>
      <c r="K77" s="401"/>
      <c r="L77" s="401"/>
      <c r="M77" s="402"/>
      <c r="O77" s="93"/>
    </row>
    <row r="78" spans="2:15" x14ac:dyDescent="0.3">
      <c r="B78" s="400"/>
      <c r="C78" s="401"/>
      <c r="D78" s="401"/>
      <c r="E78" s="402"/>
      <c r="G78" s="400"/>
      <c r="H78" s="401"/>
      <c r="I78" s="401"/>
      <c r="J78" s="401"/>
      <c r="K78" s="401"/>
      <c r="L78" s="401"/>
      <c r="M78" s="402"/>
      <c r="O78" s="93"/>
    </row>
    <row r="79" spans="2:15" x14ac:dyDescent="0.3">
      <c r="B79" s="400"/>
      <c r="C79" s="401"/>
      <c r="D79" s="401"/>
      <c r="E79" s="402"/>
      <c r="G79" s="400"/>
      <c r="H79" s="401"/>
      <c r="I79" s="401"/>
      <c r="J79" s="401"/>
      <c r="K79" s="401"/>
      <c r="L79" s="401"/>
      <c r="M79" s="402"/>
      <c r="O79" s="93"/>
    </row>
    <row r="80" spans="2:15" x14ac:dyDescent="0.3">
      <c r="B80" s="400"/>
      <c r="C80" s="401"/>
      <c r="D80" s="401"/>
      <c r="E80" s="402"/>
      <c r="G80" s="400"/>
      <c r="H80" s="401"/>
      <c r="I80" s="401"/>
      <c r="J80" s="401"/>
      <c r="K80" s="401"/>
      <c r="L80" s="401"/>
      <c r="M80" s="402"/>
      <c r="O80" s="93"/>
    </row>
    <row r="81" spans="2:15" ht="17.25" thickBot="1" x14ac:dyDescent="0.35">
      <c r="B81" s="403"/>
      <c r="C81" s="404"/>
      <c r="D81" s="404"/>
      <c r="E81" s="405"/>
      <c r="G81" s="403"/>
      <c r="H81" s="404"/>
      <c r="I81" s="404"/>
      <c r="J81" s="404"/>
      <c r="K81" s="404"/>
      <c r="L81" s="404"/>
      <c r="M81" s="405"/>
      <c r="O81" s="93"/>
    </row>
    <row r="82" spans="2:15" ht="17.25" thickBot="1" x14ac:dyDescent="0.35">
      <c r="O82" s="93"/>
    </row>
    <row r="83" spans="2:15" x14ac:dyDescent="0.3">
      <c r="B83" s="406" t="s">
        <v>222</v>
      </c>
      <c r="C83" s="407"/>
      <c r="D83" s="407"/>
      <c r="E83" s="408"/>
      <c r="G83" s="406" t="s">
        <v>223</v>
      </c>
      <c r="H83" s="407"/>
      <c r="I83" s="407"/>
      <c r="J83" s="407"/>
      <c r="K83" s="407"/>
      <c r="L83" s="407"/>
      <c r="M83" s="408"/>
      <c r="O83" s="93"/>
    </row>
    <row r="84" spans="2:15" ht="17.25" thickBot="1" x14ac:dyDescent="0.35">
      <c r="B84" s="409"/>
      <c r="C84" s="410"/>
      <c r="D84" s="410"/>
      <c r="E84" s="411"/>
      <c r="G84" s="409"/>
      <c r="H84" s="410"/>
      <c r="I84" s="410"/>
      <c r="J84" s="410"/>
      <c r="K84" s="410"/>
      <c r="L84" s="410"/>
      <c r="M84" s="411"/>
      <c r="O84" s="93"/>
    </row>
    <row r="85" spans="2:15" x14ac:dyDescent="0.3">
      <c r="B85" s="400"/>
      <c r="C85" s="401"/>
      <c r="D85" s="401"/>
      <c r="E85" s="402"/>
      <c r="G85" s="400"/>
      <c r="H85" s="401"/>
      <c r="I85" s="401"/>
      <c r="J85" s="401"/>
      <c r="K85" s="401"/>
      <c r="L85" s="401"/>
      <c r="M85" s="402"/>
      <c r="O85" s="93"/>
    </row>
    <row r="86" spans="2:15" x14ac:dyDescent="0.3">
      <c r="B86" s="400"/>
      <c r="C86" s="401"/>
      <c r="D86" s="401"/>
      <c r="E86" s="402"/>
      <c r="G86" s="400"/>
      <c r="H86" s="401"/>
      <c r="I86" s="401"/>
      <c r="J86" s="401"/>
      <c r="K86" s="401"/>
      <c r="L86" s="401"/>
      <c r="M86" s="402"/>
      <c r="O86" s="93"/>
    </row>
    <row r="87" spans="2:15" x14ac:dyDescent="0.3">
      <c r="B87" s="400"/>
      <c r="C87" s="401"/>
      <c r="D87" s="401"/>
      <c r="E87" s="402"/>
      <c r="G87" s="400"/>
      <c r="H87" s="401"/>
      <c r="I87" s="401"/>
      <c r="J87" s="401"/>
      <c r="K87" s="401"/>
      <c r="L87" s="401"/>
      <c r="M87" s="402"/>
      <c r="O87" s="93"/>
    </row>
    <row r="88" spans="2:15" x14ac:dyDescent="0.3">
      <c r="B88" s="400"/>
      <c r="C88" s="401"/>
      <c r="D88" s="401"/>
      <c r="E88" s="402"/>
      <c r="G88" s="400"/>
      <c r="H88" s="401"/>
      <c r="I88" s="401"/>
      <c r="J88" s="401"/>
      <c r="K88" s="401"/>
      <c r="L88" s="401"/>
      <c r="M88" s="402"/>
      <c r="O88" s="93"/>
    </row>
    <row r="89" spans="2:15" x14ac:dyDescent="0.3">
      <c r="B89" s="400"/>
      <c r="C89" s="401"/>
      <c r="D89" s="401"/>
      <c r="E89" s="402"/>
      <c r="G89" s="400"/>
      <c r="H89" s="401"/>
      <c r="I89" s="401"/>
      <c r="J89" s="401"/>
      <c r="K89" s="401"/>
      <c r="L89" s="401"/>
      <c r="M89" s="402"/>
      <c r="O89" s="93"/>
    </row>
    <row r="90" spans="2:15" x14ac:dyDescent="0.3">
      <c r="B90" s="400"/>
      <c r="C90" s="401"/>
      <c r="D90" s="401"/>
      <c r="E90" s="402"/>
      <c r="G90" s="400"/>
      <c r="H90" s="401"/>
      <c r="I90" s="401"/>
      <c r="J90" s="401"/>
      <c r="K90" s="401"/>
      <c r="L90" s="401"/>
      <c r="M90" s="402"/>
      <c r="O90" s="93"/>
    </row>
    <row r="91" spans="2:15" x14ac:dyDescent="0.3">
      <c r="B91" s="400"/>
      <c r="C91" s="401"/>
      <c r="D91" s="401"/>
      <c r="E91" s="402"/>
      <c r="G91" s="400"/>
      <c r="H91" s="401"/>
      <c r="I91" s="401"/>
      <c r="J91" s="401"/>
      <c r="K91" s="401"/>
      <c r="L91" s="401"/>
      <c r="M91" s="402"/>
      <c r="O91" s="93"/>
    </row>
    <row r="92" spans="2:15" x14ac:dyDescent="0.3">
      <c r="B92" s="400"/>
      <c r="C92" s="401"/>
      <c r="D92" s="401"/>
      <c r="E92" s="402"/>
      <c r="G92" s="400"/>
      <c r="H92" s="401"/>
      <c r="I92" s="401"/>
      <c r="J92" s="401"/>
      <c r="K92" s="401"/>
      <c r="L92" s="401"/>
      <c r="M92" s="402"/>
      <c r="O92" s="93"/>
    </row>
    <row r="93" spans="2:15" x14ac:dyDescent="0.3">
      <c r="B93" s="400"/>
      <c r="C93" s="401"/>
      <c r="D93" s="401"/>
      <c r="E93" s="402"/>
      <c r="G93" s="400"/>
      <c r="H93" s="401"/>
      <c r="I93" s="401"/>
      <c r="J93" s="401"/>
      <c r="K93" s="401"/>
      <c r="L93" s="401"/>
      <c r="M93" s="402"/>
      <c r="O93" s="93"/>
    </row>
    <row r="94" spans="2:15" x14ac:dyDescent="0.3">
      <c r="B94" s="400"/>
      <c r="C94" s="401"/>
      <c r="D94" s="401"/>
      <c r="E94" s="402"/>
      <c r="G94" s="400"/>
      <c r="H94" s="401"/>
      <c r="I94" s="401"/>
      <c r="J94" s="401"/>
      <c r="K94" s="401"/>
      <c r="L94" s="401"/>
      <c r="M94" s="402"/>
      <c r="O94" s="93"/>
    </row>
    <row r="95" spans="2:15" x14ac:dyDescent="0.3">
      <c r="B95" s="400"/>
      <c r="C95" s="401"/>
      <c r="D95" s="401"/>
      <c r="E95" s="402"/>
      <c r="G95" s="400"/>
      <c r="H95" s="401"/>
      <c r="I95" s="401"/>
      <c r="J95" s="401"/>
      <c r="K95" s="401"/>
      <c r="L95" s="401"/>
      <c r="M95" s="402"/>
      <c r="O95" s="93"/>
    </row>
    <row r="96" spans="2:15" x14ac:dyDescent="0.3">
      <c r="B96" s="400"/>
      <c r="C96" s="401"/>
      <c r="D96" s="401"/>
      <c r="E96" s="402"/>
      <c r="G96" s="400"/>
      <c r="H96" s="401"/>
      <c r="I96" s="401"/>
      <c r="J96" s="401"/>
      <c r="K96" s="401"/>
      <c r="L96" s="401"/>
      <c r="M96" s="402"/>
      <c r="O96" s="93"/>
    </row>
    <row r="97" spans="2:15" x14ac:dyDescent="0.3">
      <c r="B97" s="400"/>
      <c r="C97" s="401"/>
      <c r="D97" s="401"/>
      <c r="E97" s="402"/>
      <c r="G97" s="400"/>
      <c r="H97" s="401"/>
      <c r="I97" s="401"/>
      <c r="J97" s="401"/>
      <c r="K97" s="401"/>
      <c r="L97" s="401"/>
      <c r="M97" s="402"/>
      <c r="O97" s="93"/>
    </row>
    <row r="98" spans="2:15" x14ac:dyDescent="0.3">
      <c r="B98" s="400"/>
      <c r="C98" s="401"/>
      <c r="D98" s="401"/>
      <c r="E98" s="402"/>
      <c r="G98" s="400"/>
      <c r="H98" s="401"/>
      <c r="I98" s="401"/>
      <c r="J98" s="401"/>
      <c r="K98" s="401"/>
      <c r="L98" s="401"/>
      <c r="M98" s="402"/>
      <c r="O98" s="93"/>
    </row>
    <row r="99" spans="2:15" x14ac:dyDescent="0.3">
      <c r="B99" s="400"/>
      <c r="C99" s="401"/>
      <c r="D99" s="401"/>
      <c r="E99" s="402"/>
      <c r="G99" s="400"/>
      <c r="H99" s="401"/>
      <c r="I99" s="401"/>
      <c r="J99" s="401"/>
      <c r="K99" s="401"/>
      <c r="L99" s="401"/>
      <c r="M99" s="402"/>
      <c r="O99" s="93"/>
    </row>
    <row r="100" spans="2:15" x14ac:dyDescent="0.3">
      <c r="B100" s="400"/>
      <c r="C100" s="401"/>
      <c r="D100" s="401"/>
      <c r="E100" s="402"/>
      <c r="G100" s="400"/>
      <c r="H100" s="401"/>
      <c r="I100" s="401"/>
      <c r="J100" s="401"/>
      <c r="K100" s="401"/>
      <c r="L100" s="401"/>
      <c r="M100" s="402"/>
      <c r="O100" s="93"/>
    </row>
    <row r="101" spans="2:15" x14ac:dyDescent="0.3">
      <c r="B101" s="400"/>
      <c r="C101" s="401"/>
      <c r="D101" s="401"/>
      <c r="E101" s="402"/>
      <c r="G101" s="400"/>
      <c r="H101" s="401"/>
      <c r="I101" s="401"/>
      <c r="J101" s="401"/>
      <c r="K101" s="401"/>
      <c r="L101" s="401"/>
      <c r="M101" s="402"/>
      <c r="O101" s="93"/>
    </row>
    <row r="102" spans="2:15" x14ac:dyDescent="0.3">
      <c r="B102" s="400"/>
      <c r="C102" s="401"/>
      <c r="D102" s="401"/>
      <c r="E102" s="402"/>
      <c r="G102" s="400"/>
      <c r="H102" s="401"/>
      <c r="I102" s="401"/>
      <c r="J102" s="401"/>
      <c r="K102" s="401"/>
      <c r="L102" s="401"/>
      <c r="M102" s="402"/>
      <c r="O102" s="93"/>
    </row>
    <row r="103" spans="2:15" x14ac:dyDescent="0.3">
      <c r="B103" s="400"/>
      <c r="C103" s="401"/>
      <c r="D103" s="401"/>
      <c r="E103" s="402"/>
      <c r="G103" s="400"/>
      <c r="H103" s="401"/>
      <c r="I103" s="401"/>
      <c r="J103" s="401"/>
      <c r="K103" s="401"/>
      <c r="L103" s="401"/>
      <c r="M103" s="402"/>
      <c r="O103" s="93"/>
    </row>
    <row r="104" spans="2:15" x14ac:dyDescent="0.3">
      <c r="B104" s="400"/>
      <c r="C104" s="401"/>
      <c r="D104" s="401"/>
      <c r="E104" s="402"/>
      <c r="G104" s="400"/>
      <c r="H104" s="401"/>
      <c r="I104" s="401"/>
      <c r="J104" s="401"/>
      <c r="K104" s="401"/>
      <c r="L104" s="401"/>
      <c r="M104" s="402"/>
      <c r="O104" s="93"/>
    </row>
    <row r="105" spans="2:15" ht="17.25" thickBot="1" x14ac:dyDescent="0.35">
      <c r="B105" s="403"/>
      <c r="C105" s="404"/>
      <c r="D105" s="404"/>
      <c r="E105" s="405"/>
      <c r="G105" s="403"/>
      <c r="H105" s="404"/>
      <c r="I105" s="404"/>
      <c r="J105" s="404"/>
      <c r="K105" s="404"/>
      <c r="L105" s="404"/>
      <c r="M105" s="405"/>
      <c r="O105" s="93"/>
    </row>
    <row r="106" spans="2:15" ht="17.25" thickBot="1" x14ac:dyDescent="0.35">
      <c r="O106" s="93"/>
    </row>
    <row r="107" spans="2:15" x14ac:dyDescent="0.3">
      <c r="B107" s="406" t="s">
        <v>224</v>
      </c>
      <c r="C107" s="407"/>
      <c r="D107" s="407"/>
      <c r="E107" s="408"/>
      <c r="G107" s="406" t="s">
        <v>225</v>
      </c>
      <c r="H107" s="407"/>
      <c r="I107" s="407"/>
      <c r="J107" s="407"/>
      <c r="K107" s="407"/>
      <c r="L107" s="407"/>
      <c r="M107" s="408"/>
      <c r="O107" s="93"/>
    </row>
    <row r="108" spans="2:15" ht="17.25" thickBot="1" x14ac:dyDescent="0.35">
      <c r="B108" s="409"/>
      <c r="C108" s="410"/>
      <c r="D108" s="410"/>
      <c r="E108" s="411"/>
      <c r="G108" s="409"/>
      <c r="H108" s="410"/>
      <c r="I108" s="410"/>
      <c r="J108" s="410"/>
      <c r="K108" s="410"/>
      <c r="L108" s="410"/>
      <c r="M108" s="411"/>
      <c r="O108" s="93"/>
    </row>
    <row r="109" spans="2:15" x14ac:dyDescent="0.3">
      <c r="B109" s="400"/>
      <c r="C109" s="401"/>
      <c r="D109" s="401"/>
      <c r="E109" s="402"/>
      <c r="G109" s="400"/>
      <c r="H109" s="401"/>
      <c r="I109" s="401"/>
      <c r="J109" s="401"/>
      <c r="K109" s="401"/>
      <c r="L109" s="401"/>
      <c r="M109" s="402"/>
      <c r="O109" s="93"/>
    </row>
    <row r="110" spans="2:15" x14ac:dyDescent="0.3">
      <c r="B110" s="400"/>
      <c r="C110" s="401"/>
      <c r="D110" s="401"/>
      <c r="E110" s="402"/>
      <c r="G110" s="400"/>
      <c r="H110" s="401"/>
      <c r="I110" s="401"/>
      <c r="J110" s="401"/>
      <c r="K110" s="401"/>
      <c r="L110" s="401"/>
      <c r="M110" s="402"/>
      <c r="O110" s="93"/>
    </row>
    <row r="111" spans="2:15" x14ac:dyDescent="0.3">
      <c r="B111" s="400"/>
      <c r="C111" s="401"/>
      <c r="D111" s="401"/>
      <c r="E111" s="402"/>
      <c r="G111" s="400"/>
      <c r="H111" s="401"/>
      <c r="I111" s="401"/>
      <c r="J111" s="401"/>
      <c r="K111" s="401"/>
      <c r="L111" s="401"/>
      <c r="M111" s="402"/>
      <c r="O111" s="93"/>
    </row>
    <row r="112" spans="2:15" x14ac:dyDescent="0.3">
      <c r="B112" s="400"/>
      <c r="C112" s="401"/>
      <c r="D112" s="401"/>
      <c r="E112" s="402"/>
      <c r="G112" s="400"/>
      <c r="H112" s="401"/>
      <c r="I112" s="401"/>
      <c r="J112" s="401"/>
      <c r="K112" s="401"/>
      <c r="L112" s="401"/>
      <c r="M112" s="402"/>
      <c r="O112" s="93"/>
    </row>
    <row r="113" spans="2:15" x14ac:dyDescent="0.3">
      <c r="B113" s="400"/>
      <c r="C113" s="401"/>
      <c r="D113" s="401"/>
      <c r="E113" s="402"/>
      <c r="G113" s="400"/>
      <c r="H113" s="401"/>
      <c r="I113" s="401"/>
      <c r="J113" s="401"/>
      <c r="K113" s="401"/>
      <c r="L113" s="401"/>
      <c r="M113" s="402"/>
      <c r="O113" s="93"/>
    </row>
    <row r="114" spans="2:15" x14ac:dyDescent="0.3">
      <c r="B114" s="400"/>
      <c r="C114" s="401"/>
      <c r="D114" s="401"/>
      <c r="E114" s="402"/>
      <c r="G114" s="400"/>
      <c r="H114" s="401"/>
      <c r="I114" s="401"/>
      <c r="J114" s="401"/>
      <c r="K114" s="401"/>
      <c r="L114" s="401"/>
      <c r="M114" s="402"/>
      <c r="O114" s="93"/>
    </row>
    <row r="115" spans="2:15" x14ac:dyDescent="0.3">
      <c r="B115" s="400"/>
      <c r="C115" s="401"/>
      <c r="D115" s="401"/>
      <c r="E115" s="402"/>
      <c r="G115" s="400"/>
      <c r="H115" s="401"/>
      <c r="I115" s="401"/>
      <c r="J115" s="401"/>
      <c r="K115" s="401"/>
      <c r="L115" s="401"/>
      <c r="M115" s="402"/>
      <c r="O115" s="93"/>
    </row>
    <row r="116" spans="2:15" x14ac:dyDescent="0.3">
      <c r="B116" s="400"/>
      <c r="C116" s="401"/>
      <c r="D116" s="401"/>
      <c r="E116" s="402"/>
      <c r="G116" s="400"/>
      <c r="H116" s="401"/>
      <c r="I116" s="401"/>
      <c r="J116" s="401"/>
      <c r="K116" s="401"/>
      <c r="L116" s="401"/>
      <c r="M116" s="402"/>
      <c r="O116" s="93"/>
    </row>
    <row r="117" spans="2:15" x14ac:dyDescent="0.3">
      <c r="B117" s="400"/>
      <c r="C117" s="401"/>
      <c r="D117" s="401"/>
      <c r="E117" s="402"/>
      <c r="G117" s="400"/>
      <c r="H117" s="401"/>
      <c r="I117" s="401"/>
      <c r="J117" s="401"/>
      <c r="K117" s="401"/>
      <c r="L117" s="401"/>
      <c r="M117" s="402"/>
      <c r="O117" s="93"/>
    </row>
    <row r="118" spans="2:15" x14ac:dyDescent="0.3">
      <c r="B118" s="400"/>
      <c r="C118" s="401"/>
      <c r="D118" s="401"/>
      <c r="E118" s="402"/>
      <c r="G118" s="400"/>
      <c r="H118" s="401"/>
      <c r="I118" s="401"/>
      <c r="J118" s="401"/>
      <c r="K118" s="401"/>
      <c r="L118" s="401"/>
      <c r="M118" s="402"/>
      <c r="O118" s="93"/>
    </row>
    <row r="119" spans="2:15" x14ac:dyDescent="0.3">
      <c r="B119" s="400"/>
      <c r="C119" s="401"/>
      <c r="D119" s="401"/>
      <c r="E119" s="402"/>
      <c r="G119" s="400"/>
      <c r="H119" s="401"/>
      <c r="I119" s="401"/>
      <c r="J119" s="401"/>
      <c r="K119" s="401"/>
      <c r="L119" s="401"/>
      <c r="M119" s="402"/>
      <c r="O119" s="93"/>
    </row>
    <row r="120" spans="2:15" x14ac:dyDescent="0.3">
      <c r="B120" s="400"/>
      <c r="C120" s="401"/>
      <c r="D120" s="401"/>
      <c r="E120" s="402"/>
      <c r="G120" s="400"/>
      <c r="H120" s="401"/>
      <c r="I120" s="401"/>
      <c r="J120" s="401"/>
      <c r="K120" s="401"/>
      <c r="L120" s="401"/>
      <c r="M120" s="402"/>
      <c r="O120" s="93"/>
    </row>
    <row r="121" spans="2:15" x14ac:dyDescent="0.3">
      <c r="B121" s="400"/>
      <c r="C121" s="401"/>
      <c r="D121" s="401"/>
      <c r="E121" s="402"/>
      <c r="G121" s="400"/>
      <c r="H121" s="401"/>
      <c r="I121" s="401"/>
      <c r="J121" s="401"/>
      <c r="K121" s="401"/>
      <c r="L121" s="401"/>
      <c r="M121" s="402"/>
      <c r="O121" s="93"/>
    </row>
    <row r="122" spans="2:15" x14ac:dyDescent="0.3">
      <c r="B122" s="400"/>
      <c r="C122" s="401"/>
      <c r="D122" s="401"/>
      <c r="E122" s="402"/>
      <c r="G122" s="400"/>
      <c r="H122" s="401"/>
      <c r="I122" s="401"/>
      <c r="J122" s="401"/>
      <c r="K122" s="401"/>
      <c r="L122" s="401"/>
      <c r="M122" s="402"/>
      <c r="O122" s="93"/>
    </row>
    <row r="123" spans="2:15" x14ac:dyDescent="0.3">
      <c r="B123" s="400"/>
      <c r="C123" s="401"/>
      <c r="D123" s="401"/>
      <c r="E123" s="402"/>
      <c r="G123" s="400"/>
      <c r="H123" s="401"/>
      <c r="I123" s="401"/>
      <c r="J123" s="401"/>
      <c r="K123" s="401"/>
      <c r="L123" s="401"/>
      <c r="M123" s="402"/>
      <c r="O123" s="93"/>
    </row>
    <row r="124" spans="2:15" x14ac:dyDescent="0.3">
      <c r="B124" s="400"/>
      <c r="C124" s="401"/>
      <c r="D124" s="401"/>
      <c r="E124" s="402"/>
      <c r="G124" s="400"/>
      <c r="H124" s="401"/>
      <c r="I124" s="401"/>
      <c r="J124" s="401"/>
      <c r="K124" s="401"/>
      <c r="L124" s="401"/>
      <c r="M124" s="402"/>
      <c r="O124" s="93"/>
    </row>
    <row r="125" spans="2:15" x14ac:dyDescent="0.3">
      <c r="B125" s="400"/>
      <c r="C125" s="401"/>
      <c r="D125" s="401"/>
      <c r="E125" s="402"/>
      <c r="G125" s="400"/>
      <c r="H125" s="401"/>
      <c r="I125" s="401"/>
      <c r="J125" s="401"/>
      <c r="K125" s="401"/>
      <c r="L125" s="401"/>
      <c r="M125" s="402"/>
      <c r="O125" s="93"/>
    </row>
    <row r="126" spans="2:15" x14ac:dyDescent="0.3">
      <c r="B126" s="400"/>
      <c r="C126" s="401"/>
      <c r="D126" s="401"/>
      <c r="E126" s="402"/>
      <c r="G126" s="400"/>
      <c r="H126" s="401"/>
      <c r="I126" s="401"/>
      <c r="J126" s="401"/>
      <c r="K126" s="401"/>
      <c r="L126" s="401"/>
      <c r="M126" s="402"/>
      <c r="O126" s="93"/>
    </row>
    <row r="127" spans="2:15" x14ac:dyDescent="0.3">
      <c r="B127" s="400"/>
      <c r="C127" s="401"/>
      <c r="D127" s="401"/>
      <c r="E127" s="402"/>
      <c r="G127" s="400"/>
      <c r="H127" s="401"/>
      <c r="I127" s="401"/>
      <c r="J127" s="401"/>
      <c r="K127" s="401"/>
      <c r="L127" s="401"/>
      <c r="M127" s="402"/>
      <c r="O127" s="93"/>
    </row>
    <row r="128" spans="2:15" x14ac:dyDescent="0.3">
      <c r="B128" s="400"/>
      <c r="C128" s="401"/>
      <c r="D128" s="401"/>
      <c r="E128" s="402"/>
      <c r="G128" s="400"/>
      <c r="H128" s="401"/>
      <c r="I128" s="401"/>
      <c r="J128" s="401"/>
      <c r="K128" s="401"/>
      <c r="L128" s="401"/>
      <c r="M128" s="402"/>
      <c r="O128" s="93"/>
    </row>
    <row r="129" spans="2:15" ht="17.25" thickBot="1" x14ac:dyDescent="0.35">
      <c r="B129" s="403"/>
      <c r="C129" s="404"/>
      <c r="D129" s="404"/>
      <c r="E129" s="405"/>
      <c r="G129" s="403"/>
      <c r="H129" s="404"/>
      <c r="I129" s="404"/>
      <c r="J129" s="404"/>
      <c r="K129" s="404"/>
      <c r="L129" s="404"/>
      <c r="M129" s="405"/>
      <c r="O129" s="93"/>
    </row>
    <row r="130" spans="2:15" ht="17.25" thickBot="1" x14ac:dyDescent="0.35">
      <c r="O130" s="93"/>
    </row>
    <row r="131" spans="2:15" x14ac:dyDescent="0.3">
      <c r="B131" s="406" t="s">
        <v>226</v>
      </c>
      <c r="C131" s="407"/>
      <c r="D131" s="407"/>
      <c r="E131" s="408"/>
      <c r="G131" s="406" t="s">
        <v>227</v>
      </c>
      <c r="H131" s="407"/>
      <c r="I131" s="407"/>
      <c r="J131" s="407"/>
      <c r="K131" s="407"/>
      <c r="L131" s="407"/>
      <c r="M131" s="408"/>
      <c r="O131" s="93"/>
    </row>
    <row r="132" spans="2:15" ht="17.25" thickBot="1" x14ac:dyDescent="0.35">
      <c r="B132" s="409"/>
      <c r="C132" s="410"/>
      <c r="D132" s="410"/>
      <c r="E132" s="411"/>
      <c r="G132" s="409"/>
      <c r="H132" s="410"/>
      <c r="I132" s="410"/>
      <c r="J132" s="410"/>
      <c r="K132" s="410"/>
      <c r="L132" s="410"/>
      <c r="M132" s="411"/>
      <c r="O132" s="93"/>
    </row>
    <row r="133" spans="2:15" x14ac:dyDescent="0.3">
      <c r="B133" s="400"/>
      <c r="C133" s="401"/>
      <c r="D133" s="401"/>
      <c r="E133" s="402"/>
      <c r="G133" s="400"/>
      <c r="H133" s="401"/>
      <c r="I133" s="401"/>
      <c r="J133" s="401"/>
      <c r="K133" s="401"/>
      <c r="L133" s="401"/>
      <c r="M133" s="402"/>
      <c r="O133" s="93"/>
    </row>
    <row r="134" spans="2:15" x14ac:dyDescent="0.3">
      <c r="B134" s="400"/>
      <c r="C134" s="401"/>
      <c r="D134" s="401"/>
      <c r="E134" s="402"/>
      <c r="G134" s="400"/>
      <c r="H134" s="401"/>
      <c r="I134" s="401"/>
      <c r="J134" s="401"/>
      <c r="K134" s="401"/>
      <c r="L134" s="401"/>
      <c r="M134" s="402"/>
      <c r="O134" s="93"/>
    </row>
    <row r="135" spans="2:15" x14ac:dyDescent="0.3">
      <c r="B135" s="400"/>
      <c r="C135" s="401"/>
      <c r="D135" s="401"/>
      <c r="E135" s="402"/>
      <c r="G135" s="400"/>
      <c r="H135" s="401"/>
      <c r="I135" s="401"/>
      <c r="J135" s="401"/>
      <c r="K135" s="401"/>
      <c r="L135" s="401"/>
      <c r="M135" s="402"/>
      <c r="O135" s="93"/>
    </row>
    <row r="136" spans="2:15" x14ac:dyDescent="0.3">
      <c r="B136" s="400"/>
      <c r="C136" s="401"/>
      <c r="D136" s="401"/>
      <c r="E136" s="402"/>
      <c r="G136" s="400"/>
      <c r="H136" s="401"/>
      <c r="I136" s="401"/>
      <c r="J136" s="401"/>
      <c r="K136" s="401"/>
      <c r="L136" s="401"/>
      <c r="M136" s="402"/>
      <c r="O136" s="93"/>
    </row>
    <row r="137" spans="2:15" x14ac:dyDescent="0.3">
      <c r="B137" s="400"/>
      <c r="C137" s="401"/>
      <c r="D137" s="401"/>
      <c r="E137" s="402"/>
      <c r="G137" s="400"/>
      <c r="H137" s="401"/>
      <c r="I137" s="401"/>
      <c r="J137" s="401"/>
      <c r="K137" s="401"/>
      <c r="L137" s="401"/>
      <c r="M137" s="402"/>
      <c r="O137" s="93"/>
    </row>
    <row r="138" spans="2:15" x14ac:dyDescent="0.3">
      <c r="B138" s="400"/>
      <c r="C138" s="401"/>
      <c r="D138" s="401"/>
      <c r="E138" s="402"/>
      <c r="G138" s="400"/>
      <c r="H138" s="401"/>
      <c r="I138" s="401"/>
      <c r="J138" s="401"/>
      <c r="K138" s="401"/>
      <c r="L138" s="401"/>
      <c r="M138" s="402"/>
      <c r="O138" s="93"/>
    </row>
    <row r="139" spans="2:15" x14ac:dyDescent="0.3">
      <c r="B139" s="400"/>
      <c r="C139" s="401"/>
      <c r="D139" s="401"/>
      <c r="E139" s="402"/>
      <c r="G139" s="400"/>
      <c r="H139" s="401"/>
      <c r="I139" s="401"/>
      <c r="J139" s="401"/>
      <c r="K139" s="401"/>
      <c r="L139" s="401"/>
      <c r="M139" s="402"/>
      <c r="O139" s="93"/>
    </row>
    <row r="140" spans="2:15" x14ac:dyDescent="0.3">
      <c r="B140" s="400"/>
      <c r="C140" s="401"/>
      <c r="D140" s="401"/>
      <c r="E140" s="402"/>
      <c r="G140" s="400"/>
      <c r="H140" s="401"/>
      <c r="I140" s="401"/>
      <c r="J140" s="401"/>
      <c r="K140" s="401"/>
      <c r="L140" s="401"/>
      <c r="M140" s="402"/>
      <c r="O140" s="93"/>
    </row>
    <row r="141" spans="2:15" x14ac:dyDescent="0.3">
      <c r="B141" s="400"/>
      <c r="C141" s="401"/>
      <c r="D141" s="401"/>
      <c r="E141" s="402"/>
      <c r="G141" s="400"/>
      <c r="H141" s="401"/>
      <c r="I141" s="401"/>
      <c r="J141" s="401"/>
      <c r="K141" s="401"/>
      <c r="L141" s="401"/>
      <c r="M141" s="402"/>
      <c r="O141" s="93"/>
    </row>
    <row r="142" spans="2:15" x14ac:dyDescent="0.3">
      <c r="B142" s="400"/>
      <c r="C142" s="401"/>
      <c r="D142" s="401"/>
      <c r="E142" s="402"/>
      <c r="G142" s="400"/>
      <c r="H142" s="401"/>
      <c r="I142" s="401"/>
      <c r="J142" s="401"/>
      <c r="K142" s="401"/>
      <c r="L142" s="401"/>
      <c r="M142" s="402"/>
      <c r="O142" s="93"/>
    </row>
    <row r="143" spans="2:15" x14ac:dyDescent="0.3">
      <c r="B143" s="400"/>
      <c r="C143" s="401"/>
      <c r="D143" s="401"/>
      <c r="E143" s="402"/>
      <c r="G143" s="400"/>
      <c r="H143" s="401"/>
      <c r="I143" s="401"/>
      <c r="J143" s="401"/>
      <c r="K143" s="401"/>
      <c r="L143" s="401"/>
      <c r="M143" s="402"/>
      <c r="O143" s="93"/>
    </row>
    <row r="144" spans="2:15" x14ac:dyDescent="0.3">
      <c r="B144" s="400"/>
      <c r="C144" s="401"/>
      <c r="D144" s="401"/>
      <c r="E144" s="402"/>
      <c r="G144" s="400"/>
      <c r="H144" s="401"/>
      <c r="I144" s="401"/>
      <c r="J144" s="401"/>
      <c r="K144" s="401"/>
      <c r="L144" s="401"/>
      <c r="M144" s="402"/>
      <c r="O144" s="93"/>
    </row>
    <row r="145" spans="2:15" x14ac:dyDescent="0.3">
      <c r="B145" s="400"/>
      <c r="C145" s="401"/>
      <c r="D145" s="401"/>
      <c r="E145" s="402"/>
      <c r="G145" s="400"/>
      <c r="H145" s="401"/>
      <c r="I145" s="401"/>
      <c r="J145" s="401"/>
      <c r="K145" s="401"/>
      <c r="L145" s="401"/>
      <c r="M145" s="402"/>
      <c r="O145" s="93"/>
    </row>
    <row r="146" spans="2:15" x14ac:dyDescent="0.3">
      <c r="B146" s="400"/>
      <c r="C146" s="401"/>
      <c r="D146" s="401"/>
      <c r="E146" s="402"/>
      <c r="G146" s="400"/>
      <c r="H146" s="401"/>
      <c r="I146" s="401"/>
      <c r="J146" s="401"/>
      <c r="K146" s="401"/>
      <c r="L146" s="401"/>
      <c r="M146" s="402"/>
      <c r="O146" s="93"/>
    </row>
    <row r="147" spans="2:15" x14ac:dyDescent="0.3">
      <c r="B147" s="400"/>
      <c r="C147" s="401"/>
      <c r="D147" s="401"/>
      <c r="E147" s="402"/>
      <c r="G147" s="400"/>
      <c r="H147" s="401"/>
      <c r="I147" s="401"/>
      <c r="J147" s="401"/>
      <c r="K147" s="401"/>
      <c r="L147" s="401"/>
      <c r="M147" s="402"/>
      <c r="O147" s="93"/>
    </row>
    <row r="148" spans="2:15" x14ac:dyDescent="0.3">
      <c r="B148" s="400"/>
      <c r="C148" s="401"/>
      <c r="D148" s="401"/>
      <c r="E148" s="402"/>
      <c r="G148" s="400"/>
      <c r="H148" s="401"/>
      <c r="I148" s="401"/>
      <c r="J148" s="401"/>
      <c r="K148" s="401"/>
      <c r="L148" s="401"/>
      <c r="M148" s="402"/>
      <c r="O148" s="93"/>
    </row>
    <row r="149" spans="2:15" x14ac:dyDescent="0.3">
      <c r="B149" s="400"/>
      <c r="C149" s="401"/>
      <c r="D149" s="401"/>
      <c r="E149" s="402"/>
      <c r="G149" s="400"/>
      <c r="H149" s="401"/>
      <c r="I149" s="401"/>
      <c r="J149" s="401"/>
      <c r="K149" s="401"/>
      <c r="L149" s="401"/>
      <c r="M149" s="402"/>
      <c r="O149" s="93"/>
    </row>
    <row r="150" spans="2:15" x14ac:dyDescent="0.3">
      <c r="B150" s="400"/>
      <c r="C150" s="401"/>
      <c r="D150" s="401"/>
      <c r="E150" s="402"/>
      <c r="G150" s="400"/>
      <c r="H150" s="401"/>
      <c r="I150" s="401"/>
      <c r="J150" s="401"/>
      <c r="K150" s="401"/>
      <c r="L150" s="401"/>
      <c r="M150" s="402"/>
      <c r="O150" s="93"/>
    </row>
    <row r="151" spans="2:15" x14ac:dyDescent="0.3">
      <c r="B151" s="400"/>
      <c r="C151" s="401"/>
      <c r="D151" s="401"/>
      <c r="E151" s="402"/>
      <c r="G151" s="400"/>
      <c r="H151" s="401"/>
      <c r="I151" s="401"/>
      <c r="J151" s="401"/>
      <c r="K151" s="401"/>
      <c r="L151" s="401"/>
      <c r="M151" s="402"/>
      <c r="O151" s="93"/>
    </row>
    <row r="152" spans="2:15" x14ac:dyDescent="0.3">
      <c r="B152" s="400"/>
      <c r="C152" s="401"/>
      <c r="D152" s="401"/>
      <c r="E152" s="402"/>
      <c r="G152" s="400"/>
      <c r="H152" s="401"/>
      <c r="I152" s="401"/>
      <c r="J152" s="401"/>
      <c r="K152" s="401"/>
      <c r="L152" s="401"/>
      <c r="M152" s="402"/>
      <c r="O152" s="93"/>
    </row>
    <row r="153" spans="2:15" ht="17.25" thickBot="1" x14ac:dyDescent="0.35">
      <c r="B153" s="403"/>
      <c r="C153" s="404"/>
      <c r="D153" s="404"/>
      <c r="E153" s="405"/>
      <c r="G153" s="403"/>
      <c r="H153" s="404"/>
      <c r="I153" s="404"/>
      <c r="J153" s="404"/>
      <c r="K153" s="404"/>
      <c r="L153" s="404"/>
      <c r="M153" s="405"/>
      <c r="O153" s="93"/>
    </row>
    <row r="154" spans="2:15" ht="17.25" thickBot="1" x14ac:dyDescent="0.35">
      <c r="O154" s="93"/>
    </row>
    <row r="155" spans="2:15" x14ac:dyDescent="0.3">
      <c r="B155" s="406" t="s">
        <v>228</v>
      </c>
      <c r="C155" s="407"/>
      <c r="D155" s="407"/>
      <c r="E155" s="408"/>
      <c r="G155" s="406" t="s">
        <v>229</v>
      </c>
      <c r="H155" s="407"/>
      <c r="I155" s="407"/>
      <c r="J155" s="407"/>
      <c r="K155" s="407"/>
      <c r="L155" s="407"/>
      <c r="M155" s="408"/>
      <c r="O155" s="93"/>
    </row>
    <row r="156" spans="2:15" ht="17.25" thickBot="1" x14ac:dyDescent="0.35">
      <c r="B156" s="409"/>
      <c r="C156" s="410"/>
      <c r="D156" s="410"/>
      <c r="E156" s="411"/>
      <c r="G156" s="409"/>
      <c r="H156" s="410"/>
      <c r="I156" s="410"/>
      <c r="J156" s="410"/>
      <c r="K156" s="410"/>
      <c r="L156" s="410"/>
      <c r="M156" s="411"/>
      <c r="O156" s="93"/>
    </row>
    <row r="157" spans="2:15" x14ac:dyDescent="0.3">
      <c r="B157" s="400"/>
      <c r="C157" s="401"/>
      <c r="D157" s="401"/>
      <c r="E157" s="402"/>
      <c r="G157" s="400"/>
      <c r="H157" s="401"/>
      <c r="I157" s="401"/>
      <c r="J157" s="401"/>
      <c r="K157" s="401"/>
      <c r="L157" s="401"/>
      <c r="M157" s="402"/>
      <c r="O157" s="93"/>
    </row>
    <row r="158" spans="2:15" x14ac:dyDescent="0.3">
      <c r="B158" s="400"/>
      <c r="C158" s="401"/>
      <c r="D158" s="401"/>
      <c r="E158" s="402"/>
      <c r="G158" s="400"/>
      <c r="H158" s="401"/>
      <c r="I158" s="401"/>
      <c r="J158" s="401"/>
      <c r="K158" s="401"/>
      <c r="L158" s="401"/>
      <c r="M158" s="402"/>
      <c r="O158" s="93"/>
    </row>
    <row r="159" spans="2:15" x14ac:dyDescent="0.3">
      <c r="B159" s="400"/>
      <c r="C159" s="401"/>
      <c r="D159" s="401"/>
      <c r="E159" s="402"/>
      <c r="G159" s="400"/>
      <c r="H159" s="401"/>
      <c r="I159" s="401"/>
      <c r="J159" s="401"/>
      <c r="K159" s="401"/>
      <c r="L159" s="401"/>
      <c r="M159" s="402"/>
      <c r="O159" s="93"/>
    </row>
    <row r="160" spans="2:15" x14ac:dyDescent="0.3">
      <c r="B160" s="400"/>
      <c r="C160" s="401"/>
      <c r="D160" s="401"/>
      <c r="E160" s="402"/>
      <c r="G160" s="400"/>
      <c r="H160" s="401"/>
      <c r="I160" s="401"/>
      <c r="J160" s="401"/>
      <c r="K160" s="401"/>
      <c r="L160" s="401"/>
      <c r="M160" s="402"/>
      <c r="O160" s="93"/>
    </row>
    <row r="161" spans="2:15" x14ac:dyDescent="0.3">
      <c r="B161" s="400"/>
      <c r="C161" s="401"/>
      <c r="D161" s="401"/>
      <c r="E161" s="402"/>
      <c r="G161" s="400"/>
      <c r="H161" s="401"/>
      <c r="I161" s="401"/>
      <c r="J161" s="401"/>
      <c r="K161" s="401"/>
      <c r="L161" s="401"/>
      <c r="M161" s="402"/>
      <c r="O161" s="93"/>
    </row>
    <row r="162" spans="2:15" x14ac:dyDescent="0.3">
      <c r="B162" s="400"/>
      <c r="C162" s="401"/>
      <c r="D162" s="401"/>
      <c r="E162" s="402"/>
      <c r="G162" s="400"/>
      <c r="H162" s="401"/>
      <c r="I162" s="401"/>
      <c r="J162" s="401"/>
      <c r="K162" s="401"/>
      <c r="L162" s="401"/>
      <c r="M162" s="402"/>
      <c r="O162" s="93"/>
    </row>
    <row r="163" spans="2:15" x14ac:dyDescent="0.3">
      <c r="B163" s="400"/>
      <c r="C163" s="401"/>
      <c r="D163" s="401"/>
      <c r="E163" s="402"/>
      <c r="G163" s="400"/>
      <c r="H163" s="401"/>
      <c r="I163" s="401"/>
      <c r="J163" s="401"/>
      <c r="K163" s="401"/>
      <c r="L163" s="401"/>
      <c r="M163" s="402"/>
      <c r="O163" s="93"/>
    </row>
    <row r="164" spans="2:15" x14ac:dyDescent="0.3">
      <c r="B164" s="400"/>
      <c r="C164" s="401"/>
      <c r="D164" s="401"/>
      <c r="E164" s="402"/>
      <c r="G164" s="400"/>
      <c r="H164" s="401"/>
      <c r="I164" s="401"/>
      <c r="J164" s="401"/>
      <c r="K164" s="401"/>
      <c r="L164" s="401"/>
      <c r="M164" s="402"/>
      <c r="O164" s="93"/>
    </row>
    <row r="165" spans="2:15" x14ac:dyDescent="0.3">
      <c r="B165" s="400"/>
      <c r="C165" s="401"/>
      <c r="D165" s="401"/>
      <c r="E165" s="402"/>
      <c r="G165" s="400"/>
      <c r="H165" s="401"/>
      <c r="I165" s="401"/>
      <c r="J165" s="401"/>
      <c r="K165" s="401"/>
      <c r="L165" s="401"/>
      <c r="M165" s="402"/>
      <c r="O165" s="93"/>
    </row>
    <row r="166" spans="2:15" x14ac:dyDescent="0.3">
      <c r="B166" s="400"/>
      <c r="C166" s="401"/>
      <c r="D166" s="401"/>
      <c r="E166" s="402"/>
      <c r="G166" s="400"/>
      <c r="H166" s="401"/>
      <c r="I166" s="401"/>
      <c r="J166" s="401"/>
      <c r="K166" s="401"/>
      <c r="L166" s="401"/>
      <c r="M166" s="402"/>
      <c r="O166" s="93"/>
    </row>
    <row r="167" spans="2:15" x14ac:dyDescent="0.3">
      <c r="B167" s="400"/>
      <c r="C167" s="401"/>
      <c r="D167" s="401"/>
      <c r="E167" s="402"/>
      <c r="G167" s="400"/>
      <c r="H167" s="401"/>
      <c r="I167" s="401"/>
      <c r="J167" s="401"/>
      <c r="K167" s="401"/>
      <c r="L167" s="401"/>
      <c r="M167" s="402"/>
      <c r="O167" s="93"/>
    </row>
    <row r="168" spans="2:15" x14ac:dyDescent="0.3">
      <c r="B168" s="400"/>
      <c r="C168" s="401"/>
      <c r="D168" s="401"/>
      <c r="E168" s="402"/>
      <c r="G168" s="400"/>
      <c r="H168" s="401"/>
      <c r="I168" s="401"/>
      <c r="J168" s="401"/>
      <c r="K168" s="401"/>
      <c r="L168" s="401"/>
      <c r="M168" s="402"/>
      <c r="O168" s="93"/>
    </row>
    <row r="169" spans="2:15" x14ac:dyDescent="0.3">
      <c r="B169" s="400"/>
      <c r="C169" s="401"/>
      <c r="D169" s="401"/>
      <c r="E169" s="402"/>
      <c r="G169" s="400"/>
      <c r="H169" s="401"/>
      <c r="I169" s="401"/>
      <c r="J169" s="401"/>
      <c r="K169" s="401"/>
      <c r="L169" s="401"/>
      <c r="M169" s="402"/>
      <c r="O169" s="93"/>
    </row>
    <row r="170" spans="2:15" x14ac:dyDescent="0.3">
      <c r="B170" s="400"/>
      <c r="C170" s="401"/>
      <c r="D170" s="401"/>
      <c r="E170" s="402"/>
      <c r="G170" s="400"/>
      <c r="H170" s="401"/>
      <c r="I170" s="401"/>
      <c r="J170" s="401"/>
      <c r="K170" s="401"/>
      <c r="L170" s="401"/>
      <c r="M170" s="402"/>
      <c r="O170" s="93"/>
    </row>
    <row r="171" spans="2:15" x14ac:dyDescent="0.3">
      <c r="B171" s="400"/>
      <c r="C171" s="401"/>
      <c r="D171" s="401"/>
      <c r="E171" s="402"/>
      <c r="G171" s="400"/>
      <c r="H171" s="401"/>
      <c r="I171" s="401"/>
      <c r="J171" s="401"/>
      <c r="K171" s="401"/>
      <c r="L171" s="401"/>
      <c r="M171" s="402"/>
      <c r="O171" s="93"/>
    </row>
    <row r="172" spans="2:15" x14ac:dyDescent="0.3">
      <c r="B172" s="400"/>
      <c r="C172" s="401"/>
      <c r="D172" s="401"/>
      <c r="E172" s="402"/>
      <c r="G172" s="400"/>
      <c r="H172" s="401"/>
      <c r="I172" s="401"/>
      <c r="J172" s="401"/>
      <c r="K172" s="401"/>
      <c r="L172" s="401"/>
      <c r="M172" s="402"/>
      <c r="O172" s="93"/>
    </row>
    <row r="173" spans="2:15" x14ac:dyDescent="0.3">
      <c r="B173" s="400"/>
      <c r="C173" s="401"/>
      <c r="D173" s="401"/>
      <c r="E173" s="402"/>
      <c r="G173" s="400"/>
      <c r="H173" s="401"/>
      <c r="I173" s="401"/>
      <c r="J173" s="401"/>
      <c r="K173" s="401"/>
      <c r="L173" s="401"/>
      <c r="M173" s="402"/>
      <c r="O173" s="93"/>
    </row>
    <row r="174" spans="2:15" x14ac:dyDescent="0.3">
      <c r="B174" s="400"/>
      <c r="C174" s="401"/>
      <c r="D174" s="401"/>
      <c r="E174" s="402"/>
      <c r="G174" s="400"/>
      <c r="H174" s="401"/>
      <c r="I174" s="401"/>
      <c r="J174" s="401"/>
      <c r="K174" s="401"/>
      <c r="L174" s="401"/>
      <c r="M174" s="402"/>
      <c r="O174" s="93"/>
    </row>
    <row r="175" spans="2:15" x14ac:dyDescent="0.3">
      <c r="B175" s="400"/>
      <c r="C175" s="401"/>
      <c r="D175" s="401"/>
      <c r="E175" s="402"/>
      <c r="G175" s="400"/>
      <c r="H175" s="401"/>
      <c r="I175" s="401"/>
      <c r="J175" s="401"/>
      <c r="K175" s="401"/>
      <c r="L175" s="401"/>
      <c r="M175" s="402"/>
      <c r="O175" s="93"/>
    </row>
    <row r="176" spans="2:15" x14ac:dyDescent="0.3">
      <c r="B176" s="400"/>
      <c r="C176" s="401"/>
      <c r="D176" s="401"/>
      <c r="E176" s="402"/>
      <c r="G176" s="400"/>
      <c r="H176" s="401"/>
      <c r="I176" s="401"/>
      <c r="J176" s="401"/>
      <c r="K176" s="401"/>
      <c r="L176" s="401"/>
      <c r="M176" s="402"/>
      <c r="O176" s="93"/>
    </row>
    <row r="177" spans="2:15" ht="17.25" thickBot="1" x14ac:dyDescent="0.35">
      <c r="B177" s="403"/>
      <c r="C177" s="404"/>
      <c r="D177" s="404"/>
      <c r="E177" s="405"/>
      <c r="G177" s="403"/>
      <c r="H177" s="404"/>
      <c r="I177" s="404"/>
      <c r="J177" s="404"/>
      <c r="K177" s="404"/>
      <c r="L177" s="404"/>
      <c r="M177" s="405"/>
      <c r="O177" s="93"/>
    </row>
    <row r="178" spans="2:15" ht="17.25" thickBot="1" x14ac:dyDescent="0.35">
      <c r="O178" s="93"/>
    </row>
    <row r="179" spans="2:15" x14ac:dyDescent="0.3">
      <c r="B179" s="406" t="s">
        <v>230</v>
      </c>
      <c r="C179" s="407"/>
      <c r="D179" s="407"/>
      <c r="E179" s="408"/>
      <c r="G179" s="406" t="s">
        <v>231</v>
      </c>
      <c r="H179" s="407"/>
      <c r="I179" s="407"/>
      <c r="J179" s="407"/>
      <c r="K179" s="407"/>
      <c r="L179" s="407"/>
      <c r="M179" s="408"/>
      <c r="O179" s="93"/>
    </row>
    <row r="180" spans="2:15" ht="17.25" thickBot="1" x14ac:dyDescent="0.35">
      <c r="B180" s="409"/>
      <c r="C180" s="410"/>
      <c r="D180" s="410"/>
      <c r="E180" s="411"/>
      <c r="G180" s="409"/>
      <c r="H180" s="410"/>
      <c r="I180" s="410"/>
      <c r="J180" s="410"/>
      <c r="K180" s="410"/>
      <c r="L180" s="410"/>
      <c r="M180" s="411"/>
      <c r="O180" s="93"/>
    </row>
    <row r="181" spans="2:15" x14ac:dyDescent="0.3">
      <c r="B181" s="400"/>
      <c r="C181" s="401"/>
      <c r="D181" s="401"/>
      <c r="E181" s="402"/>
      <c r="G181" s="400"/>
      <c r="H181" s="401"/>
      <c r="I181" s="401"/>
      <c r="J181" s="401"/>
      <c r="K181" s="401"/>
      <c r="L181" s="401"/>
      <c r="M181" s="402"/>
      <c r="O181" s="93"/>
    </row>
    <row r="182" spans="2:15" x14ac:dyDescent="0.3">
      <c r="B182" s="400"/>
      <c r="C182" s="401"/>
      <c r="D182" s="401"/>
      <c r="E182" s="402"/>
      <c r="G182" s="400"/>
      <c r="H182" s="401"/>
      <c r="I182" s="401"/>
      <c r="J182" s="401"/>
      <c r="K182" s="401"/>
      <c r="L182" s="401"/>
      <c r="M182" s="402"/>
      <c r="O182" s="93"/>
    </row>
    <row r="183" spans="2:15" x14ac:dyDescent="0.3">
      <c r="B183" s="400"/>
      <c r="C183" s="401"/>
      <c r="D183" s="401"/>
      <c r="E183" s="402"/>
      <c r="G183" s="400"/>
      <c r="H183" s="401"/>
      <c r="I183" s="401"/>
      <c r="J183" s="401"/>
      <c r="K183" s="401"/>
      <c r="L183" s="401"/>
      <c r="M183" s="402"/>
      <c r="O183" s="93"/>
    </row>
    <row r="184" spans="2:15" x14ac:dyDescent="0.3">
      <c r="B184" s="400"/>
      <c r="C184" s="401"/>
      <c r="D184" s="401"/>
      <c r="E184" s="402"/>
      <c r="G184" s="400"/>
      <c r="H184" s="401"/>
      <c r="I184" s="401"/>
      <c r="J184" s="401"/>
      <c r="K184" s="401"/>
      <c r="L184" s="401"/>
      <c r="M184" s="402"/>
      <c r="O184" s="93"/>
    </row>
    <row r="185" spans="2:15" x14ac:dyDescent="0.3">
      <c r="B185" s="400"/>
      <c r="C185" s="401"/>
      <c r="D185" s="401"/>
      <c r="E185" s="402"/>
      <c r="G185" s="400"/>
      <c r="H185" s="401"/>
      <c r="I185" s="401"/>
      <c r="J185" s="401"/>
      <c r="K185" s="401"/>
      <c r="L185" s="401"/>
      <c r="M185" s="402"/>
      <c r="O185" s="93"/>
    </row>
    <row r="186" spans="2:15" x14ac:dyDescent="0.3">
      <c r="B186" s="400"/>
      <c r="C186" s="401"/>
      <c r="D186" s="401"/>
      <c r="E186" s="402"/>
      <c r="G186" s="400"/>
      <c r="H186" s="401"/>
      <c r="I186" s="401"/>
      <c r="J186" s="401"/>
      <c r="K186" s="401"/>
      <c r="L186" s="401"/>
      <c r="M186" s="402"/>
      <c r="O186" s="93"/>
    </row>
    <row r="187" spans="2:15" x14ac:dyDescent="0.3">
      <c r="B187" s="400"/>
      <c r="C187" s="401"/>
      <c r="D187" s="401"/>
      <c r="E187" s="402"/>
      <c r="G187" s="400"/>
      <c r="H187" s="401"/>
      <c r="I187" s="401"/>
      <c r="J187" s="401"/>
      <c r="K187" s="401"/>
      <c r="L187" s="401"/>
      <c r="M187" s="402"/>
      <c r="O187" s="93"/>
    </row>
    <row r="188" spans="2:15" x14ac:dyDescent="0.3">
      <c r="B188" s="400"/>
      <c r="C188" s="401"/>
      <c r="D188" s="401"/>
      <c r="E188" s="402"/>
      <c r="G188" s="400"/>
      <c r="H188" s="401"/>
      <c r="I188" s="401"/>
      <c r="J188" s="401"/>
      <c r="K188" s="401"/>
      <c r="L188" s="401"/>
      <c r="M188" s="402"/>
      <c r="O188" s="93"/>
    </row>
    <row r="189" spans="2:15" x14ac:dyDescent="0.3">
      <c r="B189" s="400"/>
      <c r="C189" s="401"/>
      <c r="D189" s="401"/>
      <c r="E189" s="402"/>
      <c r="G189" s="400"/>
      <c r="H189" s="401"/>
      <c r="I189" s="401"/>
      <c r="J189" s="401"/>
      <c r="K189" s="401"/>
      <c r="L189" s="401"/>
      <c r="M189" s="402"/>
      <c r="O189" s="93"/>
    </row>
    <row r="190" spans="2:15" x14ac:dyDescent="0.3">
      <c r="B190" s="400"/>
      <c r="C190" s="401"/>
      <c r="D190" s="401"/>
      <c r="E190" s="402"/>
      <c r="G190" s="400"/>
      <c r="H190" s="401"/>
      <c r="I190" s="401"/>
      <c r="J190" s="401"/>
      <c r="K190" s="401"/>
      <c r="L190" s="401"/>
      <c r="M190" s="402"/>
      <c r="O190" s="93"/>
    </row>
    <row r="191" spans="2:15" x14ac:dyDescent="0.3">
      <c r="B191" s="400"/>
      <c r="C191" s="401"/>
      <c r="D191" s="401"/>
      <c r="E191" s="402"/>
      <c r="G191" s="400"/>
      <c r="H191" s="401"/>
      <c r="I191" s="401"/>
      <c r="J191" s="401"/>
      <c r="K191" s="401"/>
      <c r="L191" s="401"/>
      <c r="M191" s="402"/>
      <c r="O191" s="93"/>
    </row>
    <row r="192" spans="2:15" x14ac:dyDescent="0.3">
      <c r="B192" s="400"/>
      <c r="C192" s="401"/>
      <c r="D192" s="401"/>
      <c r="E192" s="402"/>
      <c r="G192" s="400"/>
      <c r="H192" s="401"/>
      <c r="I192" s="401"/>
      <c r="J192" s="401"/>
      <c r="K192" s="401"/>
      <c r="L192" s="401"/>
      <c r="M192" s="402"/>
      <c r="O192" s="93"/>
    </row>
    <row r="193" spans="2:15" x14ac:dyDescent="0.3">
      <c r="B193" s="400"/>
      <c r="C193" s="401"/>
      <c r="D193" s="401"/>
      <c r="E193" s="402"/>
      <c r="G193" s="400"/>
      <c r="H193" s="401"/>
      <c r="I193" s="401"/>
      <c r="J193" s="401"/>
      <c r="K193" s="401"/>
      <c r="L193" s="401"/>
      <c r="M193" s="402"/>
      <c r="O193" s="93"/>
    </row>
    <row r="194" spans="2:15" x14ac:dyDescent="0.3">
      <c r="B194" s="400"/>
      <c r="C194" s="401"/>
      <c r="D194" s="401"/>
      <c r="E194" s="402"/>
      <c r="G194" s="400"/>
      <c r="H194" s="401"/>
      <c r="I194" s="401"/>
      <c r="J194" s="401"/>
      <c r="K194" s="401"/>
      <c r="L194" s="401"/>
      <c r="M194" s="402"/>
      <c r="O194" s="93"/>
    </row>
    <row r="195" spans="2:15" x14ac:dyDescent="0.3">
      <c r="B195" s="400"/>
      <c r="C195" s="401"/>
      <c r="D195" s="401"/>
      <c r="E195" s="402"/>
      <c r="G195" s="400"/>
      <c r="H195" s="401"/>
      <c r="I195" s="401"/>
      <c r="J195" s="401"/>
      <c r="K195" s="401"/>
      <c r="L195" s="401"/>
      <c r="M195" s="402"/>
      <c r="O195" s="93"/>
    </row>
    <row r="196" spans="2:15" x14ac:dyDescent="0.3">
      <c r="B196" s="400"/>
      <c r="C196" s="401"/>
      <c r="D196" s="401"/>
      <c r="E196" s="402"/>
      <c r="G196" s="400"/>
      <c r="H196" s="401"/>
      <c r="I196" s="401"/>
      <c r="J196" s="401"/>
      <c r="K196" s="401"/>
      <c r="L196" s="401"/>
      <c r="M196" s="402"/>
      <c r="O196" s="93"/>
    </row>
    <row r="197" spans="2:15" x14ac:dyDescent="0.3">
      <c r="B197" s="400"/>
      <c r="C197" s="401"/>
      <c r="D197" s="401"/>
      <c r="E197" s="402"/>
      <c r="G197" s="400"/>
      <c r="H197" s="401"/>
      <c r="I197" s="401"/>
      <c r="J197" s="401"/>
      <c r="K197" s="401"/>
      <c r="L197" s="401"/>
      <c r="M197" s="402"/>
      <c r="O197" s="93"/>
    </row>
    <row r="198" spans="2:15" x14ac:dyDescent="0.3">
      <c r="B198" s="400"/>
      <c r="C198" s="401"/>
      <c r="D198" s="401"/>
      <c r="E198" s="402"/>
      <c r="G198" s="400"/>
      <c r="H198" s="401"/>
      <c r="I198" s="401"/>
      <c r="J198" s="401"/>
      <c r="K198" s="401"/>
      <c r="L198" s="401"/>
      <c r="M198" s="402"/>
      <c r="O198" s="93"/>
    </row>
    <row r="199" spans="2:15" x14ac:dyDescent="0.3">
      <c r="B199" s="400"/>
      <c r="C199" s="401"/>
      <c r="D199" s="401"/>
      <c r="E199" s="402"/>
      <c r="G199" s="400"/>
      <c r="H199" s="401"/>
      <c r="I199" s="401"/>
      <c r="J199" s="401"/>
      <c r="K199" s="401"/>
      <c r="L199" s="401"/>
      <c r="M199" s="402"/>
      <c r="O199" s="93"/>
    </row>
    <row r="200" spans="2:15" x14ac:dyDescent="0.3">
      <c r="B200" s="400"/>
      <c r="C200" s="401"/>
      <c r="D200" s="401"/>
      <c r="E200" s="402"/>
      <c r="G200" s="400"/>
      <c r="H200" s="401"/>
      <c r="I200" s="401"/>
      <c r="J200" s="401"/>
      <c r="K200" s="401"/>
      <c r="L200" s="401"/>
      <c r="M200" s="402"/>
      <c r="O200" s="93"/>
    </row>
    <row r="201" spans="2:15" ht="17.25" thickBot="1" x14ac:dyDescent="0.35">
      <c r="B201" s="403"/>
      <c r="C201" s="404"/>
      <c r="D201" s="404"/>
      <c r="E201" s="405"/>
      <c r="G201" s="403"/>
      <c r="H201" s="404"/>
      <c r="I201" s="404"/>
      <c r="J201" s="404"/>
      <c r="K201" s="404"/>
      <c r="L201" s="404"/>
      <c r="M201" s="405"/>
      <c r="O201" s="93"/>
    </row>
    <row r="202" spans="2:15" ht="17.25" thickBot="1" x14ac:dyDescent="0.35">
      <c r="O202" s="93"/>
    </row>
    <row r="203" spans="2:15" x14ac:dyDescent="0.3">
      <c r="B203" s="406" t="s">
        <v>232</v>
      </c>
      <c r="C203" s="407"/>
      <c r="D203" s="407"/>
      <c r="E203" s="408"/>
      <c r="G203" s="406" t="s">
        <v>233</v>
      </c>
      <c r="H203" s="407"/>
      <c r="I203" s="407"/>
      <c r="J203" s="407"/>
      <c r="K203" s="407"/>
      <c r="L203" s="407"/>
      <c r="M203" s="408"/>
      <c r="O203" s="93"/>
    </row>
    <row r="204" spans="2:15" ht="17.25" thickBot="1" x14ac:dyDescent="0.35">
      <c r="B204" s="409"/>
      <c r="C204" s="410"/>
      <c r="D204" s="410"/>
      <c r="E204" s="411"/>
      <c r="G204" s="409"/>
      <c r="H204" s="410"/>
      <c r="I204" s="410"/>
      <c r="J204" s="410"/>
      <c r="K204" s="410"/>
      <c r="L204" s="410"/>
      <c r="M204" s="411"/>
      <c r="O204" s="93"/>
    </row>
    <row r="205" spans="2:15" x14ac:dyDescent="0.3">
      <c r="B205" s="400"/>
      <c r="C205" s="401"/>
      <c r="D205" s="401"/>
      <c r="E205" s="402"/>
      <c r="G205" s="400"/>
      <c r="H205" s="401"/>
      <c r="I205" s="401"/>
      <c r="J205" s="401"/>
      <c r="K205" s="401"/>
      <c r="L205" s="401"/>
      <c r="M205" s="402"/>
      <c r="O205" s="93"/>
    </row>
    <row r="206" spans="2:15" x14ac:dyDescent="0.3">
      <c r="B206" s="400"/>
      <c r="C206" s="401"/>
      <c r="D206" s="401"/>
      <c r="E206" s="402"/>
      <c r="G206" s="400"/>
      <c r="H206" s="401"/>
      <c r="I206" s="401"/>
      <c r="J206" s="401"/>
      <c r="K206" s="401"/>
      <c r="L206" s="401"/>
      <c r="M206" s="402"/>
      <c r="O206" s="93"/>
    </row>
    <row r="207" spans="2:15" x14ac:dyDescent="0.3">
      <c r="B207" s="400"/>
      <c r="C207" s="401"/>
      <c r="D207" s="401"/>
      <c r="E207" s="402"/>
      <c r="G207" s="400"/>
      <c r="H207" s="401"/>
      <c r="I207" s="401"/>
      <c r="J207" s="401"/>
      <c r="K207" s="401"/>
      <c r="L207" s="401"/>
      <c r="M207" s="402"/>
      <c r="O207" s="93"/>
    </row>
    <row r="208" spans="2:15" x14ac:dyDescent="0.3">
      <c r="B208" s="400"/>
      <c r="C208" s="401"/>
      <c r="D208" s="401"/>
      <c r="E208" s="402"/>
      <c r="G208" s="400"/>
      <c r="H208" s="401"/>
      <c r="I208" s="401"/>
      <c r="J208" s="401"/>
      <c r="K208" s="401"/>
      <c r="L208" s="401"/>
      <c r="M208" s="402"/>
      <c r="O208" s="93"/>
    </row>
    <row r="209" spans="2:15" x14ac:dyDescent="0.3">
      <c r="B209" s="400"/>
      <c r="C209" s="401"/>
      <c r="D209" s="401"/>
      <c r="E209" s="402"/>
      <c r="G209" s="400"/>
      <c r="H209" s="401"/>
      <c r="I209" s="401"/>
      <c r="J209" s="401"/>
      <c r="K209" s="401"/>
      <c r="L209" s="401"/>
      <c r="M209" s="402"/>
      <c r="O209" s="93"/>
    </row>
    <row r="210" spans="2:15" x14ac:dyDescent="0.3">
      <c r="B210" s="400"/>
      <c r="C210" s="401"/>
      <c r="D210" s="401"/>
      <c r="E210" s="402"/>
      <c r="G210" s="400"/>
      <c r="H210" s="401"/>
      <c r="I210" s="401"/>
      <c r="J210" s="401"/>
      <c r="K210" s="401"/>
      <c r="L210" s="401"/>
      <c r="M210" s="402"/>
      <c r="O210" s="93"/>
    </row>
    <row r="211" spans="2:15" x14ac:dyDescent="0.3">
      <c r="B211" s="400"/>
      <c r="C211" s="401"/>
      <c r="D211" s="401"/>
      <c r="E211" s="402"/>
      <c r="G211" s="400"/>
      <c r="H211" s="401"/>
      <c r="I211" s="401"/>
      <c r="J211" s="401"/>
      <c r="K211" s="401"/>
      <c r="L211" s="401"/>
      <c r="M211" s="402"/>
      <c r="O211" s="93"/>
    </row>
    <row r="212" spans="2:15" x14ac:dyDescent="0.3">
      <c r="B212" s="400"/>
      <c r="C212" s="401"/>
      <c r="D212" s="401"/>
      <c r="E212" s="402"/>
      <c r="G212" s="400"/>
      <c r="H212" s="401"/>
      <c r="I212" s="401"/>
      <c r="J212" s="401"/>
      <c r="K212" s="401"/>
      <c r="L212" s="401"/>
      <c r="M212" s="402"/>
      <c r="O212" s="93"/>
    </row>
    <row r="213" spans="2:15" x14ac:dyDescent="0.3">
      <c r="B213" s="400"/>
      <c r="C213" s="401"/>
      <c r="D213" s="401"/>
      <c r="E213" s="402"/>
      <c r="G213" s="400"/>
      <c r="H213" s="401"/>
      <c r="I213" s="401"/>
      <c r="J213" s="401"/>
      <c r="K213" s="401"/>
      <c r="L213" s="401"/>
      <c r="M213" s="402"/>
      <c r="O213" s="93"/>
    </row>
    <row r="214" spans="2:15" x14ac:dyDescent="0.3">
      <c r="B214" s="400"/>
      <c r="C214" s="401"/>
      <c r="D214" s="401"/>
      <c r="E214" s="402"/>
      <c r="G214" s="400"/>
      <c r="H214" s="401"/>
      <c r="I214" s="401"/>
      <c r="J214" s="401"/>
      <c r="K214" s="401"/>
      <c r="L214" s="401"/>
      <c r="M214" s="402"/>
      <c r="O214" s="93"/>
    </row>
    <row r="215" spans="2:15" x14ac:dyDescent="0.3">
      <c r="B215" s="400"/>
      <c r="C215" s="401"/>
      <c r="D215" s="401"/>
      <c r="E215" s="402"/>
      <c r="G215" s="400"/>
      <c r="H215" s="401"/>
      <c r="I215" s="401"/>
      <c r="J215" s="401"/>
      <c r="K215" s="401"/>
      <c r="L215" s="401"/>
      <c r="M215" s="402"/>
      <c r="O215" s="93"/>
    </row>
    <row r="216" spans="2:15" x14ac:dyDescent="0.3">
      <c r="B216" s="400"/>
      <c r="C216" s="401"/>
      <c r="D216" s="401"/>
      <c r="E216" s="402"/>
      <c r="G216" s="400"/>
      <c r="H216" s="401"/>
      <c r="I216" s="401"/>
      <c r="J216" s="401"/>
      <c r="K216" s="401"/>
      <c r="L216" s="401"/>
      <c r="M216" s="402"/>
      <c r="O216" s="93"/>
    </row>
    <row r="217" spans="2:15" x14ac:dyDescent="0.3">
      <c r="B217" s="400"/>
      <c r="C217" s="401"/>
      <c r="D217" s="401"/>
      <c r="E217" s="402"/>
      <c r="G217" s="400"/>
      <c r="H217" s="401"/>
      <c r="I217" s="401"/>
      <c r="J217" s="401"/>
      <c r="K217" s="401"/>
      <c r="L217" s="401"/>
      <c r="M217" s="402"/>
      <c r="O217" s="93"/>
    </row>
    <row r="218" spans="2:15" x14ac:dyDescent="0.3">
      <c r="B218" s="400"/>
      <c r="C218" s="401"/>
      <c r="D218" s="401"/>
      <c r="E218" s="402"/>
      <c r="G218" s="400"/>
      <c r="H218" s="401"/>
      <c r="I218" s="401"/>
      <c r="J218" s="401"/>
      <c r="K218" s="401"/>
      <c r="L218" s="401"/>
      <c r="M218" s="402"/>
      <c r="O218" s="93"/>
    </row>
    <row r="219" spans="2:15" x14ac:dyDescent="0.3">
      <c r="B219" s="400"/>
      <c r="C219" s="401"/>
      <c r="D219" s="401"/>
      <c r="E219" s="402"/>
      <c r="G219" s="400"/>
      <c r="H219" s="401"/>
      <c r="I219" s="401"/>
      <c r="J219" s="401"/>
      <c r="K219" s="401"/>
      <c r="L219" s="401"/>
      <c r="M219" s="402"/>
      <c r="O219" s="93"/>
    </row>
    <row r="220" spans="2:15" x14ac:dyDescent="0.3">
      <c r="B220" s="400"/>
      <c r="C220" s="401"/>
      <c r="D220" s="401"/>
      <c r="E220" s="402"/>
      <c r="G220" s="400"/>
      <c r="H220" s="401"/>
      <c r="I220" s="401"/>
      <c r="J220" s="401"/>
      <c r="K220" s="401"/>
      <c r="L220" s="401"/>
      <c r="M220" s="402"/>
      <c r="O220" s="93"/>
    </row>
    <row r="221" spans="2:15" x14ac:dyDescent="0.3">
      <c r="B221" s="400"/>
      <c r="C221" s="401"/>
      <c r="D221" s="401"/>
      <c r="E221" s="402"/>
      <c r="G221" s="400"/>
      <c r="H221" s="401"/>
      <c r="I221" s="401"/>
      <c r="J221" s="401"/>
      <c r="K221" s="401"/>
      <c r="L221" s="401"/>
      <c r="M221" s="402"/>
      <c r="O221" s="93"/>
    </row>
    <row r="222" spans="2:15" x14ac:dyDescent="0.3">
      <c r="B222" s="400"/>
      <c r="C222" s="401"/>
      <c r="D222" s="401"/>
      <c r="E222" s="402"/>
      <c r="G222" s="400"/>
      <c r="H222" s="401"/>
      <c r="I222" s="401"/>
      <c r="J222" s="401"/>
      <c r="K222" s="401"/>
      <c r="L222" s="401"/>
      <c r="M222" s="402"/>
      <c r="O222" s="93"/>
    </row>
    <row r="223" spans="2:15" x14ac:dyDescent="0.3">
      <c r="B223" s="400"/>
      <c r="C223" s="401"/>
      <c r="D223" s="401"/>
      <c r="E223" s="402"/>
      <c r="G223" s="400"/>
      <c r="H223" s="401"/>
      <c r="I223" s="401"/>
      <c r="J223" s="401"/>
      <c r="K223" s="401"/>
      <c r="L223" s="401"/>
      <c r="M223" s="402"/>
      <c r="O223" s="93"/>
    </row>
    <row r="224" spans="2:15" x14ac:dyDescent="0.3">
      <c r="B224" s="400"/>
      <c r="C224" s="401"/>
      <c r="D224" s="401"/>
      <c r="E224" s="402"/>
      <c r="G224" s="400"/>
      <c r="H224" s="401"/>
      <c r="I224" s="401"/>
      <c r="J224" s="401"/>
      <c r="K224" s="401"/>
      <c r="L224" s="401"/>
      <c r="M224" s="402"/>
      <c r="O224" s="93"/>
    </row>
    <row r="225" spans="2:15" ht="17.25" thickBot="1" x14ac:dyDescent="0.35">
      <c r="B225" s="403"/>
      <c r="C225" s="404"/>
      <c r="D225" s="404"/>
      <c r="E225" s="405"/>
      <c r="G225" s="403"/>
      <c r="H225" s="404"/>
      <c r="I225" s="404"/>
      <c r="J225" s="404"/>
      <c r="K225" s="404"/>
      <c r="L225" s="404"/>
      <c r="M225" s="405"/>
      <c r="O225" s="93"/>
    </row>
    <row r="226" spans="2:15" ht="17.25" thickBot="1" x14ac:dyDescent="0.35">
      <c r="O226" s="93"/>
    </row>
    <row r="227" spans="2:15" x14ac:dyDescent="0.3">
      <c r="B227" s="406" t="s">
        <v>234</v>
      </c>
      <c r="C227" s="407"/>
      <c r="D227" s="407"/>
      <c r="E227" s="408"/>
      <c r="G227" s="406" t="s">
        <v>235</v>
      </c>
      <c r="H227" s="407"/>
      <c r="I227" s="407"/>
      <c r="J227" s="407"/>
      <c r="K227" s="407"/>
      <c r="L227" s="407"/>
      <c r="M227" s="408"/>
      <c r="O227" s="93"/>
    </row>
    <row r="228" spans="2:15" ht="17.25" thickBot="1" x14ac:dyDescent="0.35">
      <c r="B228" s="409"/>
      <c r="C228" s="410"/>
      <c r="D228" s="410"/>
      <c r="E228" s="411"/>
      <c r="G228" s="409"/>
      <c r="H228" s="410"/>
      <c r="I228" s="410"/>
      <c r="J228" s="410"/>
      <c r="K228" s="410"/>
      <c r="L228" s="410"/>
      <c r="M228" s="411"/>
      <c r="O228" s="93"/>
    </row>
    <row r="229" spans="2:15" x14ac:dyDescent="0.3">
      <c r="B229" s="400"/>
      <c r="C229" s="401"/>
      <c r="D229" s="401"/>
      <c r="E229" s="402"/>
      <c r="G229" s="400"/>
      <c r="H229" s="401"/>
      <c r="I229" s="401"/>
      <c r="J229" s="401"/>
      <c r="K229" s="401"/>
      <c r="L229" s="401"/>
      <c r="M229" s="402"/>
      <c r="O229" s="93"/>
    </row>
    <row r="230" spans="2:15" x14ac:dyDescent="0.3">
      <c r="B230" s="400"/>
      <c r="C230" s="401"/>
      <c r="D230" s="401"/>
      <c r="E230" s="402"/>
      <c r="G230" s="400"/>
      <c r="H230" s="401"/>
      <c r="I230" s="401"/>
      <c r="J230" s="401"/>
      <c r="K230" s="401"/>
      <c r="L230" s="401"/>
      <c r="M230" s="402"/>
      <c r="O230" s="93"/>
    </row>
    <row r="231" spans="2:15" x14ac:dyDescent="0.3">
      <c r="B231" s="400"/>
      <c r="C231" s="401"/>
      <c r="D231" s="401"/>
      <c r="E231" s="402"/>
      <c r="G231" s="400"/>
      <c r="H231" s="401"/>
      <c r="I231" s="401"/>
      <c r="J231" s="401"/>
      <c r="K231" s="401"/>
      <c r="L231" s="401"/>
      <c r="M231" s="402"/>
      <c r="O231" s="93"/>
    </row>
    <row r="232" spans="2:15" x14ac:dyDescent="0.3">
      <c r="B232" s="400"/>
      <c r="C232" s="401"/>
      <c r="D232" s="401"/>
      <c r="E232" s="402"/>
      <c r="G232" s="400"/>
      <c r="H232" s="401"/>
      <c r="I232" s="401"/>
      <c r="J232" s="401"/>
      <c r="K232" s="401"/>
      <c r="L232" s="401"/>
      <c r="M232" s="402"/>
      <c r="O232" s="93"/>
    </row>
    <row r="233" spans="2:15" x14ac:dyDescent="0.3">
      <c r="B233" s="400"/>
      <c r="C233" s="401"/>
      <c r="D233" s="401"/>
      <c r="E233" s="402"/>
      <c r="G233" s="400"/>
      <c r="H233" s="401"/>
      <c r="I233" s="401"/>
      <c r="J233" s="401"/>
      <c r="K233" s="401"/>
      <c r="L233" s="401"/>
      <c r="M233" s="402"/>
      <c r="O233" s="93"/>
    </row>
    <row r="234" spans="2:15" x14ac:dyDescent="0.3">
      <c r="B234" s="400"/>
      <c r="C234" s="401"/>
      <c r="D234" s="401"/>
      <c r="E234" s="402"/>
      <c r="G234" s="400"/>
      <c r="H234" s="401"/>
      <c r="I234" s="401"/>
      <c r="J234" s="401"/>
      <c r="K234" s="401"/>
      <c r="L234" s="401"/>
      <c r="M234" s="402"/>
      <c r="O234" s="93"/>
    </row>
    <row r="235" spans="2:15" x14ac:dyDescent="0.3">
      <c r="B235" s="400"/>
      <c r="C235" s="401"/>
      <c r="D235" s="401"/>
      <c r="E235" s="402"/>
      <c r="G235" s="400"/>
      <c r="H235" s="401"/>
      <c r="I235" s="401"/>
      <c r="J235" s="401"/>
      <c r="K235" s="401"/>
      <c r="L235" s="401"/>
      <c r="M235" s="402"/>
      <c r="O235" s="93"/>
    </row>
    <row r="236" spans="2:15" x14ac:dyDescent="0.3">
      <c r="B236" s="400"/>
      <c r="C236" s="401"/>
      <c r="D236" s="401"/>
      <c r="E236" s="402"/>
      <c r="G236" s="400"/>
      <c r="H236" s="401"/>
      <c r="I236" s="401"/>
      <c r="J236" s="401"/>
      <c r="K236" s="401"/>
      <c r="L236" s="401"/>
      <c r="M236" s="402"/>
      <c r="O236" s="93"/>
    </row>
    <row r="237" spans="2:15" x14ac:dyDescent="0.3">
      <c r="B237" s="400"/>
      <c r="C237" s="401"/>
      <c r="D237" s="401"/>
      <c r="E237" s="402"/>
      <c r="G237" s="400"/>
      <c r="H237" s="401"/>
      <c r="I237" s="401"/>
      <c r="J237" s="401"/>
      <c r="K237" s="401"/>
      <c r="L237" s="401"/>
      <c r="M237" s="402"/>
      <c r="O237" s="93"/>
    </row>
    <row r="238" spans="2:15" x14ac:dyDescent="0.3">
      <c r="B238" s="400"/>
      <c r="C238" s="401"/>
      <c r="D238" s="401"/>
      <c r="E238" s="402"/>
      <c r="G238" s="400"/>
      <c r="H238" s="401"/>
      <c r="I238" s="401"/>
      <c r="J238" s="401"/>
      <c r="K238" s="401"/>
      <c r="L238" s="401"/>
      <c r="M238" s="402"/>
      <c r="O238" s="93"/>
    </row>
    <row r="239" spans="2:15" x14ac:dyDescent="0.3">
      <c r="B239" s="400"/>
      <c r="C239" s="401"/>
      <c r="D239" s="401"/>
      <c r="E239" s="402"/>
      <c r="G239" s="400"/>
      <c r="H239" s="401"/>
      <c r="I239" s="401"/>
      <c r="J239" s="401"/>
      <c r="K239" s="401"/>
      <c r="L239" s="401"/>
      <c r="M239" s="402"/>
      <c r="O239" s="93"/>
    </row>
    <row r="240" spans="2:15" x14ac:dyDescent="0.3">
      <c r="B240" s="400"/>
      <c r="C240" s="401"/>
      <c r="D240" s="401"/>
      <c r="E240" s="402"/>
      <c r="G240" s="400"/>
      <c r="H240" s="401"/>
      <c r="I240" s="401"/>
      <c r="J240" s="401"/>
      <c r="K240" s="401"/>
      <c r="L240" s="401"/>
      <c r="M240" s="402"/>
      <c r="O240" s="93"/>
    </row>
    <row r="241" spans="2:15" x14ac:dyDescent="0.3">
      <c r="B241" s="400"/>
      <c r="C241" s="401"/>
      <c r="D241" s="401"/>
      <c r="E241" s="402"/>
      <c r="G241" s="400"/>
      <c r="H241" s="401"/>
      <c r="I241" s="401"/>
      <c r="J241" s="401"/>
      <c r="K241" s="401"/>
      <c r="L241" s="401"/>
      <c r="M241" s="402"/>
      <c r="O241" s="93"/>
    </row>
    <row r="242" spans="2:15" x14ac:dyDescent="0.3">
      <c r="B242" s="400"/>
      <c r="C242" s="401"/>
      <c r="D242" s="401"/>
      <c r="E242" s="402"/>
      <c r="G242" s="400"/>
      <c r="H242" s="401"/>
      <c r="I242" s="401"/>
      <c r="J242" s="401"/>
      <c r="K242" s="401"/>
      <c r="L242" s="401"/>
      <c r="M242" s="402"/>
      <c r="O242" s="93"/>
    </row>
    <row r="243" spans="2:15" x14ac:dyDescent="0.3">
      <c r="B243" s="400"/>
      <c r="C243" s="401"/>
      <c r="D243" s="401"/>
      <c r="E243" s="402"/>
      <c r="G243" s="400"/>
      <c r="H243" s="401"/>
      <c r="I243" s="401"/>
      <c r="J243" s="401"/>
      <c r="K243" s="401"/>
      <c r="L243" s="401"/>
      <c r="M243" s="402"/>
      <c r="O243" s="93"/>
    </row>
    <row r="244" spans="2:15" x14ac:dyDescent="0.3">
      <c r="B244" s="400"/>
      <c r="C244" s="401"/>
      <c r="D244" s="401"/>
      <c r="E244" s="402"/>
      <c r="G244" s="400"/>
      <c r="H244" s="401"/>
      <c r="I244" s="401"/>
      <c r="J244" s="401"/>
      <c r="K244" s="401"/>
      <c r="L244" s="401"/>
      <c r="M244" s="402"/>
      <c r="O244" s="93"/>
    </row>
    <row r="245" spans="2:15" x14ac:dyDescent="0.3">
      <c r="B245" s="400"/>
      <c r="C245" s="401"/>
      <c r="D245" s="401"/>
      <c r="E245" s="402"/>
      <c r="G245" s="400"/>
      <c r="H245" s="401"/>
      <c r="I245" s="401"/>
      <c r="J245" s="401"/>
      <c r="K245" s="401"/>
      <c r="L245" s="401"/>
      <c r="M245" s="402"/>
      <c r="O245" s="93"/>
    </row>
    <row r="246" spans="2:15" x14ac:dyDescent="0.3">
      <c r="B246" s="400"/>
      <c r="C246" s="401"/>
      <c r="D246" s="401"/>
      <c r="E246" s="402"/>
      <c r="G246" s="400"/>
      <c r="H246" s="401"/>
      <c r="I246" s="401"/>
      <c r="J246" s="401"/>
      <c r="K246" s="401"/>
      <c r="L246" s="401"/>
      <c r="M246" s="402"/>
      <c r="O246" s="93"/>
    </row>
    <row r="247" spans="2:15" x14ac:dyDescent="0.3">
      <c r="B247" s="400"/>
      <c r="C247" s="401"/>
      <c r="D247" s="401"/>
      <c r="E247" s="402"/>
      <c r="G247" s="400"/>
      <c r="H247" s="401"/>
      <c r="I247" s="401"/>
      <c r="J247" s="401"/>
      <c r="K247" s="401"/>
      <c r="L247" s="401"/>
      <c r="M247" s="402"/>
      <c r="O247" s="93"/>
    </row>
    <row r="248" spans="2:15" x14ac:dyDescent="0.3">
      <c r="B248" s="400"/>
      <c r="C248" s="401"/>
      <c r="D248" s="401"/>
      <c r="E248" s="402"/>
      <c r="G248" s="400"/>
      <c r="H248" s="401"/>
      <c r="I248" s="401"/>
      <c r="J248" s="401"/>
      <c r="K248" s="401"/>
      <c r="L248" s="401"/>
      <c r="M248" s="402"/>
      <c r="O248" s="93"/>
    </row>
    <row r="249" spans="2:15" ht="17.25" thickBot="1" x14ac:dyDescent="0.35">
      <c r="B249" s="403"/>
      <c r="C249" s="404"/>
      <c r="D249" s="404"/>
      <c r="E249" s="405"/>
      <c r="G249" s="403"/>
      <c r="H249" s="404"/>
      <c r="I249" s="404"/>
      <c r="J249" s="404"/>
      <c r="K249" s="404"/>
      <c r="L249" s="404"/>
      <c r="M249" s="405"/>
      <c r="O249" s="93"/>
    </row>
    <row r="250" spans="2:15" ht="17.25" thickBot="1" x14ac:dyDescent="0.35">
      <c r="O250" s="93"/>
    </row>
    <row r="251" spans="2:15" x14ac:dyDescent="0.3">
      <c r="B251" s="406" t="s">
        <v>236</v>
      </c>
      <c r="C251" s="407"/>
      <c r="D251" s="407"/>
      <c r="E251" s="408"/>
      <c r="G251" s="406" t="s">
        <v>237</v>
      </c>
      <c r="H251" s="407"/>
      <c r="I251" s="407"/>
      <c r="J251" s="407"/>
      <c r="K251" s="407"/>
      <c r="L251" s="407"/>
      <c r="M251" s="408"/>
      <c r="O251" s="93"/>
    </row>
    <row r="252" spans="2:15" ht="17.25" thickBot="1" x14ac:dyDescent="0.35">
      <c r="B252" s="409"/>
      <c r="C252" s="410"/>
      <c r="D252" s="410"/>
      <c r="E252" s="411"/>
      <c r="G252" s="409"/>
      <c r="H252" s="410"/>
      <c r="I252" s="410"/>
      <c r="J252" s="410"/>
      <c r="K252" s="410"/>
      <c r="L252" s="410"/>
      <c r="M252" s="411"/>
      <c r="O252" s="93"/>
    </row>
    <row r="253" spans="2:15" x14ac:dyDescent="0.3">
      <c r="B253" s="400"/>
      <c r="C253" s="401"/>
      <c r="D253" s="401"/>
      <c r="E253" s="402"/>
      <c r="G253" s="400"/>
      <c r="H253" s="401"/>
      <c r="I253" s="401"/>
      <c r="J253" s="401"/>
      <c r="K253" s="401"/>
      <c r="L253" s="401"/>
      <c r="M253" s="402"/>
      <c r="O253" s="93"/>
    </row>
    <row r="254" spans="2:15" x14ac:dyDescent="0.3">
      <c r="B254" s="400"/>
      <c r="C254" s="401"/>
      <c r="D254" s="401"/>
      <c r="E254" s="402"/>
      <c r="G254" s="400"/>
      <c r="H254" s="401"/>
      <c r="I254" s="401"/>
      <c r="J254" s="401"/>
      <c r="K254" s="401"/>
      <c r="L254" s="401"/>
      <c r="M254" s="402"/>
      <c r="O254" s="93"/>
    </row>
    <row r="255" spans="2:15" x14ac:dyDescent="0.3">
      <c r="B255" s="400"/>
      <c r="C255" s="401"/>
      <c r="D255" s="401"/>
      <c r="E255" s="402"/>
      <c r="G255" s="400"/>
      <c r="H255" s="401"/>
      <c r="I255" s="401"/>
      <c r="J255" s="401"/>
      <c r="K255" s="401"/>
      <c r="L255" s="401"/>
      <c r="M255" s="402"/>
      <c r="O255" s="93"/>
    </row>
    <row r="256" spans="2:15" x14ac:dyDescent="0.3">
      <c r="B256" s="400"/>
      <c r="C256" s="401"/>
      <c r="D256" s="401"/>
      <c r="E256" s="402"/>
      <c r="G256" s="400"/>
      <c r="H256" s="401"/>
      <c r="I256" s="401"/>
      <c r="J256" s="401"/>
      <c r="K256" s="401"/>
      <c r="L256" s="401"/>
      <c r="M256" s="402"/>
      <c r="O256" s="93"/>
    </row>
    <row r="257" spans="2:15" x14ac:dyDescent="0.3">
      <c r="B257" s="400"/>
      <c r="C257" s="401"/>
      <c r="D257" s="401"/>
      <c r="E257" s="402"/>
      <c r="G257" s="400"/>
      <c r="H257" s="401"/>
      <c r="I257" s="401"/>
      <c r="J257" s="401"/>
      <c r="K257" s="401"/>
      <c r="L257" s="401"/>
      <c r="M257" s="402"/>
      <c r="O257" s="93"/>
    </row>
    <row r="258" spans="2:15" x14ac:dyDescent="0.3">
      <c r="B258" s="400"/>
      <c r="C258" s="401"/>
      <c r="D258" s="401"/>
      <c r="E258" s="402"/>
      <c r="G258" s="400"/>
      <c r="H258" s="401"/>
      <c r="I258" s="401"/>
      <c r="J258" s="401"/>
      <c r="K258" s="401"/>
      <c r="L258" s="401"/>
      <c r="M258" s="402"/>
      <c r="O258" s="93"/>
    </row>
    <row r="259" spans="2:15" x14ac:dyDescent="0.3">
      <c r="B259" s="400"/>
      <c r="C259" s="401"/>
      <c r="D259" s="401"/>
      <c r="E259" s="402"/>
      <c r="G259" s="400"/>
      <c r="H259" s="401"/>
      <c r="I259" s="401"/>
      <c r="J259" s="401"/>
      <c r="K259" s="401"/>
      <c r="L259" s="401"/>
      <c r="M259" s="402"/>
      <c r="O259" s="93"/>
    </row>
    <row r="260" spans="2:15" x14ac:dyDescent="0.3">
      <c r="B260" s="400"/>
      <c r="C260" s="401"/>
      <c r="D260" s="401"/>
      <c r="E260" s="402"/>
      <c r="G260" s="400"/>
      <c r="H260" s="401"/>
      <c r="I260" s="401"/>
      <c r="J260" s="401"/>
      <c r="K260" s="401"/>
      <c r="L260" s="401"/>
      <c r="M260" s="402"/>
      <c r="O260" s="93"/>
    </row>
    <row r="261" spans="2:15" x14ac:dyDescent="0.3">
      <c r="B261" s="400"/>
      <c r="C261" s="401"/>
      <c r="D261" s="401"/>
      <c r="E261" s="402"/>
      <c r="G261" s="400"/>
      <c r="H261" s="401"/>
      <c r="I261" s="401"/>
      <c r="J261" s="401"/>
      <c r="K261" s="401"/>
      <c r="L261" s="401"/>
      <c r="M261" s="402"/>
      <c r="O261" s="93"/>
    </row>
    <row r="262" spans="2:15" x14ac:dyDescent="0.3">
      <c r="B262" s="400"/>
      <c r="C262" s="401"/>
      <c r="D262" s="401"/>
      <c r="E262" s="402"/>
      <c r="G262" s="400"/>
      <c r="H262" s="401"/>
      <c r="I262" s="401"/>
      <c r="J262" s="401"/>
      <c r="K262" s="401"/>
      <c r="L262" s="401"/>
      <c r="M262" s="402"/>
      <c r="O262" s="93"/>
    </row>
    <row r="263" spans="2:15" x14ac:dyDescent="0.3">
      <c r="B263" s="400"/>
      <c r="C263" s="401"/>
      <c r="D263" s="401"/>
      <c r="E263" s="402"/>
      <c r="G263" s="400"/>
      <c r="H263" s="401"/>
      <c r="I263" s="401"/>
      <c r="J263" s="401"/>
      <c r="K263" s="401"/>
      <c r="L263" s="401"/>
      <c r="M263" s="402"/>
      <c r="O263" s="93"/>
    </row>
    <row r="264" spans="2:15" x14ac:dyDescent="0.3">
      <c r="B264" s="400"/>
      <c r="C264" s="401"/>
      <c r="D264" s="401"/>
      <c r="E264" s="402"/>
      <c r="G264" s="400"/>
      <c r="H264" s="401"/>
      <c r="I264" s="401"/>
      <c r="J264" s="401"/>
      <c r="K264" s="401"/>
      <c r="L264" s="401"/>
      <c r="M264" s="402"/>
      <c r="O264" s="93"/>
    </row>
    <row r="265" spans="2:15" x14ac:dyDescent="0.3">
      <c r="B265" s="400"/>
      <c r="C265" s="401"/>
      <c r="D265" s="401"/>
      <c r="E265" s="402"/>
      <c r="G265" s="400"/>
      <c r="H265" s="401"/>
      <c r="I265" s="401"/>
      <c r="J265" s="401"/>
      <c r="K265" s="401"/>
      <c r="L265" s="401"/>
      <c r="M265" s="402"/>
      <c r="O265" s="93"/>
    </row>
    <row r="266" spans="2:15" x14ac:dyDescent="0.3">
      <c r="B266" s="400"/>
      <c r="C266" s="401"/>
      <c r="D266" s="401"/>
      <c r="E266" s="402"/>
      <c r="G266" s="400"/>
      <c r="H266" s="401"/>
      <c r="I266" s="401"/>
      <c r="J266" s="401"/>
      <c r="K266" s="401"/>
      <c r="L266" s="401"/>
      <c r="M266" s="402"/>
      <c r="O266" s="93"/>
    </row>
    <row r="267" spans="2:15" x14ac:dyDescent="0.3">
      <c r="B267" s="400"/>
      <c r="C267" s="401"/>
      <c r="D267" s="401"/>
      <c r="E267" s="402"/>
      <c r="G267" s="400"/>
      <c r="H267" s="401"/>
      <c r="I267" s="401"/>
      <c r="J267" s="401"/>
      <c r="K267" s="401"/>
      <c r="L267" s="401"/>
      <c r="M267" s="402"/>
      <c r="O267" s="93"/>
    </row>
    <row r="268" spans="2:15" x14ac:dyDescent="0.3">
      <c r="B268" s="400"/>
      <c r="C268" s="401"/>
      <c r="D268" s="401"/>
      <c r="E268" s="402"/>
      <c r="G268" s="400"/>
      <c r="H268" s="401"/>
      <c r="I268" s="401"/>
      <c r="J268" s="401"/>
      <c r="K268" s="401"/>
      <c r="L268" s="401"/>
      <c r="M268" s="402"/>
      <c r="O268" s="93"/>
    </row>
    <row r="269" spans="2:15" x14ac:dyDescent="0.3">
      <c r="B269" s="400"/>
      <c r="C269" s="401"/>
      <c r="D269" s="401"/>
      <c r="E269" s="402"/>
      <c r="G269" s="400"/>
      <c r="H269" s="401"/>
      <c r="I269" s="401"/>
      <c r="J269" s="401"/>
      <c r="K269" s="401"/>
      <c r="L269" s="401"/>
      <c r="M269" s="402"/>
      <c r="O269" s="93"/>
    </row>
    <row r="270" spans="2:15" x14ac:dyDescent="0.3">
      <c r="B270" s="400"/>
      <c r="C270" s="401"/>
      <c r="D270" s="401"/>
      <c r="E270" s="402"/>
      <c r="G270" s="400"/>
      <c r="H270" s="401"/>
      <c r="I270" s="401"/>
      <c r="J270" s="401"/>
      <c r="K270" s="401"/>
      <c r="L270" s="401"/>
      <c r="M270" s="402"/>
      <c r="O270" s="93"/>
    </row>
    <row r="271" spans="2:15" x14ac:dyDescent="0.3">
      <c r="B271" s="400"/>
      <c r="C271" s="401"/>
      <c r="D271" s="401"/>
      <c r="E271" s="402"/>
      <c r="G271" s="400"/>
      <c r="H271" s="401"/>
      <c r="I271" s="401"/>
      <c r="J271" s="401"/>
      <c r="K271" s="401"/>
      <c r="L271" s="401"/>
      <c r="M271" s="402"/>
      <c r="O271" s="93"/>
    </row>
    <row r="272" spans="2:15" x14ac:dyDescent="0.3">
      <c r="B272" s="400"/>
      <c r="C272" s="401"/>
      <c r="D272" s="401"/>
      <c r="E272" s="402"/>
      <c r="G272" s="400"/>
      <c r="H272" s="401"/>
      <c r="I272" s="401"/>
      <c r="J272" s="401"/>
      <c r="K272" s="401"/>
      <c r="L272" s="401"/>
      <c r="M272" s="402"/>
      <c r="O272" s="93"/>
    </row>
    <row r="273" spans="2:15" ht="17.25" thickBot="1" x14ac:dyDescent="0.35">
      <c r="B273" s="403"/>
      <c r="C273" s="404"/>
      <c r="D273" s="404"/>
      <c r="E273" s="405"/>
      <c r="G273" s="403"/>
      <c r="H273" s="404"/>
      <c r="I273" s="404"/>
      <c r="J273" s="404"/>
      <c r="K273" s="404"/>
      <c r="L273" s="404"/>
      <c r="M273" s="405"/>
      <c r="O273" s="93"/>
    </row>
    <row r="274" spans="2:15" ht="17.25" thickBot="1" x14ac:dyDescent="0.35">
      <c r="O274" s="93"/>
    </row>
    <row r="275" spans="2:15" x14ac:dyDescent="0.3">
      <c r="B275" s="406" t="s">
        <v>238</v>
      </c>
      <c r="C275" s="407"/>
      <c r="D275" s="407"/>
      <c r="E275" s="408"/>
      <c r="G275" s="406" t="s">
        <v>239</v>
      </c>
      <c r="H275" s="407"/>
      <c r="I275" s="407"/>
      <c r="J275" s="407"/>
      <c r="K275" s="407"/>
      <c r="L275" s="407"/>
      <c r="M275" s="408"/>
      <c r="O275" s="93"/>
    </row>
    <row r="276" spans="2:15" ht="17.25" thickBot="1" x14ac:dyDescent="0.35">
      <c r="B276" s="409"/>
      <c r="C276" s="410"/>
      <c r="D276" s="410"/>
      <c r="E276" s="411"/>
      <c r="G276" s="409"/>
      <c r="H276" s="410"/>
      <c r="I276" s="410"/>
      <c r="J276" s="410"/>
      <c r="K276" s="410"/>
      <c r="L276" s="410"/>
      <c r="M276" s="411"/>
      <c r="O276" s="93"/>
    </row>
    <row r="277" spans="2:15" x14ac:dyDescent="0.3">
      <c r="B277" s="400"/>
      <c r="C277" s="401"/>
      <c r="D277" s="401"/>
      <c r="E277" s="402"/>
      <c r="G277" s="400"/>
      <c r="H277" s="401"/>
      <c r="I277" s="401"/>
      <c r="J277" s="401"/>
      <c r="K277" s="401"/>
      <c r="L277" s="401"/>
      <c r="M277" s="402"/>
      <c r="O277" s="93"/>
    </row>
    <row r="278" spans="2:15" x14ac:dyDescent="0.3">
      <c r="B278" s="400"/>
      <c r="C278" s="401"/>
      <c r="D278" s="401"/>
      <c r="E278" s="402"/>
      <c r="G278" s="400"/>
      <c r="H278" s="401"/>
      <c r="I278" s="401"/>
      <c r="J278" s="401"/>
      <c r="K278" s="401"/>
      <c r="L278" s="401"/>
      <c r="M278" s="402"/>
      <c r="O278" s="93"/>
    </row>
    <row r="279" spans="2:15" x14ac:dyDescent="0.3">
      <c r="B279" s="400"/>
      <c r="C279" s="401"/>
      <c r="D279" s="401"/>
      <c r="E279" s="402"/>
      <c r="G279" s="400"/>
      <c r="H279" s="401"/>
      <c r="I279" s="401"/>
      <c r="J279" s="401"/>
      <c r="K279" s="401"/>
      <c r="L279" s="401"/>
      <c r="M279" s="402"/>
      <c r="O279" s="93"/>
    </row>
    <row r="280" spans="2:15" x14ac:dyDescent="0.3">
      <c r="B280" s="400"/>
      <c r="C280" s="401"/>
      <c r="D280" s="401"/>
      <c r="E280" s="402"/>
      <c r="G280" s="400"/>
      <c r="H280" s="401"/>
      <c r="I280" s="401"/>
      <c r="J280" s="401"/>
      <c r="K280" s="401"/>
      <c r="L280" s="401"/>
      <c r="M280" s="402"/>
      <c r="O280" s="93"/>
    </row>
    <row r="281" spans="2:15" x14ac:dyDescent="0.3">
      <c r="B281" s="400"/>
      <c r="C281" s="401"/>
      <c r="D281" s="401"/>
      <c r="E281" s="402"/>
      <c r="G281" s="400"/>
      <c r="H281" s="401"/>
      <c r="I281" s="401"/>
      <c r="J281" s="401"/>
      <c r="K281" s="401"/>
      <c r="L281" s="401"/>
      <c r="M281" s="402"/>
      <c r="O281" s="93"/>
    </row>
    <row r="282" spans="2:15" x14ac:dyDescent="0.3">
      <c r="B282" s="400"/>
      <c r="C282" s="401"/>
      <c r="D282" s="401"/>
      <c r="E282" s="402"/>
      <c r="G282" s="400"/>
      <c r="H282" s="401"/>
      <c r="I282" s="401"/>
      <c r="J282" s="401"/>
      <c r="K282" s="401"/>
      <c r="L282" s="401"/>
      <c r="M282" s="402"/>
      <c r="O282" s="93"/>
    </row>
    <row r="283" spans="2:15" x14ac:dyDescent="0.3">
      <c r="B283" s="400"/>
      <c r="C283" s="401"/>
      <c r="D283" s="401"/>
      <c r="E283" s="402"/>
      <c r="G283" s="400"/>
      <c r="H283" s="401"/>
      <c r="I283" s="401"/>
      <c r="J283" s="401"/>
      <c r="K283" s="401"/>
      <c r="L283" s="401"/>
      <c r="M283" s="402"/>
      <c r="O283" s="93"/>
    </row>
    <row r="284" spans="2:15" x14ac:dyDescent="0.3">
      <c r="B284" s="400"/>
      <c r="C284" s="401"/>
      <c r="D284" s="401"/>
      <c r="E284" s="402"/>
      <c r="G284" s="400"/>
      <c r="H284" s="401"/>
      <c r="I284" s="401"/>
      <c r="J284" s="401"/>
      <c r="K284" s="401"/>
      <c r="L284" s="401"/>
      <c r="M284" s="402"/>
      <c r="O284" s="93"/>
    </row>
    <row r="285" spans="2:15" x14ac:dyDescent="0.3">
      <c r="B285" s="400"/>
      <c r="C285" s="401"/>
      <c r="D285" s="401"/>
      <c r="E285" s="402"/>
      <c r="G285" s="400"/>
      <c r="H285" s="401"/>
      <c r="I285" s="401"/>
      <c r="J285" s="401"/>
      <c r="K285" s="401"/>
      <c r="L285" s="401"/>
      <c r="M285" s="402"/>
      <c r="O285" s="93"/>
    </row>
    <row r="286" spans="2:15" x14ac:dyDescent="0.3">
      <c r="B286" s="400"/>
      <c r="C286" s="401"/>
      <c r="D286" s="401"/>
      <c r="E286" s="402"/>
      <c r="G286" s="400"/>
      <c r="H286" s="401"/>
      <c r="I286" s="401"/>
      <c r="J286" s="401"/>
      <c r="K286" s="401"/>
      <c r="L286" s="401"/>
      <c r="M286" s="402"/>
      <c r="O286" s="93"/>
    </row>
    <row r="287" spans="2:15" x14ac:dyDescent="0.3">
      <c r="B287" s="400"/>
      <c r="C287" s="401"/>
      <c r="D287" s="401"/>
      <c r="E287" s="402"/>
      <c r="G287" s="400"/>
      <c r="H287" s="401"/>
      <c r="I287" s="401"/>
      <c r="J287" s="401"/>
      <c r="K287" s="401"/>
      <c r="L287" s="401"/>
      <c r="M287" s="402"/>
      <c r="O287" s="93"/>
    </row>
    <row r="288" spans="2:15" x14ac:dyDescent="0.3">
      <c r="B288" s="400"/>
      <c r="C288" s="401"/>
      <c r="D288" s="401"/>
      <c r="E288" s="402"/>
      <c r="G288" s="400"/>
      <c r="H288" s="401"/>
      <c r="I288" s="401"/>
      <c r="J288" s="401"/>
      <c r="K288" s="401"/>
      <c r="L288" s="401"/>
      <c r="M288" s="402"/>
      <c r="O288" s="93"/>
    </row>
    <row r="289" spans="2:15" x14ac:dyDescent="0.3">
      <c r="B289" s="400"/>
      <c r="C289" s="401"/>
      <c r="D289" s="401"/>
      <c r="E289" s="402"/>
      <c r="G289" s="400"/>
      <c r="H289" s="401"/>
      <c r="I289" s="401"/>
      <c r="J289" s="401"/>
      <c r="K289" s="401"/>
      <c r="L289" s="401"/>
      <c r="M289" s="402"/>
      <c r="O289" s="93"/>
    </row>
    <row r="290" spans="2:15" x14ac:dyDescent="0.3">
      <c r="B290" s="400"/>
      <c r="C290" s="401"/>
      <c r="D290" s="401"/>
      <c r="E290" s="402"/>
      <c r="G290" s="400"/>
      <c r="H290" s="401"/>
      <c r="I290" s="401"/>
      <c r="J290" s="401"/>
      <c r="K290" s="401"/>
      <c r="L290" s="401"/>
      <c r="M290" s="402"/>
      <c r="O290" s="93"/>
    </row>
    <row r="291" spans="2:15" x14ac:dyDescent="0.3">
      <c r="B291" s="400"/>
      <c r="C291" s="401"/>
      <c r="D291" s="401"/>
      <c r="E291" s="402"/>
      <c r="G291" s="400"/>
      <c r="H291" s="401"/>
      <c r="I291" s="401"/>
      <c r="J291" s="401"/>
      <c r="K291" s="401"/>
      <c r="L291" s="401"/>
      <c r="M291" s="402"/>
      <c r="O291" s="93"/>
    </row>
    <row r="292" spans="2:15" x14ac:dyDescent="0.3">
      <c r="B292" s="400"/>
      <c r="C292" s="401"/>
      <c r="D292" s="401"/>
      <c r="E292" s="402"/>
      <c r="G292" s="400"/>
      <c r="H292" s="401"/>
      <c r="I292" s="401"/>
      <c r="J292" s="401"/>
      <c r="K292" s="401"/>
      <c r="L292" s="401"/>
      <c r="M292" s="402"/>
      <c r="O292" s="93"/>
    </row>
    <row r="293" spans="2:15" x14ac:dyDescent="0.3">
      <c r="B293" s="400"/>
      <c r="C293" s="401"/>
      <c r="D293" s="401"/>
      <c r="E293" s="402"/>
      <c r="G293" s="400"/>
      <c r="H293" s="401"/>
      <c r="I293" s="401"/>
      <c r="J293" s="401"/>
      <c r="K293" s="401"/>
      <c r="L293" s="401"/>
      <c r="M293" s="402"/>
      <c r="O293" s="93"/>
    </row>
    <row r="294" spans="2:15" x14ac:dyDescent="0.3">
      <c r="B294" s="400"/>
      <c r="C294" s="401"/>
      <c r="D294" s="401"/>
      <c r="E294" s="402"/>
      <c r="G294" s="400"/>
      <c r="H294" s="401"/>
      <c r="I294" s="401"/>
      <c r="J294" s="401"/>
      <c r="K294" s="401"/>
      <c r="L294" s="401"/>
      <c r="M294" s="402"/>
      <c r="O294" s="93"/>
    </row>
    <row r="295" spans="2:15" x14ac:dyDescent="0.3">
      <c r="B295" s="400"/>
      <c r="C295" s="401"/>
      <c r="D295" s="401"/>
      <c r="E295" s="402"/>
      <c r="G295" s="400"/>
      <c r="H295" s="401"/>
      <c r="I295" s="401"/>
      <c r="J295" s="401"/>
      <c r="K295" s="401"/>
      <c r="L295" s="401"/>
      <c r="M295" s="402"/>
      <c r="O295" s="93"/>
    </row>
    <row r="296" spans="2:15" x14ac:dyDescent="0.3">
      <c r="B296" s="400"/>
      <c r="C296" s="401"/>
      <c r="D296" s="401"/>
      <c r="E296" s="402"/>
      <c r="G296" s="400"/>
      <c r="H296" s="401"/>
      <c r="I296" s="401"/>
      <c r="J296" s="401"/>
      <c r="K296" s="401"/>
      <c r="L296" s="401"/>
      <c r="M296" s="402"/>
      <c r="O296" s="93"/>
    </row>
    <row r="297" spans="2:15" ht="17.25" thickBot="1" x14ac:dyDescent="0.35">
      <c r="B297" s="403"/>
      <c r="C297" s="404"/>
      <c r="D297" s="404"/>
      <c r="E297" s="405"/>
      <c r="G297" s="403"/>
      <c r="H297" s="404"/>
      <c r="I297" s="404"/>
      <c r="J297" s="404"/>
      <c r="K297" s="404"/>
      <c r="L297" s="404"/>
      <c r="M297" s="405"/>
      <c r="O297" s="93"/>
    </row>
    <row r="298" spans="2:15" ht="17.25" thickBot="1" x14ac:dyDescent="0.35">
      <c r="O298" s="93"/>
    </row>
    <row r="299" spans="2:15" x14ac:dyDescent="0.3">
      <c r="B299" s="406" t="s">
        <v>240</v>
      </c>
      <c r="C299" s="407"/>
      <c r="D299" s="407"/>
      <c r="E299" s="408"/>
      <c r="G299" s="406" t="s">
        <v>241</v>
      </c>
      <c r="H299" s="407"/>
      <c r="I299" s="407"/>
      <c r="J299" s="407"/>
      <c r="K299" s="407"/>
      <c r="L299" s="407"/>
      <c r="M299" s="408"/>
      <c r="O299" s="93"/>
    </row>
    <row r="300" spans="2:15" ht="17.25" thickBot="1" x14ac:dyDescent="0.35">
      <c r="B300" s="409"/>
      <c r="C300" s="410"/>
      <c r="D300" s="410"/>
      <c r="E300" s="411"/>
      <c r="G300" s="409"/>
      <c r="H300" s="410"/>
      <c r="I300" s="410"/>
      <c r="J300" s="410"/>
      <c r="K300" s="410"/>
      <c r="L300" s="410"/>
      <c r="M300" s="411"/>
      <c r="O300" s="93"/>
    </row>
    <row r="301" spans="2:15" x14ac:dyDescent="0.3">
      <c r="B301" s="400"/>
      <c r="C301" s="401"/>
      <c r="D301" s="401"/>
      <c r="E301" s="402"/>
      <c r="G301" s="400"/>
      <c r="H301" s="401"/>
      <c r="I301" s="401"/>
      <c r="J301" s="401"/>
      <c r="K301" s="401"/>
      <c r="L301" s="401"/>
      <c r="M301" s="402"/>
      <c r="O301" s="93"/>
    </row>
    <row r="302" spans="2:15" x14ac:dyDescent="0.3">
      <c r="B302" s="400"/>
      <c r="C302" s="401"/>
      <c r="D302" s="401"/>
      <c r="E302" s="402"/>
      <c r="G302" s="400"/>
      <c r="H302" s="401"/>
      <c r="I302" s="401"/>
      <c r="J302" s="401"/>
      <c r="K302" s="401"/>
      <c r="L302" s="401"/>
      <c r="M302" s="402"/>
      <c r="O302" s="93"/>
    </row>
    <row r="303" spans="2:15" x14ac:dyDescent="0.3">
      <c r="B303" s="400"/>
      <c r="C303" s="401"/>
      <c r="D303" s="401"/>
      <c r="E303" s="402"/>
      <c r="G303" s="400"/>
      <c r="H303" s="401"/>
      <c r="I303" s="401"/>
      <c r="J303" s="401"/>
      <c r="K303" s="401"/>
      <c r="L303" s="401"/>
      <c r="M303" s="402"/>
      <c r="O303" s="93"/>
    </row>
    <row r="304" spans="2:15" x14ac:dyDescent="0.3">
      <c r="B304" s="400"/>
      <c r="C304" s="401"/>
      <c r="D304" s="401"/>
      <c r="E304" s="402"/>
      <c r="G304" s="400"/>
      <c r="H304" s="401"/>
      <c r="I304" s="401"/>
      <c r="J304" s="401"/>
      <c r="K304" s="401"/>
      <c r="L304" s="401"/>
      <c r="M304" s="402"/>
      <c r="O304" s="93"/>
    </row>
    <row r="305" spans="2:15" x14ac:dyDescent="0.3">
      <c r="B305" s="400"/>
      <c r="C305" s="401"/>
      <c r="D305" s="401"/>
      <c r="E305" s="402"/>
      <c r="G305" s="400"/>
      <c r="H305" s="401"/>
      <c r="I305" s="401"/>
      <c r="J305" s="401"/>
      <c r="K305" s="401"/>
      <c r="L305" s="401"/>
      <c r="M305" s="402"/>
      <c r="O305" s="93"/>
    </row>
    <row r="306" spans="2:15" x14ac:dyDescent="0.3">
      <c r="B306" s="400"/>
      <c r="C306" s="401"/>
      <c r="D306" s="401"/>
      <c r="E306" s="402"/>
      <c r="G306" s="400"/>
      <c r="H306" s="401"/>
      <c r="I306" s="401"/>
      <c r="J306" s="401"/>
      <c r="K306" s="401"/>
      <c r="L306" s="401"/>
      <c r="M306" s="402"/>
      <c r="O306" s="93"/>
    </row>
    <row r="307" spans="2:15" x14ac:dyDescent="0.3">
      <c r="B307" s="400"/>
      <c r="C307" s="401"/>
      <c r="D307" s="401"/>
      <c r="E307" s="402"/>
      <c r="G307" s="400"/>
      <c r="H307" s="401"/>
      <c r="I307" s="401"/>
      <c r="J307" s="401"/>
      <c r="K307" s="401"/>
      <c r="L307" s="401"/>
      <c r="M307" s="402"/>
      <c r="O307" s="93"/>
    </row>
    <row r="308" spans="2:15" x14ac:dyDescent="0.3">
      <c r="B308" s="400"/>
      <c r="C308" s="401"/>
      <c r="D308" s="401"/>
      <c r="E308" s="402"/>
      <c r="G308" s="400"/>
      <c r="H308" s="401"/>
      <c r="I308" s="401"/>
      <c r="J308" s="401"/>
      <c r="K308" s="401"/>
      <c r="L308" s="401"/>
      <c r="M308" s="402"/>
      <c r="O308" s="93"/>
    </row>
    <row r="309" spans="2:15" x14ac:dyDescent="0.3">
      <c r="B309" s="400"/>
      <c r="C309" s="401"/>
      <c r="D309" s="401"/>
      <c r="E309" s="402"/>
      <c r="G309" s="400"/>
      <c r="H309" s="401"/>
      <c r="I309" s="401"/>
      <c r="J309" s="401"/>
      <c r="K309" s="401"/>
      <c r="L309" s="401"/>
      <c r="M309" s="402"/>
      <c r="O309" s="93"/>
    </row>
    <row r="310" spans="2:15" x14ac:dyDescent="0.3">
      <c r="B310" s="400"/>
      <c r="C310" s="401"/>
      <c r="D310" s="401"/>
      <c r="E310" s="402"/>
      <c r="G310" s="400"/>
      <c r="H310" s="401"/>
      <c r="I310" s="401"/>
      <c r="J310" s="401"/>
      <c r="K310" s="401"/>
      <c r="L310" s="401"/>
      <c r="M310" s="402"/>
      <c r="O310" s="93"/>
    </row>
    <row r="311" spans="2:15" x14ac:dyDescent="0.3">
      <c r="B311" s="400"/>
      <c r="C311" s="401"/>
      <c r="D311" s="401"/>
      <c r="E311" s="402"/>
      <c r="G311" s="400"/>
      <c r="H311" s="401"/>
      <c r="I311" s="401"/>
      <c r="J311" s="401"/>
      <c r="K311" s="401"/>
      <c r="L311" s="401"/>
      <c r="M311" s="402"/>
      <c r="O311" s="93"/>
    </row>
    <row r="312" spans="2:15" x14ac:dyDescent="0.3">
      <c r="B312" s="400"/>
      <c r="C312" s="401"/>
      <c r="D312" s="401"/>
      <c r="E312" s="402"/>
      <c r="G312" s="400"/>
      <c r="H312" s="401"/>
      <c r="I312" s="401"/>
      <c r="J312" s="401"/>
      <c r="K312" s="401"/>
      <c r="L312" s="401"/>
      <c r="M312" s="402"/>
      <c r="O312" s="93"/>
    </row>
    <row r="313" spans="2:15" x14ac:dyDescent="0.3">
      <c r="B313" s="400"/>
      <c r="C313" s="401"/>
      <c r="D313" s="401"/>
      <c r="E313" s="402"/>
      <c r="G313" s="400"/>
      <c r="H313" s="401"/>
      <c r="I313" s="401"/>
      <c r="J313" s="401"/>
      <c r="K313" s="401"/>
      <c r="L313" s="401"/>
      <c r="M313" s="402"/>
      <c r="O313" s="93"/>
    </row>
    <row r="314" spans="2:15" x14ac:dyDescent="0.3">
      <c r="B314" s="400"/>
      <c r="C314" s="401"/>
      <c r="D314" s="401"/>
      <c r="E314" s="402"/>
      <c r="G314" s="400"/>
      <c r="H314" s="401"/>
      <c r="I314" s="401"/>
      <c r="J314" s="401"/>
      <c r="K314" s="401"/>
      <c r="L314" s="401"/>
      <c r="M314" s="402"/>
      <c r="O314" s="93"/>
    </row>
    <row r="315" spans="2:15" x14ac:dyDescent="0.3">
      <c r="B315" s="400"/>
      <c r="C315" s="401"/>
      <c r="D315" s="401"/>
      <c r="E315" s="402"/>
      <c r="G315" s="400"/>
      <c r="H315" s="401"/>
      <c r="I315" s="401"/>
      <c r="J315" s="401"/>
      <c r="K315" s="401"/>
      <c r="L315" s="401"/>
      <c r="M315" s="402"/>
      <c r="O315" s="93"/>
    </row>
    <row r="316" spans="2:15" x14ac:dyDescent="0.3">
      <c r="B316" s="400"/>
      <c r="C316" s="401"/>
      <c r="D316" s="401"/>
      <c r="E316" s="402"/>
      <c r="G316" s="400"/>
      <c r="H316" s="401"/>
      <c r="I316" s="401"/>
      <c r="J316" s="401"/>
      <c r="K316" s="401"/>
      <c r="L316" s="401"/>
      <c r="M316" s="402"/>
      <c r="O316" s="93"/>
    </row>
    <row r="317" spans="2:15" x14ac:dyDescent="0.3">
      <c r="B317" s="400"/>
      <c r="C317" s="401"/>
      <c r="D317" s="401"/>
      <c r="E317" s="402"/>
      <c r="G317" s="400"/>
      <c r="H317" s="401"/>
      <c r="I317" s="401"/>
      <c r="J317" s="401"/>
      <c r="K317" s="401"/>
      <c r="L317" s="401"/>
      <c r="M317" s="402"/>
      <c r="O317" s="93"/>
    </row>
    <row r="318" spans="2:15" x14ac:dyDescent="0.3">
      <c r="B318" s="400"/>
      <c r="C318" s="401"/>
      <c r="D318" s="401"/>
      <c r="E318" s="402"/>
      <c r="G318" s="400"/>
      <c r="H318" s="401"/>
      <c r="I318" s="401"/>
      <c r="J318" s="401"/>
      <c r="K318" s="401"/>
      <c r="L318" s="401"/>
      <c r="M318" s="402"/>
      <c r="O318" s="93"/>
    </row>
    <row r="319" spans="2:15" x14ac:dyDescent="0.3">
      <c r="B319" s="400"/>
      <c r="C319" s="401"/>
      <c r="D319" s="401"/>
      <c r="E319" s="402"/>
      <c r="G319" s="400"/>
      <c r="H319" s="401"/>
      <c r="I319" s="401"/>
      <c r="J319" s="401"/>
      <c r="K319" s="401"/>
      <c r="L319" s="401"/>
      <c r="M319" s="402"/>
      <c r="O319" s="93"/>
    </row>
    <row r="320" spans="2:15" x14ac:dyDescent="0.3">
      <c r="B320" s="400"/>
      <c r="C320" s="401"/>
      <c r="D320" s="401"/>
      <c r="E320" s="402"/>
      <c r="G320" s="400"/>
      <c r="H320" s="401"/>
      <c r="I320" s="401"/>
      <c r="J320" s="401"/>
      <c r="K320" s="401"/>
      <c r="L320" s="401"/>
      <c r="M320" s="402"/>
      <c r="O320" s="93"/>
    </row>
    <row r="321" spans="2:15" ht="17.25" thickBot="1" x14ac:dyDescent="0.35">
      <c r="B321" s="403"/>
      <c r="C321" s="404"/>
      <c r="D321" s="404"/>
      <c r="E321" s="405"/>
      <c r="G321" s="403"/>
      <c r="H321" s="404"/>
      <c r="I321" s="404"/>
      <c r="J321" s="404"/>
      <c r="K321" s="404"/>
      <c r="L321" s="404"/>
      <c r="M321" s="405"/>
      <c r="O321" s="93"/>
    </row>
    <row r="322" spans="2:15" ht="17.25" thickBot="1" x14ac:dyDescent="0.35">
      <c r="O322" s="93"/>
    </row>
    <row r="323" spans="2:15" ht="16.5" customHeight="1" thickBot="1" x14ac:dyDescent="0.35">
      <c r="B323" s="412" t="s">
        <v>263</v>
      </c>
      <c r="C323" s="413"/>
      <c r="D323" s="413"/>
      <c r="E323" s="413"/>
      <c r="F323" s="413"/>
      <c r="G323" s="413"/>
      <c r="H323" s="413"/>
      <c r="I323" s="413"/>
      <c r="J323" s="413"/>
      <c r="K323" s="413"/>
      <c r="L323" s="413"/>
      <c r="M323" s="414"/>
      <c r="O323" s="93"/>
    </row>
    <row r="324" spans="2:15" x14ac:dyDescent="0.3">
      <c r="B324" s="400"/>
      <c r="C324" s="401"/>
      <c r="D324" s="401"/>
      <c r="E324" s="401"/>
      <c r="F324" s="401"/>
      <c r="G324" s="401"/>
      <c r="H324" s="401"/>
      <c r="I324" s="401"/>
      <c r="J324" s="401"/>
      <c r="K324" s="401"/>
      <c r="L324" s="401"/>
      <c r="M324" s="402"/>
      <c r="O324" s="93"/>
    </row>
    <row r="325" spans="2:15" x14ac:dyDescent="0.3">
      <c r="B325" s="400"/>
      <c r="C325" s="401"/>
      <c r="D325" s="401"/>
      <c r="E325" s="401"/>
      <c r="F325" s="401"/>
      <c r="G325" s="401"/>
      <c r="H325" s="401"/>
      <c r="I325" s="401"/>
      <c r="J325" s="401"/>
      <c r="K325" s="401"/>
      <c r="L325" s="401"/>
      <c r="M325" s="402"/>
      <c r="O325" s="93"/>
    </row>
    <row r="326" spans="2:15" x14ac:dyDescent="0.3">
      <c r="B326" s="400"/>
      <c r="C326" s="401"/>
      <c r="D326" s="401"/>
      <c r="E326" s="401"/>
      <c r="F326" s="401"/>
      <c r="G326" s="401"/>
      <c r="H326" s="401"/>
      <c r="I326" s="401"/>
      <c r="J326" s="401"/>
      <c r="K326" s="401"/>
      <c r="L326" s="401"/>
      <c r="M326" s="402"/>
      <c r="O326" s="93"/>
    </row>
    <row r="327" spans="2:15" x14ac:dyDescent="0.3">
      <c r="B327" s="400"/>
      <c r="C327" s="401"/>
      <c r="D327" s="401"/>
      <c r="E327" s="401"/>
      <c r="F327" s="401"/>
      <c r="G327" s="401"/>
      <c r="H327" s="401"/>
      <c r="I327" s="401"/>
      <c r="J327" s="401"/>
      <c r="K327" s="401"/>
      <c r="L327" s="401"/>
      <c r="M327" s="402"/>
      <c r="O327" s="93"/>
    </row>
    <row r="328" spans="2:15" x14ac:dyDescent="0.3">
      <c r="B328" s="400"/>
      <c r="C328" s="401"/>
      <c r="D328" s="401"/>
      <c r="E328" s="401"/>
      <c r="F328" s="401"/>
      <c r="G328" s="401"/>
      <c r="H328" s="401"/>
      <c r="I328" s="401"/>
      <c r="J328" s="401"/>
      <c r="K328" s="401"/>
      <c r="L328" s="401"/>
      <c r="M328" s="402"/>
      <c r="O328" s="93"/>
    </row>
    <row r="329" spans="2:15" x14ac:dyDescent="0.3">
      <c r="B329" s="400"/>
      <c r="C329" s="401"/>
      <c r="D329" s="401"/>
      <c r="E329" s="401"/>
      <c r="F329" s="401"/>
      <c r="G329" s="401"/>
      <c r="H329" s="401"/>
      <c r="I329" s="401"/>
      <c r="J329" s="401"/>
      <c r="K329" s="401"/>
      <c r="L329" s="401"/>
      <c r="M329" s="402"/>
      <c r="O329" s="93"/>
    </row>
    <row r="330" spans="2:15" x14ac:dyDescent="0.3">
      <c r="B330" s="400"/>
      <c r="C330" s="401"/>
      <c r="D330" s="401"/>
      <c r="E330" s="401"/>
      <c r="F330" s="401"/>
      <c r="G330" s="401"/>
      <c r="H330" s="401"/>
      <c r="I330" s="401"/>
      <c r="J330" s="401"/>
      <c r="K330" s="401"/>
      <c r="L330" s="401"/>
      <c r="M330" s="402"/>
      <c r="O330" s="93"/>
    </row>
    <row r="331" spans="2:15" x14ac:dyDescent="0.3">
      <c r="B331" s="400"/>
      <c r="C331" s="401"/>
      <c r="D331" s="401"/>
      <c r="E331" s="401"/>
      <c r="F331" s="401"/>
      <c r="G331" s="401"/>
      <c r="H331" s="401"/>
      <c r="I331" s="401"/>
      <c r="J331" s="401"/>
      <c r="K331" s="401"/>
      <c r="L331" s="401"/>
      <c r="M331" s="402"/>
      <c r="O331" s="93"/>
    </row>
    <row r="332" spans="2:15" x14ac:dyDescent="0.3">
      <c r="B332" s="400"/>
      <c r="C332" s="401"/>
      <c r="D332" s="401"/>
      <c r="E332" s="401"/>
      <c r="F332" s="401"/>
      <c r="G332" s="401"/>
      <c r="H332" s="401"/>
      <c r="I332" s="401"/>
      <c r="J332" s="401"/>
      <c r="K332" s="401"/>
      <c r="L332" s="401"/>
      <c r="M332" s="402"/>
      <c r="O332" s="93"/>
    </row>
    <row r="333" spans="2:15" x14ac:dyDescent="0.3">
      <c r="B333" s="400"/>
      <c r="C333" s="401"/>
      <c r="D333" s="401"/>
      <c r="E333" s="401"/>
      <c r="F333" s="401"/>
      <c r="G333" s="401"/>
      <c r="H333" s="401"/>
      <c r="I333" s="401"/>
      <c r="J333" s="401"/>
      <c r="K333" s="401"/>
      <c r="L333" s="401"/>
      <c r="M333" s="402"/>
      <c r="O333" s="93"/>
    </row>
    <row r="334" spans="2:15" x14ac:dyDescent="0.3">
      <c r="B334" s="400"/>
      <c r="C334" s="401"/>
      <c r="D334" s="401"/>
      <c r="E334" s="401"/>
      <c r="F334" s="401"/>
      <c r="G334" s="401"/>
      <c r="H334" s="401"/>
      <c r="I334" s="401"/>
      <c r="J334" s="401"/>
      <c r="K334" s="401"/>
      <c r="L334" s="401"/>
      <c r="M334" s="402"/>
      <c r="O334" s="93"/>
    </row>
    <row r="335" spans="2:15" x14ac:dyDescent="0.3">
      <c r="B335" s="400"/>
      <c r="C335" s="401"/>
      <c r="D335" s="401"/>
      <c r="E335" s="401"/>
      <c r="F335" s="401"/>
      <c r="G335" s="401"/>
      <c r="H335" s="401"/>
      <c r="I335" s="401"/>
      <c r="J335" s="401"/>
      <c r="K335" s="401"/>
      <c r="L335" s="401"/>
      <c r="M335" s="402"/>
      <c r="O335" s="93"/>
    </row>
    <row r="336" spans="2:15" x14ac:dyDescent="0.3">
      <c r="B336" s="400"/>
      <c r="C336" s="401"/>
      <c r="D336" s="401"/>
      <c r="E336" s="401"/>
      <c r="F336" s="401"/>
      <c r="G336" s="401"/>
      <c r="H336" s="401"/>
      <c r="I336" s="401"/>
      <c r="J336" s="401"/>
      <c r="K336" s="401"/>
      <c r="L336" s="401"/>
      <c r="M336" s="402"/>
      <c r="O336" s="93"/>
    </row>
    <row r="337" spans="2:15" x14ac:dyDescent="0.3">
      <c r="B337" s="400"/>
      <c r="C337" s="401"/>
      <c r="D337" s="401"/>
      <c r="E337" s="401"/>
      <c r="F337" s="401"/>
      <c r="G337" s="401"/>
      <c r="H337" s="401"/>
      <c r="I337" s="401"/>
      <c r="J337" s="401"/>
      <c r="K337" s="401"/>
      <c r="L337" s="401"/>
      <c r="M337" s="402"/>
      <c r="O337" s="93"/>
    </row>
    <row r="338" spans="2:15" x14ac:dyDescent="0.3">
      <c r="B338" s="400"/>
      <c r="C338" s="401"/>
      <c r="D338" s="401"/>
      <c r="E338" s="401"/>
      <c r="F338" s="401"/>
      <c r="G338" s="401"/>
      <c r="H338" s="401"/>
      <c r="I338" s="401"/>
      <c r="J338" s="401"/>
      <c r="K338" s="401"/>
      <c r="L338" s="401"/>
      <c r="M338" s="402"/>
      <c r="O338" s="93"/>
    </row>
    <row r="339" spans="2:15" x14ac:dyDescent="0.3">
      <c r="B339" s="400"/>
      <c r="C339" s="401"/>
      <c r="D339" s="401"/>
      <c r="E339" s="401"/>
      <c r="F339" s="401"/>
      <c r="G339" s="401"/>
      <c r="H339" s="401"/>
      <c r="I339" s="401"/>
      <c r="J339" s="401"/>
      <c r="K339" s="401"/>
      <c r="L339" s="401"/>
      <c r="M339" s="402"/>
      <c r="O339" s="93"/>
    </row>
    <row r="340" spans="2:15" x14ac:dyDescent="0.3">
      <c r="B340" s="400"/>
      <c r="C340" s="401"/>
      <c r="D340" s="401"/>
      <c r="E340" s="401"/>
      <c r="F340" s="401"/>
      <c r="G340" s="401"/>
      <c r="H340" s="401"/>
      <c r="I340" s="401"/>
      <c r="J340" s="401"/>
      <c r="K340" s="401"/>
      <c r="L340" s="401"/>
      <c r="M340" s="402"/>
      <c r="O340" s="93"/>
    </row>
    <row r="341" spans="2:15" x14ac:dyDescent="0.3">
      <c r="B341" s="400"/>
      <c r="C341" s="401"/>
      <c r="D341" s="401"/>
      <c r="E341" s="401"/>
      <c r="F341" s="401"/>
      <c r="G341" s="401"/>
      <c r="H341" s="401"/>
      <c r="I341" s="401"/>
      <c r="J341" s="401"/>
      <c r="K341" s="401"/>
      <c r="L341" s="401"/>
      <c r="M341" s="402"/>
      <c r="O341" s="93"/>
    </row>
    <row r="342" spans="2:15" x14ac:dyDescent="0.3">
      <c r="B342" s="400"/>
      <c r="C342" s="401"/>
      <c r="D342" s="401"/>
      <c r="E342" s="401"/>
      <c r="F342" s="401"/>
      <c r="G342" s="401"/>
      <c r="H342" s="401"/>
      <c r="I342" s="401"/>
      <c r="J342" s="401"/>
      <c r="K342" s="401"/>
      <c r="L342" s="401"/>
      <c r="M342" s="402"/>
      <c r="O342" s="93"/>
    </row>
    <row r="343" spans="2:15" x14ac:dyDescent="0.3">
      <c r="B343" s="400"/>
      <c r="C343" s="401"/>
      <c r="D343" s="401"/>
      <c r="E343" s="401"/>
      <c r="F343" s="401"/>
      <c r="G343" s="401"/>
      <c r="H343" s="401"/>
      <c r="I343" s="401"/>
      <c r="J343" s="401"/>
      <c r="K343" s="401"/>
      <c r="L343" s="401"/>
      <c r="M343" s="402"/>
      <c r="O343" s="93"/>
    </row>
    <row r="344" spans="2:15" ht="17.25" thickBot="1" x14ac:dyDescent="0.35">
      <c r="B344" s="403"/>
      <c r="C344" s="404"/>
      <c r="D344" s="404"/>
      <c r="E344" s="404"/>
      <c r="F344" s="404"/>
      <c r="G344" s="404"/>
      <c r="H344" s="404"/>
      <c r="I344" s="404"/>
      <c r="J344" s="404"/>
      <c r="K344" s="404"/>
      <c r="L344" s="404"/>
      <c r="M344" s="405"/>
      <c r="O344" s="93"/>
    </row>
    <row r="345" spans="2:15" s="94" customFormat="1" ht="17.25" thickBot="1" x14ac:dyDescent="0.35">
      <c r="B345" s="298"/>
      <c r="C345" s="298"/>
      <c r="D345" s="298"/>
      <c r="E345" s="298"/>
      <c r="G345" s="298"/>
      <c r="H345" s="298"/>
      <c r="I345" s="298"/>
      <c r="J345" s="298"/>
      <c r="K345" s="298"/>
      <c r="L345" s="298"/>
      <c r="M345" s="298"/>
      <c r="O345" s="277"/>
    </row>
    <row r="346" spans="2:15" ht="16.5" customHeight="1" thickBot="1" x14ac:dyDescent="0.35">
      <c r="B346" s="412" t="s">
        <v>242</v>
      </c>
      <c r="C346" s="413"/>
      <c r="D346" s="413"/>
      <c r="E346" s="413"/>
      <c r="F346" s="413"/>
      <c r="G346" s="413"/>
      <c r="H346" s="413"/>
      <c r="I346" s="413"/>
      <c r="J346" s="413"/>
      <c r="K346" s="413"/>
      <c r="L346" s="413"/>
      <c r="M346" s="414"/>
      <c r="O346" s="93"/>
    </row>
    <row r="347" spans="2:15" x14ac:dyDescent="0.3">
      <c r="B347" s="400"/>
      <c r="C347" s="401"/>
      <c r="D347" s="401"/>
      <c r="E347" s="401"/>
      <c r="F347" s="401"/>
      <c r="G347" s="401"/>
      <c r="H347" s="401"/>
      <c r="I347" s="401"/>
      <c r="J347" s="401"/>
      <c r="K347" s="401"/>
      <c r="L347" s="401"/>
      <c r="M347" s="402"/>
      <c r="O347" s="93"/>
    </row>
    <row r="348" spans="2:15" x14ac:dyDescent="0.3">
      <c r="B348" s="400"/>
      <c r="C348" s="401"/>
      <c r="D348" s="401"/>
      <c r="E348" s="401"/>
      <c r="F348" s="401"/>
      <c r="G348" s="401"/>
      <c r="H348" s="401"/>
      <c r="I348" s="401"/>
      <c r="J348" s="401"/>
      <c r="K348" s="401"/>
      <c r="L348" s="401"/>
      <c r="M348" s="402"/>
      <c r="O348" s="93"/>
    </row>
    <row r="349" spans="2:15" x14ac:dyDescent="0.3">
      <c r="B349" s="400"/>
      <c r="C349" s="401"/>
      <c r="D349" s="401"/>
      <c r="E349" s="401"/>
      <c r="F349" s="401"/>
      <c r="G349" s="401"/>
      <c r="H349" s="401"/>
      <c r="I349" s="401"/>
      <c r="J349" s="401"/>
      <c r="K349" s="401"/>
      <c r="L349" s="401"/>
      <c r="M349" s="402"/>
      <c r="O349" s="93"/>
    </row>
    <row r="350" spans="2:15" x14ac:dyDescent="0.3">
      <c r="B350" s="400"/>
      <c r="C350" s="401"/>
      <c r="D350" s="401"/>
      <c r="E350" s="401"/>
      <c r="F350" s="401"/>
      <c r="G350" s="401"/>
      <c r="H350" s="401"/>
      <c r="I350" s="401"/>
      <c r="J350" s="401"/>
      <c r="K350" s="401"/>
      <c r="L350" s="401"/>
      <c r="M350" s="402"/>
      <c r="O350" s="93"/>
    </row>
    <row r="351" spans="2:15" x14ac:dyDescent="0.3">
      <c r="B351" s="400"/>
      <c r="C351" s="401"/>
      <c r="D351" s="401"/>
      <c r="E351" s="401"/>
      <c r="F351" s="401"/>
      <c r="G351" s="401"/>
      <c r="H351" s="401"/>
      <c r="I351" s="401"/>
      <c r="J351" s="401"/>
      <c r="K351" s="401"/>
      <c r="L351" s="401"/>
      <c r="M351" s="402"/>
      <c r="O351" s="93"/>
    </row>
    <row r="352" spans="2:15" x14ac:dyDescent="0.3">
      <c r="B352" s="400"/>
      <c r="C352" s="401"/>
      <c r="D352" s="401"/>
      <c r="E352" s="401"/>
      <c r="F352" s="401"/>
      <c r="G352" s="401"/>
      <c r="H352" s="401"/>
      <c r="I352" s="401"/>
      <c r="J352" s="401"/>
      <c r="K352" s="401"/>
      <c r="L352" s="401"/>
      <c r="M352" s="402"/>
      <c r="O352" s="93"/>
    </row>
    <row r="353" spans="2:15" x14ac:dyDescent="0.3">
      <c r="B353" s="400"/>
      <c r="C353" s="401"/>
      <c r="D353" s="401"/>
      <c r="E353" s="401"/>
      <c r="F353" s="401"/>
      <c r="G353" s="401"/>
      <c r="H353" s="401"/>
      <c r="I353" s="401"/>
      <c r="J353" s="401"/>
      <c r="K353" s="401"/>
      <c r="L353" s="401"/>
      <c r="M353" s="402"/>
      <c r="O353" s="93"/>
    </row>
    <row r="354" spans="2:15" x14ac:dyDescent="0.3">
      <c r="B354" s="400"/>
      <c r="C354" s="401"/>
      <c r="D354" s="401"/>
      <c r="E354" s="401"/>
      <c r="F354" s="401"/>
      <c r="G354" s="401"/>
      <c r="H354" s="401"/>
      <c r="I354" s="401"/>
      <c r="J354" s="401"/>
      <c r="K354" s="401"/>
      <c r="L354" s="401"/>
      <c r="M354" s="402"/>
      <c r="O354" s="93"/>
    </row>
    <row r="355" spans="2:15" x14ac:dyDescent="0.3">
      <c r="B355" s="400"/>
      <c r="C355" s="401"/>
      <c r="D355" s="401"/>
      <c r="E355" s="401"/>
      <c r="F355" s="401"/>
      <c r="G355" s="401"/>
      <c r="H355" s="401"/>
      <c r="I355" s="401"/>
      <c r="J355" s="401"/>
      <c r="K355" s="401"/>
      <c r="L355" s="401"/>
      <c r="M355" s="402"/>
      <c r="O355" s="93"/>
    </row>
    <row r="356" spans="2:15" x14ac:dyDescent="0.3">
      <c r="B356" s="400"/>
      <c r="C356" s="401"/>
      <c r="D356" s="401"/>
      <c r="E356" s="401"/>
      <c r="F356" s="401"/>
      <c r="G356" s="401"/>
      <c r="H356" s="401"/>
      <c r="I356" s="401"/>
      <c r="J356" s="401"/>
      <c r="K356" s="401"/>
      <c r="L356" s="401"/>
      <c r="M356" s="402"/>
      <c r="O356" s="93"/>
    </row>
    <row r="357" spans="2:15" x14ac:dyDescent="0.3">
      <c r="B357" s="400"/>
      <c r="C357" s="401"/>
      <c r="D357" s="401"/>
      <c r="E357" s="401"/>
      <c r="F357" s="401"/>
      <c r="G357" s="401"/>
      <c r="H357" s="401"/>
      <c r="I357" s="401"/>
      <c r="J357" s="401"/>
      <c r="K357" s="401"/>
      <c r="L357" s="401"/>
      <c r="M357" s="402"/>
      <c r="O357" s="93"/>
    </row>
    <row r="358" spans="2:15" x14ac:dyDescent="0.3">
      <c r="B358" s="400"/>
      <c r="C358" s="401"/>
      <c r="D358" s="401"/>
      <c r="E358" s="401"/>
      <c r="F358" s="401"/>
      <c r="G358" s="401"/>
      <c r="H358" s="401"/>
      <c r="I358" s="401"/>
      <c r="J358" s="401"/>
      <c r="K358" s="401"/>
      <c r="L358" s="401"/>
      <c r="M358" s="402"/>
      <c r="O358" s="93"/>
    </row>
    <row r="359" spans="2:15" x14ac:dyDescent="0.3">
      <c r="B359" s="400"/>
      <c r="C359" s="401"/>
      <c r="D359" s="401"/>
      <c r="E359" s="401"/>
      <c r="F359" s="401"/>
      <c r="G359" s="401"/>
      <c r="H359" s="401"/>
      <c r="I359" s="401"/>
      <c r="J359" s="401"/>
      <c r="K359" s="401"/>
      <c r="L359" s="401"/>
      <c r="M359" s="402"/>
      <c r="O359" s="93"/>
    </row>
    <row r="360" spans="2:15" x14ac:dyDescent="0.3">
      <c r="B360" s="400"/>
      <c r="C360" s="401"/>
      <c r="D360" s="401"/>
      <c r="E360" s="401"/>
      <c r="F360" s="401"/>
      <c r="G360" s="401"/>
      <c r="H360" s="401"/>
      <c r="I360" s="401"/>
      <c r="J360" s="401"/>
      <c r="K360" s="401"/>
      <c r="L360" s="401"/>
      <c r="M360" s="402"/>
      <c r="O360" s="93"/>
    </row>
    <row r="361" spans="2:15" x14ac:dyDescent="0.3">
      <c r="B361" s="400"/>
      <c r="C361" s="401"/>
      <c r="D361" s="401"/>
      <c r="E361" s="401"/>
      <c r="F361" s="401"/>
      <c r="G361" s="401"/>
      <c r="H361" s="401"/>
      <c r="I361" s="401"/>
      <c r="J361" s="401"/>
      <c r="K361" s="401"/>
      <c r="L361" s="401"/>
      <c r="M361" s="402"/>
      <c r="O361" s="93"/>
    </row>
    <row r="362" spans="2:15" x14ac:dyDescent="0.3">
      <c r="B362" s="400"/>
      <c r="C362" s="401"/>
      <c r="D362" s="401"/>
      <c r="E362" s="401"/>
      <c r="F362" s="401"/>
      <c r="G362" s="401"/>
      <c r="H362" s="401"/>
      <c r="I362" s="401"/>
      <c r="J362" s="401"/>
      <c r="K362" s="401"/>
      <c r="L362" s="401"/>
      <c r="M362" s="402"/>
      <c r="O362" s="93"/>
    </row>
    <row r="363" spans="2:15" x14ac:dyDescent="0.3">
      <c r="B363" s="400"/>
      <c r="C363" s="401"/>
      <c r="D363" s="401"/>
      <c r="E363" s="401"/>
      <c r="F363" s="401"/>
      <c r="G363" s="401"/>
      <c r="H363" s="401"/>
      <c r="I363" s="401"/>
      <c r="J363" s="401"/>
      <c r="K363" s="401"/>
      <c r="L363" s="401"/>
      <c r="M363" s="402"/>
      <c r="O363" s="93"/>
    </row>
    <row r="364" spans="2:15" x14ac:dyDescent="0.3">
      <c r="B364" s="400"/>
      <c r="C364" s="401"/>
      <c r="D364" s="401"/>
      <c r="E364" s="401"/>
      <c r="F364" s="401"/>
      <c r="G364" s="401"/>
      <c r="H364" s="401"/>
      <c r="I364" s="401"/>
      <c r="J364" s="401"/>
      <c r="K364" s="401"/>
      <c r="L364" s="401"/>
      <c r="M364" s="402"/>
      <c r="O364" s="93"/>
    </row>
    <row r="365" spans="2:15" x14ac:dyDescent="0.3">
      <c r="B365" s="400"/>
      <c r="C365" s="401"/>
      <c r="D365" s="401"/>
      <c r="E365" s="401"/>
      <c r="F365" s="401"/>
      <c r="G365" s="401"/>
      <c r="H365" s="401"/>
      <c r="I365" s="401"/>
      <c r="J365" s="401"/>
      <c r="K365" s="401"/>
      <c r="L365" s="401"/>
      <c r="M365" s="402"/>
      <c r="O365" s="93"/>
    </row>
    <row r="366" spans="2:15" x14ac:dyDescent="0.3">
      <c r="B366" s="400"/>
      <c r="C366" s="401"/>
      <c r="D366" s="401"/>
      <c r="E366" s="401"/>
      <c r="F366" s="401"/>
      <c r="G366" s="401"/>
      <c r="H366" s="401"/>
      <c r="I366" s="401"/>
      <c r="J366" s="401"/>
      <c r="K366" s="401"/>
      <c r="L366" s="401"/>
      <c r="M366" s="402"/>
      <c r="O366" s="93"/>
    </row>
    <row r="367" spans="2:15" ht="17.25" thickBot="1" x14ac:dyDescent="0.35">
      <c r="B367" s="403"/>
      <c r="C367" s="404"/>
      <c r="D367" s="404"/>
      <c r="E367" s="404"/>
      <c r="F367" s="404"/>
      <c r="G367" s="404"/>
      <c r="H367" s="404"/>
      <c r="I367" s="404"/>
      <c r="J367" s="404"/>
      <c r="K367" s="404"/>
      <c r="L367" s="404"/>
      <c r="M367" s="405"/>
      <c r="O367" s="93"/>
    </row>
    <row r="368" spans="2:15" ht="17.25" thickBot="1" x14ac:dyDescent="0.35">
      <c r="O368" s="93"/>
    </row>
    <row r="369" spans="2:15" ht="16.5" customHeight="1" thickBot="1" x14ac:dyDescent="0.35">
      <c r="B369" s="412" t="s">
        <v>243</v>
      </c>
      <c r="C369" s="413"/>
      <c r="D369" s="413"/>
      <c r="E369" s="413"/>
      <c r="F369" s="413"/>
      <c r="G369" s="413"/>
      <c r="H369" s="413"/>
      <c r="I369" s="413"/>
      <c r="J369" s="413"/>
      <c r="K369" s="413"/>
      <c r="L369" s="413"/>
      <c r="M369" s="414"/>
      <c r="O369" s="93"/>
    </row>
    <row r="370" spans="2:15" x14ac:dyDescent="0.3">
      <c r="B370" s="400"/>
      <c r="C370" s="401"/>
      <c r="D370" s="401"/>
      <c r="E370" s="401"/>
      <c r="F370" s="401"/>
      <c r="G370" s="401"/>
      <c r="H370" s="401"/>
      <c r="I370" s="401"/>
      <c r="J370" s="401"/>
      <c r="K370" s="401"/>
      <c r="L370" s="401"/>
      <c r="M370" s="402"/>
      <c r="O370" s="93"/>
    </row>
    <row r="371" spans="2:15" x14ac:dyDescent="0.3">
      <c r="B371" s="400"/>
      <c r="C371" s="401"/>
      <c r="D371" s="401"/>
      <c r="E371" s="401"/>
      <c r="F371" s="401"/>
      <c r="G371" s="401"/>
      <c r="H371" s="401"/>
      <c r="I371" s="401"/>
      <c r="J371" s="401"/>
      <c r="K371" s="401"/>
      <c r="L371" s="401"/>
      <c r="M371" s="402"/>
      <c r="O371" s="93"/>
    </row>
    <row r="372" spans="2:15" x14ac:dyDescent="0.3">
      <c r="B372" s="400"/>
      <c r="C372" s="401"/>
      <c r="D372" s="401"/>
      <c r="E372" s="401"/>
      <c r="F372" s="401"/>
      <c r="G372" s="401"/>
      <c r="H372" s="401"/>
      <c r="I372" s="401"/>
      <c r="J372" s="401"/>
      <c r="K372" s="401"/>
      <c r="L372" s="401"/>
      <c r="M372" s="402"/>
      <c r="O372" s="93"/>
    </row>
    <row r="373" spans="2:15" x14ac:dyDescent="0.3">
      <c r="B373" s="400"/>
      <c r="C373" s="401"/>
      <c r="D373" s="401"/>
      <c r="E373" s="401"/>
      <c r="F373" s="401"/>
      <c r="G373" s="401"/>
      <c r="H373" s="401"/>
      <c r="I373" s="401"/>
      <c r="J373" s="401"/>
      <c r="K373" s="401"/>
      <c r="L373" s="401"/>
      <c r="M373" s="402"/>
      <c r="O373" s="93"/>
    </row>
    <row r="374" spans="2:15" x14ac:dyDescent="0.3">
      <c r="B374" s="400"/>
      <c r="C374" s="401"/>
      <c r="D374" s="401"/>
      <c r="E374" s="401"/>
      <c r="F374" s="401"/>
      <c r="G374" s="401"/>
      <c r="H374" s="401"/>
      <c r="I374" s="401"/>
      <c r="J374" s="401"/>
      <c r="K374" s="401"/>
      <c r="L374" s="401"/>
      <c r="M374" s="402"/>
      <c r="O374" s="93"/>
    </row>
    <row r="375" spans="2:15" x14ac:dyDescent="0.3">
      <c r="B375" s="400"/>
      <c r="C375" s="401"/>
      <c r="D375" s="401"/>
      <c r="E375" s="401"/>
      <c r="F375" s="401"/>
      <c r="G375" s="401"/>
      <c r="H375" s="401"/>
      <c r="I375" s="401"/>
      <c r="J375" s="401"/>
      <c r="K375" s="401"/>
      <c r="L375" s="401"/>
      <c r="M375" s="402"/>
      <c r="O375" s="93"/>
    </row>
    <row r="376" spans="2:15" x14ac:dyDescent="0.3">
      <c r="B376" s="400"/>
      <c r="C376" s="401"/>
      <c r="D376" s="401"/>
      <c r="E376" s="401"/>
      <c r="F376" s="401"/>
      <c r="G376" s="401"/>
      <c r="H376" s="401"/>
      <c r="I376" s="401"/>
      <c r="J376" s="401"/>
      <c r="K376" s="401"/>
      <c r="L376" s="401"/>
      <c r="M376" s="402"/>
      <c r="O376" s="93"/>
    </row>
    <row r="377" spans="2:15" x14ac:dyDescent="0.3">
      <c r="B377" s="400"/>
      <c r="C377" s="401"/>
      <c r="D377" s="401"/>
      <c r="E377" s="401"/>
      <c r="F377" s="401"/>
      <c r="G377" s="401"/>
      <c r="H377" s="401"/>
      <c r="I377" s="401"/>
      <c r="J377" s="401"/>
      <c r="K377" s="401"/>
      <c r="L377" s="401"/>
      <c r="M377" s="402"/>
      <c r="O377" s="93"/>
    </row>
    <row r="378" spans="2:15" x14ac:dyDescent="0.3">
      <c r="B378" s="400"/>
      <c r="C378" s="401"/>
      <c r="D378" s="401"/>
      <c r="E378" s="401"/>
      <c r="F378" s="401"/>
      <c r="G378" s="401"/>
      <c r="H378" s="401"/>
      <c r="I378" s="401"/>
      <c r="J378" s="401"/>
      <c r="K378" s="401"/>
      <c r="L378" s="401"/>
      <c r="M378" s="402"/>
      <c r="O378" s="93"/>
    </row>
    <row r="379" spans="2:15" x14ac:dyDescent="0.3">
      <c r="B379" s="400"/>
      <c r="C379" s="401"/>
      <c r="D379" s="401"/>
      <c r="E379" s="401"/>
      <c r="F379" s="401"/>
      <c r="G379" s="401"/>
      <c r="H379" s="401"/>
      <c r="I379" s="401"/>
      <c r="J379" s="401"/>
      <c r="K379" s="401"/>
      <c r="L379" s="401"/>
      <c r="M379" s="402"/>
      <c r="O379" s="93"/>
    </row>
    <row r="380" spans="2:15" x14ac:dyDescent="0.3">
      <c r="B380" s="400"/>
      <c r="C380" s="401"/>
      <c r="D380" s="401"/>
      <c r="E380" s="401"/>
      <c r="F380" s="401"/>
      <c r="G380" s="401"/>
      <c r="H380" s="401"/>
      <c r="I380" s="401"/>
      <c r="J380" s="401"/>
      <c r="K380" s="401"/>
      <c r="L380" s="401"/>
      <c r="M380" s="402"/>
      <c r="O380" s="93"/>
    </row>
    <row r="381" spans="2:15" x14ac:dyDescent="0.3">
      <c r="B381" s="400"/>
      <c r="C381" s="401"/>
      <c r="D381" s="401"/>
      <c r="E381" s="401"/>
      <c r="F381" s="401"/>
      <c r="G381" s="401"/>
      <c r="H381" s="401"/>
      <c r="I381" s="401"/>
      <c r="J381" s="401"/>
      <c r="K381" s="401"/>
      <c r="L381" s="401"/>
      <c r="M381" s="402"/>
      <c r="O381" s="93"/>
    </row>
    <row r="382" spans="2:15" x14ac:dyDescent="0.3">
      <c r="B382" s="400"/>
      <c r="C382" s="401"/>
      <c r="D382" s="401"/>
      <c r="E382" s="401"/>
      <c r="F382" s="401"/>
      <c r="G382" s="401"/>
      <c r="H382" s="401"/>
      <c r="I382" s="401"/>
      <c r="J382" s="401"/>
      <c r="K382" s="401"/>
      <c r="L382" s="401"/>
      <c r="M382" s="402"/>
      <c r="O382" s="93"/>
    </row>
    <row r="383" spans="2:15" x14ac:dyDescent="0.3">
      <c r="B383" s="400"/>
      <c r="C383" s="401"/>
      <c r="D383" s="401"/>
      <c r="E383" s="401"/>
      <c r="F383" s="401"/>
      <c r="G383" s="401"/>
      <c r="H383" s="401"/>
      <c r="I383" s="401"/>
      <c r="J383" s="401"/>
      <c r="K383" s="401"/>
      <c r="L383" s="401"/>
      <c r="M383" s="402"/>
      <c r="O383" s="93"/>
    </row>
    <row r="384" spans="2:15" x14ac:dyDescent="0.3">
      <c r="B384" s="400"/>
      <c r="C384" s="401"/>
      <c r="D384" s="401"/>
      <c r="E384" s="401"/>
      <c r="F384" s="401"/>
      <c r="G384" s="401"/>
      <c r="H384" s="401"/>
      <c r="I384" s="401"/>
      <c r="J384" s="401"/>
      <c r="K384" s="401"/>
      <c r="L384" s="401"/>
      <c r="M384" s="402"/>
      <c r="O384" s="93"/>
    </row>
    <row r="385" spans="2:15" x14ac:dyDescent="0.3">
      <c r="B385" s="400"/>
      <c r="C385" s="401"/>
      <c r="D385" s="401"/>
      <c r="E385" s="401"/>
      <c r="F385" s="401"/>
      <c r="G385" s="401"/>
      <c r="H385" s="401"/>
      <c r="I385" s="401"/>
      <c r="J385" s="401"/>
      <c r="K385" s="401"/>
      <c r="L385" s="401"/>
      <c r="M385" s="402"/>
      <c r="O385" s="93"/>
    </row>
    <row r="386" spans="2:15" x14ac:dyDescent="0.3">
      <c r="B386" s="400"/>
      <c r="C386" s="401"/>
      <c r="D386" s="401"/>
      <c r="E386" s="401"/>
      <c r="F386" s="401"/>
      <c r="G386" s="401"/>
      <c r="H386" s="401"/>
      <c r="I386" s="401"/>
      <c r="J386" s="401"/>
      <c r="K386" s="401"/>
      <c r="L386" s="401"/>
      <c r="M386" s="402"/>
      <c r="O386" s="93"/>
    </row>
    <row r="387" spans="2:15" x14ac:dyDescent="0.3">
      <c r="B387" s="400"/>
      <c r="C387" s="401"/>
      <c r="D387" s="401"/>
      <c r="E387" s="401"/>
      <c r="F387" s="401"/>
      <c r="G387" s="401"/>
      <c r="H387" s="401"/>
      <c r="I387" s="401"/>
      <c r="J387" s="401"/>
      <c r="K387" s="401"/>
      <c r="L387" s="401"/>
      <c r="M387" s="402"/>
      <c r="O387" s="93"/>
    </row>
    <row r="388" spans="2:15" x14ac:dyDescent="0.3">
      <c r="B388" s="400"/>
      <c r="C388" s="401"/>
      <c r="D388" s="401"/>
      <c r="E388" s="401"/>
      <c r="F388" s="401"/>
      <c r="G388" s="401"/>
      <c r="H388" s="401"/>
      <c r="I388" s="401"/>
      <c r="J388" s="401"/>
      <c r="K388" s="401"/>
      <c r="L388" s="401"/>
      <c r="M388" s="402"/>
      <c r="O388" s="93"/>
    </row>
    <row r="389" spans="2:15" x14ac:dyDescent="0.3">
      <c r="B389" s="400"/>
      <c r="C389" s="401"/>
      <c r="D389" s="401"/>
      <c r="E389" s="401"/>
      <c r="F389" s="401"/>
      <c r="G389" s="401"/>
      <c r="H389" s="401"/>
      <c r="I389" s="401"/>
      <c r="J389" s="401"/>
      <c r="K389" s="401"/>
      <c r="L389" s="401"/>
      <c r="M389" s="402"/>
      <c r="O389" s="93"/>
    </row>
    <row r="390" spans="2:15" ht="17.25" thickBot="1" x14ac:dyDescent="0.35">
      <c r="B390" s="403"/>
      <c r="C390" s="404"/>
      <c r="D390" s="404"/>
      <c r="E390" s="404"/>
      <c r="F390" s="404"/>
      <c r="G390" s="404"/>
      <c r="H390" s="404"/>
      <c r="I390" s="404"/>
      <c r="J390" s="404"/>
      <c r="K390" s="404"/>
      <c r="L390" s="404"/>
      <c r="M390" s="405"/>
      <c r="O390" s="93"/>
    </row>
    <row r="391" spans="2:15" ht="17.25" thickBot="1" x14ac:dyDescent="0.35">
      <c r="O391" s="93"/>
    </row>
    <row r="392" spans="2:15" ht="16.5" customHeight="1" thickBot="1" x14ac:dyDescent="0.35">
      <c r="B392" s="412" t="s">
        <v>244</v>
      </c>
      <c r="C392" s="413"/>
      <c r="D392" s="413"/>
      <c r="E392" s="413"/>
      <c r="F392" s="413"/>
      <c r="G392" s="413"/>
      <c r="H392" s="413"/>
      <c r="I392" s="413"/>
      <c r="J392" s="413"/>
      <c r="K392" s="413"/>
      <c r="L392" s="413"/>
      <c r="M392" s="414"/>
      <c r="O392" s="93"/>
    </row>
    <row r="393" spans="2:15" x14ac:dyDescent="0.3">
      <c r="B393" s="400"/>
      <c r="C393" s="401"/>
      <c r="D393" s="401"/>
      <c r="E393" s="401"/>
      <c r="F393" s="401"/>
      <c r="G393" s="401"/>
      <c r="H393" s="401"/>
      <c r="I393" s="401"/>
      <c r="J393" s="401"/>
      <c r="K393" s="401"/>
      <c r="L393" s="401"/>
      <c r="M393" s="402"/>
      <c r="O393" s="93"/>
    </row>
    <row r="394" spans="2:15" x14ac:dyDescent="0.3">
      <c r="B394" s="400"/>
      <c r="C394" s="401"/>
      <c r="D394" s="401"/>
      <c r="E394" s="401"/>
      <c r="F394" s="401"/>
      <c r="G394" s="401"/>
      <c r="H394" s="401"/>
      <c r="I394" s="401"/>
      <c r="J394" s="401"/>
      <c r="K394" s="401"/>
      <c r="L394" s="401"/>
      <c r="M394" s="402"/>
      <c r="O394" s="93"/>
    </row>
    <row r="395" spans="2:15" x14ac:dyDescent="0.3">
      <c r="B395" s="400"/>
      <c r="C395" s="401"/>
      <c r="D395" s="401"/>
      <c r="E395" s="401"/>
      <c r="F395" s="401"/>
      <c r="G395" s="401"/>
      <c r="H395" s="401"/>
      <c r="I395" s="401"/>
      <c r="J395" s="401"/>
      <c r="K395" s="401"/>
      <c r="L395" s="401"/>
      <c r="M395" s="402"/>
      <c r="O395" s="93"/>
    </row>
    <row r="396" spans="2:15" x14ac:dyDescent="0.3">
      <c r="B396" s="400"/>
      <c r="C396" s="401"/>
      <c r="D396" s="401"/>
      <c r="E396" s="401"/>
      <c r="F396" s="401"/>
      <c r="G396" s="401"/>
      <c r="H396" s="401"/>
      <c r="I396" s="401"/>
      <c r="J396" s="401"/>
      <c r="K396" s="401"/>
      <c r="L396" s="401"/>
      <c r="M396" s="402"/>
      <c r="O396" s="93"/>
    </row>
    <row r="397" spans="2:15" x14ac:dyDescent="0.3">
      <c r="B397" s="400"/>
      <c r="C397" s="401"/>
      <c r="D397" s="401"/>
      <c r="E397" s="401"/>
      <c r="F397" s="401"/>
      <c r="G397" s="401"/>
      <c r="H397" s="401"/>
      <c r="I397" s="401"/>
      <c r="J397" s="401"/>
      <c r="K397" s="401"/>
      <c r="L397" s="401"/>
      <c r="M397" s="402"/>
      <c r="O397" s="93"/>
    </row>
    <row r="398" spans="2:15" x14ac:dyDescent="0.3">
      <c r="B398" s="400"/>
      <c r="C398" s="401"/>
      <c r="D398" s="401"/>
      <c r="E398" s="401"/>
      <c r="F398" s="401"/>
      <c r="G398" s="401"/>
      <c r="H398" s="401"/>
      <c r="I398" s="401"/>
      <c r="J398" s="401"/>
      <c r="K398" s="401"/>
      <c r="L398" s="401"/>
      <c r="M398" s="402"/>
      <c r="O398" s="93"/>
    </row>
    <row r="399" spans="2:15" x14ac:dyDescent="0.3">
      <c r="B399" s="400"/>
      <c r="C399" s="401"/>
      <c r="D399" s="401"/>
      <c r="E399" s="401"/>
      <c r="F399" s="401"/>
      <c r="G399" s="401"/>
      <c r="H399" s="401"/>
      <c r="I399" s="401"/>
      <c r="J399" s="401"/>
      <c r="K399" s="401"/>
      <c r="L399" s="401"/>
      <c r="M399" s="402"/>
      <c r="O399" s="93"/>
    </row>
    <row r="400" spans="2:15" x14ac:dyDescent="0.3">
      <c r="B400" s="400"/>
      <c r="C400" s="401"/>
      <c r="D400" s="401"/>
      <c r="E400" s="401"/>
      <c r="F400" s="401"/>
      <c r="G400" s="401"/>
      <c r="H400" s="401"/>
      <c r="I400" s="401"/>
      <c r="J400" s="401"/>
      <c r="K400" s="401"/>
      <c r="L400" s="401"/>
      <c r="M400" s="402"/>
      <c r="O400" s="93"/>
    </row>
    <row r="401" spans="2:15" x14ac:dyDescent="0.3">
      <c r="B401" s="400"/>
      <c r="C401" s="401"/>
      <c r="D401" s="401"/>
      <c r="E401" s="401"/>
      <c r="F401" s="401"/>
      <c r="G401" s="401"/>
      <c r="H401" s="401"/>
      <c r="I401" s="401"/>
      <c r="J401" s="401"/>
      <c r="K401" s="401"/>
      <c r="L401" s="401"/>
      <c r="M401" s="402"/>
      <c r="O401" s="93"/>
    </row>
    <row r="402" spans="2:15" x14ac:dyDescent="0.3">
      <c r="B402" s="400"/>
      <c r="C402" s="401"/>
      <c r="D402" s="401"/>
      <c r="E402" s="401"/>
      <c r="F402" s="401"/>
      <c r="G402" s="401"/>
      <c r="H402" s="401"/>
      <c r="I402" s="401"/>
      <c r="J402" s="401"/>
      <c r="K402" s="401"/>
      <c r="L402" s="401"/>
      <c r="M402" s="402"/>
      <c r="O402" s="93"/>
    </row>
    <row r="403" spans="2:15" x14ac:dyDescent="0.3">
      <c r="B403" s="400"/>
      <c r="C403" s="401"/>
      <c r="D403" s="401"/>
      <c r="E403" s="401"/>
      <c r="F403" s="401"/>
      <c r="G403" s="401"/>
      <c r="H403" s="401"/>
      <c r="I403" s="401"/>
      <c r="J403" s="401"/>
      <c r="K403" s="401"/>
      <c r="L403" s="401"/>
      <c r="M403" s="402"/>
      <c r="O403" s="93"/>
    </row>
    <row r="404" spans="2:15" x14ac:dyDescent="0.3">
      <c r="B404" s="400"/>
      <c r="C404" s="401"/>
      <c r="D404" s="401"/>
      <c r="E404" s="401"/>
      <c r="F404" s="401"/>
      <c r="G404" s="401"/>
      <c r="H404" s="401"/>
      <c r="I404" s="401"/>
      <c r="J404" s="401"/>
      <c r="K404" s="401"/>
      <c r="L404" s="401"/>
      <c r="M404" s="402"/>
      <c r="O404" s="93"/>
    </row>
    <row r="405" spans="2:15" x14ac:dyDescent="0.3">
      <c r="B405" s="400"/>
      <c r="C405" s="401"/>
      <c r="D405" s="401"/>
      <c r="E405" s="401"/>
      <c r="F405" s="401"/>
      <c r="G405" s="401"/>
      <c r="H405" s="401"/>
      <c r="I405" s="401"/>
      <c r="J405" s="401"/>
      <c r="K405" s="401"/>
      <c r="L405" s="401"/>
      <c r="M405" s="402"/>
      <c r="O405" s="93"/>
    </row>
    <row r="406" spans="2:15" x14ac:dyDescent="0.3">
      <c r="B406" s="400"/>
      <c r="C406" s="401"/>
      <c r="D406" s="401"/>
      <c r="E406" s="401"/>
      <c r="F406" s="401"/>
      <c r="G406" s="401"/>
      <c r="H406" s="401"/>
      <c r="I406" s="401"/>
      <c r="J406" s="401"/>
      <c r="K406" s="401"/>
      <c r="L406" s="401"/>
      <c r="M406" s="402"/>
      <c r="O406" s="93"/>
    </row>
    <row r="407" spans="2:15" x14ac:dyDescent="0.3">
      <c r="B407" s="400"/>
      <c r="C407" s="401"/>
      <c r="D407" s="401"/>
      <c r="E407" s="401"/>
      <c r="F407" s="401"/>
      <c r="G407" s="401"/>
      <c r="H407" s="401"/>
      <c r="I407" s="401"/>
      <c r="J407" s="401"/>
      <c r="K407" s="401"/>
      <c r="L407" s="401"/>
      <c r="M407" s="402"/>
      <c r="O407" s="93"/>
    </row>
    <row r="408" spans="2:15" x14ac:dyDescent="0.3">
      <c r="B408" s="400"/>
      <c r="C408" s="401"/>
      <c r="D408" s="401"/>
      <c r="E408" s="401"/>
      <c r="F408" s="401"/>
      <c r="G408" s="401"/>
      <c r="H408" s="401"/>
      <c r="I408" s="401"/>
      <c r="J408" s="401"/>
      <c r="K408" s="401"/>
      <c r="L408" s="401"/>
      <c r="M408" s="402"/>
      <c r="O408" s="93"/>
    </row>
    <row r="409" spans="2:15" x14ac:dyDescent="0.3">
      <c r="B409" s="400"/>
      <c r="C409" s="401"/>
      <c r="D409" s="401"/>
      <c r="E409" s="401"/>
      <c r="F409" s="401"/>
      <c r="G409" s="401"/>
      <c r="H409" s="401"/>
      <c r="I409" s="401"/>
      <c r="J409" s="401"/>
      <c r="K409" s="401"/>
      <c r="L409" s="401"/>
      <c r="M409" s="402"/>
      <c r="O409" s="93"/>
    </row>
    <row r="410" spans="2:15" x14ac:dyDescent="0.3">
      <c r="B410" s="400"/>
      <c r="C410" s="401"/>
      <c r="D410" s="401"/>
      <c r="E410" s="401"/>
      <c r="F410" s="401"/>
      <c r="G410" s="401"/>
      <c r="H410" s="401"/>
      <c r="I410" s="401"/>
      <c r="J410" s="401"/>
      <c r="K410" s="401"/>
      <c r="L410" s="401"/>
      <c r="M410" s="402"/>
      <c r="O410" s="93"/>
    </row>
    <row r="411" spans="2:15" x14ac:dyDescent="0.3">
      <c r="B411" s="400"/>
      <c r="C411" s="401"/>
      <c r="D411" s="401"/>
      <c r="E411" s="401"/>
      <c r="F411" s="401"/>
      <c r="G411" s="401"/>
      <c r="H411" s="401"/>
      <c r="I411" s="401"/>
      <c r="J411" s="401"/>
      <c r="K411" s="401"/>
      <c r="L411" s="401"/>
      <c r="M411" s="402"/>
      <c r="O411" s="93"/>
    </row>
    <row r="412" spans="2:15" x14ac:dyDescent="0.3">
      <c r="B412" s="400"/>
      <c r="C412" s="401"/>
      <c r="D412" s="401"/>
      <c r="E412" s="401"/>
      <c r="F412" s="401"/>
      <c r="G412" s="401"/>
      <c r="H412" s="401"/>
      <c r="I412" s="401"/>
      <c r="J412" s="401"/>
      <c r="K412" s="401"/>
      <c r="L412" s="401"/>
      <c r="M412" s="402"/>
      <c r="O412" s="93"/>
    </row>
    <row r="413" spans="2:15" ht="17.25" thickBot="1" x14ac:dyDescent="0.35">
      <c r="B413" s="403"/>
      <c r="C413" s="404"/>
      <c r="D413" s="404"/>
      <c r="E413" s="404"/>
      <c r="F413" s="404"/>
      <c r="G413" s="404"/>
      <c r="H413" s="404"/>
      <c r="I413" s="404"/>
      <c r="J413" s="404"/>
      <c r="K413" s="404"/>
      <c r="L413" s="404"/>
      <c r="M413" s="405"/>
      <c r="O413" s="93"/>
    </row>
    <row r="414" spans="2:15" ht="17.25" thickBot="1" x14ac:dyDescent="0.35">
      <c r="O414" s="93"/>
    </row>
    <row r="415" spans="2:15" ht="16.5" customHeight="1" thickBot="1" x14ac:dyDescent="0.35">
      <c r="B415" s="412" t="s">
        <v>245</v>
      </c>
      <c r="C415" s="413"/>
      <c r="D415" s="413"/>
      <c r="E415" s="413"/>
      <c r="F415" s="413"/>
      <c r="G415" s="413"/>
      <c r="H415" s="413"/>
      <c r="I415" s="413"/>
      <c r="J415" s="413"/>
      <c r="K415" s="413"/>
      <c r="L415" s="413"/>
      <c r="M415" s="414"/>
      <c r="O415" s="93"/>
    </row>
    <row r="416" spans="2:15" x14ac:dyDescent="0.3">
      <c r="B416" s="400"/>
      <c r="C416" s="401"/>
      <c r="D416" s="401"/>
      <c r="E416" s="401"/>
      <c r="F416" s="401"/>
      <c r="G416" s="401"/>
      <c r="H416" s="401"/>
      <c r="I416" s="401"/>
      <c r="J416" s="401"/>
      <c r="K416" s="401"/>
      <c r="L416" s="401"/>
      <c r="M416" s="402"/>
      <c r="O416" s="93"/>
    </row>
    <row r="417" spans="2:15" x14ac:dyDescent="0.3">
      <c r="B417" s="400"/>
      <c r="C417" s="401"/>
      <c r="D417" s="401"/>
      <c r="E417" s="401"/>
      <c r="F417" s="401"/>
      <c r="G417" s="401"/>
      <c r="H417" s="401"/>
      <c r="I417" s="401"/>
      <c r="J417" s="401"/>
      <c r="K417" s="401"/>
      <c r="L417" s="401"/>
      <c r="M417" s="402"/>
      <c r="O417" s="93"/>
    </row>
    <row r="418" spans="2:15" x14ac:dyDescent="0.3">
      <c r="B418" s="400"/>
      <c r="C418" s="401"/>
      <c r="D418" s="401"/>
      <c r="E418" s="401"/>
      <c r="F418" s="401"/>
      <c r="G418" s="401"/>
      <c r="H418" s="401"/>
      <c r="I418" s="401"/>
      <c r="J418" s="401"/>
      <c r="K418" s="401"/>
      <c r="L418" s="401"/>
      <c r="M418" s="402"/>
      <c r="O418" s="93"/>
    </row>
    <row r="419" spans="2:15" x14ac:dyDescent="0.3">
      <c r="B419" s="400"/>
      <c r="C419" s="401"/>
      <c r="D419" s="401"/>
      <c r="E419" s="401"/>
      <c r="F419" s="401"/>
      <c r="G419" s="401"/>
      <c r="H419" s="401"/>
      <c r="I419" s="401"/>
      <c r="J419" s="401"/>
      <c r="K419" s="401"/>
      <c r="L419" s="401"/>
      <c r="M419" s="402"/>
      <c r="O419" s="93"/>
    </row>
    <row r="420" spans="2:15" x14ac:dyDescent="0.3">
      <c r="B420" s="400"/>
      <c r="C420" s="401"/>
      <c r="D420" s="401"/>
      <c r="E420" s="401"/>
      <c r="F420" s="401"/>
      <c r="G420" s="401"/>
      <c r="H420" s="401"/>
      <c r="I420" s="401"/>
      <c r="J420" s="401"/>
      <c r="K420" s="401"/>
      <c r="L420" s="401"/>
      <c r="M420" s="402"/>
      <c r="O420" s="93"/>
    </row>
    <row r="421" spans="2:15" x14ac:dyDescent="0.3">
      <c r="B421" s="400"/>
      <c r="C421" s="401"/>
      <c r="D421" s="401"/>
      <c r="E421" s="401"/>
      <c r="F421" s="401"/>
      <c r="G421" s="401"/>
      <c r="H421" s="401"/>
      <c r="I421" s="401"/>
      <c r="J421" s="401"/>
      <c r="K421" s="401"/>
      <c r="L421" s="401"/>
      <c r="M421" s="402"/>
      <c r="O421" s="93"/>
    </row>
    <row r="422" spans="2:15" x14ac:dyDescent="0.3">
      <c r="B422" s="400"/>
      <c r="C422" s="401"/>
      <c r="D422" s="401"/>
      <c r="E422" s="401"/>
      <c r="F422" s="401"/>
      <c r="G422" s="401"/>
      <c r="H422" s="401"/>
      <c r="I422" s="401"/>
      <c r="J422" s="401"/>
      <c r="K422" s="401"/>
      <c r="L422" s="401"/>
      <c r="M422" s="402"/>
      <c r="O422" s="93"/>
    </row>
    <row r="423" spans="2:15" x14ac:dyDescent="0.3">
      <c r="B423" s="400"/>
      <c r="C423" s="401"/>
      <c r="D423" s="401"/>
      <c r="E423" s="401"/>
      <c r="F423" s="401"/>
      <c r="G423" s="401"/>
      <c r="H423" s="401"/>
      <c r="I423" s="401"/>
      <c r="J423" s="401"/>
      <c r="K423" s="401"/>
      <c r="L423" s="401"/>
      <c r="M423" s="402"/>
      <c r="O423" s="93"/>
    </row>
    <row r="424" spans="2:15" x14ac:dyDescent="0.3">
      <c r="B424" s="400"/>
      <c r="C424" s="401"/>
      <c r="D424" s="401"/>
      <c r="E424" s="401"/>
      <c r="F424" s="401"/>
      <c r="G424" s="401"/>
      <c r="H424" s="401"/>
      <c r="I424" s="401"/>
      <c r="J424" s="401"/>
      <c r="K424" s="401"/>
      <c r="L424" s="401"/>
      <c r="M424" s="402"/>
      <c r="O424" s="93"/>
    </row>
    <row r="425" spans="2:15" x14ac:dyDescent="0.3">
      <c r="B425" s="400"/>
      <c r="C425" s="401"/>
      <c r="D425" s="401"/>
      <c r="E425" s="401"/>
      <c r="F425" s="401"/>
      <c r="G425" s="401"/>
      <c r="H425" s="401"/>
      <c r="I425" s="401"/>
      <c r="J425" s="401"/>
      <c r="K425" s="401"/>
      <c r="L425" s="401"/>
      <c r="M425" s="402"/>
      <c r="O425" s="93"/>
    </row>
    <row r="426" spans="2:15" x14ac:dyDescent="0.3">
      <c r="B426" s="400"/>
      <c r="C426" s="401"/>
      <c r="D426" s="401"/>
      <c r="E426" s="401"/>
      <c r="F426" s="401"/>
      <c r="G426" s="401"/>
      <c r="H426" s="401"/>
      <c r="I426" s="401"/>
      <c r="J426" s="401"/>
      <c r="K426" s="401"/>
      <c r="L426" s="401"/>
      <c r="M426" s="402"/>
      <c r="O426" s="93"/>
    </row>
    <row r="427" spans="2:15" x14ac:dyDescent="0.3">
      <c r="B427" s="400"/>
      <c r="C427" s="401"/>
      <c r="D427" s="401"/>
      <c r="E427" s="401"/>
      <c r="F427" s="401"/>
      <c r="G427" s="401"/>
      <c r="H427" s="401"/>
      <c r="I427" s="401"/>
      <c r="J427" s="401"/>
      <c r="K427" s="401"/>
      <c r="L427" s="401"/>
      <c r="M427" s="402"/>
      <c r="O427" s="93"/>
    </row>
    <row r="428" spans="2:15" x14ac:dyDescent="0.3">
      <c r="B428" s="400"/>
      <c r="C428" s="401"/>
      <c r="D428" s="401"/>
      <c r="E428" s="401"/>
      <c r="F428" s="401"/>
      <c r="G428" s="401"/>
      <c r="H428" s="401"/>
      <c r="I428" s="401"/>
      <c r="J428" s="401"/>
      <c r="K428" s="401"/>
      <c r="L428" s="401"/>
      <c r="M428" s="402"/>
      <c r="O428" s="93"/>
    </row>
    <row r="429" spans="2:15" x14ac:dyDescent="0.3">
      <c r="B429" s="400"/>
      <c r="C429" s="401"/>
      <c r="D429" s="401"/>
      <c r="E429" s="401"/>
      <c r="F429" s="401"/>
      <c r="G429" s="401"/>
      <c r="H429" s="401"/>
      <c r="I429" s="401"/>
      <c r="J429" s="401"/>
      <c r="K429" s="401"/>
      <c r="L429" s="401"/>
      <c r="M429" s="402"/>
      <c r="O429" s="93"/>
    </row>
    <row r="430" spans="2:15" x14ac:dyDescent="0.3">
      <c r="B430" s="400"/>
      <c r="C430" s="401"/>
      <c r="D430" s="401"/>
      <c r="E430" s="401"/>
      <c r="F430" s="401"/>
      <c r="G430" s="401"/>
      <c r="H430" s="401"/>
      <c r="I430" s="401"/>
      <c r="J430" s="401"/>
      <c r="K430" s="401"/>
      <c r="L430" s="401"/>
      <c r="M430" s="402"/>
      <c r="O430" s="93"/>
    </row>
    <row r="431" spans="2:15" x14ac:dyDescent="0.3">
      <c r="B431" s="400"/>
      <c r="C431" s="401"/>
      <c r="D431" s="401"/>
      <c r="E431" s="401"/>
      <c r="F431" s="401"/>
      <c r="G431" s="401"/>
      <c r="H431" s="401"/>
      <c r="I431" s="401"/>
      <c r="J431" s="401"/>
      <c r="K431" s="401"/>
      <c r="L431" s="401"/>
      <c r="M431" s="402"/>
      <c r="O431" s="93"/>
    </row>
    <row r="432" spans="2:15" x14ac:dyDescent="0.3">
      <c r="B432" s="400"/>
      <c r="C432" s="401"/>
      <c r="D432" s="401"/>
      <c r="E432" s="401"/>
      <c r="F432" s="401"/>
      <c r="G432" s="401"/>
      <c r="H432" s="401"/>
      <c r="I432" s="401"/>
      <c r="J432" s="401"/>
      <c r="K432" s="401"/>
      <c r="L432" s="401"/>
      <c r="M432" s="402"/>
      <c r="O432" s="93"/>
    </row>
    <row r="433" spans="2:15" x14ac:dyDescent="0.3">
      <c r="B433" s="400"/>
      <c r="C433" s="401"/>
      <c r="D433" s="401"/>
      <c r="E433" s="401"/>
      <c r="F433" s="401"/>
      <c r="G433" s="401"/>
      <c r="H433" s="401"/>
      <c r="I433" s="401"/>
      <c r="J433" s="401"/>
      <c r="K433" s="401"/>
      <c r="L433" s="401"/>
      <c r="M433" s="402"/>
      <c r="O433" s="93"/>
    </row>
    <row r="434" spans="2:15" x14ac:dyDescent="0.3">
      <c r="B434" s="400"/>
      <c r="C434" s="401"/>
      <c r="D434" s="401"/>
      <c r="E434" s="401"/>
      <c r="F434" s="401"/>
      <c r="G434" s="401"/>
      <c r="H434" s="401"/>
      <c r="I434" s="401"/>
      <c r="J434" s="401"/>
      <c r="K434" s="401"/>
      <c r="L434" s="401"/>
      <c r="M434" s="402"/>
      <c r="O434" s="93"/>
    </row>
    <row r="435" spans="2:15" x14ac:dyDescent="0.3">
      <c r="B435" s="400"/>
      <c r="C435" s="401"/>
      <c r="D435" s="401"/>
      <c r="E435" s="401"/>
      <c r="F435" s="401"/>
      <c r="G435" s="401"/>
      <c r="H435" s="401"/>
      <c r="I435" s="401"/>
      <c r="J435" s="401"/>
      <c r="K435" s="401"/>
      <c r="L435" s="401"/>
      <c r="M435" s="402"/>
      <c r="O435" s="93"/>
    </row>
    <row r="436" spans="2:15" ht="17.25" thickBot="1" x14ac:dyDescent="0.35">
      <c r="B436" s="403"/>
      <c r="C436" s="404"/>
      <c r="D436" s="404"/>
      <c r="E436" s="404"/>
      <c r="F436" s="404"/>
      <c r="G436" s="404"/>
      <c r="H436" s="404"/>
      <c r="I436" s="404"/>
      <c r="J436" s="404"/>
      <c r="K436" s="404"/>
      <c r="L436" s="404"/>
      <c r="M436" s="405"/>
      <c r="O436" s="93"/>
    </row>
    <row r="437" spans="2:15" ht="17.25" thickBot="1" x14ac:dyDescent="0.35">
      <c r="O437" s="93"/>
    </row>
    <row r="438" spans="2:15" ht="18" thickBot="1" x14ac:dyDescent="0.35">
      <c r="B438" s="302" t="s">
        <v>96</v>
      </c>
      <c r="C438" s="399"/>
      <c r="D438" s="399"/>
      <c r="E438" s="399"/>
      <c r="F438" s="399"/>
      <c r="G438" s="399"/>
      <c r="H438" s="399"/>
      <c r="I438" s="399"/>
      <c r="J438" s="399"/>
      <c r="K438" s="399"/>
      <c r="L438" s="399"/>
      <c r="M438" s="303"/>
      <c r="O438" s="93"/>
    </row>
    <row r="439" spans="2:15" x14ac:dyDescent="0.3">
      <c r="B439" s="400"/>
      <c r="C439" s="401"/>
      <c r="D439" s="401"/>
      <c r="E439" s="401"/>
      <c r="F439" s="401"/>
      <c r="G439" s="401"/>
      <c r="H439" s="401"/>
      <c r="I439" s="401"/>
      <c r="J439" s="401"/>
      <c r="K439" s="401"/>
      <c r="L439" s="401"/>
      <c r="M439" s="402"/>
      <c r="O439" s="93"/>
    </row>
    <row r="440" spans="2:15" x14ac:dyDescent="0.3">
      <c r="B440" s="400"/>
      <c r="C440" s="401"/>
      <c r="D440" s="401"/>
      <c r="E440" s="401"/>
      <c r="F440" s="401"/>
      <c r="G440" s="401"/>
      <c r="H440" s="401"/>
      <c r="I440" s="401"/>
      <c r="J440" s="401"/>
      <c r="K440" s="401"/>
      <c r="L440" s="401"/>
      <c r="M440" s="402"/>
      <c r="O440" s="93"/>
    </row>
    <row r="441" spans="2:15" x14ac:dyDescent="0.3">
      <c r="B441" s="400"/>
      <c r="C441" s="401"/>
      <c r="D441" s="401"/>
      <c r="E441" s="401"/>
      <c r="F441" s="401"/>
      <c r="G441" s="401"/>
      <c r="H441" s="401"/>
      <c r="I441" s="401"/>
      <c r="J441" s="401"/>
      <c r="K441" s="401"/>
      <c r="L441" s="401"/>
      <c r="M441" s="402"/>
      <c r="O441" s="93"/>
    </row>
    <row r="442" spans="2:15" x14ac:dyDescent="0.3">
      <c r="B442" s="400"/>
      <c r="C442" s="401"/>
      <c r="D442" s="401"/>
      <c r="E442" s="401"/>
      <c r="F442" s="401"/>
      <c r="G442" s="401"/>
      <c r="H442" s="401"/>
      <c r="I442" s="401"/>
      <c r="J442" s="401"/>
      <c r="K442" s="401"/>
      <c r="L442" s="401"/>
      <c r="M442" s="402"/>
      <c r="O442" s="93"/>
    </row>
    <row r="443" spans="2:15" x14ac:dyDescent="0.3">
      <c r="B443" s="400"/>
      <c r="C443" s="401"/>
      <c r="D443" s="401"/>
      <c r="E443" s="401"/>
      <c r="F443" s="401"/>
      <c r="G443" s="401"/>
      <c r="H443" s="401"/>
      <c r="I443" s="401"/>
      <c r="J443" s="401"/>
      <c r="K443" s="401"/>
      <c r="L443" s="401"/>
      <c r="M443" s="402"/>
      <c r="O443" s="93"/>
    </row>
    <row r="444" spans="2:15" x14ac:dyDescent="0.3">
      <c r="B444" s="400"/>
      <c r="C444" s="401"/>
      <c r="D444" s="401"/>
      <c r="E444" s="401"/>
      <c r="F444" s="401"/>
      <c r="G444" s="401"/>
      <c r="H444" s="401"/>
      <c r="I444" s="401"/>
      <c r="J444" s="401"/>
      <c r="K444" s="401"/>
      <c r="L444" s="401"/>
      <c r="M444" s="402"/>
      <c r="O444" s="93"/>
    </row>
    <row r="445" spans="2:15" x14ac:dyDescent="0.3">
      <c r="B445" s="400"/>
      <c r="C445" s="401"/>
      <c r="D445" s="401"/>
      <c r="E445" s="401"/>
      <c r="F445" s="401"/>
      <c r="G445" s="401"/>
      <c r="H445" s="401"/>
      <c r="I445" s="401"/>
      <c r="J445" s="401"/>
      <c r="K445" s="401"/>
      <c r="L445" s="401"/>
      <c r="M445" s="402"/>
      <c r="O445" s="93"/>
    </row>
    <row r="446" spans="2:15" x14ac:dyDescent="0.3">
      <c r="B446" s="400"/>
      <c r="C446" s="401"/>
      <c r="D446" s="401"/>
      <c r="E446" s="401"/>
      <c r="F446" s="401"/>
      <c r="G446" s="401"/>
      <c r="H446" s="401"/>
      <c r="I446" s="401"/>
      <c r="J446" s="401"/>
      <c r="K446" s="401"/>
      <c r="L446" s="401"/>
      <c r="M446" s="402"/>
      <c r="O446" s="93"/>
    </row>
    <row r="447" spans="2:15" x14ac:dyDescent="0.3">
      <c r="B447" s="400"/>
      <c r="C447" s="401"/>
      <c r="D447" s="401"/>
      <c r="E447" s="401"/>
      <c r="F447" s="401"/>
      <c r="G447" s="401"/>
      <c r="H447" s="401"/>
      <c r="I447" s="401"/>
      <c r="J447" s="401"/>
      <c r="K447" s="401"/>
      <c r="L447" s="401"/>
      <c r="M447" s="402"/>
      <c r="O447" s="93"/>
    </row>
    <row r="448" spans="2:15" x14ac:dyDescent="0.3">
      <c r="B448" s="400"/>
      <c r="C448" s="401"/>
      <c r="D448" s="401"/>
      <c r="E448" s="401"/>
      <c r="F448" s="401"/>
      <c r="G448" s="401"/>
      <c r="H448" s="401"/>
      <c r="I448" s="401"/>
      <c r="J448" s="401"/>
      <c r="K448" s="401"/>
      <c r="L448" s="401"/>
      <c r="M448" s="402"/>
      <c r="O448" s="93"/>
    </row>
    <row r="449" spans="1:15" x14ac:dyDescent="0.3">
      <c r="B449" s="400"/>
      <c r="C449" s="401"/>
      <c r="D449" s="401"/>
      <c r="E449" s="401"/>
      <c r="F449" s="401"/>
      <c r="G449" s="401"/>
      <c r="H449" s="401"/>
      <c r="I449" s="401"/>
      <c r="J449" s="401"/>
      <c r="K449" s="401"/>
      <c r="L449" s="401"/>
      <c r="M449" s="402"/>
      <c r="O449" s="93"/>
    </row>
    <row r="450" spans="1:15" x14ac:dyDescent="0.3">
      <c r="B450" s="400"/>
      <c r="C450" s="401"/>
      <c r="D450" s="401"/>
      <c r="E450" s="401"/>
      <c r="F450" s="401"/>
      <c r="G450" s="401"/>
      <c r="H450" s="401"/>
      <c r="I450" s="401"/>
      <c r="J450" s="401"/>
      <c r="K450" s="401"/>
      <c r="L450" s="401"/>
      <c r="M450" s="402"/>
      <c r="O450" s="93"/>
    </row>
    <row r="451" spans="1:15" x14ac:dyDescent="0.3">
      <c r="B451" s="400"/>
      <c r="C451" s="401"/>
      <c r="D451" s="401"/>
      <c r="E451" s="401"/>
      <c r="F451" s="401"/>
      <c r="G451" s="401"/>
      <c r="H451" s="401"/>
      <c r="I451" s="401"/>
      <c r="J451" s="401"/>
      <c r="K451" s="401"/>
      <c r="L451" s="401"/>
      <c r="M451" s="402"/>
      <c r="O451" s="93"/>
    </row>
    <row r="452" spans="1:15" x14ac:dyDescent="0.3">
      <c r="B452" s="400"/>
      <c r="C452" s="401"/>
      <c r="D452" s="401"/>
      <c r="E452" s="401"/>
      <c r="F452" s="401"/>
      <c r="G452" s="401"/>
      <c r="H452" s="401"/>
      <c r="I452" s="401"/>
      <c r="J452" s="401"/>
      <c r="K452" s="401"/>
      <c r="L452" s="401"/>
      <c r="M452" s="402"/>
      <c r="O452" s="93"/>
    </row>
    <row r="453" spans="1:15" x14ac:dyDescent="0.3">
      <c r="B453" s="400"/>
      <c r="C453" s="401"/>
      <c r="D453" s="401"/>
      <c r="E453" s="401"/>
      <c r="F453" s="401"/>
      <c r="G453" s="401"/>
      <c r="H453" s="401"/>
      <c r="I453" s="401"/>
      <c r="J453" s="401"/>
      <c r="K453" s="401"/>
      <c r="L453" s="401"/>
      <c r="M453" s="402"/>
      <c r="O453" s="93"/>
    </row>
    <row r="454" spans="1:15" x14ac:dyDescent="0.3">
      <c r="B454" s="400"/>
      <c r="C454" s="401"/>
      <c r="D454" s="401"/>
      <c r="E454" s="401"/>
      <c r="F454" s="401"/>
      <c r="G454" s="401"/>
      <c r="H454" s="401"/>
      <c r="I454" s="401"/>
      <c r="J454" s="401"/>
      <c r="K454" s="401"/>
      <c r="L454" s="401"/>
      <c r="M454" s="402"/>
      <c r="O454" s="93"/>
    </row>
    <row r="455" spans="1:15" x14ac:dyDescent="0.3">
      <c r="B455" s="400"/>
      <c r="C455" s="401"/>
      <c r="D455" s="401"/>
      <c r="E455" s="401"/>
      <c r="F455" s="401"/>
      <c r="G455" s="401"/>
      <c r="H455" s="401"/>
      <c r="I455" s="401"/>
      <c r="J455" s="401"/>
      <c r="K455" s="401"/>
      <c r="L455" s="401"/>
      <c r="M455" s="402"/>
      <c r="O455" s="93"/>
    </row>
    <row r="456" spans="1:15" x14ac:dyDescent="0.3">
      <c r="B456" s="400"/>
      <c r="C456" s="401"/>
      <c r="D456" s="401"/>
      <c r="E456" s="401"/>
      <c r="F456" s="401"/>
      <c r="G456" s="401"/>
      <c r="H456" s="401"/>
      <c r="I456" s="401"/>
      <c r="J456" s="401"/>
      <c r="K456" s="401"/>
      <c r="L456" s="401"/>
      <c r="M456" s="402"/>
      <c r="O456" s="93"/>
    </row>
    <row r="457" spans="1:15" x14ac:dyDescent="0.3">
      <c r="B457" s="400"/>
      <c r="C457" s="401"/>
      <c r="D457" s="401"/>
      <c r="E457" s="401"/>
      <c r="F457" s="401"/>
      <c r="G457" s="401"/>
      <c r="H457" s="401"/>
      <c r="I457" s="401"/>
      <c r="J457" s="401"/>
      <c r="K457" s="401"/>
      <c r="L457" s="401"/>
      <c r="M457" s="402"/>
      <c r="O457" s="93"/>
    </row>
    <row r="458" spans="1:15" x14ac:dyDescent="0.3">
      <c r="B458" s="400"/>
      <c r="C458" s="401"/>
      <c r="D458" s="401"/>
      <c r="E458" s="401"/>
      <c r="F458" s="401"/>
      <c r="G458" s="401"/>
      <c r="H458" s="401"/>
      <c r="I458" s="401"/>
      <c r="J458" s="401"/>
      <c r="K458" s="401"/>
      <c r="L458" s="401"/>
      <c r="M458" s="402"/>
      <c r="O458" s="93"/>
    </row>
    <row r="459" spans="1:15" x14ac:dyDescent="0.3">
      <c r="B459" s="400"/>
      <c r="C459" s="401"/>
      <c r="D459" s="401"/>
      <c r="E459" s="401"/>
      <c r="F459" s="401"/>
      <c r="G459" s="401"/>
      <c r="H459" s="401"/>
      <c r="I459" s="401"/>
      <c r="J459" s="401"/>
      <c r="K459" s="401"/>
      <c r="L459" s="401"/>
      <c r="M459" s="402"/>
      <c r="O459" s="93"/>
    </row>
    <row r="460" spans="1:15" ht="17.25" thickBot="1" x14ac:dyDescent="0.35">
      <c r="B460" s="403"/>
      <c r="C460" s="404"/>
      <c r="D460" s="404"/>
      <c r="E460" s="404"/>
      <c r="F460" s="404"/>
      <c r="G460" s="404"/>
      <c r="H460" s="404"/>
      <c r="I460" s="404"/>
      <c r="J460" s="404"/>
      <c r="K460" s="404"/>
      <c r="L460" s="404"/>
      <c r="M460" s="405"/>
      <c r="O460" s="93"/>
    </row>
    <row r="461" spans="1:15" x14ac:dyDescent="0.3">
      <c r="O461" s="93"/>
    </row>
    <row r="462" spans="1:15" x14ac:dyDescent="0.3">
      <c r="A462" s="93"/>
      <c r="B462" s="93"/>
      <c r="C462" s="93"/>
      <c r="D462" s="93"/>
      <c r="E462" s="93"/>
      <c r="F462" s="93"/>
      <c r="G462" s="93"/>
      <c r="H462" s="93"/>
      <c r="I462" s="93"/>
      <c r="J462" s="93"/>
      <c r="K462" s="93"/>
      <c r="L462" s="93"/>
      <c r="M462" s="93"/>
      <c r="N462" s="93"/>
      <c r="O462" s="93"/>
    </row>
  </sheetData>
  <sheetProtection password="CADC" sheet="1" scenarios="1" selectLockedCells="1"/>
  <mergeCells count="65">
    <mergeCell ref="B415:M415"/>
    <mergeCell ref="B416:M436"/>
    <mergeCell ref="B347:M367"/>
    <mergeCell ref="B369:M369"/>
    <mergeCell ref="B370:M390"/>
    <mergeCell ref="B392:M392"/>
    <mergeCell ref="B393:M413"/>
    <mergeCell ref="B324:M344"/>
    <mergeCell ref="B323:M323"/>
    <mergeCell ref="B346:M346"/>
    <mergeCell ref="B299:E300"/>
    <mergeCell ref="G299:M300"/>
    <mergeCell ref="B301:E321"/>
    <mergeCell ref="G301:M321"/>
    <mergeCell ref="B253:E273"/>
    <mergeCell ref="G253:M273"/>
    <mergeCell ref="B275:E276"/>
    <mergeCell ref="G275:M276"/>
    <mergeCell ref="B277:E297"/>
    <mergeCell ref="G277:M297"/>
    <mergeCell ref="B227:E228"/>
    <mergeCell ref="G227:M228"/>
    <mergeCell ref="B229:E249"/>
    <mergeCell ref="G229:M249"/>
    <mergeCell ref="B251:E252"/>
    <mergeCell ref="G251:M252"/>
    <mergeCell ref="B181:E201"/>
    <mergeCell ref="G181:M201"/>
    <mergeCell ref="B203:E204"/>
    <mergeCell ref="G203:M204"/>
    <mergeCell ref="B205:E225"/>
    <mergeCell ref="G205:M225"/>
    <mergeCell ref="B155:E156"/>
    <mergeCell ref="G155:M156"/>
    <mergeCell ref="B157:E177"/>
    <mergeCell ref="G157:M177"/>
    <mergeCell ref="B179:E180"/>
    <mergeCell ref="G179:M180"/>
    <mergeCell ref="B109:E129"/>
    <mergeCell ref="G109:M129"/>
    <mergeCell ref="B131:E132"/>
    <mergeCell ref="G131:M132"/>
    <mergeCell ref="B133:E153"/>
    <mergeCell ref="G133:M153"/>
    <mergeCell ref="G83:M84"/>
    <mergeCell ref="B85:E105"/>
    <mergeCell ref="G85:M105"/>
    <mergeCell ref="B107:E108"/>
    <mergeCell ref="G107:M108"/>
    <mergeCell ref="B2:C2"/>
    <mergeCell ref="B438:M438"/>
    <mergeCell ref="B439:M460"/>
    <mergeCell ref="B11:E12"/>
    <mergeCell ref="G11:M12"/>
    <mergeCell ref="B13:E33"/>
    <mergeCell ref="G13:M33"/>
    <mergeCell ref="B35:E36"/>
    <mergeCell ref="G35:M36"/>
    <mergeCell ref="B37:E57"/>
    <mergeCell ref="G37:M57"/>
    <mergeCell ref="B59:E60"/>
    <mergeCell ref="G59:M60"/>
    <mergeCell ref="B61:E81"/>
    <mergeCell ref="G61:M81"/>
    <mergeCell ref="B83:E84"/>
  </mergeCells>
  <conditionalFormatting sqref="B438:B439 B368:M368 B10:M250 B346:B347 B391:M391 B437:M437">
    <cfRule type="expression" dxfId="27" priority="10" stopIfTrue="1">
      <formula>AND(Photos_Y_N="No")</formula>
    </cfRule>
  </conditionalFormatting>
  <conditionalFormatting sqref="B251:M274">
    <cfRule type="expression" dxfId="26" priority="9" stopIfTrue="1">
      <formula>AND(Photos_Y_N="No")</formula>
    </cfRule>
  </conditionalFormatting>
  <conditionalFormatting sqref="B275:M297 B322:M322">
    <cfRule type="expression" dxfId="25" priority="8" stopIfTrue="1">
      <formula>AND(Photos_Y_N="No")</formula>
    </cfRule>
  </conditionalFormatting>
  <conditionalFormatting sqref="B298:M298">
    <cfRule type="expression" dxfId="24" priority="7" stopIfTrue="1">
      <formula>AND(Photos_Y_N="No")</formula>
    </cfRule>
  </conditionalFormatting>
  <conditionalFormatting sqref="B299:M321">
    <cfRule type="expression" dxfId="23" priority="6" stopIfTrue="1">
      <formula>AND(Photos_Y_N="No")</formula>
    </cfRule>
  </conditionalFormatting>
  <conditionalFormatting sqref="B345:M345 B323:B324">
    <cfRule type="expression" dxfId="22" priority="5" stopIfTrue="1">
      <formula>AND(Photos_Y_N="No")</formula>
    </cfRule>
  </conditionalFormatting>
  <conditionalFormatting sqref="B369:B370">
    <cfRule type="expression" dxfId="21" priority="4" stopIfTrue="1">
      <formula>AND(Photos_Y_N="No")</formula>
    </cfRule>
  </conditionalFormatting>
  <conditionalFormatting sqref="B414:M414">
    <cfRule type="expression" dxfId="20" priority="3" stopIfTrue="1">
      <formula>AND(Photos_Y_N="No")</formula>
    </cfRule>
  </conditionalFormatting>
  <conditionalFormatting sqref="B392:B393">
    <cfRule type="expression" dxfId="19" priority="2" stopIfTrue="1">
      <formula>AND(Photos_Y_N="No")</formula>
    </cfRule>
  </conditionalFormatting>
  <conditionalFormatting sqref="B415:B416">
    <cfRule type="expression" dxfId="18" priority="1" stopIfTrue="1">
      <formula>AND(Photos_Y_N="No")</formula>
    </cfRule>
  </conditionalFormatting>
  <hyperlinks>
    <hyperlink ref="E4" location="Instructions!C33" display="Back to Instructions tab" xr:uid="{00000000-0004-0000-0400-000000000000}"/>
  </hyperlinks>
  <printOptions horizontalCentered="1"/>
  <pageMargins left="0.25" right="0.25" top="0.75" bottom="0.25" header="0.3" footer="0.3"/>
  <pageSetup scale="75" fitToHeight="3" orientation="landscape" r:id="rId1"/>
  <headerFooter>
    <oddHeader>&amp;F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8CC36-4339-4F59-B0CA-890DC49DC3A8}">
  <sheetPr>
    <tabColor rgb="FF0070C0"/>
  </sheetPr>
  <dimension ref="A1:X83"/>
  <sheetViews>
    <sheetView showGridLines="0" showZeros="0" zoomScale="60" zoomScaleNormal="60" workbookViewId="0">
      <selection activeCell="D4" sqref="D4:E4"/>
    </sheetView>
  </sheetViews>
  <sheetFormatPr defaultColWidth="9.140625" defaultRowHeight="16.5" x14ac:dyDescent="0.25"/>
  <cols>
    <col min="1" max="1" width="4.85546875" style="14" customWidth="1"/>
    <col min="2" max="2" width="29.7109375" style="14" customWidth="1"/>
    <col min="3" max="4" width="31" style="14" customWidth="1"/>
    <col min="5" max="5" width="22.85546875" style="14" customWidth="1"/>
    <col min="6" max="6" width="24.140625" style="14" customWidth="1"/>
    <col min="7" max="7" width="18.28515625" style="14" bestFit="1" customWidth="1"/>
    <col min="8" max="8" width="18.28515625" style="14" customWidth="1"/>
    <col min="9" max="9" width="17.7109375" style="14" bestFit="1" customWidth="1"/>
    <col min="10" max="11" width="17.7109375" style="14" customWidth="1"/>
    <col min="12" max="12" width="27" style="14" customWidth="1"/>
    <col min="13" max="13" width="14.85546875" style="14" customWidth="1"/>
    <col min="14" max="16" width="16" style="14" customWidth="1"/>
    <col min="17" max="17" width="18.7109375" style="14" customWidth="1"/>
    <col min="18" max="18" width="20.28515625" style="14" customWidth="1"/>
    <col min="19" max="19" width="19.5703125" style="14" customWidth="1"/>
    <col min="20" max="20" width="6.28515625" style="14" customWidth="1"/>
    <col min="21" max="21" width="3.85546875" style="14" customWidth="1"/>
    <col min="22" max="16384" width="9.140625" style="14"/>
  </cols>
  <sheetData>
    <row r="1" spans="2:21" ht="17.25" thickBot="1" x14ac:dyDescent="0.3">
      <c r="U1" s="15"/>
    </row>
    <row r="2" spans="2:21" ht="18" thickBot="1" x14ac:dyDescent="0.3">
      <c r="B2" s="181" t="s">
        <v>16</v>
      </c>
      <c r="C2" s="58"/>
      <c r="D2" s="6"/>
      <c r="E2" s="6"/>
      <c r="F2" s="6"/>
      <c r="G2" s="6"/>
      <c r="H2" s="6"/>
      <c r="I2" s="6"/>
      <c r="J2" s="6"/>
      <c r="K2" s="6"/>
      <c r="L2" s="6"/>
      <c r="T2" s="202"/>
      <c r="U2" s="15"/>
    </row>
    <row r="3" spans="2:21" x14ac:dyDescent="0.25">
      <c r="B3" s="65" t="str">
        <f>'Version Control'!B3</f>
        <v>File Name:</v>
      </c>
      <c r="C3" s="66" t="str">
        <f ca="1">'Version Control'!C3</f>
        <v>CFLs - v2.0.xlsx</v>
      </c>
      <c r="D3" s="183"/>
      <c r="E3" s="39"/>
      <c r="F3" s="39"/>
      <c r="G3" s="39"/>
      <c r="H3" s="39"/>
      <c r="I3" s="39"/>
      <c r="J3" s="39"/>
      <c r="K3" s="39"/>
      <c r="L3" s="39"/>
      <c r="T3" s="202"/>
      <c r="U3" s="15"/>
    </row>
    <row r="4" spans="2:21" ht="18" x14ac:dyDescent="0.25">
      <c r="B4" s="63" t="str">
        <f>'Version Control'!B4</f>
        <v>Tab Name:</v>
      </c>
      <c r="C4" s="59" t="str">
        <f ca="1">MID(CELL("filename",A1), FIND("]", CELL("filename", A1))+ 1, 255)</f>
        <v>Start Time Test</v>
      </c>
      <c r="D4" s="423" t="s">
        <v>53</v>
      </c>
      <c r="E4" s="423"/>
      <c r="F4" s="299"/>
      <c r="G4" s="299"/>
      <c r="H4" s="299"/>
      <c r="I4" s="299"/>
      <c r="J4" s="299"/>
      <c r="K4" s="299"/>
      <c r="L4" s="299"/>
      <c r="T4" s="202"/>
      <c r="U4" s="15"/>
    </row>
    <row r="5" spans="2:21" x14ac:dyDescent="0.25">
      <c r="B5" s="62" t="str">
        <f>'Version Control'!B5</f>
        <v>Version Number:</v>
      </c>
      <c r="C5" s="91" t="str">
        <f>'Version Control'!C5</f>
        <v>v2.0</v>
      </c>
      <c r="D5" s="184"/>
      <c r="E5" s="40"/>
      <c r="F5" s="40"/>
      <c r="G5" s="40"/>
      <c r="H5" s="40"/>
      <c r="I5" s="40"/>
      <c r="J5" s="40"/>
      <c r="K5" s="40"/>
      <c r="L5" s="40"/>
      <c r="T5" s="202"/>
      <c r="U5" s="15"/>
    </row>
    <row r="6" spans="2:21" x14ac:dyDescent="0.25">
      <c r="B6" s="62" t="str">
        <f>'Version Control'!B6</f>
        <v xml:space="preserve">Latest Revision Date: </v>
      </c>
      <c r="C6" s="60">
        <f>'Version Control'!C6</f>
        <v>43336</v>
      </c>
      <c r="D6" s="16"/>
      <c r="E6" s="16"/>
      <c r="F6" s="16"/>
      <c r="I6" s="16"/>
      <c r="J6" s="16"/>
      <c r="K6" s="16"/>
      <c r="L6" s="16"/>
      <c r="T6" s="202"/>
      <c r="U6" s="15"/>
    </row>
    <row r="7" spans="2:21" ht="17.25" thickBot="1" x14ac:dyDescent="0.3">
      <c r="B7" s="64" t="str">
        <f>'Version Control'!B7</f>
        <v xml:space="preserve">Test Completion Date: </v>
      </c>
      <c r="C7" s="61" t="str">
        <f>'Version Control'!C7</f>
        <v/>
      </c>
      <c r="D7" s="16"/>
      <c r="E7" s="16"/>
      <c r="F7" s="16"/>
      <c r="G7" s="16"/>
      <c r="H7" s="16"/>
      <c r="I7" s="16"/>
      <c r="J7" s="16"/>
      <c r="K7" s="16"/>
      <c r="L7" s="16"/>
      <c r="T7" s="202"/>
      <c r="U7" s="15"/>
    </row>
    <row r="8" spans="2:21" x14ac:dyDescent="0.25">
      <c r="U8" s="15"/>
    </row>
    <row r="9" spans="2:21" ht="17.25" thickBot="1" x14ac:dyDescent="0.3">
      <c r="U9" s="15"/>
    </row>
    <row r="10" spans="2:21" ht="18" thickBot="1" x14ac:dyDescent="0.3">
      <c r="B10" s="191" t="s">
        <v>195</v>
      </c>
      <c r="C10" s="192"/>
      <c r="D10" s="192"/>
      <c r="E10" s="192"/>
      <c r="F10" s="192"/>
      <c r="G10" s="192"/>
      <c r="H10" s="192"/>
      <c r="I10" s="192"/>
      <c r="J10" s="192"/>
      <c r="K10" s="192"/>
      <c r="L10" s="192"/>
      <c r="M10" s="246"/>
      <c r="N10" s="246"/>
      <c r="O10" s="246"/>
      <c r="P10" s="246"/>
      <c r="Q10" s="246"/>
      <c r="R10" s="246"/>
      <c r="S10" s="247"/>
      <c r="U10" s="15"/>
    </row>
    <row r="11" spans="2:21" ht="18" thickBot="1" x14ac:dyDescent="0.3">
      <c r="B11" s="218" t="s">
        <v>52</v>
      </c>
      <c r="C11" s="203"/>
      <c r="D11" s="203"/>
      <c r="E11" s="203"/>
      <c r="F11" s="417" t="s">
        <v>256</v>
      </c>
      <c r="G11" s="415"/>
      <c r="H11" s="415"/>
      <c r="I11" s="415"/>
      <c r="J11" s="415"/>
      <c r="K11" s="415"/>
      <c r="L11" s="416"/>
      <c r="M11" s="415" t="s">
        <v>197</v>
      </c>
      <c r="N11" s="415"/>
      <c r="O11" s="415"/>
      <c r="P11" s="415"/>
      <c r="Q11" s="416"/>
      <c r="R11" s="417" t="s">
        <v>206</v>
      </c>
      <c r="S11" s="416"/>
      <c r="U11" s="15"/>
    </row>
    <row r="12" spans="2:21" s="41" customFormat="1" ht="52.5" thickBot="1" x14ac:dyDescent="0.3">
      <c r="B12" s="132" t="s">
        <v>152</v>
      </c>
      <c r="C12" s="182" t="s">
        <v>134</v>
      </c>
      <c r="D12" s="182" t="s">
        <v>38</v>
      </c>
      <c r="E12" s="185" t="s">
        <v>202</v>
      </c>
      <c r="F12" s="132" t="s">
        <v>136</v>
      </c>
      <c r="G12" s="132" t="s">
        <v>153</v>
      </c>
      <c r="H12" s="133" t="s">
        <v>154</v>
      </c>
      <c r="I12" s="133" t="s">
        <v>157</v>
      </c>
      <c r="J12" s="133" t="s">
        <v>158</v>
      </c>
      <c r="K12" s="133" t="s">
        <v>159</v>
      </c>
      <c r="L12" s="134" t="s">
        <v>155</v>
      </c>
      <c r="M12" s="227" t="s">
        <v>167</v>
      </c>
      <c r="N12" s="204" t="s">
        <v>168</v>
      </c>
      <c r="O12" s="204" t="s">
        <v>169</v>
      </c>
      <c r="P12" s="227" t="s">
        <v>160</v>
      </c>
      <c r="Q12" s="134" t="s">
        <v>196</v>
      </c>
      <c r="R12" s="133" t="s">
        <v>204</v>
      </c>
      <c r="S12" s="134" t="s">
        <v>205</v>
      </c>
      <c r="U12" s="42"/>
    </row>
    <row r="13" spans="2:21" ht="18" x14ac:dyDescent="0.25">
      <c r="B13" s="193">
        <f>'Description of Test Units'!B12</f>
        <v>0</v>
      </c>
      <c r="C13" s="160">
        <f>'Description of Test Units'!C12</f>
        <v>0</v>
      </c>
      <c r="D13" s="189">
        <f>'Description of Test Units'!E12</f>
        <v>0</v>
      </c>
      <c r="E13" s="195"/>
      <c r="F13" s="160">
        <f>'Description of Test Units'!N12</f>
        <v>0</v>
      </c>
      <c r="G13" s="196"/>
      <c r="H13" s="161"/>
      <c r="I13" s="161"/>
      <c r="J13" s="161"/>
      <c r="K13" s="161"/>
      <c r="L13" s="197"/>
      <c r="M13" s="222"/>
      <c r="N13" s="161"/>
      <c r="O13" s="161"/>
      <c r="P13" s="222"/>
      <c r="Q13" s="197"/>
      <c r="R13" s="255" t="s">
        <v>28</v>
      </c>
      <c r="S13" s="256" t="s">
        <v>28</v>
      </c>
      <c r="U13" s="15"/>
    </row>
    <row r="14" spans="2:21" ht="18" x14ac:dyDescent="0.25">
      <c r="B14" s="43">
        <f>'Description of Test Units'!B13</f>
        <v>0</v>
      </c>
      <c r="C14" s="194">
        <f>'Description of Test Units'!C13</f>
        <v>0</v>
      </c>
      <c r="D14" s="190">
        <f>'Description of Test Units'!E13</f>
        <v>0</v>
      </c>
      <c r="E14" s="200"/>
      <c r="F14" s="43">
        <f>'Description of Test Units'!N13</f>
        <v>0</v>
      </c>
      <c r="G14" s="198"/>
      <c r="H14" s="34"/>
      <c r="I14" s="34"/>
      <c r="J14" s="34"/>
      <c r="K14" s="34"/>
      <c r="L14" s="35"/>
      <c r="M14" s="223"/>
      <c r="N14" s="34"/>
      <c r="O14" s="34"/>
      <c r="P14" s="223"/>
      <c r="Q14" s="35"/>
      <c r="R14" s="257" t="s">
        <v>28</v>
      </c>
      <c r="S14" s="258" t="s">
        <v>28</v>
      </c>
      <c r="U14" s="15"/>
    </row>
    <row r="15" spans="2:21" ht="18" x14ac:dyDescent="0.25">
      <c r="B15" s="43">
        <f>'Description of Test Units'!B14</f>
        <v>0</v>
      </c>
      <c r="C15" s="194">
        <f>'Description of Test Units'!C14</f>
        <v>0</v>
      </c>
      <c r="D15" s="190">
        <f>'Description of Test Units'!E14</f>
        <v>0</v>
      </c>
      <c r="E15" s="200"/>
      <c r="F15" s="43">
        <f>'Description of Test Units'!N14</f>
        <v>0</v>
      </c>
      <c r="G15" s="198"/>
      <c r="H15" s="34"/>
      <c r="I15" s="34"/>
      <c r="J15" s="34"/>
      <c r="K15" s="34"/>
      <c r="L15" s="35"/>
      <c r="M15" s="223"/>
      <c r="N15" s="34"/>
      <c r="O15" s="34"/>
      <c r="P15" s="223"/>
      <c r="Q15" s="35"/>
      <c r="R15" s="257" t="s">
        <v>28</v>
      </c>
      <c r="S15" s="258" t="s">
        <v>28</v>
      </c>
      <c r="U15" s="15"/>
    </row>
    <row r="16" spans="2:21" ht="18" x14ac:dyDescent="0.25">
      <c r="B16" s="43">
        <f>'Description of Test Units'!B15</f>
        <v>0</v>
      </c>
      <c r="C16" s="194">
        <f>'Description of Test Units'!C15</f>
        <v>0</v>
      </c>
      <c r="D16" s="190">
        <f>'Description of Test Units'!E15</f>
        <v>0</v>
      </c>
      <c r="E16" s="200"/>
      <c r="F16" s="43">
        <f>'Description of Test Units'!N15</f>
        <v>0</v>
      </c>
      <c r="G16" s="198"/>
      <c r="H16" s="34"/>
      <c r="I16" s="34"/>
      <c r="J16" s="34"/>
      <c r="K16" s="34"/>
      <c r="L16" s="35"/>
      <c r="M16" s="223"/>
      <c r="N16" s="34"/>
      <c r="O16" s="34"/>
      <c r="P16" s="223"/>
      <c r="Q16" s="35"/>
      <c r="R16" s="257" t="s">
        <v>28</v>
      </c>
      <c r="S16" s="258" t="s">
        <v>28</v>
      </c>
      <c r="U16" s="15"/>
    </row>
    <row r="17" spans="2:24" ht="18" x14ac:dyDescent="0.25">
      <c r="B17" s="43">
        <f>'Description of Test Units'!B16</f>
        <v>0</v>
      </c>
      <c r="C17" s="194">
        <f>'Description of Test Units'!C16</f>
        <v>0</v>
      </c>
      <c r="D17" s="190">
        <f>'Description of Test Units'!E16</f>
        <v>0</v>
      </c>
      <c r="E17" s="200"/>
      <c r="F17" s="43">
        <f>'Description of Test Units'!N16</f>
        <v>0</v>
      </c>
      <c r="G17" s="198"/>
      <c r="H17" s="34"/>
      <c r="I17" s="34"/>
      <c r="J17" s="34"/>
      <c r="K17" s="34"/>
      <c r="L17" s="35"/>
      <c r="M17" s="223"/>
      <c r="N17" s="34"/>
      <c r="O17" s="34"/>
      <c r="P17" s="223"/>
      <c r="Q17" s="35"/>
      <c r="R17" s="257" t="s">
        <v>28</v>
      </c>
      <c r="S17" s="258" t="s">
        <v>28</v>
      </c>
      <c r="U17" s="15"/>
    </row>
    <row r="18" spans="2:24" ht="18" x14ac:dyDescent="0.25">
      <c r="B18" s="43">
        <f>'Description of Test Units'!B17</f>
        <v>0</v>
      </c>
      <c r="C18" s="194">
        <f>'Description of Test Units'!C17</f>
        <v>0</v>
      </c>
      <c r="D18" s="190">
        <f>'Description of Test Units'!E17</f>
        <v>0</v>
      </c>
      <c r="E18" s="200"/>
      <c r="F18" s="43">
        <f>'Description of Test Units'!N17</f>
        <v>0</v>
      </c>
      <c r="G18" s="198"/>
      <c r="H18" s="34"/>
      <c r="I18" s="34"/>
      <c r="J18" s="34"/>
      <c r="K18" s="34"/>
      <c r="L18" s="35"/>
      <c r="M18" s="223"/>
      <c r="N18" s="34"/>
      <c r="O18" s="34"/>
      <c r="P18" s="223"/>
      <c r="Q18" s="35"/>
      <c r="R18" s="257" t="s">
        <v>28</v>
      </c>
      <c r="S18" s="258" t="s">
        <v>28</v>
      </c>
      <c r="U18" s="15"/>
    </row>
    <row r="19" spans="2:24" ht="18" x14ac:dyDescent="0.25">
      <c r="B19" s="43">
        <f>'Description of Test Units'!B18</f>
        <v>0</v>
      </c>
      <c r="C19" s="194">
        <f>'Description of Test Units'!C18</f>
        <v>0</v>
      </c>
      <c r="D19" s="190">
        <f>'Description of Test Units'!E18</f>
        <v>0</v>
      </c>
      <c r="E19" s="200"/>
      <c r="F19" s="43">
        <f>'Description of Test Units'!N18</f>
        <v>0</v>
      </c>
      <c r="G19" s="198"/>
      <c r="H19" s="34"/>
      <c r="I19" s="34"/>
      <c r="J19" s="34"/>
      <c r="K19" s="34"/>
      <c r="L19" s="35"/>
      <c r="M19" s="223"/>
      <c r="N19" s="34"/>
      <c r="O19" s="34"/>
      <c r="P19" s="223"/>
      <c r="Q19" s="35"/>
      <c r="R19" s="257" t="s">
        <v>28</v>
      </c>
      <c r="S19" s="258" t="s">
        <v>28</v>
      </c>
      <c r="U19" s="15"/>
    </row>
    <row r="20" spans="2:24" ht="18" x14ac:dyDescent="0.25">
      <c r="B20" s="43">
        <f>'Description of Test Units'!B19</f>
        <v>0</v>
      </c>
      <c r="C20" s="194">
        <f>'Description of Test Units'!C19</f>
        <v>0</v>
      </c>
      <c r="D20" s="190">
        <f>'Description of Test Units'!E19</f>
        <v>0</v>
      </c>
      <c r="E20" s="200"/>
      <c r="F20" s="43">
        <f>'Description of Test Units'!N19</f>
        <v>0</v>
      </c>
      <c r="G20" s="198"/>
      <c r="H20" s="34"/>
      <c r="I20" s="34"/>
      <c r="J20" s="34"/>
      <c r="K20" s="34"/>
      <c r="L20" s="35"/>
      <c r="M20" s="223"/>
      <c r="N20" s="34"/>
      <c r="O20" s="34"/>
      <c r="P20" s="223"/>
      <c r="Q20" s="35"/>
      <c r="R20" s="257" t="s">
        <v>28</v>
      </c>
      <c r="S20" s="258" t="s">
        <v>28</v>
      </c>
      <c r="U20" s="15"/>
    </row>
    <row r="21" spans="2:24" ht="18" x14ac:dyDescent="0.25">
      <c r="B21" s="43">
        <f>'Description of Test Units'!B20</f>
        <v>0</v>
      </c>
      <c r="C21" s="194">
        <f>'Description of Test Units'!C20</f>
        <v>0</v>
      </c>
      <c r="D21" s="190">
        <f>'Description of Test Units'!E20</f>
        <v>0</v>
      </c>
      <c r="E21" s="200"/>
      <c r="F21" s="43">
        <f>'Description of Test Units'!N20</f>
        <v>0</v>
      </c>
      <c r="G21" s="198"/>
      <c r="H21" s="34"/>
      <c r="I21" s="34"/>
      <c r="J21" s="34"/>
      <c r="K21" s="34"/>
      <c r="L21" s="35"/>
      <c r="M21" s="223"/>
      <c r="N21" s="34"/>
      <c r="O21" s="34"/>
      <c r="P21" s="223"/>
      <c r="Q21" s="35"/>
      <c r="R21" s="257" t="s">
        <v>28</v>
      </c>
      <c r="S21" s="258" t="s">
        <v>28</v>
      </c>
      <c r="U21" s="15"/>
    </row>
    <row r="22" spans="2:24" ht="18" x14ac:dyDescent="0.25">
      <c r="B22" s="43">
        <f>'Description of Test Units'!B21</f>
        <v>0</v>
      </c>
      <c r="C22" s="194">
        <f>'Description of Test Units'!C21</f>
        <v>0</v>
      </c>
      <c r="D22" s="190">
        <f>'Description of Test Units'!E21</f>
        <v>0</v>
      </c>
      <c r="E22" s="200"/>
      <c r="F22" s="43">
        <f>'Description of Test Units'!N21</f>
        <v>0</v>
      </c>
      <c r="G22" s="198"/>
      <c r="H22" s="34"/>
      <c r="I22" s="34"/>
      <c r="J22" s="34"/>
      <c r="K22" s="34"/>
      <c r="L22" s="35"/>
      <c r="M22" s="223"/>
      <c r="N22" s="34"/>
      <c r="O22" s="34"/>
      <c r="P22" s="223"/>
      <c r="Q22" s="35"/>
      <c r="R22" s="257" t="s">
        <v>28</v>
      </c>
      <c r="S22" s="258" t="s">
        <v>28</v>
      </c>
      <c r="U22" s="15"/>
    </row>
    <row r="23" spans="2:24" ht="18" x14ac:dyDescent="0.25">
      <c r="B23" s="43">
        <f>'Description of Test Units'!B22</f>
        <v>0</v>
      </c>
      <c r="C23" s="194">
        <f>'Description of Test Units'!C22</f>
        <v>0</v>
      </c>
      <c r="D23" s="190">
        <f>'Description of Test Units'!E22</f>
        <v>0</v>
      </c>
      <c r="E23" s="200"/>
      <c r="F23" s="43">
        <f>'Description of Test Units'!N22</f>
        <v>0</v>
      </c>
      <c r="G23" s="198"/>
      <c r="H23" s="34"/>
      <c r="I23" s="34"/>
      <c r="J23" s="34"/>
      <c r="K23" s="34"/>
      <c r="L23" s="35"/>
      <c r="M23" s="223"/>
      <c r="N23" s="34"/>
      <c r="O23" s="34"/>
      <c r="P23" s="223"/>
      <c r="Q23" s="35"/>
      <c r="R23" s="257" t="s">
        <v>28</v>
      </c>
      <c r="S23" s="258" t="s">
        <v>28</v>
      </c>
      <c r="U23" s="15"/>
    </row>
    <row r="24" spans="2:24" ht="19.5" customHeight="1" x14ac:dyDescent="0.25">
      <c r="B24" s="43">
        <f>'Description of Test Units'!B23</f>
        <v>0</v>
      </c>
      <c r="C24" s="194">
        <f>'Description of Test Units'!C23</f>
        <v>0</v>
      </c>
      <c r="D24" s="190">
        <f>'Description of Test Units'!E23</f>
        <v>0</v>
      </c>
      <c r="E24" s="200"/>
      <c r="F24" s="43">
        <f>'Description of Test Units'!N23</f>
        <v>0</v>
      </c>
      <c r="G24" s="198"/>
      <c r="H24" s="34"/>
      <c r="I24" s="34"/>
      <c r="J24" s="34"/>
      <c r="K24" s="34"/>
      <c r="L24" s="35"/>
      <c r="M24" s="223"/>
      <c r="N24" s="34"/>
      <c r="O24" s="34"/>
      <c r="P24" s="223"/>
      <c r="Q24" s="35"/>
      <c r="R24" s="257" t="s">
        <v>28</v>
      </c>
      <c r="S24" s="258" t="s">
        <v>28</v>
      </c>
      <c r="T24" s="41"/>
      <c r="U24" s="42"/>
      <c r="V24" s="41"/>
      <c r="W24" s="41"/>
      <c r="X24" s="41"/>
    </row>
    <row r="25" spans="2:24" ht="18" x14ac:dyDescent="0.25">
      <c r="B25" s="43">
        <f>'Description of Test Units'!B24</f>
        <v>0</v>
      </c>
      <c r="C25" s="194">
        <f>'Description of Test Units'!C24</f>
        <v>0</v>
      </c>
      <c r="D25" s="190">
        <f>'Description of Test Units'!E24</f>
        <v>0</v>
      </c>
      <c r="E25" s="200"/>
      <c r="F25" s="43">
        <f>'Description of Test Units'!N24</f>
        <v>0</v>
      </c>
      <c r="G25" s="198"/>
      <c r="H25" s="34"/>
      <c r="I25" s="34"/>
      <c r="J25" s="34"/>
      <c r="K25" s="34"/>
      <c r="L25" s="35"/>
      <c r="M25" s="223"/>
      <c r="N25" s="34"/>
      <c r="O25" s="34"/>
      <c r="P25" s="223"/>
      <c r="Q25" s="35"/>
      <c r="R25" s="257" t="s">
        <v>28</v>
      </c>
      <c r="S25" s="258" t="s">
        <v>28</v>
      </c>
      <c r="U25" s="15"/>
    </row>
    <row r="26" spans="2:24" ht="18" x14ac:dyDescent="0.25">
      <c r="B26" s="43">
        <f>'Description of Test Units'!B25</f>
        <v>0</v>
      </c>
      <c r="C26" s="194">
        <f>'Description of Test Units'!C25</f>
        <v>0</v>
      </c>
      <c r="D26" s="190">
        <f>'Description of Test Units'!E25</f>
        <v>0</v>
      </c>
      <c r="E26" s="200"/>
      <c r="F26" s="43">
        <f>'Description of Test Units'!N25</f>
        <v>0</v>
      </c>
      <c r="G26" s="198"/>
      <c r="H26" s="34"/>
      <c r="I26" s="34"/>
      <c r="J26" s="34"/>
      <c r="K26" s="34"/>
      <c r="L26" s="35"/>
      <c r="M26" s="223"/>
      <c r="N26" s="34"/>
      <c r="O26" s="34"/>
      <c r="P26" s="223"/>
      <c r="Q26" s="35"/>
      <c r="R26" s="257" t="s">
        <v>28</v>
      </c>
      <c r="S26" s="258" t="s">
        <v>28</v>
      </c>
      <c r="U26" s="15"/>
    </row>
    <row r="27" spans="2:24" ht="18" x14ac:dyDescent="0.25">
      <c r="B27" s="43">
        <f>'Description of Test Units'!B26</f>
        <v>0</v>
      </c>
      <c r="C27" s="194">
        <f>'Description of Test Units'!C26</f>
        <v>0</v>
      </c>
      <c r="D27" s="190">
        <f>'Description of Test Units'!E26</f>
        <v>0</v>
      </c>
      <c r="E27" s="200"/>
      <c r="F27" s="43">
        <f>'Description of Test Units'!N26</f>
        <v>0</v>
      </c>
      <c r="G27" s="198"/>
      <c r="H27" s="34"/>
      <c r="I27" s="34"/>
      <c r="J27" s="34"/>
      <c r="K27" s="34"/>
      <c r="L27" s="35"/>
      <c r="M27" s="223"/>
      <c r="N27" s="34"/>
      <c r="O27" s="34"/>
      <c r="P27" s="223"/>
      <c r="Q27" s="35"/>
      <c r="R27" s="257" t="s">
        <v>28</v>
      </c>
      <c r="S27" s="258" t="s">
        <v>28</v>
      </c>
      <c r="U27" s="15"/>
    </row>
    <row r="28" spans="2:24" ht="18" x14ac:dyDescent="0.25">
      <c r="B28" s="43">
        <f>'Description of Test Units'!B27</f>
        <v>0</v>
      </c>
      <c r="C28" s="194">
        <f>'Description of Test Units'!C27</f>
        <v>0</v>
      </c>
      <c r="D28" s="190">
        <f>'Description of Test Units'!E27</f>
        <v>0</v>
      </c>
      <c r="E28" s="200"/>
      <c r="F28" s="43">
        <f>'Description of Test Units'!N27</f>
        <v>0</v>
      </c>
      <c r="G28" s="198"/>
      <c r="H28" s="34"/>
      <c r="I28" s="34"/>
      <c r="J28" s="34"/>
      <c r="K28" s="34"/>
      <c r="L28" s="35"/>
      <c r="M28" s="223"/>
      <c r="N28" s="34"/>
      <c r="O28" s="34"/>
      <c r="P28" s="223"/>
      <c r="Q28" s="35"/>
      <c r="R28" s="257" t="s">
        <v>28</v>
      </c>
      <c r="S28" s="258" t="s">
        <v>28</v>
      </c>
      <c r="U28" s="15"/>
    </row>
    <row r="29" spans="2:24" ht="18" x14ac:dyDescent="0.25">
      <c r="B29" s="43">
        <f>'Description of Test Units'!B28</f>
        <v>0</v>
      </c>
      <c r="C29" s="194">
        <f>'Description of Test Units'!C28</f>
        <v>0</v>
      </c>
      <c r="D29" s="190">
        <f>'Description of Test Units'!E28</f>
        <v>0</v>
      </c>
      <c r="E29" s="200"/>
      <c r="F29" s="43">
        <f>'Description of Test Units'!N28</f>
        <v>0</v>
      </c>
      <c r="G29" s="198"/>
      <c r="H29" s="34"/>
      <c r="I29" s="34"/>
      <c r="J29" s="34"/>
      <c r="K29" s="34"/>
      <c r="L29" s="35"/>
      <c r="M29" s="223"/>
      <c r="N29" s="34"/>
      <c r="O29" s="34"/>
      <c r="P29" s="223"/>
      <c r="Q29" s="35"/>
      <c r="R29" s="257" t="s">
        <v>28</v>
      </c>
      <c r="S29" s="258" t="s">
        <v>28</v>
      </c>
      <c r="U29" s="15"/>
    </row>
    <row r="30" spans="2:24" ht="18" x14ac:dyDescent="0.25">
      <c r="B30" s="43">
        <f>'Description of Test Units'!B29</f>
        <v>0</v>
      </c>
      <c r="C30" s="194">
        <f>'Description of Test Units'!C29</f>
        <v>0</v>
      </c>
      <c r="D30" s="190">
        <f>'Description of Test Units'!E29</f>
        <v>0</v>
      </c>
      <c r="E30" s="200"/>
      <c r="F30" s="43">
        <f>'Description of Test Units'!N29</f>
        <v>0</v>
      </c>
      <c r="G30" s="198"/>
      <c r="H30" s="34"/>
      <c r="I30" s="34"/>
      <c r="J30" s="34"/>
      <c r="K30" s="34"/>
      <c r="L30" s="35"/>
      <c r="M30" s="223"/>
      <c r="N30" s="34"/>
      <c r="O30" s="34"/>
      <c r="P30" s="223"/>
      <c r="Q30" s="35"/>
      <c r="R30" s="257" t="s">
        <v>28</v>
      </c>
      <c r="S30" s="258" t="s">
        <v>28</v>
      </c>
      <c r="U30" s="15"/>
    </row>
    <row r="31" spans="2:24" ht="18" x14ac:dyDescent="0.25">
      <c r="B31" s="43">
        <f>'Description of Test Units'!B30</f>
        <v>0</v>
      </c>
      <c r="C31" s="194">
        <f>'Description of Test Units'!C30</f>
        <v>0</v>
      </c>
      <c r="D31" s="190">
        <f>'Description of Test Units'!E30</f>
        <v>0</v>
      </c>
      <c r="E31" s="200"/>
      <c r="F31" s="43">
        <f>'Description of Test Units'!N30</f>
        <v>0</v>
      </c>
      <c r="G31" s="198"/>
      <c r="H31" s="34"/>
      <c r="I31" s="34"/>
      <c r="J31" s="34"/>
      <c r="K31" s="34"/>
      <c r="L31" s="35"/>
      <c r="M31" s="223"/>
      <c r="N31" s="34"/>
      <c r="O31" s="34"/>
      <c r="P31" s="223"/>
      <c r="Q31" s="35"/>
      <c r="R31" s="257" t="s">
        <v>28</v>
      </c>
      <c r="S31" s="258" t="s">
        <v>28</v>
      </c>
      <c r="U31" s="15"/>
    </row>
    <row r="32" spans="2:24" ht="18.75" thickBot="1" x14ac:dyDescent="0.3">
      <c r="B32" s="43">
        <f>'Description of Test Units'!B31</f>
        <v>0</v>
      </c>
      <c r="C32" s="194">
        <f>'Description of Test Units'!C31</f>
        <v>0</v>
      </c>
      <c r="D32" s="190">
        <f>'Description of Test Units'!E31</f>
        <v>0</v>
      </c>
      <c r="E32" s="201"/>
      <c r="F32" s="44">
        <f>'Description of Test Units'!N31</f>
        <v>0</v>
      </c>
      <c r="G32" s="199"/>
      <c r="H32" s="158"/>
      <c r="I32" s="158"/>
      <c r="J32" s="158"/>
      <c r="K32" s="158"/>
      <c r="L32" s="159"/>
      <c r="M32" s="278"/>
      <c r="N32" s="158"/>
      <c r="O32" s="158"/>
      <c r="P32" s="158"/>
      <c r="Q32" s="159"/>
      <c r="R32" s="259" t="s">
        <v>28</v>
      </c>
      <c r="S32" s="260" t="s">
        <v>28</v>
      </c>
      <c r="U32" s="15"/>
    </row>
    <row r="33" spans="2:21" ht="17.25" thickBot="1" x14ac:dyDescent="0.3">
      <c r="U33" s="15"/>
    </row>
    <row r="34" spans="2:21" ht="18" thickBot="1" x14ac:dyDescent="0.3">
      <c r="B34" s="418" t="s">
        <v>195</v>
      </c>
      <c r="C34" s="419"/>
      <c r="U34" s="15"/>
    </row>
    <row r="35" spans="2:21" ht="17.25" thickBot="1" x14ac:dyDescent="0.3">
      <c r="B35" s="225" t="s">
        <v>196</v>
      </c>
      <c r="C35" s="228" t="str">
        <f xml:space="preserve"> IF(NOT(ISERR(AVERAGE(Q13:Q32))), AVERAGE(Q13:Q32), "")</f>
        <v/>
      </c>
      <c r="U35" s="15"/>
    </row>
    <row r="36" spans="2:21" ht="17.25" thickBot="1" x14ac:dyDescent="0.3">
      <c r="U36" s="15"/>
    </row>
    <row r="37" spans="2:21" ht="18" thickBot="1" x14ac:dyDescent="0.3">
      <c r="B37" s="420" t="s">
        <v>199</v>
      </c>
      <c r="C37" s="421"/>
      <c r="D37" s="421"/>
      <c r="E37" s="421"/>
      <c r="F37" s="421"/>
      <c r="G37" s="421"/>
      <c r="H37" s="421"/>
      <c r="I37" s="421"/>
      <c r="J37" s="421"/>
      <c r="K37" s="421"/>
      <c r="L37" s="422"/>
      <c r="U37" s="15"/>
    </row>
    <row r="38" spans="2:21" x14ac:dyDescent="0.25">
      <c r="B38" s="387"/>
      <c r="C38" s="388"/>
      <c r="D38" s="388"/>
      <c r="E38" s="388"/>
      <c r="F38" s="388"/>
      <c r="G38" s="388"/>
      <c r="H38" s="388"/>
      <c r="I38" s="388"/>
      <c r="J38" s="388"/>
      <c r="K38" s="388"/>
      <c r="L38" s="389"/>
      <c r="U38" s="15"/>
    </row>
    <row r="39" spans="2:21" x14ac:dyDescent="0.25">
      <c r="B39" s="390"/>
      <c r="C39" s="391"/>
      <c r="D39" s="391"/>
      <c r="E39" s="391"/>
      <c r="F39" s="391"/>
      <c r="G39" s="391"/>
      <c r="H39" s="391"/>
      <c r="I39" s="391"/>
      <c r="J39" s="391"/>
      <c r="K39" s="391"/>
      <c r="L39" s="392"/>
      <c r="U39" s="15"/>
    </row>
    <row r="40" spans="2:21" x14ac:dyDescent="0.25">
      <c r="B40" s="390"/>
      <c r="C40" s="391"/>
      <c r="D40" s="391"/>
      <c r="E40" s="391"/>
      <c r="F40" s="391"/>
      <c r="G40" s="391"/>
      <c r="H40" s="391"/>
      <c r="I40" s="391"/>
      <c r="J40" s="391"/>
      <c r="K40" s="391"/>
      <c r="L40" s="392"/>
      <c r="U40" s="15"/>
    </row>
    <row r="41" spans="2:21" x14ac:dyDescent="0.25">
      <c r="B41" s="390"/>
      <c r="C41" s="391"/>
      <c r="D41" s="391"/>
      <c r="E41" s="391"/>
      <c r="F41" s="391"/>
      <c r="G41" s="391"/>
      <c r="H41" s="391"/>
      <c r="I41" s="391"/>
      <c r="J41" s="391"/>
      <c r="K41" s="391"/>
      <c r="L41" s="392"/>
      <c r="U41" s="15"/>
    </row>
    <row r="42" spans="2:21" x14ac:dyDescent="0.25">
      <c r="B42" s="390"/>
      <c r="C42" s="391"/>
      <c r="D42" s="391"/>
      <c r="E42" s="391"/>
      <c r="F42" s="391"/>
      <c r="G42" s="391"/>
      <c r="H42" s="391"/>
      <c r="I42" s="391"/>
      <c r="J42" s="391"/>
      <c r="K42" s="391"/>
      <c r="L42" s="392"/>
      <c r="U42" s="15"/>
    </row>
    <row r="43" spans="2:21" x14ac:dyDescent="0.25">
      <c r="B43" s="390"/>
      <c r="C43" s="391"/>
      <c r="D43" s="391"/>
      <c r="E43" s="391"/>
      <c r="F43" s="391"/>
      <c r="G43" s="391"/>
      <c r="H43" s="391"/>
      <c r="I43" s="391"/>
      <c r="J43" s="391"/>
      <c r="K43" s="391"/>
      <c r="L43" s="392"/>
      <c r="U43" s="15"/>
    </row>
    <row r="44" spans="2:21" x14ac:dyDescent="0.25">
      <c r="B44" s="390"/>
      <c r="C44" s="391"/>
      <c r="D44" s="391"/>
      <c r="E44" s="391"/>
      <c r="F44" s="391"/>
      <c r="G44" s="391"/>
      <c r="H44" s="391"/>
      <c r="I44" s="391"/>
      <c r="J44" s="391"/>
      <c r="K44" s="391"/>
      <c r="L44" s="392"/>
      <c r="U44" s="15"/>
    </row>
    <row r="45" spans="2:21" x14ac:dyDescent="0.25">
      <c r="B45" s="390"/>
      <c r="C45" s="391"/>
      <c r="D45" s="391"/>
      <c r="E45" s="391"/>
      <c r="F45" s="391"/>
      <c r="G45" s="391"/>
      <c r="H45" s="391"/>
      <c r="I45" s="391"/>
      <c r="J45" s="391"/>
      <c r="K45" s="391"/>
      <c r="L45" s="392"/>
      <c r="U45" s="15"/>
    </row>
    <row r="46" spans="2:21" x14ac:dyDescent="0.25">
      <c r="B46" s="390"/>
      <c r="C46" s="391"/>
      <c r="D46" s="391"/>
      <c r="E46" s="391"/>
      <c r="F46" s="391"/>
      <c r="G46" s="391"/>
      <c r="H46" s="391"/>
      <c r="I46" s="391"/>
      <c r="J46" s="391"/>
      <c r="K46" s="391"/>
      <c r="L46" s="392"/>
      <c r="U46" s="15"/>
    </row>
    <row r="47" spans="2:21" x14ac:dyDescent="0.25">
      <c r="B47" s="390"/>
      <c r="C47" s="391"/>
      <c r="D47" s="391"/>
      <c r="E47" s="391"/>
      <c r="F47" s="391"/>
      <c r="G47" s="391"/>
      <c r="H47" s="391"/>
      <c r="I47" s="391"/>
      <c r="J47" s="391"/>
      <c r="K47" s="391"/>
      <c r="L47" s="392"/>
      <c r="U47" s="15"/>
    </row>
    <row r="48" spans="2:21" x14ac:dyDescent="0.25">
      <c r="B48" s="390"/>
      <c r="C48" s="391"/>
      <c r="D48" s="391"/>
      <c r="E48" s="391"/>
      <c r="F48" s="391"/>
      <c r="G48" s="391"/>
      <c r="H48" s="391"/>
      <c r="I48" s="391"/>
      <c r="J48" s="391"/>
      <c r="K48" s="391"/>
      <c r="L48" s="392"/>
      <c r="U48" s="15"/>
    </row>
    <row r="49" spans="2:21" x14ac:dyDescent="0.25">
      <c r="B49" s="390"/>
      <c r="C49" s="391"/>
      <c r="D49" s="391"/>
      <c r="E49" s="391"/>
      <c r="F49" s="391"/>
      <c r="G49" s="391"/>
      <c r="H49" s="391"/>
      <c r="I49" s="391"/>
      <c r="J49" s="391"/>
      <c r="K49" s="391"/>
      <c r="L49" s="392"/>
      <c r="U49" s="15"/>
    </row>
    <row r="50" spans="2:21" x14ac:dyDescent="0.25">
      <c r="B50" s="390"/>
      <c r="C50" s="391"/>
      <c r="D50" s="391"/>
      <c r="E50" s="391"/>
      <c r="F50" s="391"/>
      <c r="G50" s="391"/>
      <c r="H50" s="391"/>
      <c r="I50" s="391"/>
      <c r="J50" s="391"/>
      <c r="K50" s="391"/>
      <c r="L50" s="392"/>
      <c r="U50" s="15"/>
    </row>
    <row r="51" spans="2:21" x14ac:dyDescent="0.25">
      <c r="B51" s="390"/>
      <c r="C51" s="391"/>
      <c r="D51" s="391"/>
      <c r="E51" s="391"/>
      <c r="F51" s="391"/>
      <c r="G51" s="391"/>
      <c r="H51" s="391"/>
      <c r="I51" s="391"/>
      <c r="J51" s="391"/>
      <c r="K51" s="391"/>
      <c r="L51" s="392"/>
      <c r="U51" s="15"/>
    </row>
    <row r="52" spans="2:21" x14ac:dyDescent="0.25">
      <c r="B52" s="390"/>
      <c r="C52" s="391"/>
      <c r="D52" s="391"/>
      <c r="E52" s="391"/>
      <c r="F52" s="391"/>
      <c r="G52" s="391"/>
      <c r="H52" s="391"/>
      <c r="I52" s="391"/>
      <c r="J52" s="391"/>
      <c r="K52" s="391"/>
      <c r="L52" s="392"/>
      <c r="U52" s="15"/>
    </row>
    <row r="53" spans="2:21" x14ac:dyDescent="0.25">
      <c r="B53" s="390"/>
      <c r="C53" s="391"/>
      <c r="D53" s="391"/>
      <c r="E53" s="391"/>
      <c r="F53" s="391"/>
      <c r="G53" s="391"/>
      <c r="H53" s="391"/>
      <c r="I53" s="391"/>
      <c r="J53" s="391"/>
      <c r="K53" s="391"/>
      <c r="L53" s="392"/>
      <c r="U53" s="15"/>
    </row>
    <row r="54" spans="2:21" x14ac:dyDescent="0.25">
      <c r="B54" s="390"/>
      <c r="C54" s="391"/>
      <c r="D54" s="391"/>
      <c r="E54" s="391"/>
      <c r="F54" s="391"/>
      <c r="G54" s="391"/>
      <c r="H54" s="391"/>
      <c r="I54" s="391"/>
      <c r="J54" s="391"/>
      <c r="K54" s="391"/>
      <c r="L54" s="392"/>
      <c r="U54" s="15"/>
    </row>
    <row r="55" spans="2:21" x14ac:dyDescent="0.25">
      <c r="B55" s="390"/>
      <c r="C55" s="391"/>
      <c r="D55" s="391"/>
      <c r="E55" s="391"/>
      <c r="F55" s="391"/>
      <c r="G55" s="391"/>
      <c r="H55" s="391"/>
      <c r="I55" s="391"/>
      <c r="J55" s="391"/>
      <c r="K55" s="391"/>
      <c r="L55" s="392"/>
      <c r="U55" s="15"/>
    </row>
    <row r="56" spans="2:21" x14ac:dyDescent="0.25">
      <c r="B56" s="390"/>
      <c r="C56" s="391"/>
      <c r="D56" s="391"/>
      <c r="E56" s="391"/>
      <c r="F56" s="391"/>
      <c r="G56" s="391"/>
      <c r="H56" s="391"/>
      <c r="I56" s="391"/>
      <c r="J56" s="391"/>
      <c r="K56" s="391"/>
      <c r="L56" s="392"/>
      <c r="U56" s="15"/>
    </row>
    <row r="57" spans="2:21" x14ac:dyDescent="0.25">
      <c r="B57" s="390"/>
      <c r="C57" s="391"/>
      <c r="D57" s="391"/>
      <c r="E57" s="391"/>
      <c r="F57" s="391"/>
      <c r="G57" s="391"/>
      <c r="H57" s="391"/>
      <c r="I57" s="391"/>
      <c r="J57" s="391"/>
      <c r="K57" s="391"/>
      <c r="L57" s="392"/>
      <c r="U57" s="15"/>
    </row>
    <row r="58" spans="2:21" x14ac:dyDescent="0.25">
      <c r="B58" s="390"/>
      <c r="C58" s="391"/>
      <c r="D58" s="391"/>
      <c r="E58" s="391"/>
      <c r="F58" s="391"/>
      <c r="G58" s="391"/>
      <c r="H58" s="391"/>
      <c r="I58" s="391"/>
      <c r="J58" s="391"/>
      <c r="K58" s="391"/>
      <c r="L58" s="392"/>
      <c r="U58" s="15"/>
    </row>
    <row r="59" spans="2:21" x14ac:dyDescent="0.25">
      <c r="B59" s="390"/>
      <c r="C59" s="391"/>
      <c r="D59" s="391"/>
      <c r="E59" s="391"/>
      <c r="F59" s="391"/>
      <c r="G59" s="391"/>
      <c r="H59" s="391"/>
      <c r="I59" s="391"/>
      <c r="J59" s="391"/>
      <c r="K59" s="391"/>
      <c r="L59" s="392"/>
      <c r="U59" s="15"/>
    </row>
    <row r="60" spans="2:21" x14ac:dyDescent="0.25">
      <c r="B60" s="390"/>
      <c r="C60" s="391"/>
      <c r="D60" s="391"/>
      <c r="E60" s="391"/>
      <c r="F60" s="391"/>
      <c r="G60" s="391"/>
      <c r="H60" s="391"/>
      <c r="I60" s="391"/>
      <c r="J60" s="391"/>
      <c r="K60" s="391"/>
      <c r="L60" s="392"/>
      <c r="U60" s="15"/>
    </row>
    <row r="61" spans="2:21" x14ac:dyDescent="0.25">
      <c r="B61" s="390"/>
      <c r="C61" s="391"/>
      <c r="D61" s="391"/>
      <c r="E61" s="391"/>
      <c r="F61" s="391"/>
      <c r="G61" s="391"/>
      <c r="H61" s="391"/>
      <c r="I61" s="391"/>
      <c r="J61" s="391"/>
      <c r="K61" s="391"/>
      <c r="L61" s="392"/>
      <c r="U61" s="15"/>
    </row>
    <row r="62" spans="2:21" x14ac:dyDescent="0.25">
      <c r="B62" s="390"/>
      <c r="C62" s="391"/>
      <c r="D62" s="391"/>
      <c r="E62" s="391"/>
      <c r="F62" s="391"/>
      <c r="G62" s="391"/>
      <c r="H62" s="391"/>
      <c r="I62" s="391"/>
      <c r="J62" s="391"/>
      <c r="K62" s="391"/>
      <c r="L62" s="392"/>
      <c r="U62" s="15"/>
    </row>
    <row r="63" spans="2:21" ht="17.25" thickBot="1" x14ac:dyDescent="0.3">
      <c r="B63" s="393"/>
      <c r="C63" s="394"/>
      <c r="D63" s="394"/>
      <c r="E63" s="394"/>
      <c r="F63" s="394"/>
      <c r="G63" s="394"/>
      <c r="H63" s="394"/>
      <c r="I63" s="394"/>
      <c r="J63" s="394"/>
      <c r="K63" s="394"/>
      <c r="L63" s="395"/>
      <c r="U63" s="15"/>
    </row>
    <row r="64" spans="2:21" ht="17.25" thickBot="1" x14ac:dyDescent="0.3">
      <c r="U64" s="15"/>
    </row>
    <row r="65" spans="2:21" ht="18" thickBot="1" x14ac:dyDescent="0.3">
      <c r="B65" s="420" t="s">
        <v>198</v>
      </c>
      <c r="C65" s="421"/>
      <c r="D65" s="421"/>
      <c r="E65" s="421"/>
      <c r="F65" s="421"/>
      <c r="G65" s="421"/>
      <c r="H65" s="421"/>
      <c r="I65" s="421"/>
      <c r="J65" s="421"/>
      <c r="K65" s="421"/>
      <c r="L65" s="422"/>
      <c r="U65" s="15"/>
    </row>
    <row r="66" spans="2:21" x14ac:dyDescent="0.25">
      <c r="B66" s="387"/>
      <c r="C66" s="388"/>
      <c r="D66" s="388"/>
      <c r="E66" s="388"/>
      <c r="F66" s="388"/>
      <c r="G66" s="388"/>
      <c r="H66" s="388"/>
      <c r="I66" s="388"/>
      <c r="J66" s="388"/>
      <c r="K66" s="388"/>
      <c r="L66" s="389"/>
      <c r="U66" s="15"/>
    </row>
    <row r="67" spans="2:21" x14ac:dyDescent="0.25">
      <c r="B67" s="390"/>
      <c r="C67" s="391"/>
      <c r="D67" s="391"/>
      <c r="E67" s="391"/>
      <c r="F67" s="391"/>
      <c r="G67" s="391"/>
      <c r="H67" s="391"/>
      <c r="I67" s="391"/>
      <c r="J67" s="391"/>
      <c r="K67" s="391"/>
      <c r="L67" s="392"/>
      <c r="U67" s="15"/>
    </row>
    <row r="68" spans="2:21" x14ac:dyDescent="0.25">
      <c r="B68" s="390"/>
      <c r="C68" s="391"/>
      <c r="D68" s="391"/>
      <c r="E68" s="391"/>
      <c r="F68" s="391"/>
      <c r="G68" s="391"/>
      <c r="H68" s="391"/>
      <c r="I68" s="391"/>
      <c r="J68" s="391"/>
      <c r="K68" s="391"/>
      <c r="L68" s="392"/>
      <c r="U68" s="15"/>
    </row>
    <row r="69" spans="2:21" x14ac:dyDescent="0.25">
      <c r="B69" s="390"/>
      <c r="C69" s="391"/>
      <c r="D69" s="391"/>
      <c r="E69" s="391"/>
      <c r="F69" s="391"/>
      <c r="G69" s="391"/>
      <c r="H69" s="391"/>
      <c r="I69" s="391"/>
      <c r="J69" s="391"/>
      <c r="K69" s="391"/>
      <c r="L69" s="392"/>
      <c r="U69" s="15"/>
    </row>
    <row r="70" spans="2:21" x14ac:dyDescent="0.25">
      <c r="B70" s="390"/>
      <c r="C70" s="391"/>
      <c r="D70" s="391"/>
      <c r="E70" s="391"/>
      <c r="F70" s="391"/>
      <c r="G70" s="391"/>
      <c r="H70" s="391"/>
      <c r="I70" s="391"/>
      <c r="J70" s="391"/>
      <c r="K70" s="391"/>
      <c r="L70" s="392"/>
      <c r="U70" s="15"/>
    </row>
    <row r="71" spans="2:21" x14ac:dyDescent="0.25">
      <c r="B71" s="390"/>
      <c r="C71" s="391"/>
      <c r="D71" s="391"/>
      <c r="E71" s="391"/>
      <c r="F71" s="391"/>
      <c r="G71" s="391"/>
      <c r="H71" s="391"/>
      <c r="I71" s="391"/>
      <c r="J71" s="391"/>
      <c r="K71" s="391"/>
      <c r="L71" s="392"/>
      <c r="U71" s="15"/>
    </row>
    <row r="72" spans="2:21" x14ac:dyDescent="0.25">
      <c r="B72" s="390"/>
      <c r="C72" s="391"/>
      <c r="D72" s="391"/>
      <c r="E72" s="391"/>
      <c r="F72" s="391"/>
      <c r="G72" s="391"/>
      <c r="H72" s="391"/>
      <c r="I72" s="391"/>
      <c r="J72" s="391"/>
      <c r="K72" s="391"/>
      <c r="L72" s="392"/>
      <c r="U72" s="15"/>
    </row>
    <row r="73" spans="2:21" x14ac:dyDescent="0.25">
      <c r="B73" s="390"/>
      <c r="C73" s="391"/>
      <c r="D73" s="391"/>
      <c r="E73" s="391"/>
      <c r="F73" s="391"/>
      <c r="G73" s="391"/>
      <c r="H73" s="391"/>
      <c r="I73" s="391"/>
      <c r="J73" s="391"/>
      <c r="K73" s="391"/>
      <c r="L73" s="392"/>
      <c r="U73" s="15"/>
    </row>
    <row r="74" spans="2:21" x14ac:dyDescent="0.25">
      <c r="B74" s="390"/>
      <c r="C74" s="391"/>
      <c r="D74" s="391"/>
      <c r="E74" s="391"/>
      <c r="F74" s="391"/>
      <c r="G74" s="391"/>
      <c r="H74" s="391"/>
      <c r="I74" s="391"/>
      <c r="J74" s="391"/>
      <c r="K74" s="391"/>
      <c r="L74" s="392"/>
      <c r="U74" s="15"/>
    </row>
    <row r="75" spans="2:21" x14ac:dyDescent="0.25">
      <c r="B75" s="390"/>
      <c r="C75" s="391"/>
      <c r="D75" s="391"/>
      <c r="E75" s="391"/>
      <c r="F75" s="391"/>
      <c r="G75" s="391"/>
      <c r="H75" s="391"/>
      <c r="I75" s="391"/>
      <c r="J75" s="391"/>
      <c r="K75" s="391"/>
      <c r="L75" s="392"/>
      <c r="U75" s="15"/>
    </row>
    <row r="76" spans="2:21" x14ac:dyDescent="0.25">
      <c r="B76" s="390"/>
      <c r="C76" s="391"/>
      <c r="D76" s="391"/>
      <c r="E76" s="391"/>
      <c r="F76" s="391"/>
      <c r="G76" s="391"/>
      <c r="H76" s="391"/>
      <c r="I76" s="391"/>
      <c r="J76" s="391"/>
      <c r="K76" s="391"/>
      <c r="L76" s="392"/>
      <c r="U76" s="15"/>
    </row>
    <row r="77" spans="2:21" x14ac:dyDescent="0.25">
      <c r="B77" s="390"/>
      <c r="C77" s="391"/>
      <c r="D77" s="391"/>
      <c r="E77" s="391"/>
      <c r="F77" s="391"/>
      <c r="G77" s="391"/>
      <c r="H77" s="391"/>
      <c r="I77" s="391"/>
      <c r="J77" s="391"/>
      <c r="K77" s="391"/>
      <c r="L77" s="392"/>
      <c r="U77" s="15"/>
    </row>
    <row r="78" spans="2:21" x14ac:dyDescent="0.25">
      <c r="B78" s="390"/>
      <c r="C78" s="391"/>
      <c r="D78" s="391"/>
      <c r="E78" s="391"/>
      <c r="F78" s="391"/>
      <c r="G78" s="391"/>
      <c r="H78" s="391"/>
      <c r="I78" s="391"/>
      <c r="J78" s="391"/>
      <c r="K78" s="391"/>
      <c r="L78" s="392"/>
      <c r="U78" s="15"/>
    </row>
    <row r="79" spans="2:21" x14ac:dyDescent="0.25">
      <c r="B79" s="390"/>
      <c r="C79" s="391"/>
      <c r="D79" s="391"/>
      <c r="E79" s="391"/>
      <c r="F79" s="391"/>
      <c r="G79" s="391"/>
      <c r="H79" s="391"/>
      <c r="I79" s="391"/>
      <c r="J79" s="391"/>
      <c r="K79" s="391"/>
      <c r="L79" s="392"/>
      <c r="U79" s="15"/>
    </row>
    <row r="80" spans="2:21" x14ac:dyDescent="0.25">
      <c r="B80" s="390"/>
      <c r="C80" s="391"/>
      <c r="D80" s="391"/>
      <c r="E80" s="391"/>
      <c r="F80" s="391"/>
      <c r="G80" s="391"/>
      <c r="H80" s="391"/>
      <c r="I80" s="391"/>
      <c r="J80" s="391"/>
      <c r="K80" s="391"/>
      <c r="L80" s="392"/>
      <c r="U80" s="15"/>
    </row>
    <row r="81" spans="1:21" ht="17.25" thickBot="1" x14ac:dyDescent="0.3">
      <c r="B81" s="393"/>
      <c r="C81" s="394"/>
      <c r="D81" s="394"/>
      <c r="E81" s="394"/>
      <c r="F81" s="394"/>
      <c r="G81" s="394"/>
      <c r="H81" s="394"/>
      <c r="I81" s="394"/>
      <c r="J81" s="394"/>
      <c r="K81" s="394"/>
      <c r="L81" s="395"/>
      <c r="U81" s="15"/>
    </row>
    <row r="82" spans="1:21" x14ac:dyDescent="0.25">
      <c r="U82" s="15"/>
    </row>
    <row r="83" spans="1:21" x14ac:dyDescent="0.25">
      <c r="A83" s="15"/>
      <c r="B83" s="15"/>
      <c r="C83" s="15"/>
      <c r="D83" s="15"/>
      <c r="E83" s="15"/>
      <c r="F83" s="15"/>
      <c r="G83" s="15"/>
      <c r="H83" s="15"/>
      <c r="I83" s="15"/>
      <c r="J83" s="15"/>
      <c r="K83" s="15"/>
      <c r="L83" s="15"/>
      <c r="M83" s="15"/>
      <c r="N83" s="15"/>
      <c r="O83" s="15"/>
      <c r="P83" s="15"/>
      <c r="Q83" s="15"/>
      <c r="R83" s="15"/>
      <c r="S83" s="15"/>
      <c r="T83" s="15"/>
      <c r="U83" s="15"/>
    </row>
  </sheetData>
  <sheetProtection password="CADC" sheet="1" objects="1" scenarios="1" selectLockedCells="1"/>
  <mergeCells count="9">
    <mergeCell ref="B66:L81"/>
    <mergeCell ref="D4:E4"/>
    <mergeCell ref="B38:L63"/>
    <mergeCell ref="F11:L11"/>
    <mergeCell ref="M11:Q11"/>
    <mergeCell ref="R11:S11"/>
    <mergeCell ref="B34:C34"/>
    <mergeCell ref="B37:L37"/>
    <mergeCell ref="B65:L65"/>
  </mergeCells>
  <conditionalFormatting sqref="M13:P32">
    <cfRule type="expression" dxfId="17" priority="13" stopIfTrue="1">
      <formula>AND($E13="No")</formula>
    </cfRule>
  </conditionalFormatting>
  <conditionalFormatting sqref="Q13:Q32">
    <cfRule type="expression" dxfId="16" priority="12" stopIfTrue="1">
      <formula>AND($E13="No")</formula>
    </cfRule>
  </conditionalFormatting>
  <conditionalFormatting sqref="S13:S32">
    <cfRule type="expression" dxfId="15" priority="1" stopIfTrue="1">
      <formula>AND($E13="No")</formula>
    </cfRule>
  </conditionalFormatting>
  <conditionalFormatting sqref="R13:R32">
    <cfRule type="expression" dxfId="14" priority="2" stopIfTrue="1">
      <formula>AND($E13="No")</formula>
    </cfRule>
  </conditionalFormatting>
  <dataValidations count="2">
    <dataValidation type="list" showDropDown="1" showInputMessage="1" showErrorMessage="1" sqref="G13:I32 K13:L32" xr:uid="{CB58E2AC-B210-48CC-A7B2-BCE1CD7E4256}">
      <formula1>Y_N</formula1>
    </dataValidation>
    <dataValidation type="list" showInputMessage="1" showErrorMessage="1" sqref="J13:J32 E13:E32" xr:uid="{CC22134C-B106-4FCB-B093-106DECD7BF9F}">
      <formula1>Y_N</formula1>
    </dataValidation>
  </dataValidations>
  <hyperlinks>
    <hyperlink ref="D4" location="Instructions!A1" display="Back to Instructions Tab" xr:uid="{5A6B3618-BB08-4AD3-ACB5-36D81CEE8B7D}"/>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98926-6F96-4303-827A-324780061FDA}">
  <sheetPr>
    <tabColor rgb="FF0070C0"/>
  </sheetPr>
  <dimension ref="A1:V55"/>
  <sheetViews>
    <sheetView showGridLines="0" showZeros="0" zoomScale="60" zoomScaleNormal="60" workbookViewId="0">
      <selection activeCell="D4" sqref="D4"/>
    </sheetView>
  </sheetViews>
  <sheetFormatPr defaultColWidth="9.140625" defaultRowHeight="16.5" x14ac:dyDescent="0.25"/>
  <cols>
    <col min="1" max="1" width="4.85546875" style="14" customWidth="1"/>
    <col min="2" max="2" width="29.7109375" style="14" customWidth="1"/>
    <col min="3" max="4" width="31" style="14" customWidth="1"/>
    <col min="5" max="5" width="21.5703125" style="14" customWidth="1"/>
    <col min="6" max="6" width="18.28515625" style="14" bestFit="1" customWidth="1"/>
    <col min="7" max="7" width="18.28515625" style="14" customWidth="1"/>
    <col min="8" max="8" width="17.7109375" style="14" bestFit="1" customWidth="1"/>
    <col min="9" max="10" width="17.7109375" style="14" customWidth="1"/>
    <col min="11" max="11" width="25" style="14" customWidth="1"/>
    <col min="12" max="12" width="31.42578125" style="14" customWidth="1"/>
    <col min="13" max="13" width="14.85546875" style="14" customWidth="1"/>
    <col min="14" max="15" width="16" style="14" customWidth="1"/>
    <col min="16" max="16" width="19.7109375" style="14" customWidth="1"/>
    <col min="17" max="17" width="20.28515625" style="14" customWidth="1"/>
    <col min="18" max="18" width="6.28515625" style="14" customWidth="1"/>
    <col min="19" max="19" width="3.85546875" style="14" customWidth="1"/>
    <col min="20" max="16384" width="9.140625" style="14"/>
  </cols>
  <sheetData>
    <row r="1" spans="2:19" ht="17.25" thickBot="1" x14ac:dyDescent="0.3">
      <c r="S1" s="15"/>
    </row>
    <row r="2" spans="2:19" ht="18" thickBot="1" x14ac:dyDescent="0.3">
      <c r="B2" s="181" t="s">
        <v>16</v>
      </c>
      <c r="C2" s="58"/>
      <c r="D2" s="6"/>
      <c r="E2" s="6"/>
      <c r="F2" s="6"/>
      <c r="G2" s="6"/>
      <c r="H2" s="6"/>
      <c r="I2" s="6"/>
      <c r="J2" s="6"/>
      <c r="K2" s="6"/>
      <c r="L2" s="6"/>
      <c r="R2" s="202"/>
      <c r="S2" s="15"/>
    </row>
    <row r="3" spans="2:19" x14ac:dyDescent="0.25">
      <c r="B3" s="65" t="str">
        <f>'Version Control'!B3</f>
        <v>File Name:</v>
      </c>
      <c r="C3" s="66" t="str">
        <f ca="1">'Version Control'!C3</f>
        <v>CFLs - v2.0.xlsx</v>
      </c>
      <c r="D3" s="183"/>
      <c r="E3" s="183"/>
      <c r="F3" s="39"/>
      <c r="G3" s="39"/>
      <c r="H3" s="39"/>
      <c r="I3" s="39"/>
      <c r="J3" s="39"/>
      <c r="K3" s="39"/>
      <c r="L3" s="39"/>
      <c r="R3" s="202"/>
      <c r="S3" s="15"/>
    </row>
    <row r="4" spans="2:19" ht="18" x14ac:dyDescent="0.25">
      <c r="B4" s="63" t="str">
        <f>'Version Control'!B4</f>
        <v>Tab Name:</v>
      </c>
      <c r="C4" s="59" t="str">
        <f ca="1">MID(CELL("filename",A1), FIND("]", CELL("filename", A1))+ 1, 255)</f>
        <v>Standby Mode Test</v>
      </c>
      <c r="D4" s="220" t="s">
        <v>53</v>
      </c>
      <c r="E4" s="299"/>
      <c r="F4" s="299"/>
      <c r="G4" s="299"/>
      <c r="H4" s="299"/>
      <c r="I4" s="299"/>
      <c r="J4" s="299"/>
      <c r="K4" s="299"/>
      <c r="L4" s="299"/>
      <c r="R4" s="202"/>
      <c r="S4" s="15"/>
    </row>
    <row r="5" spans="2:19" x14ac:dyDescent="0.25">
      <c r="B5" s="62" t="str">
        <f>'Version Control'!B5</f>
        <v>Version Number:</v>
      </c>
      <c r="C5" s="91" t="str">
        <f>'Version Control'!C5</f>
        <v>v2.0</v>
      </c>
      <c r="D5" s="184"/>
      <c r="E5" s="184"/>
      <c r="F5" s="40"/>
      <c r="G5" s="40"/>
      <c r="H5" s="40"/>
      <c r="I5" s="40"/>
      <c r="J5" s="40"/>
      <c r="K5" s="40"/>
      <c r="L5" s="40"/>
      <c r="R5" s="202"/>
      <c r="S5" s="15"/>
    </row>
    <row r="6" spans="2:19" x14ac:dyDescent="0.25">
      <c r="B6" s="62" t="str">
        <f>'Version Control'!B6</f>
        <v xml:space="preserve">Latest Revision Date: </v>
      </c>
      <c r="C6" s="60">
        <f>'Version Control'!C6</f>
        <v>43336</v>
      </c>
      <c r="D6" s="16"/>
      <c r="E6" s="16"/>
      <c r="H6" s="16"/>
      <c r="I6" s="16"/>
      <c r="J6" s="16"/>
      <c r="K6" s="16"/>
      <c r="L6" s="16"/>
      <c r="R6" s="202"/>
      <c r="S6" s="15"/>
    </row>
    <row r="7" spans="2:19" ht="17.25" thickBot="1" x14ac:dyDescent="0.3">
      <c r="B7" s="64" t="str">
        <f>'Version Control'!B7</f>
        <v xml:space="preserve">Test Completion Date: </v>
      </c>
      <c r="C7" s="61" t="str">
        <f>'Version Control'!C7</f>
        <v/>
      </c>
      <c r="D7" s="16"/>
      <c r="E7" s="16"/>
      <c r="F7" s="16"/>
      <c r="G7" s="16"/>
      <c r="H7" s="16"/>
      <c r="I7" s="16"/>
      <c r="J7" s="16"/>
      <c r="K7" s="16"/>
      <c r="L7" s="16"/>
      <c r="R7" s="202"/>
      <c r="S7" s="15"/>
    </row>
    <row r="8" spans="2:19" x14ac:dyDescent="0.25">
      <c r="S8" s="15"/>
    </row>
    <row r="9" spans="2:19" ht="17.25" thickBot="1" x14ac:dyDescent="0.3">
      <c r="S9" s="15"/>
    </row>
    <row r="10" spans="2:19" ht="18" thickBot="1" x14ac:dyDescent="0.3">
      <c r="B10" s="191" t="s">
        <v>190</v>
      </c>
      <c r="C10" s="192"/>
      <c r="D10" s="192"/>
      <c r="E10" s="192"/>
      <c r="F10" s="192"/>
      <c r="G10" s="192"/>
      <c r="H10" s="192"/>
      <c r="I10" s="192"/>
      <c r="J10" s="192"/>
      <c r="K10" s="192"/>
      <c r="L10" s="192"/>
      <c r="M10" s="192"/>
      <c r="N10" s="192"/>
      <c r="O10" s="192"/>
      <c r="P10" s="192"/>
      <c r="Q10" s="284"/>
      <c r="S10" s="15"/>
    </row>
    <row r="11" spans="2:19" ht="18" thickBot="1" x14ac:dyDescent="0.3">
      <c r="B11" s="218" t="s">
        <v>52</v>
      </c>
      <c r="C11" s="203"/>
      <c r="D11" s="203"/>
      <c r="E11" s="427" t="s">
        <v>257</v>
      </c>
      <c r="F11" s="428"/>
      <c r="G11" s="428"/>
      <c r="H11" s="428"/>
      <c r="I11" s="428"/>
      <c r="J11" s="428"/>
      <c r="K11" s="428"/>
      <c r="L11" s="429"/>
      <c r="M11" s="426" t="s">
        <v>191</v>
      </c>
      <c r="N11" s="426"/>
      <c r="O11" s="425"/>
      <c r="P11" s="424" t="s">
        <v>206</v>
      </c>
      <c r="Q11" s="425"/>
      <c r="S11" s="15"/>
    </row>
    <row r="12" spans="2:19" s="41" customFormat="1" ht="52.5" thickBot="1" x14ac:dyDescent="0.3">
      <c r="B12" s="266" t="s">
        <v>152</v>
      </c>
      <c r="C12" s="182" t="s">
        <v>134</v>
      </c>
      <c r="D12" s="279" t="s">
        <v>38</v>
      </c>
      <c r="E12" s="132" t="s">
        <v>136</v>
      </c>
      <c r="F12" s="182" t="s">
        <v>153</v>
      </c>
      <c r="G12" s="133" t="s">
        <v>154</v>
      </c>
      <c r="H12" s="133" t="s">
        <v>157</v>
      </c>
      <c r="I12" s="133" t="s">
        <v>158</v>
      </c>
      <c r="J12" s="133" t="s">
        <v>159</v>
      </c>
      <c r="K12" s="133" t="s">
        <v>155</v>
      </c>
      <c r="L12" s="280" t="s">
        <v>156</v>
      </c>
      <c r="M12" s="227" t="s">
        <v>167</v>
      </c>
      <c r="N12" s="204" t="s">
        <v>168</v>
      </c>
      <c r="O12" s="224" t="s">
        <v>193</v>
      </c>
      <c r="P12" s="133" t="s">
        <v>204</v>
      </c>
      <c r="Q12" s="134" t="s">
        <v>205</v>
      </c>
      <c r="S12" s="42"/>
    </row>
    <row r="13" spans="2:19" ht="18" x14ac:dyDescent="0.25">
      <c r="B13" s="263">
        <f>'Description of Test Units'!B12</f>
        <v>0</v>
      </c>
      <c r="C13" s="189">
        <f>'Description of Test Units'!C12</f>
        <v>0</v>
      </c>
      <c r="D13" s="281">
        <f>'Description of Test Units'!E12</f>
        <v>0</v>
      </c>
      <c r="E13" s="285">
        <f>'Description of Test Units'!N12</f>
        <v>0</v>
      </c>
      <c r="F13" s="196"/>
      <c r="G13" s="161"/>
      <c r="H13" s="161"/>
      <c r="I13" s="161"/>
      <c r="J13" s="161"/>
      <c r="K13" s="161"/>
      <c r="L13" s="197"/>
      <c r="M13" s="222"/>
      <c r="N13" s="161"/>
      <c r="O13" s="197"/>
      <c r="P13" s="255" t="s">
        <v>28</v>
      </c>
      <c r="Q13" s="256" t="s">
        <v>28</v>
      </c>
      <c r="S13" s="15"/>
    </row>
    <row r="14" spans="2:19" ht="18" x14ac:dyDescent="0.25">
      <c r="B14" s="43">
        <f>'Description of Test Units'!B13</f>
        <v>0</v>
      </c>
      <c r="C14" s="194">
        <f>'Description of Test Units'!C13</f>
        <v>0</v>
      </c>
      <c r="D14" s="282">
        <f>'Description of Test Units'!E13</f>
        <v>0</v>
      </c>
      <c r="E14" s="286">
        <f>'Description of Test Units'!N13</f>
        <v>0</v>
      </c>
      <c r="F14" s="198"/>
      <c r="G14" s="34"/>
      <c r="H14" s="34"/>
      <c r="I14" s="34"/>
      <c r="J14" s="34"/>
      <c r="K14" s="34"/>
      <c r="L14" s="35"/>
      <c r="M14" s="223"/>
      <c r="N14" s="34"/>
      <c r="O14" s="35"/>
      <c r="P14" s="257" t="s">
        <v>28</v>
      </c>
      <c r="Q14" s="258" t="s">
        <v>28</v>
      </c>
      <c r="S14" s="15"/>
    </row>
    <row r="15" spans="2:19" ht="18" x14ac:dyDescent="0.25">
      <c r="B15" s="43">
        <f>'Description of Test Units'!B14</f>
        <v>0</v>
      </c>
      <c r="C15" s="194">
        <f>'Description of Test Units'!C14</f>
        <v>0</v>
      </c>
      <c r="D15" s="282">
        <f>'Description of Test Units'!E14</f>
        <v>0</v>
      </c>
      <c r="E15" s="286">
        <f>'Description of Test Units'!N14</f>
        <v>0</v>
      </c>
      <c r="F15" s="198"/>
      <c r="G15" s="34"/>
      <c r="H15" s="34"/>
      <c r="I15" s="34"/>
      <c r="J15" s="34"/>
      <c r="K15" s="34"/>
      <c r="L15" s="35"/>
      <c r="M15" s="223"/>
      <c r="N15" s="34"/>
      <c r="O15" s="35"/>
      <c r="P15" s="257" t="s">
        <v>28</v>
      </c>
      <c r="Q15" s="258" t="s">
        <v>28</v>
      </c>
      <c r="S15" s="15"/>
    </row>
    <row r="16" spans="2:19" ht="18" x14ac:dyDescent="0.25">
      <c r="B16" s="43">
        <f>'Description of Test Units'!B15</f>
        <v>0</v>
      </c>
      <c r="C16" s="194">
        <f>'Description of Test Units'!C15</f>
        <v>0</v>
      </c>
      <c r="D16" s="282">
        <f>'Description of Test Units'!E15</f>
        <v>0</v>
      </c>
      <c r="E16" s="286">
        <f>'Description of Test Units'!N15</f>
        <v>0</v>
      </c>
      <c r="F16" s="198"/>
      <c r="G16" s="34"/>
      <c r="H16" s="34"/>
      <c r="I16" s="34"/>
      <c r="J16" s="34"/>
      <c r="K16" s="34"/>
      <c r="L16" s="35"/>
      <c r="M16" s="223"/>
      <c r="N16" s="34"/>
      <c r="O16" s="35"/>
      <c r="P16" s="257" t="s">
        <v>28</v>
      </c>
      <c r="Q16" s="258" t="s">
        <v>28</v>
      </c>
      <c r="S16" s="15"/>
    </row>
    <row r="17" spans="2:22" ht="18" x14ac:dyDescent="0.25">
      <c r="B17" s="43">
        <f>'Description of Test Units'!B16</f>
        <v>0</v>
      </c>
      <c r="C17" s="194">
        <f>'Description of Test Units'!C16</f>
        <v>0</v>
      </c>
      <c r="D17" s="282">
        <f>'Description of Test Units'!E16</f>
        <v>0</v>
      </c>
      <c r="E17" s="286">
        <f>'Description of Test Units'!N16</f>
        <v>0</v>
      </c>
      <c r="F17" s="198"/>
      <c r="G17" s="34"/>
      <c r="H17" s="34"/>
      <c r="I17" s="34"/>
      <c r="J17" s="34"/>
      <c r="K17" s="34"/>
      <c r="L17" s="35"/>
      <c r="M17" s="223"/>
      <c r="N17" s="34"/>
      <c r="O17" s="35"/>
      <c r="P17" s="257" t="s">
        <v>28</v>
      </c>
      <c r="Q17" s="258" t="s">
        <v>28</v>
      </c>
      <c r="S17" s="15"/>
    </row>
    <row r="18" spans="2:22" ht="18" x14ac:dyDescent="0.25">
      <c r="B18" s="43">
        <f>'Description of Test Units'!B17</f>
        <v>0</v>
      </c>
      <c r="C18" s="194">
        <f>'Description of Test Units'!C17</f>
        <v>0</v>
      </c>
      <c r="D18" s="282">
        <f>'Description of Test Units'!E17</f>
        <v>0</v>
      </c>
      <c r="E18" s="286">
        <f>'Description of Test Units'!N17</f>
        <v>0</v>
      </c>
      <c r="F18" s="198"/>
      <c r="G18" s="34"/>
      <c r="H18" s="34"/>
      <c r="I18" s="34"/>
      <c r="J18" s="34"/>
      <c r="K18" s="34"/>
      <c r="L18" s="35"/>
      <c r="M18" s="223"/>
      <c r="N18" s="34"/>
      <c r="O18" s="35"/>
      <c r="P18" s="257" t="s">
        <v>28</v>
      </c>
      <c r="Q18" s="258" t="s">
        <v>28</v>
      </c>
      <c r="S18" s="15"/>
    </row>
    <row r="19" spans="2:22" ht="18" x14ac:dyDescent="0.25">
      <c r="B19" s="43">
        <f>'Description of Test Units'!B18</f>
        <v>0</v>
      </c>
      <c r="C19" s="194">
        <f>'Description of Test Units'!C18</f>
        <v>0</v>
      </c>
      <c r="D19" s="282">
        <f>'Description of Test Units'!E18</f>
        <v>0</v>
      </c>
      <c r="E19" s="286">
        <f>'Description of Test Units'!N18</f>
        <v>0</v>
      </c>
      <c r="F19" s="198"/>
      <c r="G19" s="34"/>
      <c r="H19" s="34"/>
      <c r="I19" s="34"/>
      <c r="J19" s="34"/>
      <c r="K19" s="34"/>
      <c r="L19" s="35"/>
      <c r="M19" s="223"/>
      <c r="N19" s="34"/>
      <c r="O19" s="35"/>
      <c r="P19" s="257" t="s">
        <v>28</v>
      </c>
      <c r="Q19" s="258" t="s">
        <v>28</v>
      </c>
      <c r="S19" s="15"/>
    </row>
    <row r="20" spans="2:22" ht="18" x14ac:dyDescent="0.25">
      <c r="B20" s="43">
        <f>'Description of Test Units'!B19</f>
        <v>0</v>
      </c>
      <c r="C20" s="194">
        <f>'Description of Test Units'!C19</f>
        <v>0</v>
      </c>
      <c r="D20" s="282">
        <f>'Description of Test Units'!E19</f>
        <v>0</v>
      </c>
      <c r="E20" s="286">
        <f>'Description of Test Units'!N19</f>
        <v>0</v>
      </c>
      <c r="F20" s="198"/>
      <c r="G20" s="34"/>
      <c r="H20" s="34"/>
      <c r="I20" s="34"/>
      <c r="J20" s="34"/>
      <c r="K20" s="34"/>
      <c r="L20" s="35"/>
      <c r="M20" s="223"/>
      <c r="N20" s="34"/>
      <c r="O20" s="35"/>
      <c r="P20" s="257" t="s">
        <v>28</v>
      </c>
      <c r="Q20" s="258" t="s">
        <v>28</v>
      </c>
      <c r="S20" s="15"/>
    </row>
    <row r="21" spans="2:22" ht="18" x14ac:dyDescent="0.25">
      <c r="B21" s="43">
        <f>'Description of Test Units'!B20</f>
        <v>0</v>
      </c>
      <c r="C21" s="194">
        <f>'Description of Test Units'!C20</f>
        <v>0</v>
      </c>
      <c r="D21" s="282">
        <f>'Description of Test Units'!E20</f>
        <v>0</v>
      </c>
      <c r="E21" s="286">
        <f>'Description of Test Units'!N20</f>
        <v>0</v>
      </c>
      <c r="F21" s="198"/>
      <c r="G21" s="34"/>
      <c r="H21" s="34"/>
      <c r="I21" s="34"/>
      <c r="J21" s="34"/>
      <c r="K21" s="34"/>
      <c r="L21" s="35"/>
      <c r="M21" s="223"/>
      <c r="N21" s="34"/>
      <c r="O21" s="35"/>
      <c r="P21" s="257" t="s">
        <v>28</v>
      </c>
      <c r="Q21" s="258" t="s">
        <v>28</v>
      </c>
      <c r="S21" s="15"/>
    </row>
    <row r="22" spans="2:22" ht="18" x14ac:dyDescent="0.25">
      <c r="B22" s="43">
        <f>'Description of Test Units'!B21</f>
        <v>0</v>
      </c>
      <c r="C22" s="194">
        <f>'Description of Test Units'!C21</f>
        <v>0</v>
      </c>
      <c r="D22" s="282">
        <f>'Description of Test Units'!E21</f>
        <v>0</v>
      </c>
      <c r="E22" s="286">
        <f>'Description of Test Units'!N21</f>
        <v>0</v>
      </c>
      <c r="F22" s="198"/>
      <c r="G22" s="34"/>
      <c r="H22" s="34"/>
      <c r="I22" s="34"/>
      <c r="J22" s="34"/>
      <c r="K22" s="34"/>
      <c r="L22" s="35"/>
      <c r="M22" s="223"/>
      <c r="N22" s="34"/>
      <c r="O22" s="35"/>
      <c r="P22" s="257" t="s">
        <v>28</v>
      </c>
      <c r="Q22" s="258" t="s">
        <v>28</v>
      </c>
      <c r="S22" s="15"/>
    </row>
    <row r="23" spans="2:22" ht="18" x14ac:dyDescent="0.25">
      <c r="B23" s="43">
        <f>'Description of Test Units'!B22</f>
        <v>0</v>
      </c>
      <c r="C23" s="194">
        <f>'Description of Test Units'!C22</f>
        <v>0</v>
      </c>
      <c r="D23" s="282">
        <f>'Description of Test Units'!E22</f>
        <v>0</v>
      </c>
      <c r="E23" s="286">
        <f>'Description of Test Units'!N22</f>
        <v>0</v>
      </c>
      <c r="F23" s="198"/>
      <c r="G23" s="34"/>
      <c r="H23" s="34"/>
      <c r="I23" s="34"/>
      <c r="J23" s="34"/>
      <c r="K23" s="34"/>
      <c r="L23" s="35"/>
      <c r="M23" s="223"/>
      <c r="N23" s="34"/>
      <c r="O23" s="35"/>
      <c r="P23" s="257" t="s">
        <v>28</v>
      </c>
      <c r="Q23" s="258" t="s">
        <v>28</v>
      </c>
      <c r="S23" s="15"/>
    </row>
    <row r="24" spans="2:22" ht="19.5" customHeight="1" x14ac:dyDescent="0.25">
      <c r="B24" s="43">
        <f>'Description of Test Units'!B23</f>
        <v>0</v>
      </c>
      <c r="C24" s="194">
        <f>'Description of Test Units'!C23</f>
        <v>0</v>
      </c>
      <c r="D24" s="282">
        <f>'Description of Test Units'!E23</f>
        <v>0</v>
      </c>
      <c r="E24" s="286">
        <f>'Description of Test Units'!N23</f>
        <v>0</v>
      </c>
      <c r="F24" s="198"/>
      <c r="G24" s="34"/>
      <c r="H24" s="34"/>
      <c r="I24" s="34"/>
      <c r="J24" s="34"/>
      <c r="K24" s="34"/>
      <c r="L24" s="35"/>
      <c r="M24" s="223"/>
      <c r="N24" s="34"/>
      <c r="O24" s="35"/>
      <c r="P24" s="257" t="s">
        <v>28</v>
      </c>
      <c r="Q24" s="258" t="s">
        <v>28</v>
      </c>
      <c r="R24" s="41"/>
      <c r="S24" s="42"/>
      <c r="T24" s="41"/>
      <c r="U24" s="41"/>
      <c r="V24" s="41"/>
    </row>
    <row r="25" spans="2:22" ht="18" x14ac:dyDescent="0.25">
      <c r="B25" s="43">
        <f>'Description of Test Units'!B24</f>
        <v>0</v>
      </c>
      <c r="C25" s="194">
        <f>'Description of Test Units'!C24</f>
        <v>0</v>
      </c>
      <c r="D25" s="282">
        <f>'Description of Test Units'!E24</f>
        <v>0</v>
      </c>
      <c r="E25" s="286">
        <f>'Description of Test Units'!N24</f>
        <v>0</v>
      </c>
      <c r="F25" s="198"/>
      <c r="G25" s="34"/>
      <c r="H25" s="34"/>
      <c r="I25" s="34"/>
      <c r="J25" s="34"/>
      <c r="K25" s="34"/>
      <c r="L25" s="35"/>
      <c r="M25" s="223"/>
      <c r="N25" s="34"/>
      <c r="O25" s="35"/>
      <c r="P25" s="257" t="s">
        <v>28</v>
      </c>
      <c r="Q25" s="258" t="s">
        <v>28</v>
      </c>
      <c r="S25" s="15"/>
    </row>
    <row r="26" spans="2:22" ht="18" x14ac:dyDescent="0.25">
      <c r="B26" s="43">
        <f>'Description of Test Units'!B25</f>
        <v>0</v>
      </c>
      <c r="C26" s="194">
        <f>'Description of Test Units'!C25</f>
        <v>0</v>
      </c>
      <c r="D26" s="282">
        <f>'Description of Test Units'!E25</f>
        <v>0</v>
      </c>
      <c r="E26" s="286">
        <f>'Description of Test Units'!N25</f>
        <v>0</v>
      </c>
      <c r="F26" s="198"/>
      <c r="G26" s="34"/>
      <c r="H26" s="34"/>
      <c r="I26" s="34"/>
      <c r="J26" s="34"/>
      <c r="K26" s="34"/>
      <c r="L26" s="35"/>
      <c r="M26" s="223"/>
      <c r="N26" s="34"/>
      <c r="O26" s="35"/>
      <c r="P26" s="257" t="s">
        <v>28</v>
      </c>
      <c r="Q26" s="258" t="s">
        <v>28</v>
      </c>
      <c r="S26" s="15"/>
    </row>
    <row r="27" spans="2:22" ht="18" x14ac:dyDescent="0.25">
      <c r="B27" s="43">
        <f>'Description of Test Units'!B26</f>
        <v>0</v>
      </c>
      <c r="C27" s="194">
        <f>'Description of Test Units'!C26</f>
        <v>0</v>
      </c>
      <c r="D27" s="282">
        <f>'Description of Test Units'!E26</f>
        <v>0</v>
      </c>
      <c r="E27" s="286">
        <f>'Description of Test Units'!N26</f>
        <v>0</v>
      </c>
      <c r="F27" s="198"/>
      <c r="G27" s="34"/>
      <c r="H27" s="34"/>
      <c r="I27" s="34"/>
      <c r="J27" s="34"/>
      <c r="K27" s="34"/>
      <c r="L27" s="35"/>
      <c r="M27" s="223"/>
      <c r="N27" s="34"/>
      <c r="O27" s="35"/>
      <c r="P27" s="257" t="s">
        <v>28</v>
      </c>
      <c r="Q27" s="258" t="s">
        <v>28</v>
      </c>
      <c r="S27" s="15"/>
    </row>
    <row r="28" spans="2:22" ht="18" x14ac:dyDescent="0.25">
      <c r="B28" s="43">
        <f>'Description of Test Units'!B27</f>
        <v>0</v>
      </c>
      <c r="C28" s="194">
        <f>'Description of Test Units'!C27</f>
        <v>0</v>
      </c>
      <c r="D28" s="282">
        <f>'Description of Test Units'!E27</f>
        <v>0</v>
      </c>
      <c r="E28" s="286">
        <f>'Description of Test Units'!N27</f>
        <v>0</v>
      </c>
      <c r="F28" s="198"/>
      <c r="G28" s="34"/>
      <c r="H28" s="34"/>
      <c r="I28" s="34"/>
      <c r="J28" s="34"/>
      <c r="K28" s="34"/>
      <c r="L28" s="35"/>
      <c r="M28" s="223"/>
      <c r="N28" s="34"/>
      <c r="O28" s="35"/>
      <c r="P28" s="257" t="s">
        <v>28</v>
      </c>
      <c r="Q28" s="258" t="s">
        <v>28</v>
      </c>
      <c r="S28" s="15"/>
    </row>
    <row r="29" spans="2:22" ht="18" x14ac:dyDescent="0.25">
      <c r="B29" s="43">
        <f>'Description of Test Units'!B28</f>
        <v>0</v>
      </c>
      <c r="C29" s="194">
        <f>'Description of Test Units'!C28</f>
        <v>0</v>
      </c>
      <c r="D29" s="282">
        <f>'Description of Test Units'!E28</f>
        <v>0</v>
      </c>
      <c r="E29" s="286">
        <f>'Description of Test Units'!N28</f>
        <v>0</v>
      </c>
      <c r="F29" s="198"/>
      <c r="G29" s="34"/>
      <c r="H29" s="34"/>
      <c r="I29" s="34"/>
      <c r="J29" s="34"/>
      <c r="K29" s="34"/>
      <c r="L29" s="35"/>
      <c r="M29" s="223"/>
      <c r="N29" s="34"/>
      <c r="O29" s="35"/>
      <c r="P29" s="257" t="s">
        <v>28</v>
      </c>
      <c r="Q29" s="258" t="s">
        <v>28</v>
      </c>
      <c r="S29" s="15"/>
    </row>
    <row r="30" spans="2:22" ht="18" x14ac:dyDescent="0.25">
      <c r="B30" s="43">
        <f>'Description of Test Units'!B29</f>
        <v>0</v>
      </c>
      <c r="C30" s="194">
        <f>'Description of Test Units'!C29</f>
        <v>0</v>
      </c>
      <c r="D30" s="282">
        <f>'Description of Test Units'!E29</f>
        <v>0</v>
      </c>
      <c r="E30" s="286">
        <f>'Description of Test Units'!N29</f>
        <v>0</v>
      </c>
      <c r="F30" s="198"/>
      <c r="G30" s="34"/>
      <c r="H30" s="34"/>
      <c r="I30" s="34"/>
      <c r="J30" s="34"/>
      <c r="K30" s="34"/>
      <c r="L30" s="35"/>
      <c r="M30" s="223"/>
      <c r="N30" s="34"/>
      <c r="O30" s="35"/>
      <c r="P30" s="257" t="s">
        <v>28</v>
      </c>
      <c r="Q30" s="258" t="s">
        <v>28</v>
      </c>
      <c r="S30" s="15"/>
    </row>
    <row r="31" spans="2:22" ht="18" x14ac:dyDescent="0.25">
      <c r="B31" s="43">
        <f>'Description of Test Units'!B30</f>
        <v>0</v>
      </c>
      <c r="C31" s="194">
        <f>'Description of Test Units'!C30</f>
        <v>0</v>
      </c>
      <c r="D31" s="282">
        <f>'Description of Test Units'!E30</f>
        <v>0</v>
      </c>
      <c r="E31" s="286">
        <f>'Description of Test Units'!N30</f>
        <v>0</v>
      </c>
      <c r="F31" s="198"/>
      <c r="G31" s="34"/>
      <c r="H31" s="34"/>
      <c r="I31" s="34"/>
      <c r="J31" s="34"/>
      <c r="K31" s="34"/>
      <c r="L31" s="35"/>
      <c r="M31" s="223"/>
      <c r="N31" s="34"/>
      <c r="O31" s="35"/>
      <c r="P31" s="257" t="s">
        <v>28</v>
      </c>
      <c r="Q31" s="258" t="s">
        <v>28</v>
      </c>
      <c r="S31" s="15"/>
    </row>
    <row r="32" spans="2:22" ht="18.75" thickBot="1" x14ac:dyDescent="0.3">
      <c r="B32" s="44">
        <f>'Description of Test Units'!B31</f>
        <v>0</v>
      </c>
      <c r="C32" s="264">
        <f>'Description of Test Units'!C31</f>
        <v>0</v>
      </c>
      <c r="D32" s="283">
        <f>'Description of Test Units'!E31</f>
        <v>0</v>
      </c>
      <c r="E32" s="287">
        <f>'Description of Test Units'!N31</f>
        <v>0</v>
      </c>
      <c r="F32" s="199"/>
      <c r="G32" s="158"/>
      <c r="H32" s="158"/>
      <c r="I32" s="158"/>
      <c r="J32" s="158"/>
      <c r="K32" s="158"/>
      <c r="L32" s="159"/>
      <c r="M32" s="278"/>
      <c r="N32" s="158"/>
      <c r="O32" s="159"/>
      <c r="P32" s="259" t="s">
        <v>28</v>
      </c>
      <c r="Q32" s="260" t="s">
        <v>28</v>
      </c>
      <c r="S32" s="15"/>
    </row>
    <row r="33" spans="2:19" ht="17.25" thickBot="1" x14ac:dyDescent="0.3">
      <c r="S33" s="15"/>
    </row>
    <row r="34" spans="2:19" ht="18" thickBot="1" x14ac:dyDescent="0.3">
      <c r="B34" s="418" t="s">
        <v>194</v>
      </c>
      <c r="C34" s="419"/>
      <c r="S34" s="15"/>
    </row>
    <row r="35" spans="2:19" ht="17.25" thickBot="1" x14ac:dyDescent="0.3">
      <c r="B35" s="225" t="s">
        <v>193</v>
      </c>
      <c r="C35" s="226" t="str">
        <f xml:space="preserve"> IF(NOT(ISERR(AVERAGE(O13:O32))), AVERAGE(O13:O32), "")</f>
        <v/>
      </c>
      <c r="S35" s="15"/>
    </row>
    <row r="36" spans="2:19" ht="17.25" thickBot="1" x14ac:dyDescent="0.3">
      <c r="S36" s="15"/>
    </row>
    <row r="37" spans="2:19" ht="18" thickBot="1" x14ac:dyDescent="0.3">
      <c r="B37" s="420" t="s">
        <v>192</v>
      </c>
      <c r="C37" s="421"/>
      <c r="D37" s="421"/>
      <c r="E37" s="421"/>
      <c r="F37" s="421"/>
      <c r="G37" s="421"/>
      <c r="H37" s="421"/>
      <c r="I37" s="421"/>
      <c r="J37" s="421"/>
      <c r="K37" s="421"/>
      <c r="L37" s="422"/>
      <c r="S37" s="15"/>
    </row>
    <row r="38" spans="2:19" x14ac:dyDescent="0.25">
      <c r="B38" s="390"/>
      <c r="C38" s="391"/>
      <c r="D38" s="391"/>
      <c r="E38" s="391"/>
      <c r="F38" s="391"/>
      <c r="G38" s="391"/>
      <c r="H38" s="391"/>
      <c r="I38" s="391"/>
      <c r="J38" s="391"/>
      <c r="K38" s="391"/>
      <c r="L38" s="392"/>
      <c r="S38" s="15"/>
    </row>
    <row r="39" spans="2:19" x14ac:dyDescent="0.25">
      <c r="B39" s="390"/>
      <c r="C39" s="391"/>
      <c r="D39" s="391"/>
      <c r="E39" s="391"/>
      <c r="F39" s="391"/>
      <c r="G39" s="391"/>
      <c r="H39" s="391"/>
      <c r="I39" s="391"/>
      <c r="J39" s="391"/>
      <c r="K39" s="391"/>
      <c r="L39" s="392"/>
      <c r="S39" s="15"/>
    </row>
    <row r="40" spans="2:19" x14ac:dyDescent="0.25">
      <c r="B40" s="390"/>
      <c r="C40" s="391"/>
      <c r="D40" s="391"/>
      <c r="E40" s="391"/>
      <c r="F40" s="391"/>
      <c r="G40" s="391"/>
      <c r="H40" s="391"/>
      <c r="I40" s="391"/>
      <c r="J40" s="391"/>
      <c r="K40" s="391"/>
      <c r="L40" s="392"/>
      <c r="S40" s="15"/>
    </row>
    <row r="41" spans="2:19" x14ac:dyDescent="0.25">
      <c r="B41" s="390"/>
      <c r="C41" s="391"/>
      <c r="D41" s="391"/>
      <c r="E41" s="391"/>
      <c r="F41" s="391"/>
      <c r="G41" s="391"/>
      <c r="H41" s="391"/>
      <c r="I41" s="391"/>
      <c r="J41" s="391"/>
      <c r="K41" s="391"/>
      <c r="L41" s="392"/>
      <c r="S41" s="15"/>
    </row>
    <row r="42" spans="2:19" x14ac:dyDescent="0.25">
      <c r="B42" s="390"/>
      <c r="C42" s="391"/>
      <c r="D42" s="391"/>
      <c r="E42" s="391"/>
      <c r="F42" s="391"/>
      <c r="G42" s="391"/>
      <c r="H42" s="391"/>
      <c r="I42" s="391"/>
      <c r="J42" s="391"/>
      <c r="K42" s="391"/>
      <c r="L42" s="392"/>
      <c r="S42" s="15"/>
    </row>
    <row r="43" spans="2:19" x14ac:dyDescent="0.25">
      <c r="B43" s="390"/>
      <c r="C43" s="391"/>
      <c r="D43" s="391"/>
      <c r="E43" s="391"/>
      <c r="F43" s="391"/>
      <c r="G43" s="391"/>
      <c r="H43" s="391"/>
      <c r="I43" s="391"/>
      <c r="J43" s="391"/>
      <c r="K43" s="391"/>
      <c r="L43" s="392"/>
      <c r="S43" s="15"/>
    </row>
    <row r="44" spans="2:19" x14ac:dyDescent="0.25">
      <c r="B44" s="390"/>
      <c r="C44" s="391"/>
      <c r="D44" s="391"/>
      <c r="E44" s="391"/>
      <c r="F44" s="391"/>
      <c r="G44" s="391"/>
      <c r="H44" s="391"/>
      <c r="I44" s="391"/>
      <c r="J44" s="391"/>
      <c r="K44" s="391"/>
      <c r="L44" s="392"/>
      <c r="S44" s="15"/>
    </row>
    <row r="45" spans="2:19" x14ac:dyDescent="0.25">
      <c r="B45" s="390"/>
      <c r="C45" s="391"/>
      <c r="D45" s="391"/>
      <c r="E45" s="391"/>
      <c r="F45" s="391"/>
      <c r="G45" s="391"/>
      <c r="H45" s="391"/>
      <c r="I45" s="391"/>
      <c r="J45" s="391"/>
      <c r="K45" s="391"/>
      <c r="L45" s="392"/>
      <c r="S45" s="15"/>
    </row>
    <row r="46" spans="2:19" x14ac:dyDescent="0.25">
      <c r="B46" s="390"/>
      <c r="C46" s="391"/>
      <c r="D46" s="391"/>
      <c r="E46" s="391"/>
      <c r="F46" s="391"/>
      <c r="G46" s="391"/>
      <c r="H46" s="391"/>
      <c r="I46" s="391"/>
      <c r="J46" s="391"/>
      <c r="K46" s="391"/>
      <c r="L46" s="392"/>
      <c r="S46" s="15"/>
    </row>
    <row r="47" spans="2:19" x14ac:dyDescent="0.25">
      <c r="B47" s="390"/>
      <c r="C47" s="391"/>
      <c r="D47" s="391"/>
      <c r="E47" s="391"/>
      <c r="F47" s="391"/>
      <c r="G47" s="391"/>
      <c r="H47" s="391"/>
      <c r="I47" s="391"/>
      <c r="J47" s="391"/>
      <c r="K47" s="391"/>
      <c r="L47" s="392"/>
      <c r="S47" s="15"/>
    </row>
    <row r="48" spans="2:19" x14ac:dyDescent="0.25">
      <c r="B48" s="390"/>
      <c r="C48" s="391"/>
      <c r="D48" s="391"/>
      <c r="E48" s="391"/>
      <c r="F48" s="391"/>
      <c r="G48" s="391"/>
      <c r="H48" s="391"/>
      <c r="I48" s="391"/>
      <c r="J48" s="391"/>
      <c r="K48" s="391"/>
      <c r="L48" s="392"/>
      <c r="S48" s="15"/>
    </row>
    <row r="49" spans="1:19" x14ac:dyDescent="0.25">
      <c r="B49" s="390"/>
      <c r="C49" s="391"/>
      <c r="D49" s="391"/>
      <c r="E49" s="391"/>
      <c r="F49" s="391"/>
      <c r="G49" s="391"/>
      <c r="H49" s="391"/>
      <c r="I49" s="391"/>
      <c r="J49" s="391"/>
      <c r="K49" s="391"/>
      <c r="L49" s="392"/>
      <c r="S49" s="15"/>
    </row>
    <row r="50" spans="1:19" x14ac:dyDescent="0.25">
      <c r="B50" s="390"/>
      <c r="C50" s="391"/>
      <c r="D50" s="391"/>
      <c r="E50" s="391"/>
      <c r="F50" s="391"/>
      <c r="G50" s="391"/>
      <c r="H50" s="391"/>
      <c r="I50" s="391"/>
      <c r="J50" s="391"/>
      <c r="K50" s="391"/>
      <c r="L50" s="392"/>
      <c r="S50" s="15"/>
    </row>
    <row r="51" spans="1:19" x14ac:dyDescent="0.25">
      <c r="B51" s="390"/>
      <c r="C51" s="391"/>
      <c r="D51" s="391"/>
      <c r="E51" s="391"/>
      <c r="F51" s="391"/>
      <c r="G51" s="391"/>
      <c r="H51" s="391"/>
      <c r="I51" s="391"/>
      <c r="J51" s="391"/>
      <c r="K51" s="391"/>
      <c r="L51" s="392"/>
      <c r="S51" s="15"/>
    </row>
    <row r="52" spans="1:19" x14ac:dyDescent="0.25">
      <c r="B52" s="390"/>
      <c r="C52" s="391"/>
      <c r="D52" s="391"/>
      <c r="E52" s="391"/>
      <c r="F52" s="391"/>
      <c r="G52" s="391"/>
      <c r="H52" s="391"/>
      <c r="I52" s="391"/>
      <c r="J52" s="391"/>
      <c r="K52" s="391"/>
      <c r="L52" s="392"/>
      <c r="S52" s="15"/>
    </row>
    <row r="53" spans="1:19" ht="17.25" thickBot="1" x14ac:dyDescent="0.3">
      <c r="B53" s="393"/>
      <c r="C53" s="394"/>
      <c r="D53" s="394"/>
      <c r="E53" s="394"/>
      <c r="F53" s="394"/>
      <c r="G53" s="394"/>
      <c r="H53" s="394"/>
      <c r="I53" s="394"/>
      <c r="J53" s="394"/>
      <c r="K53" s="394"/>
      <c r="L53" s="395"/>
      <c r="S53" s="15"/>
    </row>
    <row r="54" spans="1:19" x14ac:dyDescent="0.25">
      <c r="S54" s="15"/>
    </row>
    <row r="55" spans="1:19" x14ac:dyDescent="0.25">
      <c r="A55" s="15"/>
      <c r="B55" s="15"/>
      <c r="C55" s="15"/>
      <c r="D55" s="15"/>
      <c r="E55" s="15"/>
      <c r="F55" s="15"/>
      <c r="G55" s="15"/>
      <c r="H55" s="15"/>
      <c r="I55" s="15"/>
      <c r="J55" s="15"/>
      <c r="K55" s="15"/>
      <c r="L55" s="15"/>
      <c r="M55" s="15"/>
      <c r="N55" s="15"/>
      <c r="O55" s="15"/>
      <c r="P55" s="15"/>
      <c r="Q55" s="15"/>
      <c r="R55" s="15"/>
      <c r="S55" s="15"/>
    </row>
  </sheetData>
  <sheetProtection password="CADC" sheet="1" objects="1" scenarios="1" selectLockedCells="1"/>
  <mergeCells count="6">
    <mergeCell ref="P11:Q11"/>
    <mergeCell ref="B34:C34"/>
    <mergeCell ref="B37:L37"/>
    <mergeCell ref="B38:L53"/>
    <mergeCell ref="M11:O11"/>
    <mergeCell ref="E11:L11"/>
  </mergeCells>
  <conditionalFormatting sqref="M13:Q32">
    <cfRule type="expression" dxfId="13" priority="11" stopIfTrue="1">
      <formula>AND(#REF!="No")</formula>
    </cfRule>
  </conditionalFormatting>
  <dataValidations count="2">
    <dataValidation type="list" showDropDown="1" showInputMessage="1" showErrorMessage="1" sqref="F13:H32 J13:L32" xr:uid="{C8A1F77F-AAE2-47A6-B479-015143FF19BE}">
      <formula1>Y_N</formula1>
    </dataValidation>
    <dataValidation type="list" showInputMessage="1" showErrorMessage="1" sqref="I13:I32" xr:uid="{FA4F65B4-8ACF-47E6-A5B8-64E7236D1398}">
      <formula1>Y_N</formula1>
    </dataValidation>
  </dataValidations>
  <hyperlinks>
    <hyperlink ref="D4" location="Instructions!A1" display="Back to Instructions Tab" xr:uid="{D231CCA7-60A0-455E-BAB1-62A75E0B5273}"/>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0070C0"/>
  </sheetPr>
  <dimension ref="A1:AL63"/>
  <sheetViews>
    <sheetView showGridLines="0" showZeros="0" zoomScale="60" zoomScaleNormal="60" workbookViewId="0">
      <selection activeCell="D4" sqref="D4"/>
    </sheetView>
  </sheetViews>
  <sheetFormatPr defaultColWidth="9.140625" defaultRowHeight="16.5" x14ac:dyDescent="0.25"/>
  <cols>
    <col min="1" max="1" width="4.85546875" style="14" customWidth="1"/>
    <col min="2" max="2" width="29.7109375" style="14" customWidth="1"/>
    <col min="3" max="4" width="31" style="14" customWidth="1"/>
    <col min="5" max="5" width="18.7109375" style="14" customWidth="1"/>
    <col min="6" max="6" width="18.28515625" style="14" bestFit="1" customWidth="1"/>
    <col min="7" max="7" width="18.28515625" style="14" customWidth="1"/>
    <col min="8" max="8" width="17.7109375" style="14" bestFit="1" customWidth="1"/>
    <col min="9" max="10" width="17.7109375" style="14" customWidth="1"/>
    <col min="11" max="11" width="26.28515625" style="14" customWidth="1"/>
    <col min="12" max="12" width="29" style="14" customWidth="1"/>
    <col min="13" max="16" width="19" style="14" customWidth="1"/>
    <col min="17" max="17" width="14.85546875" style="14" customWidth="1"/>
    <col min="18" max="20" width="16" style="14" customWidth="1"/>
    <col min="21" max="21" width="15.85546875" style="14" customWidth="1"/>
    <col min="22" max="22" width="16.42578125" style="14" customWidth="1"/>
    <col min="23" max="23" width="17.7109375" style="14" customWidth="1"/>
    <col min="24" max="33" width="18.7109375" style="14" customWidth="1"/>
    <col min="34" max="34" width="6.28515625" style="14" customWidth="1"/>
    <col min="35" max="35" width="3.85546875" style="14" customWidth="1"/>
    <col min="36" max="16384" width="9.140625" style="14"/>
  </cols>
  <sheetData>
    <row r="1" spans="2:35" ht="17.25" thickBot="1" x14ac:dyDescent="0.3">
      <c r="AI1" s="15"/>
    </row>
    <row r="2" spans="2:35" ht="18" thickBot="1" x14ac:dyDescent="0.3">
      <c r="B2" s="46" t="s">
        <v>16</v>
      </c>
      <c r="C2" s="58"/>
      <c r="D2" s="6"/>
      <c r="E2" s="6"/>
      <c r="F2" s="6"/>
      <c r="G2" s="6"/>
      <c r="H2" s="6"/>
      <c r="I2" s="6"/>
      <c r="J2" s="6"/>
      <c r="K2" s="6"/>
      <c r="L2" s="6"/>
      <c r="M2" s="6"/>
      <c r="N2" s="6"/>
      <c r="O2" s="6"/>
      <c r="P2" s="6"/>
      <c r="W2" s="6"/>
      <c r="AH2" s="202"/>
      <c r="AI2" s="15"/>
    </row>
    <row r="3" spans="2:35" x14ac:dyDescent="0.25">
      <c r="B3" s="65" t="str">
        <f>'Version Control'!B3</f>
        <v>File Name:</v>
      </c>
      <c r="C3" s="66" t="str">
        <f ca="1">'Version Control'!C3</f>
        <v>CFLs - v2.0.xlsx</v>
      </c>
      <c r="D3" s="183"/>
      <c r="E3" s="183"/>
      <c r="F3" s="39"/>
      <c r="G3" s="39"/>
      <c r="H3" s="39"/>
      <c r="I3" s="39"/>
      <c r="J3" s="39"/>
      <c r="K3" s="39"/>
      <c r="L3" s="39"/>
      <c r="M3" s="39"/>
      <c r="N3" s="39"/>
      <c r="O3" s="39"/>
      <c r="P3" s="39"/>
      <c r="W3" s="39"/>
      <c r="AH3" s="202"/>
      <c r="AI3" s="15"/>
    </row>
    <row r="4" spans="2:35" ht="18" x14ac:dyDescent="0.25">
      <c r="B4" s="63" t="str">
        <f>'Version Control'!B4</f>
        <v>Tab Name:</v>
      </c>
      <c r="C4" s="59" t="str">
        <f ca="1">MID(CELL("filename",A1), FIND("]", CELL("filename", A1))+ 1, 255)</f>
        <v>Active Mode Tests</v>
      </c>
      <c r="D4" s="220" t="s">
        <v>53</v>
      </c>
      <c r="E4" s="299"/>
      <c r="F4" s="299"/>
      <c r="G4" s="299"/>
      <c r="H4" s="299"/>
      <c r="I4" s="299"/>
      <c r="J4" s="299"/>
      <c r="K4" s="299"/>
      <c r="L4" s="299"/>
      <c r="M4" s="39"/>
      <c r="N4" s="39"/>
      <c r="O4" s="39"/>
      <c r="P4" s="39"/>
      <c r="W4" s="39"/>
      <c r="AH4" s="202"/>
      <c r="AI4" s="15"/>
    </row>
    <row r="5" spans="2:35" x14ac:dyDescent="0.25">
      <c r="B5" s="62" t="str">
        <f>'Version Control'!B5</f>
        <v>Version Number:</v>
      </c>
      <c r="C5" s="91" t="str">
        <f>'Version Control'!C5</f>
        <v>v2.0</v>
      </c>
      <c r="D5" s="184"/>
      <c r="E5" s="184"/>
      <c r="F5" s="40"/>
      <c r="G5" s="40"/>
      <c r="H5" s="40"/>
      <c r="I5" s="40"/>
      <c r="J5" s="40"/>
      <c r="K5" s="40"/>
      <c r="L5" s="40"/>
      <c r="M5" s="40"/>
      <c r="N5" s="40"/>
      <c r="O5" s="40"/>
      <c r="P5" s="40"/>
      <c r="W5" s="40"/>
      <c r="AH5" s="202"/>
      <c r="AI5" s="15"/>
    </row>
    <row r="6" spans="2:35" x14ac:dyDescent="0.25">
      <c r="B6" s="62" t="str">
        <f>'Version Control'!B6</f>
        <v xml:space="preserve">Latest Revision Date: </v>
      </c>
      <c r="C6" s="60">
        <f>'Version Control'!C6</f>
        <v>43336</v>
      </c>
      <c r="D6" s="16"/>
      <c r="E6" s="16"/>
      <c r="H6" s="16"/>
      <c r="I6" s="16"/>
      <c r="J6" s="16"/>
      <c r="K6" s="16"/>
      <c r="L6" s="16"/>
      <c r="M6" s="16"/>
      <c r="N6" s="16"/>
      <c r="O6" s="16"/>
      <c r="P6" s="16"/>
      <c r="W6" s="16"/>
      <c r="AH6" s="202"/>
      <c r="AI6" s="15"/>
    </row>
    <row r="7" spans="2:35" ht="17.25" thickBot="1" x14ac:dyDescent="0.3">
      <c r="B7" s="64" t="str">
        <f>'Version Control'!B7</f>
        <v xml:space="preserve">Test Completion Date: </v>
      </c>
      <c r="C7" s="61" t="str">
        <f>'Version Control'!C7</f>
        <v/>
      </c>
      <c r="D7" s="16"/>
      <c r="E7" s="16"/>
      <c r="F7" s="16"/>
      <c r="G7" s="16"/>
      <c r="H7" s="16"/>
      <c r="I7" s="16"/>
      <c r="J7" s="16"/>
      <c r="K7" s="16"/>
      <c r="L7" s="16"/>
      <c r="M7" s="16"/>
      <c r="N7" s="16"/>
      <c r="O7" s="16"/>
      <c r="P7" s="16"/>
      <c r="W7" s="16"/>
      <c r="AH7" s="202"/>
      <c r="AI7" s="15"/>
    </row>
    <row r="8" spans="2:35" x14ac:dyDescent="0.25">
      <c r="AI8" s="15"/>
    </row>
    <row r="9" spans="2:35" ht="17.25" thickBot="1" x14ac:dyDescent="0.3">
      <c r="AI9" s="15"/>
    </row>
    <row r="10" spans="2:35" ht="18" thickBot="1" x14ac:dyDescent="0.3">
      <c r="B10" s="191" t="s">
        <v>181</v>
      </c>
      <c r="C10" s="192"/>
      <c r="D10" s="192"/>
      <c r="E10" s="192"/>
      <c r="F10" s="192"/>
      <c r="G10" s="192"/>
      <c r="H10" s="192"/>
      <c r="I10" s="192"/>
      <c r="J10" s="192"/>
      <c r="K10" s="192"/>
      <c r="L10" s="192"/>
      <c r="M10" s="192"/>
      <c r="N10" s="192"/>
      <c r="O10" s="192"/>
      <c r="P10" s="192"/>
      <c r="Q10" s="192"/>
      <c r="R10" s="192"/>
      <c r="S10" s="192"/>
      <c r="T10" s="192"/>
      <c r="U10" s="192"/>
      <c r="V10" s="192"/>
      <c r="W10" s="192"/>
      <c r="X10" s="192"/>
      <c r="Y10" s="192"/>
      <c r="Z10" s="192"/>
      <c r="AA10" s="192"/>
      <c r="AB10" s="192"/>
      <c r="AC10" s="246"/>
      <c r="AD10" s="246"/>
      <c r="AE10" s="246"/>
      <c r="AF10" s="246"/>
      <c r="AG10" s="247"/>
      <c r="AI10" s="15"/>
    </row>
    <row r="11" spans="2:35" ht="18" thickBot="1" x14ac:dyDescent="0.3">
      <c r="B11" s="218" t="s">
        <v>52</v>
      </c>
      <c r="C11" s="203"/>
      <c r="D11" s="203"/>
      <c r="E11" s="417" t="s">
        <v>257</v>
      </c>
      <c r="F11" s="415"/>
      <c r="G11" s="415"/>
      <c r="H11" s="415"/>
      <c r="I11" s="415"/>
      <c r="J11" s="415"/>
      <c r="K11" s="415"/>
      <c r="L11" s="415"/>
      <c r="M11" s="424" t="s">
        <v>180</v>
      </c>
      <c r="N11" s="426"/>
      <c r="O11" s="426"/>
      <c r="P11" s="425"/>
      <c r="Q11" s="424" t="s">
        <v>164</v>
      </c>
      <c r="R11" s="426"/>
      <c r="S11" s="426"/>
      <c r="T11" s="425"/>
      <c r="U11" s="424" t="s">
        <v>166</v>
      </c>
      <c r="V11" s="426"/>
      <c r="W11" s="426"/>
      <c r="X11" s="426"/>
      <c r="Y11" s="426"/>
      <c r="Z11" s="426"/>
      <c r="AA11" s="426"/>
      <c r="AB11" s="219"/>
      <c r="AC11" s="417" t="s">
        <v>208</v>
      </c>
      <c r="AD11" s="415"/>
      <c r="AE11" s="416"/>
      <c r="AF11" s="417" t="s">
        <v>206</v>
      </c>
      <c r="AG11" s="416"/>
      <c r="AI11" s="15"/>
    </row>
    <row r="12" spans="2:35" s="41" customFormat="1" ht="69.75" thickBot="1" x14ac:dyDescent="0.3">
      <c r="B12" s="132" t="s">
        <v>152</v>
      </c>
      <c r="C12" s="182" t="s">
        <v>134</v>
      </c>
      <c r="D12" s="279" t="s">
        <v>38</v>
      </c>
      <c r="E12" s="132" t="s">
        <v>136</v>
      </c>
      <c r="F12" s="132" t="s">
        <v>153</v>
      </c>
      <c r="G12" s="133" t="s">
        <v>154</v>
      </c>
      <c r="H12" s="133" t="s">
        <v>157</v>
      </c>
      <c r="I12" s="133" t="s">
        <v>158</v>
      </c>
      <c r="J12" s="133" t="s">
        <v>159</v>
      </c>
      <c r="K12" s="133" t="s">
        <v>155</v>
      </c>
      <c r="L12" s="133" t="s">
        <v>156</v>
      </c>
      <c r="M12" s="132" t="s">
        <v>160</v>
      </c>
      <c r="N12" s="133" t="s">
        <v>58</v>
      </c>
      <c r="O12" s="133" t="s">
        <v>161</v>
      </c>
      <c r="P12" s="134" t="s">
        <v>162</v>
      </c>
      <c r="Q12" s="204" t="s">
        <v>167</v>
      </c>
      <c r="R12" s="204" t="s">
        <v>168</v>
      </c>
      <c r="S12" s="204" t="s">
        <v>169</v>
      </c>
      <c r="T12" s="205" t="s">
        <v>165</v>
      </c>
      <c r="U12" s="206" t="s">
        <v>170</v>
      </c>
      <c r="V12" s="133" t="s">
        <v>179</v>
      </c>
      <c r="W12" s="133" t="s">
        <v>75</v>
      </c>
      <c r="X12" s="133" t="s">
        <v>176</v>
      </c>
      <c r="Y12" s="133" t="s">
        <v>171</v>
      </c>
      <c r="Z12" s="133" t="s">
        <v>172</v>
      </c>
      <c r="AA12" s="133" t="s">
        <v>254</v>
      </c>
      <c r="AB12" s="185" t="s">
        <v>255</v>
      </c>
      <c r="AC12" s="132" t="s">
        <v>183</v>
      </c>
      <c r="AD12" s="133" t="s">
        <v>182</v>
      </c>
      <c r="AE12" s="134" t="s">
        <v>60</v>
      </c>
      <c r="AF12" s="133" t="s">
        <v>204</v>
      </c>
      <c r="AG12" s="134" t="s">
        <v>205</v>
      </c>
      <c r="AI12" s="42"/>
    </row>
    <row r="13" spans="2:35" ht="18" x14ac:dyDescent="0.25">
      <c r="B13" s="193">
        <f>'Description of Test Units'!B12</f>
        <v>0</v>
      </c>
      <c r="C13" s="160">
        <f>'Description of Test Units'!C12</f>
        <v>0</v>
      </c>
      <c r="D13" s="281">
        <f>'Description of Test Units'!E12</f>
        <v>0</v>
      </c>
      <c r="E13" s="160">
        <f>'Description of Test Units'!N12</f>
        <v>0</v>
      </c>
      <c r="F13" s="196"/>
      <c r="G13" s="161"/>
      <c r="H13" s="161"/>
      <c r="I13" s="161"/>
      <c r="J13" s="161"/>
      <c r="K13" s="161"/>
      <c r="L13" s="161"/>
      <c r="M13" s="196"/>
      <c r="N13" s="161"/>
      <c r="O13" s="161"/>
      <c r="P13" s="197"/>
      <c r="Q13" s="161"/>
      <c r="R13" s="161"/>
      <c r="S13" s="161"/>
      <c r="T13" s="214" t="str">
        <f t="shared" ref="T13:T32" si="0">IF(S13&gt;0,S13/(Q13*R13),"")</f>
        <v/>
      </c>
      <c r="U13" s="196"/>
      <c r="V13" s="208" t="str">
        <f t="shared" ref="V13:V32" si="1">IF(S13&gt;0,U13/S13,"")</f>
        <v/>
      </c>
      <c r="W13" s="161"/>
      <c r="X13" s="161"/>
      <c r="Y13" s="161"/>
      <c r="Z13" s="234" t="str">
        <f>IF(Y13&gt;0,Y13/U13,"")</f>
        <v/>
      </c>
      <c r="AA13" s="161"/>
      <c r="AB13" s="236" t="str">
        <f>IF(AA13&gt;0,AA13/U13,"")</f>
        <v/>
      </c>
      <c r="AC13" s="161"/>
      <c r="AD13" s="161"/>
      <c r="AE13" s="197"/>
      <c r="AF13" s="255" t="s">
        <v>28</v>
      </c>
      <c r="AG13" s="256" t="s">
        <v>28</v>
      </c>
      <c r="AI13" s="15"/>
    </row>
    <row r="14" spans="2:35" ht="18" x14ac:dyDescent="0.25">
      <c r="B14" s="43">
        <f>'Description of Test Units'!B13</f>
        <v>0</v>
      </c>
      <c r="C14" s="194">
        <f>'Description of Test Units'!C13</f>
        <v>0</v>
      </c>
      <c r="D14" s="282">
        <f>'Description of Test Units'!E13</f>
        <v>0</v>
      </c>
      <c r="E14" s="43">
        <f>'Description of Test Units'!N13</f>
        <v>0</v>
      </c>
      <c r="F14" s="198"/>
      <c r="G14" s="34"/>
      <c r="H14" s="34"/>
      <c r="I14" s="34"/>
      <c r="J14" s="34"/>
      <c r="K14" s="34"/>
      <c r="L14" s="34"/>
      <c r="M14" s="198"/>
      <c r="N14" s="34"/>
      <c r="O14" s="34"/>
      <c r="P14" s="35"/>
      <c r="Q14" s="34"/>
      <c r="R14" s="34"/>
      <c r="S14" s="34"/>
      <c r="T14" s="215" t="str">
        <f t="shared" si="0"/>
        <v/>
      </c>
      <c r="U14" s="198"/>
      <c r="V14" s="209" t="str">
        <f t="shared" si="1"/>
        <v/>
      </c>
      <c r="W14" s="34"/>
      <c r="X14" s="34"/>
      <c r="Y14" s="34"/>
      <c r="Z14" s="235" t="str">
        <f>IF(Y14&gt;0,Y14/U14,"")</f>
        <v/>
      </c>
      <c r="AA14" s="34"/>
      <c r="AB14" s="237" t="str">
        <f>IF(AA14&gt;0,AA14/U14,"")</f>
        <v/>
      </c>
      <c r="AC14" s="34"/>
      <c r="AD14" s="34"/>
      <c r="AE14" s="35"/>
      <c r="AF14" s="257" t="s">
        <v>28</v>
      </c>
      <c r="AG14" s="258" t="s">
        <v>28</v>
      </c>
      <c r="AI14" s="15"/>
    </row>
    <row r="15" spans="2:35" ht="18" x14ac:dyDescent="0.25">
      <c r="B15" s="43">
        <f>'Description of Test Units'!B14</f>
        <v>0</v>
      </c>
      <c r="C15" s="194">
        <f>'Description of Test Units'!C14</f>
        <v>0</v>
      </c>
      <c r="D15" s="282">
        <f>'Description of Test Units'!E14</f>
        <v>0</v>
      </c>
      <c r="E15" s="43">
        <f>'Description of Test Units'!N14</f>
        <v>0</v>
      </c>
      <c r="F15" s="198"/>
      <c r="G15" s="34"/>
      <c r="H15" s="34"/>
      <c r="I15" s="34"/>
      <c r="J15" s="34"/>
      <c r="K15" s="34"/>
      <c r="L15" s="34"/>
      <c r="M15" s="198"/>
      <c r="N15" s="34"/>
      <c r="O15" s="34"/>
      <c r="P15" s="35"/>
      <c r="Q15" s="34"/>
      <c r="R15" s="34"/>
      <c r="S15" s="34"/>
      <c r="T15" s="215" t="str">
        <f t="shared" si="0"/>
        <v/>
      </c>
      <c r="U15" s="198"/>
      <c r="V15" s="209" t="str">
        <f t="shared" si="1"/>
        <v/>
      </c>
      <c r="W15" s="34"/>
      <c r="X15" s="34"/>
      <c r="Y15" s="34"/>
      <c r="Z15" s="235" t="str">
        <f t="shared" ref="Z15:Z32" si="2">IF(Y15&gt;0,Y15/U15,"")</f>
        <v/>
      </c>
      <c r="AA15" s="34"/>
      <c r="AB15" s="237" t="str">
        <f t="shared" ref="AB15:AB32" si="3">IF(AA15&gt;0,AA15/U15,"")</f>
        <v/>
      </c>
      <c r="AC15" s="34"/>
      <c r="AD15" s="34"/>
      <c r="AE15" s="35"/>
      <c r="AF15" s="257" t="s">
        <v>28</v>
      </c>
      <c r="AG15" s="258" t="s">
        <v>28</v>
      </c>
      <c r="AI15" s="15"/>
    </row>
    <row r="16" spans="2:35" ht="18" x14ac:dyDescent="0.25">
      <c r="B16" s="43">
        <f>'Description of Test Units'!B15</f>
        <v>0</v>
      </c>
      <c r="C16" s="194">
        <f>'Description of Test Units'!C15</f>
        <v>0</v>
      </c>
      <c r="D16" s="282">
        <f>'Description of Test Units'!E15</f>
        <v>0</v>
      </c>
      <c r="E16" s="43">
        <f>'Description of Test Units'!N15</f>
        <v>0</v>
      </c>
      <c r="F16" s="198"/>
      <c r="G16" s="34"/>
      <c r="H16" s="34"/>
      <c r="I16" s="34"/>
      <c r="J16" s="34"/>
      <c r="K16" s="34"/>
      <c r="L16" s="34"/>
      <c r="M16" s="198"/>
      <c r="N16" s="34"/>
      <c r="O16" s="34"/>
      <c r="P16" s="35"/>
      <c r="Q16" s="34"/>
      <c r="R16" s="34"/>
      <c r="S16" s="34"/>
      <c r="T16" s="215" t="str">
        <f t="shared" si="0"/>
        <v/>
      </c>
      <c r="U16" s="198"/>
      <c r="V16" s="209" t="str">
        <f t="shared" si="1"/>
        <v/>
      </c>
      <c r="W16" s="34"/>
      <c r="X16" s="34"/>
      <c r="Y16" s="34"/>
      <c r="Z16" s="235" t="str">
        <f t="shared" si="2"/>
        <v/>
      </c>
      <c r="AA16" s="34"/>
      <c r="AB16" s="237" t="str">
        <f t="shared" si="3"/>
        <v/>
      </c>
      <c r="AC16" s="34"/>
      <c r="AD16" s="34"/>
      <c r="AE16" s="35"/>
      <c r="AF16" s="257" t="s">
        <v>28</v>
      </c>
      <c r="AG16" s="258" t="s">
        <v>28</v>
      </c>
      <c r="AI16" s="15"/>
    </row>
    <row r="17" spans="2:38" ht="18" x14ac:dyDescent="0.25">
      <c r="B17" s="43">
        <f>'Description of Test Units'!B16</f>
        <v>0</v>
      </c>
      <c r="C17" s="194">
        <f>'Description of Test Units'!C16</f>
        <v>0</v>
      </c>
      <c r="D17" s="282">
        <f>'Description of Test Units'!E16</f>
        <v>0</v>
      </c>
      <c r="E17" s="43">
        <f>'Description of Test Units'!N16</f>
        <v>0</v>
      </c>
      <c r="F17" s="198"/>
      <c r="G17" s="34"/>
      <c r="H17" s="34"/>
      <c r="I17" s="34"/>
      <c r="J17" s="34"/>
      <c r="K17" s="34"/>
      <c r="L17" s="34"/>
      <c r="M17" s="198"/>
      <c r="N17" s="34"/>
      <c r="O17" s="34"/>
      <c r="P17" s="35"/>
      <c r="Q17" s="34"/>
      <c r="R17" s="34"/>
      <c r="S17" s="34"/>
      <c r="T17" s="215" t="str">
        <f t="shared" si="0"/>
        <v/>
      </c>
      <c r="U17" s="198"/>
      <c r="V17" s="209" t="str">
        <f t="shared" si="1"/>
        <v/>
      </c>
      <c r="W17" s="34"/>
      <c r="X17" s="34"/>
      <c r="Y17" s="34"/>
      <c r="Z17" s="235" t="str">
        <f t="shared" si="2"/>
        <v/>
      </c>
      <c r="AA17" s="34"/>
      <c r="AB17" s="237" t="str">
        <f t="shared" si="3"/>
        <v/>
      </c>
      <c r="AC17" s="34"/>
      <c r="AD17" s="34"/>
      <c r="AE17" s="35"/>
      <c r="AF17" s="257" t="s">
        <v>28</v>
      </c>
      <c r="AG17" s="258" t="s">
        <v>28</v>
      </c>
      <c r="AI17" s="15"/>
    </row>
    <row r="18" spans="2:38" ht="18" x14ac:dyDescent="0.25">
      <c r="B18" s="43">
        <f>'Description of Test Units'!B17</f>
        <v>0</v>
      </c>
      <c r="C18" s="194">
        <f>'Description of Test Units'!C17</f>
        <v>0</v>
      </c>
      <c r="D18" s="282">
        <f>'Description of Test Units'!E17</f>
        <v>0</v>
      </c>
      <c r="E18" s="43">
        <f>'Description of Test Units'!N17</f>
        <v>0</v>
      </c>
      <c r="F18" s="198"/>
      <c r="G18" s="34"/>
      <c r="H18" s="34"/>
      <c r="I18" s="34"/>
      <c r="J18" s="34"/>
      <c r="K18" s="34"/>
      <c r="L18" s="34"/>
      <c r="M18" s="198"/>
      <c r="N18" s="34"/>
      <c r="O18" s="34"/>
      <c r="P18" s="35"/>
      <c r="Q18" s="34"/>
      <c r="R18" s="34"/>
      <c r="S18" s="34"/>
      <c r="T18" s="215" t="str">
        <f t="shared" si="0"/>
        <v/>
      </c>
      <c r="U18" s="198"/>
      <c r="V18" s="209" t="str">
        <f t="shared" si="1"/>
        <v/>
      </c>
      <c r="W18" s="34"/>
      <c r="X18" s="34"/>
      <c r="Y18" s="34"/>
      <c r="Z18" s="235" t="str">
        <f t="shared" si="2"/>
        <v/>
      </c>
      <c r="AA18" s="34"/>
      <c r="AB18" s="237" t="str">
        <f t="shared" si="3"/>
        <v/>
      </c>
      <c r="AC18" s="34"/>
      <c r="AD18" s="34"/>
      <c r="AE18" s="35"/>
      <c r="AF18" s="257" t="s">
        <v>28</v>
      </c>
      <c r="AG18" s="258" t="s">
        <v>28</v>
      </c>
      <c r="AI18" s="15"/>
    </row>
    <row r="19" spans="2:38" ht="18" x14ac:dyDescent="0.25">
      <c r="B19" s="43">
        <f>'Description of Test Units'!B18</f>
        <v>0</v>
      </c>
      <c r="C19" s="194">
        <f>'Description of Test Units'!C18</f>
        <v>0</v>
      </c>
      <c r="D19" s="282">
        <f>'Description of Test Units'!E18</f>
        <v>0</v>
      </c>
      <c r="E19" s="43">
        <f>'Description of Test Units'!N18</f>
        <v>0</v>
      </c>
      <c r="F19" s="198"/>
      <c r="G19" s="34"/>
      <c r="H19" s="34"/>
      <c r="I19" s="34"/>
      <c r="J19" s="34"/>
      <c r="K19" s="34"/>
      <c r="L19" s="34"/>
      <c r="M19" s="198"/>
      <c r="N19" s="34"/>
      <c r="O19" s="34"/>
      <c r="P19" s="35"/>
      <c r="Q19" s="34"/>
      <c r="R19" s="34"/>
      <c r="S19" s="34"/>
      <c r="T19" s="215" t="str">
        <f t="shared" si="0"/>
        <v/>
      </c>
      <c r="U19" s="198"/>
      <c r="V19" s="209" t="str">
        <f t="shared" si="1"/>
        <v/>
      </c>
      <c r="W19" s="34"/>
      <c r="X19" s="34"/>
      <c r="Y19" s="34"/>
      <c r="Z19" s="235" t="str">
        <f t="shared" si="2"/>
        <v/>
      </c>
      <c r="AA19" s="34"/>
      <c r="AB19" s="237" t="str">
        <f t="shared" si="3"/>
        <v/>
      </c>
      <c r="AC19" s="34"/>
      <c r="AD19" s="34"/>
      <c r="AE19" s="35"/>
      <c r="AF19" s="257" t="s">
        <v>28</v>
      </c>
      <c r="AG19" s="258" t="s">
        <v>28</v>
      </c>
      <c r="AI19" s="15"/>
    </row>
    <row r="20" spans="2:38" ht="18" x14ac:dyDescent="0.25">
      <c r="B20" s="43">
        <f>'Description of Test Units'!B19</f>
        <v>0</v>
      </c>
      <c r="C20" s="194">
        <f>'Description of Test Units'!C19</f>
        <v>0</v>
      </c>
      <c r="D20" s="282">
        <f>'Description of Test Units'!E19</f>
        <v>0</v>
      </c>
      <c r="E20" s="43">
        <f>'Description of Test Units'!N19</f>
        <v>0</v>
      </c>
      <c r="F20" s="198"/>
      <c r="G20" s="34"/>
      <c r="H20" s="34"/>
      <c r="I20" s="34"/>
      <c r="J20" s="34"/>
      <c r="K20" s="34"/>
      <c r="L20" s="34"/>
      <c r="M20" s="198"/>
      <c r="N20" s="34"/>
      <c r="O20" s="34"/>
      <c r="P20" s="35"/>
      <c r="Q20" s="34"/>
      <c r="R20" s="34"/>
      <c r="S20" s="34"/>
      <c r="T20" s="215" t="str">
        <f t="shared" si="0"/>
        <v/>
      </c>
      <c r="U20" s="198"/>
      <c r="V20" s="209" t="str">
        <f t="shared" si="1"/>
        <v/>
      </c>
      <c r="W20" s="34"/>
      <c r="X20" s="34"/>
      <c r="Y20" s="34"/>
      <c r="Z20" s="235" t="str">
        <f t="shared" si="2"/>
        <v/>
      </c>
      <c r="AA20" s="34"/>
      <c r="AB20" s="237" t="str">
        <f t="shared" si="3"/>
        <v/>
      </c>
      <c r="AC20" s="34"/>
      <c r="AD20" s="34"/>
      <c r="AE20" s="35"/>
      <c r="AF20" s="257" t="s">
        <v>28</v>
      </c>
      <c r="AG20" s="258" t="s">
        <v>28</v>
      </c>
      <c r="AI20" s="15"/>
    </row>
    <row r="21" spans="2:38" ht="18" x14ac:dyDescent="0.25">
      <c r="B21" s="43">
        <f>'Description of Test Units'!B20</f>
        <v>0</v>
      </c>
      <c r="C21" s="194">
        <f>'Description of Test Units'!C20</f>
        <v>0</v>
      </c>
      <c r="D21" s="282">
        <f>'Description of Test Units'!E20</f>
        <v>0</v>
      </c>
      <c r="E21" s="43">
        <f>'Description of Test Units'!N20</f>
        <v>0</v>
      </c>
      <c r="F21" s="198"/>
      <c r="G21" s="34"/>
      <c r="H21" s="34"/>
      <c r="I21" s="34"/>
      <c r="J21" s="34"/>
      <c r="K21" s="34"/>
      <c r="L21" s="34"/>
      <c r="M21" s="198"/>
      <c r="N21" s="34"/>
      <c r="O21" s="34"/>
      <c r="P21" s="35"/>
      <c r="Q21" s="34"/>
      <c r="R21" s="34"/>
      <c r="S21" s="34"/>
      <c r="T21" s="215" t="str">
        <f t="shared" si="0"/>
        <v/>
      </c>
      <c r="U21" s="198"/>
      <c r="V21" s="209" t="str">
        <f t="shared" si="1"/>
        <v/>
      </c>
      <c r="W21" s="34"/>
      <c r="X21" s="34"/>
      <c r="Y21" s="34"/>
      <c r="Z21" s="235" t="str">
        <f t="shared" si="2"/>
        <v/>
      </c>
      <c r="AA21" s="34"/>
      <c r="AB21" s="237" t="str">
        <f t="shared" si="3"/>
        <v/>
      </c>
      <c r="AC21" s="34"/>
      <c r="AD21" s="34"/>
      <c r="AE21" s="35"/>
      <c r="AF21" s="257" t="s">
        <v>28</v>
      </c>
      <c r="AG21" s="258" t="s">
        <v>28</v>
      </c>
      <c r="AI21" s="15"/>
    </row>
    <row r="22" spans="2:38" ht="18" x14ac:dyDescent="0.25">
      <c r="B22" s="43">
        <f>'Description of Test Units'!B21</f>
        <v>0</v>
      </c>
      <c r="C22" s="194">
        <f>'Description of Test Units'!C21</f>
        <v>0</v>
      </c>
      <c r="D22" s="282">
        <f>'Description of Test Units'!E21</f>
        <v>0</v>
      </c>
      <c r="E22" s="43">
        <f>'Description of Test Units'!N21</f>
        <v>0</v>
      </c>
      <c r="F22" s="198"/>
      <c r="G22" s="34"/>
      <c r="H22" s="34"/>
      <c r="I22" s="34"/>
      <c r="J22" s="34"/>
      <c r="K22" s="34"/>
      <c r="L22" s="34"/>
      <c r="M22" s="198"/>
      <c r="N22" s="34"/>
      <c r="O22" s="34"/>
      <c r="P22" s="35"/>
      <c r="Q22" s="34"/>
      <c r="R22" s="34"/>
      <c r="S22" s="34"/>
      <c r="T22" s="215" t="str">
        <f t="shared" si="0"/>
        <v/>
      </c>
      <c r="U22" s="198"/>
      <c r="V22" s="209" t="str">
        <f t="shared" si="1"/>
        <v/>
      </c>
      <c r="W22" s="34"/>
      <c r="X22" s="34"/>
      <c r="Y22" s="34"/>
      <c r="Z22" s="235" t="str">
        <f t="shared" si="2"/>
        <v/>
      </c>
      <c r="AA22" s="34"/>
      <c r="AB22" s="237" t="str">
        <f t="shared" si="3"/>
        <v/>
      </c>
      <c r="AC22" s="34"/>
      <c r="AD22" s="34"/>
      <c r="AE22" s="35"/>
      <c r="AF22" s="257" t="s">
        <v>28</v>
      </c>
      <c r="AG22" s="258" t="s">
        <v>28</v>
      </c>
      <c r="AI22" s="15"/>
    </row>
    <row r="23" spans="2:38" ht="18" x14ac:dyDescent="0.25">
      <c r="B23" s="43">
        <f>'Description of Test Units'!B22</f>
        <v>0</v>
      </c>
      <c r="C23" s="194">
        <f>'Description of Test Units'!C22</f>
        <v>0</v>
      </c>
      <c r="D23" s="282">
        <f>'Description of Test Units'!E22</f>
        <v>0</v>
      </c>
      <c r="E23" s="43">
        <f>'Description of Test Units'!N22</f>
        <v>0</v>
      </c>
      <c r="F23" s="198"/>
      <c r="G23" s="34"/>
      <c r="H23" s="34"/>
      <c r="I23" s="34"/>
      <c r="J23" s="34"/>
      <c r="K23" s="34"/>
      <c r="L23" s="34"/>
      <c r="M23" s="198"/>
      <c r="N23" s="34"/>
      <c r="O23" s="34"/>
      <c r="P23" s="35"/>
      <c r="Q23" s="34"/>
      <c r="R23" s="34"/>
      <c r="S23" s="34"/>
      <c r="T23" s="215" t="str">
        <f t="shared" si="0"/>
        <v/>
      </c>
      <c r="U23" s="198"/>
      <c r="V23" s="209" t="str">
        <f t="shared" si="1"/>
        <v/>
      </c>
      <c r="W23" s="34"/>
      <c r="X23" s="34"/>
      <c r="Y23" s="34"/>
      <c r="Z23" s="235" t="str">
        <f t="shared" si="2"/>
        <v/>
      </c>
      <c r="AA23" s="34"/>
      <c r="AB23" s="237" t="str">
        <f t="shared" si="3"/>
        <v/>
      </c>
      <c r="AC23" s="34"/>
      <c r="AD23" s="34"/>
      <c r="AE23" s="35"/>
      <c r="AF23" s="257" t="s">
        <v>28</v>
      </c>
      <c r="AG23" s="258" t="s">
        <v>28</v>
      </c>
      <c r="AI23" s="15"/>
    </row>
    <row r="24" spans="2:38" ht="19.5" customHeight="1" x14ac:dyDescent="0.25">
      <c r="B24" s="43">
        <f>'Description of Test Units'!B23</f>
        <v>0</v>
      </c>
      <c r="C24" s="194">
        <f>'Description of Test Units'!C23</f>
        <v>0</v>
      </c>
      <c r="D24" s="282">
        <f>'Description of Test Units'!E23</f>
        <v>0</v>
      </c>
      <c r="E24" s="43">
        <f>'Description of Test Units'!N23</f>
        <v>0</v>
      </c>
      <c r="F24" s="198"/>
      <c r="G24" s="34"/>
      <c r="H24" s="34"/>
      <c r="I24" s="34"/>
      <c r="J24" s="34"/>
      <c r="K24" s="34"/>
      <c r="L24" s="34"/>
      <c r="M24" s="198"/>
      <c r="N24" s="34"/>
      <c r="O24" s="34"/>
      <c r="P24" s="35"/>
      <c r="Q24" s="34"/>
      <c r="R24" s="34"/>
      <c r="S24" s="34"/>
      <c r="T24" s="215" t="str">
        <f t="shared" si="0"/>
        <v/>
      </c>
      <c r="U24" s="198"/>
      <c r="V24" s="209" t="str">
        <f t="shared" si="1"/>
        <v/>
      </c>
      <c r="W24" s="34"/>
      <c r="X24" s="34"/>
      <c r="Y24" s="34"/>
      <c r="Z24" s="235" t="str">
        <f t="shared" si="2"/>
        <v/>
      </c>
      <c r="AA24" s="34"/>
      <c r="AB24" s="237" t="str">
        <f t="shared" si="3"/>
        <v/>
      </c>
      <c r="AC24" s="34"/>
      <c r="AD24" s="34"/>
      <c r="AE24" s="35"/>
      <c r="AF24" s="257" t="s">
        <v>28</v>
      </c>
      <c r="AG24" s="258" t="s">
        <v>28</v>
      </c>
      <c r="AH24" s="41"/>
      <c r="AI24" s="42"/>
      <c r="AJ24" s="41"/>
      <c r="AK24" s="41"/>
      <c r="AL24" s="41"/>
    </row>
    <row r="25" spans="2:38" ht="18" x14ac:dyDescent="0.25">
      <c r="B25" s="43">
        <f>'Description of Test Units'!B24</f>
        <v>0</v>
      </c>
      <c r="C25" s="194">
        <f>'Description of Test Units'!C24</f>
        <v>0</v>
      </c>
      <c r="D25" s="282">
        <f>'Description of Test Units'!E24</f>
        <v>0</v>
      </c>
      <c r="E25" s="43">
        <f>'Description of Test Units'!N24</f>
        <v>0</v>
      </c>
      <c r="F25" s="198"/>
      <c r="G25" s="34"/>
      <c r="H25" s="34"/>
      <c r="I25" s="34"/>
      <c r="J25" s="34"/>
      <c r="K25" s="34"/>
      <c r="L25" s="34"/>
      <c r="M25" s="198"/>
      <c r="N25" s="34"/>
      <c r="O25" s="34"/>
      <c r="P25" s="35"/>
      <c r="Q25" s="34"/>
      <c r="R25" s="34"/>
      <c r="S25" s="34"/>
      <c r="T25" s="215" t="str">
        <f t="shared" si="0"/>
        <v/>
      </c>
      <c r="U25" s="198"/>
      <c r="V25" s="209" t="str">
        <f t="shared" si="1"/>
        <v/>
      </c>
      <c r="W25" s="34"/>
      <c r="X25" s="34"/>
      <c r="Y25" s="34"/>
      <c r="Z25" s="235" t="str">
        <f t="shared" si="2"/>
        <v/>
      </c>
      <c r="AA25" s="34"/>
      <c r="AB25" s="237" t="str">
        <f t="shared" si="3"/>
        <v/>
      </c>
      <c r="AC25" s="34"/>
      <c r="AD25" s="34"/>
      <c r="AE25" s="35"/>
      <c r="AF25" s="257" t="s">
        <v>28</v>
      </c>
      <c r="AG25" s="258" t="s">
        <v>28</v>
      </c>
      <c r="AI25" s="15"/>
    </row>
    <row r="26" spans="2:38" ht="18" x14ac:dyDescent="0.25">
      <c r="B26" s="43">
        <f>'Description of Test Units'!B25</f>
        <v>0</v>
      </c>
      <c r="C26" s="194">
        <f>'Description of Test Units'!C25</f>
        <v>0</v>
      </c>
      <c r="D26" s="282">
        <f>'Description of Test Units'!E25</f>
        <v>0</v>
      </c>
      <c r="E26" s="43">
        <f>'Description of Test Units'!N25</f>
        <v>0</v>
      </c>
      <c r="F26" s="198"/>
      <c r="G26" s="34"/>
      <c r="H26" s="34"/>
      <c r="I26" s="34"/>
      <c r="J26" s="34"/>
      <c r="K26" s="34"/>
      <c r="L26" s="34"/>
      <c r="M26" s="198"/>
      <c r="N26" s="34"/>
      <c r="O26" s="34"/>
      <c r="P26" s="35"/>
      <c r="Q26" s="34"/>
      <c r="R26" s="34"/>
      <c r="S26" s="34"/>
      <c r="T26" s="215" t="str">
        <f t="shared" si="0"/>
        <v/>
      </c>
      <c r="U26" s="198"/>
      <c r="V26" s="209" t="str">
        <f t="shared" si="1"/>
        <v/>
      </c>
      <c r="W26" s="34"/>
      <c r="X26" s="34"/>
      <c r="Y26" s="34"/>
      <c r="Z26" s="235" t="str">
        <f t="shared" si="2"/>
        <v/>
      </c>
      <c r="AA26" s="34"/>
      <c r="AB26" s="237" t="str">
        <f t="shared" si="3"/>
        <v/>
      </c>
      <c r="AC26" s="34"/>
      <c r="AD26" s="34"/>
      <c r="AE26" s="35"/>
      <c r="AF26" s="257" t="s">
        <v>28</v>
      </c>
      <c r="AG26" s="258" t="s">
        <v>28</v>
      </c>
      <c r="AI26" s="15"/>
    </row>
    <row r="27" spans="2:38" ht="18" x14ac:dyDescent="0.25">
      <c r="B27" s="43">
        <f>'Description of Test Units'!B26</f>
        <v>0</v>
      </c>
      <c r="C27" s="194">
        <f>'Description of Test Units'!C26</f>
        <v>0</v>
      </c>
      <c r="D27" s="282">
        <f>'Description of Test Units'!E26</f>
        <v>0</v>
      </c>
      <c r="E27" s="43">
        <f>'Description of Test Units'!N26</f>
        <v>0</v>
      </c>
      <c r="F27" s="198"/>
      <c r="G27" s="34"/>
      <c r="H27" s="34"/>
      <c r="I27" s="34"/>
      <c r="J27" s="34"/>
      <c r="K27" s="34"/>
      <c r="L27" s="34"/>
      <c r="M27" s="198"/>
      <c r="N27" s="34"/>
      <c r="O27" s="34"/>
      <c r="P27" s="35"/>
      <c r="Q27" s="34"/>
      <c r="R27" s="34"/>
      <c r="S27" s="34"/>
      <c r="T27" s="215" t="str">
        <f t="shared" si="0"/>
        <v/>
      </c>
      <c r="U27" s="198"/>
      <c r="V27" s="209" t="str">
        <f t="shared" si="1"/>
        <v/>
      </c>
      <c r="W27" s="34"/>
      <c r="X27" s="34"/>
      <c r="Y27" s="34"/>
      <c r="Z27" s="235" t="str">
        <f t="shared" si="2"/>
        <v/>
      </c>
      <c r="AA27" s="34"/>
      <c r="AB27" s="237" t="str">
        <f t="shared" si="3"/>
        <v/>
      </c>
      <c r="AC27" s="34"/>
      <c r="AD27" s="34"/>
      <c r="AE27" s="35"/>
      <c r="AF27" s="257" t="s">
        <v>28</v>
      </c>
      <c r="AG27" s="258" t="s">
        <v>28</v>
      </c>
      <c r="AI27" s="15"/>
    </row>
    <row r="28" spans="2:38" ht="18" x14ac:dyDescent="0.25">
      <c r="B28" s="43">
        <f>'Description of Test Units'!B27</f>
        <v>0</v>
      </c>
      <c r="C28" s="194">
        <f>'Description of Test Units'!C27</f>
        <v>0</v>
      </c>
      <c r="D28" s="282">
        <f>'Description of Test Units'!E27</f>
        <v>0</v>
      </c>
      <c r="E28" s="43">
        <f>'Description of Test Units'!N27</f>
        <v>0</v>
      </c>
      <c r="F28" s="198"/>
      <c r="G28" s="34"/>
      <c r="H28" s="34"/>
      <c r="I28" s="34"/>
      <c r="J28" s="34"/>
      <c r="K28" s="34"/>
      <c r="L28" s="34"/>
      <c r="M28" s="198"/>
      <c r="N28" s="34"/>
      <c r="O28" s="34"/>
      <c r="P28" s="35"/>
      <c r="Q28" s="34"/>
      <c r="R28" s="34"/>
      <c r="S28" s="34"/>
      <c r="T28" s="215" t="str">
        <f t="shared" si="0"/>
        <v/>
      </c>
      <c r="U28" s="198"/>
      <c r="V28" s="209" t="str">
        <f t="shared" si="1"/>
        <v/>
      </c>
      <c r="W28" s="34"/>
      <c r="X28" s="34"/>
      <c r="Y28" s="34"/>
      <c r="Z28" s="235" t="str">
        <f t="shared" si="2"/>
        <v/>
      </c>
      <c r="AA28" s="34"/>
      <c r="AB28" s="237" t="str">
        <f t="shared" si="3"/>
        <v/>
      </c>
      <c r="AC28" s="34"/>
      <c r="AD28" s="34"/>
      <c r="AE28" s="35"/>
      <c r="AF28" s="257" t="s">
        <v>28</v>
      </c>
      <c r="AG28" s="258" t="s">
        <v>28</v>
      </c>
      <c r="AI28" s="15"/>
    </row>
    <row r="29" spans="2:38" ht="18" x14ac:dyDescent="0.25">
      <c r="B29" s="43">
        <f>'Description of Test Units'!B28</f>
        <v>0</v>
      </c>
      <c r="C29" s="194">
        <f>'Description of Test Units'!C28</f>
        <v>0</v>
      </c>
      <c r="D29" s="282">
        <f>'Description of Test Units'!E28</f>
        <v>0</v>
      </c>
      <c r="E29" s="43">
        <f>'Description of Test Units'!N28</f>
        <v>0</v>
      </c>
      <c r="F29" s="198"/>
      <c r="G29" s="34"/>
      <c r="H29" s="34"/>
      <c r="I29" s="34"/>
      <c r="J29" s="34"/>
      <c r="K29" s="34"/>
      <c r="L29" s="34"/>
      <c r="M29" s="198"/>
      <c r="N29" s="34"/>
      <c r="O29" s="34"/>
      <c r="P29" s="35"/>
      <c r="Q29" s="34"/>
      <c r="R29" s="34"/>
      <c r="S29" s="34"/>
      <c r="T29" s="215" t="str">
        <f t="shared" si="0"/>
        <v/>
      </c>
      <c r="U29" s="198"/>
      <c r="V29" s="209" t="str">
        <f t="shared" si="1"/>
        <v/>
      </c>
      <c r="W29" s="34"/>
      <c r="X29" s="34"/>
      <c r="Y29" s="34"/>
      <c r="Z29" s="235" t="str">
        <f t="shared" si="2"/>
        <v/>
      </c>
      <c r="AA29" s="34"/>
      <c r="AB29" s="237" t="str">
        <f t="shared" si="3"/>
        <v/>
      </c>
      <c r="AC29" s="34"/>
      <c r="AD29" s="34"/>
      <c r="AE29" s="35"/>
      <c r="AF29" s="257" t="s">
        <v>28</v>
      </c>
      <c r="AG29" s="258" t="s">
        <v>28</v>
      </c>
      <c r="AI29" s="15"/>
    </row>
    <row r="30" spans="2:38" ht="18" x14ac:dyDescent="0.25">
      <c r="B30" s="43">
        <f>'Description of Test Units'!B29</f>
        <v>0</v>
      </c>
      <c r="C30" s="194">
        <f>'Description of Test Units'!C29</f>
        <v>0</v>
      </c>
      <c r="D30" s="282">
        <f>'Description of Test Units'!E29</f>
        <v>0</v>
      </c>
      <c r="E30" s="43">
        <f>'Description of Test Units'!N29</f>
        <v>0</v>
      </c>
      <c r="F30" s="198"/>
      <c r="G30" s="34"/>
      <c r="H30" s="34"/>
      <c r="I30" s="34"/>
      <c r="J30" s="34"/>
      <c r="K30" s="34"/>
      <c r="L30" s="34"/>
      <c r="M30" s="198"/>
      <c r="N30" s="34"/>
      <c r="O30" s="34"/>
      <c r="P30" s="35"/>
      <c r="Q30" s="34"/>
      <c r="R30" s="34"/>
      <c r="S30" s="34"/>
      <c r="T30" s="215" t="str">
        <f t="shared" si="0"/>
        <v/>
      </c>
      <c r="U30" s="198"/>
      <c r="V30" s="209" t="str">
        <f t="shared" si="1"/>
        <v/>
      </c>
      <c r="W30" s="34"/>
      <c r="X30" s="34"/>
      <c r="Y30" s="34"/>
      <c r="Z30" s="235" t="str">
        <f t="shared" si="2"/>
        <v/>
      </c>
      <c r="AA30" s="34"/>
      <c r="AB30" s="237" t="str">
        <f t="shared" si="3"/>
        <v/>
      </c>
      <c r="AC30" s="34"/>
      <c r="AD30" s="34"/>
      <c r="AE30" s="35"/>
      <c r="AF30" s="257" t="s">
        <v>28</v>
      </c>
      <c r="AG30" s="258" t="s">
        <v>28</v>
      </c>
      <c r="AI30" s="15"/>
    </row>
    <row r="31" spans="2:38" ht="18" x14ac:dyDescent="0.25">
      <c r="B31" s="43">
        <f>'Description of Test Units'!B30</f>
        <v>0</v>
      </c>
      <c r="C31" s="194">
        <f>'Description of Test Units'!C30</f>
        <v>0</v>
      </c>
      <c r="D31" s="282">
        <f>'Description of Test Units'!E30</f>
        <v>0</v>
      </c>
      <c r="E31" s="43">
        <f>'Description of Test Units'!N30</f>
        <v>0</v>
      </c>
      <c r="F31" s="198"/>
      <c r="G31" s="34"/>
      <c r="H31" s="34"/>
      <c r="I31" s="34"/>
      <c r="J31" s="34"/>
      <c r="K31" s="34"/>
      <c r="L31" s="34"/>
      <c r="M31" s="198"/>
      <c r="N31" s="34"/>
      <c r="O31" s="34"/>
      <c r="P31" s="35"/>
      <c r="Q31" s="34"/>
      <c r="R31" s="34"/>
      <c r="S31" s="34"/>
      <c r="T31" s="215" t="str">
        <f t="shared" si="0"/>
        <v/>
      </c>
      <c r="U31" s="198"/>
      <c r="V31" s="209" t="str">
        <f t="shared" si="1"/>
        <v/>
      </c>
      <c r="W31" s="34"/>
      <c r="X31" s="34"/>
      <c r="Y31" s="34"/>
      <c r="Z31" s="235" t="str">
        <f t="shared" si="2"/>
        <v/>
      </c>
      <c r="AA31" s="34"/>
      <c r="AB31" s="237" t="str">
        <f t="shared" si="3"/>
        <v/>
      </c>
      <c r="AC31" s="34"/>
      <c r="AD31" s="34"/>
      <c r="AE31" s="35"/>
      <c r="AF31" s="257" t="s">
        <v>28</v>
      </c>
      <c r="AG31" s="258" t="s">
        <v>28</v>
      </c>
      <c r="AI31" s="15"/>
    </row>
    <row r="32" spans="2:38" ht="18.75" thickBot="1" x14ac:dyDescent="0.3">
      <c r="B32" s="43">
        <f>'Description of Test Units'!B31</f>
        <v>0</v>
      </c>
      <c r="C32" s="194">
        <f>'Description of Test Units'!C31</f>
        <v>0</v>
      </c>
      <c r="D32" s="282">
        <f>'Description of Test Units'!E31</f>
        <v>0</v>
      </c>
      <c r="E32" s="44">
        <f>'Description of Test Units'!N31</f>
        <v>0</v>
      </c>
      <c r="F32" s="199"/>
      <c r="G32" s="158"/>
      <c r="H32" s="158"/>
      <c r="I32" s="158"/>
      <c r="J32" s="158"/>
      <c r="K32" s="158"/>
      <c r="L32" s="158"/>
      <c r="M32" s="199"/>
      <c r="N32" s="158"/>
      <c r="O32" s="158"/>
      <c r="P32" s="159"/>
      <c r="Q32" s="158"/>
      <c r="R32" s="158"/>
      <c r="S32" s="158"/>
      <c r="T32" s="216" t="str">
        <f t="shared" si="0"/>
        <v/>
      </c>
      <c r="U32" s="158"/>
      <c r="V32" s="210" t="str">
        <f t="shared" si="1"/>
        <v/>
      </c>
      <c r="W32" s="158"/>
      <c r="X32" s="158"/>
      <c r="Y32" s="158"/>
      <c r="Z32" s="248" t="str">
        <f t="shared" si="2"/>
        <v/>
      </c>
      <c r="AA32" s="158"/>
      <c r="AB32" s="249" t="str">
        <f t="shared" si="3"/>
        <v/>
      </c>
      <c r="AC32" s="158"/>
      <c r="AD32" s="158"/>
      <c r="AE32" s="159"/>
      <c r="AF32" s="259" t="s">
        <v>28</v>
      </c>
      <c r="AG32" s="260" t="s">
        <v>28</v>
      </c>
      <c r="AI32" s="15"/>
    </row>
    <row r="33" spans="2:35" ht="17.25" thickBot="1" x14ac:dyDescent="0.3">
      <c r="AI33" s="15"/>
    </row>
    <row r="34" spans="2:35" ht="18" thickBot="1" x14ac:dyDescent="0.3">
      <c r="B34" s="418" t="s">
        <v>178</v>
      </c>
      <c r="C34" s="419"/>
      <c r="AI34" s="15"/>
    </row>
    <row r="35" spans="2:35" x14ac:dyDescent="0.25">
      <c r="B35" s="82" t="s">
        <v>169</v>
      </c>
      <c r="C35" s="213" t="str">
        <f xml:space="preserve"> IF(NOT(ISERR(AVERAGE(S13:S32))), AVERAGE(S13:S32), "")</f>
        <v/>
      </c>
      <c r="V35" s="202"/>
      <c r="AI35" s="15"/>
    </row>
    <row r="36" spans="2:35" x14ac:dyDescent="0.25">
      <c r="B36" s="32" t="s">
        <v>140</v>
      </c>
      <c r="C36" s="211" t="str">
        <f xml:space="preserve"> IF(NOT(ISERR(AVERAGE(T13:T32))), AVERAGE(T13:T32), "")</f>
        <v/>
      </c>
      <c r="V36" s="202"/>
      <c r="AI36" s="15"/>
    </row>
    <row r="37" spans="2:35" x14ac:dyDescent="0.25">
      <c r="B37" s="32" t="s">
        <v>170</v>
      </c>
      <c r="C37" s="217" t="str">
        <f xml:space="preserve"> IF(NOT(ISERR(AVERAGE(U13:U32))), AVERAGE(U13:U32), "")</f>
        <v/>
      </c>
      <c r="V37" s="202"/>
      <c r="AI37" s="15"/>
    </row>
    <row r="38" spans="2:35" x14ac:dyDescent="0.25">
      <c r="B38" s="32" t="s">
        <v>173</v>
      </c>
      <c r="C38" s="212" t="str">
        <f xml:space="preserve"> IF(NOT(ISERR(AVERAGE(V13:V32))), AVERAGE(V13:V32), "")</f>
        <v/>
      </c>
      <c r="V38" s="202"/>
      <c r="AI38" s="15"/>
    </row>
    <row r="39" spans="2:35" x14ac:dyDescent="0.25">
      <c r="B39" s="32" t="s">
        <v>135</v>
      </c>
      <c r="C39" s="217" t="str">
        <f xml:space="preserve"> IF(NOT(ISERR(AVERAGE(W13:W32))), AVERAGE(W13:W32), "")</f>
        <v/>
      </c>
      <c r="V39" s="202"/>
      <c r="AI39" s="15"/>
    </row>
    <row r="40" spans="2:35" x14ac:dyDescent="0.25">
      <c r="B40" s="32" t="s">
        <v>200</v>
      </c>
      <c r="C40" s="217" t="str">
        <f xml:space="preserve"> IF(NOT(ISERR(AVERAGE(X13:X32))), AVERAGE(X13:X32), "")</f>
        <v/>
      </c>
      <c r="V40" s="202"/>
      <c r="AI40" s="15"/>
    </row>
    <row r="41" spans="2:35" ht="33" x14ac:dyDescent="0.25">
      <c r="B41" s="207" t="s">
        <v>174</v>
      </c>
      <c r="C41" s="238" t="str">
        <f xml:space="preserve"> IF(NOT(ISERR(AVERAGE(Z13:Z32))), AVERAGE(Z13:Z32), "")</f>
        <v/>
      </c>
      <c r="V41" s="202"/>
      <c r="AI41" s="15"/>
    </row>
    <row r="42" spans="2:35" ht="33" x14ac:dyDescent="0.25">
      <c r="B42" s="207" t="s">
        <v>175</v>
      </c>
      <c r="C42" s="238" t="str">
        <f xml:space="preserve"> IF(NOT(ISERR(AVERAGE(AB13:AB32))), AVERAGE(AB13:AB32), "")</f>
        <v/>
      </c>
      <c r="V42" s="202"/>
      <c r="AI42" s="15"/>
    </row>
    <row r="43" spans="2:35" ht="17.25" thickBot="1" x14ac:dyDescent="0.3">
      <c r="B43" s="45" t="s">
        <v>185</v>
      </c>
      <c r="C43" s="221" t="str">
        <f xml:space="preserve"> IF(NOT(ISERR(MEDIAN(AD13:AD32))), MEDIAN(AD13:AD32), "")</f>
        <v/>
      </c>
      <c r="V43" s="202"/>
      <c r="AI43" s="15"/>
    </row>
    <row r="44" spans="2:35" ht="17.25" thickBot="1" x14ac:dyDescent="0.3">
      <c r="AI44" s="15"/>
    </row>
    <row r="45" spans="2:35" ht="18" thickBot="1" x14ac:dyDescent="0.3">
      <c r="B45" s="420" t="s">
        <v>177</v>
      </c>
      <c r="C45" s="421"/>
      <c r="D45" s="421"/>
      <c r="E45" s="421"/>
      <c r="F45" s="421"/>
      <c r="G45" s="421"/>
      <c r="H45" s="421"/>
      <c r="I45" s="421"/>
      <c r="J45" s="421"/>
      <c r="K45" s="421"/>
      <c r="L45" s="421"/>
      <c r="M45" s="421"/>
      <c r="N45" s="421"/>
      <c r="O45" s="421"/>
      <c r="P45" s="422"/>
      <c r="AI45" s="15"/>
    </row>
    <row r="46" spans="2:35" x14ac:dyDescent="0.25">
      <c r="B46" s="387"/>
      <c r="C46" s="388"/>
      <c r="D46" s="388"/>
      <c r="E46" s="388"/>
      <c r="F46" s="388"/>
      <c r="G46" s="388"/>
      <c r="H46" s="388"/>
      <c r="I46" s="388"/>
      <c r="J46" s="388"/>
      <c r="K46" s="388"/>
      <c r="L46" s="388"/>
      <c r="M46" s="388"/>
      <c r="N46" s="388"/>
      <c r="O46" s="388"/>
      <c r="P46" s="389"/>
      <c r="AI46" s="15"/>
    </row>
    <row r="47" spans="2:35" x14ac:dyDescent="0.25">
      <c r="B47" s="390"/>
      <c r="C47" s="391"/>
      <c r="D47" s="391"/>
      <c r="E47" s="391"/>
      <c r="F47" s="391"/>
      <c r="G47" s="391"/>
      <c r="H47" s="391"/>
      <c r="I47" s="391"/>
      <c r="J47" s="391"/>
      <c r="K47" s="391"/>
      <c r="L47" s="391"/>
      <c r="M47" s="391"/>
      <c r="N47" s="391"/>
      <c r="O47" s="391"/>
      <c r="P47" s="392"/>
      <c r="AI47" s="15"/>
    </row>
    <row r="48" spans="2:35" x14ac:dyDescent="0.25">
      <c r="B48" s="390"/>
      <c r="C48" s="391"/>
      <c r="D48" s="391"/>
      <c r="E48" s="391"/>
      <c r="F48" s="391"/>
      <c r="G48" s="391"/>
      <c r="H48" s="391"/>
      <c r="I48" s="391"/>
      <c r="J48" s="391"/>
      <c r="K48" s="391"/>
      <c r="L48" s="391"/>
      <c r="M48" s="391"/>
      <c r="N48" s="391"/>
      <c r="O48" s="391"/>
      <c r="P48" s="392"/>
      <c r="AI48" s="15"/>
    </row>
    <row r="49" spans="1:35" x14ac:dyDescent="0.25">
      <c r="B49" s="390"/>
      <c r="C49" s="391"/>
      <c r="D49" s="391"/>
      <c r="E49" s="391"/>
      <c r="F49" s="391"/>
      <c r="G49" s="391"/>
      <c r="H49" s="391"/>
      <c r="I49" s="391"/>
      <c r="J49" s="391"/>
      <c r="K49" s="391"/>
      <c r="L49" s="391"/>
      <c r="M49" s="391"/>
      <c r="N49" s="391"/>
      <c r="O49" s="391"/>
      <c r="P49" s="392"/>
      <c r="AI49" s="15"/>
    </row>
    <row r="50" spans="1:35" x14ac:dyDescent="0.25">
      <c r="B50" s="390"/>
      <c r="C50" s="391"/>
      <c r="D50" s="391"/>
      <c r="E50" s="391"/>
      <c r="F50" s="391"/>
      <c r="G50" s="391"/>
      <c r="H50" s="391"/>
      <c r="I50" s="391"/>
      <c r="J50" s="391"/>
      <c r="K50" s="391"/>
      <c r="L50" s="391"/>
      <c r="M50" s="391"/>
      <c r="N50" s="391"/>
      <c r="O50" s="391"/>
      <c r="P50" s="392"/>
      <c r="AI50" s="15"/>
    </row>
    <row r="51" spans="1:35" x14ac:dyDescent="0.25">
      <c r="B51" s="390"/>
      <c r="C51" s="391"/>
      <c r="D51" s="391"/>
      <c r="E51" s="391"/>
      <c r="F51" s="391"/>
      <c r="G51" s="391"/>
      <c r="H51" s="391"/>
      <c r="I51" s="391"/>
      <c r="J51" s="391"/>
      <c r="K51" s="391"/>
      <c r="L51" s="391"/>
      <c r="M51" s="391"/>
      <c r="N51" s="391"/>
      <c r="O51" s="391"/>
      <c r="P51" s="392"/>
      <c r="AI51" s="15"/>
    </row>
    <row r="52" spans="1:35" x14ac:dyDescent="0.25">
      <c r="B52" s="390"/>
      <c r="C52" s="391"/>
      <c r="D52" s="391"/>
      <c r="E52" s="391"/>
      <c r="F52" s="391"/>
      <c r="G52" s="391"/>
      <c r="H52" s="391"/>
      <c r="I52" s="391"/>
      <c r="J52" s="391"/>
      <c r="K52" s="391"/>
      <c r="L52" s="391"/>
      <c r="M52" s="391"/>
      <c r="N52" s="391"/>
      <c r="O52" s="391"/>
      <c r="P52" s="392"/>
      <c r="AI52" s="15"/>
    </row>
    <row r="53" spans="1:35" x14ac:dyDescent="0.25">
      <c r="B53" s="390"/>
      <c r="C53" s="391"/>
      <c r="D53" s="391"/>
      <c r="E53" s="391"/>
      <c r="F53" s="391"/>
      <c r="G53" s="391"/>
      <c r="H53" s="391"/>
      <c r="I53" s="391"/>
      <c r="J53" s="391"/>
      <c r="K53" s="391"/>
      <c r="L53" s="391"/>
      <c r="M53" s="391"/>
      <c r="N53" s="391"/>
      <c r="O53" s="391"/>
      <c r="P53" s="392"/>
      <c r="AI53" s="15"/>
    </row>
    <row r="54" spans="1:35" x14ac:dyDescent="0.25">
      <c r="B54" s="390"/>
      <c r="C54" s="391"/>
      <c r="D54" s="391"/>
      <c r="E54" s="391"/>
      <c r="F54" s="391"/>
      <c r="G54" s="391"/>
      <c r="H54" s="391"/>
      <c r="I54" s="391"/>
      <c r="J54" s="391"/>
      <c r="K54" s="391"/>
      <c r="L54" s="391"/>
      <c r="M54" s="391"/>
      <c r="N54" s="391"/>
      <c r="O54" s="391"/>
      <c r="P54" s="392"/>
      <c r="AI54" s="15"/>
    </row>
    <row r="55" spans="1:35" x14ac:dyDescent="0.25">
      <c r="B55" s="390"/>
      <c r="C55" s="391"/>
      <c r="D55" s="391"/>
      <c r="E55" s="391"/>
      <c r="F55" s="391"/>
      <c r="G55" s="391"/>
      <c r="H55" s="391"/>
      <c r="I55" s="391"/>
      <c r="J55" s="391"/>
      <c r="K55" s="391"/>
      <c r="L55" s="391"/>
      <c r="M55" s="391"/>
      <c r="N55" s="391"/>
      <c r="O55" s="391"/>
      <c r="P55" s="392"/>
      <c r="AI55" s="15"/>
    </row>
    <row r="56" spans="1:35" x14ac:dyDescent="0.25">
      <c r="B56" s="390"/>
      <c r="C56" s="391"/>
      <c r="D56" s="391"/>
      <c r="E56" s="391"/>
      <c r="F56" s="391"/>
      <c r="G56" s="391"/>
      <c r="H56" s="391"/>
      <c r="I56" s="391"/>
      <c r="J56" s="391"/>
      <c r="K56" s="391"/>
      <c r="L56" s="391"/>
      <c r="M56" s="391"/>
      <c r="N56" s="391"/>
      <c r="O56" s="391"/>
      <c r="P56" s="392"/>
      <c r="AI56" s="15"/>
    </row>
    <row r="57" spans="1:35" x14ac:dyDescent="0.25">
      <c r="B57" s="390"/>
      <c r="C57" s="391"/>
      <c r="D57" s="391"/>
      <c r="E57" s="391"/>
      <c r="F57" s="391"/>
      <c r="G57" s="391"/>
      <c r="H57" s="391"/>
      <c r="I57" s="391"/>
      <c r="J57" s="391"/>
      <c r="K57" s="391"/>
      <c r="L57" s="391"/>
      <c r="M57" s="391"/>
      <c r="N57" s="391"/>
      <c r="O57" s="391"/>
      <c r="P57" s="392"/>
      <c r="AI57" s="15"/>
    </row>
    <row r="58" spans="1:35" x14ac:dyDescent="0.25">
      <c r="B58" s="390"/>
      <c r="C58" s="391"/>
      <c r="D58" s="391"/>
      <c r="E58" s="391"/>
      <c r="F58" s="391"/>
      <c r="G58" s="391"/>
      <c r="H58" s="391"/>
      <c r="I58" s="391"/>
      <c r="J58" s="391"/>
      <c r="K58" s="391"/>
      <c r="L58" s="391"/>
      <c r="M58" s="391"/>
      <c r="N58" s="391"/>
      <c r="O58" s="391"/>
      <c r="P58" s="392"/>
      <c r="AI58" s="15"/>
    </row>
    <row r="59" spans="1:35" x14ac:dyDescent="0.25">
      <c r="B59" s="390"/>
      <c r="C59" s="391"/>
      <c r="D59" s="391"/>
      <c r="E59" s="391"/>
      <c r="F59" s="391"/>
      <c r="G59" s="391"/>
      <c r="H59" s="391"/>
      <c r="I59" s="391"/>
      <c r="J59" s="391"/>
      <c r="K59" s="391"/>
      <c r="L59" s="391"/>
      <c r="M59" s="391"/>
      <c r="N59" s="391"/>
      <c r="O59" s="391"/>
      <c r="P59" s="392"/>
      <c r="AI59" s="15"/>
    </row>
    <row r="60" spans="1:35" x14ac:dyDescent="0.25">
      <c r="B60" s="390"/>
      <c r="C60" s="391"/>
      <c r="D60" s="391"/>
      <c r="E60" s="391"/>
      <c r="F60" s="391"/>
      <c r="G60" s="391"/>
      <c r="H60" s="391"/>
      <c r="I60" s="391"/>
      <c r="J60" s="391"/>
      <c r="K60" s="391"/>
      <c r="L60" s="391"/>
      <c r="M60" s="391"/>
      <c r="N60" s="391"/>
      <c r="O60" s="391"/>
      <c r="P60" s="392"/>
      <c r="AI60" s="15"/>
    </row>
    <row r="61" spans="1:35" ht="17.25" thickBot="1" x14ac:dyDescent="0.3">
      <c r="B61" s="393"/>
      <c r="C61" s="394"/>
      <c r="D61" s="394"/>
      <c r="E61" s="394"/>
      <c r="F61" s="394"/>
      <c r="G61" s="394"/>
      <c r="H61" s="394"/>
      <c r="I61" s="394"/>
      <c r="J61" s="394"/>
      <c r="K61" s="394"/>
      <c r="L61" s="394"/>
      <c r="M61" s="394"/>
      <c r="N61" s="394"/>
      <c r="O61" s="394"/>
      <c r="P61" s="395"/>
      <c r="AI61" s="15"/>
    </row>
    <row r="62" spans="1:35" x14ac:dyDescent="0.25">
      <c r="AI62" s="15"/>
    </row>
    <row r="63" spans="1:35" x14ac:dyDescent="0.25">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row>
  </sheetData>
  <sheetProtection password="CADC" sheet="1" objects="1" scenarios="1" selectLockedCells="1"/>
  <mergeCells count="9">
    <mergeCell ref="B46:P61"/>
    <mergeCell ref="B34:C34"/>
    <mergeCell ref="M11:P11"/>
    <mergeCell ref="E11:L11"/>
    <mergeCell ref="AF11:AG11"/>
    <mergeCell ref="AC11:AE11"/>
    <mergeCell ref="Q11:T11"/>
    <mergeCell ref="U11:AA11"/>
    <mergeCell ref="B45:P45"/>
  </mergeCells>
  <conditionalFormatting sqref="M13:W32">
    <cfRule type="expression" dxfId="12" priority="18" stopIfTrue="1">
      <formula>AND(#REF!="No")</formula>
    </cfRule>
  </conditionalFormatting>
  <conditionalFormatting sqref="X13:X32">
    <cfRule type="expression" dxfId="11" priority="15" stopIfTrue="1">
      <formula>AND(#REF!="No")</formula>
    </cfRule>
  </conditionalFormatting>
  <conditionalFormatting sqref="Y13:Y32">
    <cfRule type="expression" dxfId="10" priority="14" stopIfTrue="1">
      <formula>AND(#REF!="No")</formula>
    </cfRule>
  </conditionalFormatting>
  <conditionalFormatting sqref="AA13:AA32">
    <cfRule type="expression" dxfId="9" priority="13" stopIfTrue="1">
      <formula>AND(#REF!="No")</formula>
    </cfRule>
  </conditionalFormatting>
  <conditionalFormatting sqref="Z13:Z32">
    <cfRule type="expression" dxfId="8" priority="9" stopIfTrue="1">
      <formula>AND(#REF!="No")</formula>
    </cfRule>
  </conditionalFormatting>
  <conditionalFormatting sqref="AB13:AB32">
    <cfRule type="expression" dxfId="7" priority="8" stopIfTrue="1">
      <formula>AND(#REF!="No")</formula>
    </cfRule>
  </conditionalFormatting>
  <conditionalFormatting sqref="AC13:AC32">
    <cfRule type="expression" dxfId="6" priority="7" stopIfTrue="1">
      <formula>AND(#REF!="No")</formula>
    </cfRule>
  </conditionalFormatting>
  <conditionalFormatting sqref="AD13:AD32">
    <cfRule type="expression" dxfId="5" priority="6" stopIfTrue="1">
      <formula>AND(#REF!="No")</formula>
    </cfRule>
  </conditionalFormatting>
  <conditionalFormatting sqref="AE13:AE32">
    <cfRule type="expression" dxfId="4" priority="5" stopIfTrue="1">
      <formula>AND(#REF!="No")</formula>
    </cfRule>
  </conditionalFormatting>
  <conditionalFormatting sqref="AF13:AF32">
    <cfRule type="expression" dxfId="3" priority="2" stopIfTrue="1">
      <formula>AND(#REF!="No")</formula>
    </cfRule>
  </conditionalFormatting>
  <conditionalFormatting sqref="AG13:AG32">
    <cfRule type="expression" dxfId="2" priority="1" stopIfTrue="1">
      <formula>AND(#REF!="No")</formula>
    </cfRule>
  </conditionalFormatting>
  <dataValidations count="2">
    <dataValidation type="list" showInputMessage="1" showErrorMessage="1" sqref="I13:I32" xr:uid="{00000000-0002-0000-0500-000001000000}">
      <formula1>Y_N</formula1>
    </dataValidation>
    <dataValidation type="list" showDropDown="1" showInputMessage="1" showErrorMessage="1" sqref="F13:H32 J13:L32" xr:uid="{2E33AF0C-61BD-41BE-880A-C8623BB657AE}">
      <formula1>Y_N</formula1>
    </dataValidation>
  </dataValidations>
  <hyperlinks>
    <hyperlink ref="D4" location="Instructions!A1" display="Back to Instructions Tab" xr:uid="{00000000-0004-0000-0500-000000000000}"/>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5D18E-FDB4-4D34-B01A-7D579A38054D}">
  <sheetPr>
    <tabColor rgb="FF0070C0"/>
  </sheetPr>
  <dimension ref="A1:Y41"/>
  <sheetViews>
    <sheetView showGridLines="0" showZeros="0" zoomScale="60" zoomScaleNormal="60" workbookViewId="0">
      <selection activeCell="D4" sqref="D4"/>
    </sheetView>
  </sheetViews>
  <sheetFormatPr defaultColWidth="9.140625" defaultRowHeight="16.5" x14ac:dyDescent="0.25"/>
  <cols>
    <col min="1" max="1" width="4.85546875" style="14" customWidth="1"/>
    <col min="2" max="2" width="29.7109375" style="14" customWidth="1"/>
    <col min="3" max="4" width="31" style="14" customWidth="1"/>
    <col min="5" max="5" width="24" style="14" customWidth="1"/>
    <col min="6" max="6" width="18.28515625" style="14" bestFit="1" customWidth="1"/>
    <col min="7" max="7" width="18.28515625" style="14" customWidth="1"/>
    <col min="8" max="8" width="17.7109375" style="14" bestFit="1" customWidth="1"/>
    <col min="9" max="10" width="17.7109375" style="14" customWidth="1"/>
    <col min="11" max="11" width="26.28515625" style="14" customWidth="1"/>
    <col min="12" max="12" width="14.85546875" style="14" customWidth="1"/>
    <col min="13" max="14" width="16" style="14" customWidth="1"/>
    <col min="15" max="15" width="18.7109375" style="14" customWidth="1"/>
    <col min="16" max="18" width="16" style="14" customWidth="1"/>
    <col min="19" max="23" width="18.7109375" style="14" customWidth="1"/>
    <col min="24" max="24" width="6.28515625" style="14" customWidth="1"/>
    <col min="25" max="25" width="3.85546875" style="14" customWidth="1"/>
    <col min="26" max="16384" width="9.140625" style="14"/>
  </cols>
  <sheetData>
    <row r="1" spans="2:25" ht="17.25" thickBot="1" x14ac:dyDescent="0.3">
      <c r="Y1" s="15"/>
    </row>
    <row r="2" spans="2:25" ht="18" thickBot="1" x14ac:dyDescent="0.3">
      <c r="B2" s="181" t="s">
        <v>16</v>
      </c>
      <c r="C2" s="58"/>
      <c r="D2" s="6"/>
      <c r="E2" s="6"/>
      <c r="F2" s="6"/>
      <c r="G2" s="6"/>
      <c r="H2" s="6"/>
      <c r="I2" s="6"/>
      <c r="J2" s="6"/>
      <c r="K2" s="6"/>
      <c r="X2" s="202"/>
      <c r="Y2" s="15"/>
    </row>
    <row r="3" spans="2:25" x14ac:dyDescent="0.25">
      <c r="B3" s="65" t="str">
        <f>'Version Control'!B3</f>
        <v>File Name:</v>
      </c>
      <c r="C3" s="66" t="str">
        <f ca="1">'Version Control'!C3</f>
        <v>CFLs - v2.0.xlsx</v>
      </c>
      <c r="D3" s="183"/>
      <c r="E3" s="183"/>
      <c r="F3" s="39"/>
      <c r="G3" s="39"/>
      <c r="H3" s="39"/>
      <c r="I3" s="39"/>
      <c r="J3" s="39"/>
      <c r="K3" s="39"/>
      <c r="X3" s="202"/>
      <c r="Y3" s="15"/>
    </row>
    <row r="4" spans="2:25" ht="18" x14ac:dyDescent="0.25">
      <c r="B4" s="63" t="str">
        <f>'Version Control'!B4</f>
        <v>Tab Name:</v>
      </c>
      <c r="C4" s="59" t="str">
        <f ca="1">MID(CELL("filename",A1), FIND("]", CELL("filename", A1))+ 1, 255)</f>
        <v>Rapid Cycle Stress Test</v>
      </c>
      <c r="D4" s="220" t="s">
        <v>53</v>
      </c>
      <c r="E4" s="299"/>
      <c r="F4" s="299"/>
      <c r="G4" s="299"/>
      <c r="H4" s="299"/>
      <c r="I4" s="299"/>
      <c r="J4" s="299"/>
      <c r="K4" s="299"/>
      <c r="X4" s="202"/>
      <c r="Y4" s="15"/>
    </row>
    <row r="5" spans="2:25" x14ac:dyDescent="0.25">
      <c r="B5" s="62" t="str">
        <f>'Version Control'!B5</f>
        <v>Version Number:</v>
      </c>
      <c r="C5" s="91" t="str">
        <f>'Version Control'!C5</f>
        <v>v2.0</v>
      </c>
      <c r="D5" s="184"/>
      <c r="E5" s="184"/>
      <c r="F5" s="40"/>
      <c r="G5" s="40"/>
      <c r="H5" s="40"/>
      <c r="I5" s="40"/>
      <c r="J5" s="40"/>
      <c r="K5" s="40"/>
      <c r="X5" s="202"/>
      <c r="Y5" s="15"/>
    </row>
    <row r="6" spans="2:25" x14ac:dyDescent="0.25">
      <c r="B6" s="62" t="str">
        <f>'Version Control'!B6</f>
        <v xml:space="preserve">Latest Revision Date: </v>
      </c>
      <c r="C6" s="60">
        <f>'Version Control'!C6</f>
        <v>43336</v>
      </c>
      <c r="D6" s="16"/>
      <c r="E6" s="16"/>
      <c r="H6" s="16"/>
      <c r="I6" s="16"/>
      <c r="J6" s="16"/>
      <c r="K6" s="16"/>
      <c r="X6" s="202"/>
      <c r="Y6" s="15"/>
    </row>
    <row r="7" spans="2:25" ht="17.25" thickBot="1" x14ac:dyDescent="0.3">
      <c r="B7" s="64" t="str">
        <f>'Version Control'!B7</f>
        <v xml:space="preserve">Test Completion Date: </v>
      </c>
      <c r="C7" s="61" t="str">
        <f>'Version Control'!C7</f>
        <v/>
      </c>
      <c r="D7" s="16"/>
      <c r="E7" s="16"/>
      <c r="F7" s="16"/>
      <c r="G7" s="16"/>
      <c r="H7" s="16"/>
      <c r="I7" s="16"/>
      <c r="J7" s="16"/>
      <c r="K7" s="16"/>
      <c r="X7" s="202"/>
      <c r="Y7" s="15"/>
    </row>
    <row r="8" spans="2:25" x14ac:dyDescent="0.25">
      <c r="Y8" s="15"/>
    </row>
    <row r="9" spans="2:25" ht="17.25" thickBot="1" x14ac:dyDescent="0.3">
      <c r="Y9" s="15"/>
    </row>
    <row r="10" spans="2:25" ht="18" thickBot="1" x14ac:dyDescent="0.3">
      <c r="B10" s="191" t="s">
        <v>184</v>
      </c>
      <c r="C10" s="192"/>
      <c r="D10" s="192"/>
      <c r="E10" s="192"/>
      <c r="F10" s="192"/>
      <c r="G10" s="192"/>
      <c r="H10" s="192"/>
      <c r="I10" s="192"/>
      <c r="J10" s="192"/>
      <c r="K10" s="192"/>
      <c r="L10" s="192"/>
      <c r="M10" s="192"/>
      <c r="N10" s="192"/>
      <c r="O10" s="246"/>
      <c r="P10" s="246"/>
      <c r="Q10" s="246"/>
      <c r="R10" s="246"/>
      <c r="S10" s="246"/>
      <c r="T10" s="246"/>
      <c r="U10" s="246"/>
      <c r="V10" s="246"/>
      <c r="W10" s="247"/>
      <c r="Y10" s="15"/>
    </row>
    <row r="11" spans="2:25" ht="18" thickBot="1" x14ac:dyDescent="0.3">
      <c r="B11" s="218" t="s">
        <v>52</v>
      </c>
      <c r="C11" s="203"/>
      <c r="D11" s="203"/>
      <c r="E11" s="417" t="s">
        <v>256</v>
      </c>
      <c r="F11" s="415"/>
      <c r="G11" s="415"/>
      <c r="H11" s="415"/>
      <c r="I11" s="415"/>
      <c r="J11" s="415"/>
      <c r="K11" s="416"/>
      <c r="L11" s="424" t="s">
        <v>164</v>
      </c>
      <c r="M11" s="426"/>
      <c r="N11" s="425"/>
      <c r="O11" s="417" t="s">
        <v>207</v>
      </c>
      <c r="P11" s="415"/>
      <c r="Q11" s="415"/>
      <c r="R11" s="415"/>
      <c r="S11" s="415"/>
      <c r="T11" s="415"/>
      <c r="U11" s="416"/>
      <c r="V11" s="417" t="s">
        <v>206</v>
      </c>
      <c r="W11" s="416"/>
      <c r="Y11" s="15"/>
    </row>
    <row r="12" spans="2:25" s="41" customFormat="1" ht="52.5" thickBot="1" x14ac:dyDescent="0.3">
      <c r="B12" s="132" t="s">
        <v>152</v>
      </c>
      <c r="C12" s="182" t="s">
        <v>134</v>
      </c>
      <c r="D12" s="279" t="s">
        <v>38</v>
      </c>
      <c r="E12" s="132" t="s">
        <v>136</v>
      </c>
      <c r="F12" s="182" t="s">
        <v>153</v>
      </c>
      <c r="G12" s="133" t="s">
        <v>154</v>
      </c>
      <c r="H12" s="133" t="s">
        <v>157</v>
      </c>
      <c r="I12" s="133" t="s">
        <v>158</v>
      </c>
      <c r="J12" s="133" t="s">
        <v>159</v>
      </c>
      <c r="K12" s="134" t="s">
        <v>155</v>
      </c>
      <c r="L12" s="206" t="s">
        <v>167</v>
      </c>
      <c r="M12" s="204" t="s">
        <v>168</v>
      </c>
      <c r="N12" s="224" t="s">
        <v>169</v>
      </c>
      <c r="O12" s="132" t="s">
        <v>183</v>
      </c>
      <c r="P12" s="269" t="s">
        <v>157</v>
      </c>
      <c r="Q12" s="133" t="s">
        <v>248</v>
      </c>
      <c r="R12" s="294" t="s">
        <v>187</v>
      </c>
      <c r="S12" s="133" t="s">
        <v>201</v>
      </c>
      <c r="T12" s="133" t="s">
        <v>189</v>
      </c>
      <c r="U12" s="134" t="s">
        <v>188</v>
      </c>
      <c r="V12" s="133" t="s">
        <v>204</v>
      </c>
      <c r="W12" s="134" t="s">
        <v>205</v>
      </c>
      <c r="Y12" s="42"/>
    </row>
    <row r="13" spans="2:25" ht="18" x14ac:dyDescent="0.25">
      <c r="B13" s="263">
        <f>'Description of Test Units'!B39</f>
        <v>0</v>
      </c>
      <c r="C13" s="262">
        <f>'Description of Test Units'!C39</f>
        <v>0</v>
      </c>
      <c r="D13" s="288">
        <f>'Description of Test Units'!E39</f>
        <v>0</v>
      </c>
      <c r="E13" s="263">
        <f>'Description of Test Units'!M39</f>
        <v>0</v>
      </c>
      <c r="F13" s="222"/>
      <c r="G13" s="161"/>
      <c r="H13" s="161"/>
      <c r="I13" s="161"/>
      <c r="J13" s="161"/>
      <c r="K13" s="197"/>
      <c r="L13" s="196"/>
      <c r="M13" s="161"/>
      <c r="N13" s="197"/>
      <c r="O13" s="196"/>
      <c r="P13" s="161"/>
      <c r="Q13" s="189">
        <f>'Description of Test Units'!Q39</f>
        <v>0</v>
      </c>
      <c r="R13" s="189">
        <f>IF(ISNUMBER(Q13),Q13/2,"")</f>
        <v>0</v>
      </c>
      <c r="S13" s="161"/>
      <c r="T13" s="161"/>
      <c r="U13" s="197"/>
      <c r="V13" s="255" t="s">
        <v>28</v>
      </c>
      <c r="W13" s="256" t="s">
        <v>28</v>
      </c>
      <c r="Y13" s="15"/>
    </row>
    <row r="14" spans="2:25" ht="18" x14ac:dyDescent="0.25">
      <c r="B14" s="43">
        <f>'Description of Test Units'!B40</f>
        <v>0</v>
      </c>
      <c r="C14" s="194">
        <f>'Description of Test Units'!C40</f>
        <v>0</v>
      </c>
      <c r="D14" s="289">
        <f>'Description of Test Units'!E40</f>
        <v>0</v>
      </c>
      <c r="E14" s="263">
        <f>'Description of Test Units'!M40</f>
        <v>0</v>
      </c>
      <c r="F14" s="223"/>
      <c r="G14" s="34"/>
      <c r="H14" s="34"/>
      <c r="I14" s="34"/>
      <c r="J14" s="34"/>
      <c r="K14" s="35"/>
      <c r="L14" s="198"/>
      <c r="M14" s="34"/>
      <c r="N14" s="35"/>
      <c r="O14" s="198"/>
      <c r="P14" s="34"/>
      <c r="Q14" s="190">
        <f>'Description of Test Units'!Q40</f>
        <v>0</v>
      </c>
      <c r="R14" s="190">
        <f t="shared" ref="R14:R18" si="0">IF(ISNUMBER(Q14),Q14/2,"")</f>
        <v>0</v>
      </c>
      <c r="S14" s="34"/>
      <c r="T14" s="34"/>
      <c r="U14" s="35"/>
      <c r="V14" s="257" t="s">
        <v>28</v>
      </c>
      <c r="W14" s="258" t="s">
        <v>28</v>
      </c>
      <c r="Y14" s="15"/>
    </row>
    <row r="15" spans="2:25" ht="18" x14ac:dyDescent="0.25">
      <c r="B15" s="43">
        <f>'Description of Test Units'!B41</f>
        <v>0</v>
      </c>
      <c r="C15" s="194">
        <f>'Description of Test Units'!C41</f>
        <v>0</v>
      </c>
      <c r="D15" s="289">
        <f>'Description of Test Units'!E41</f>
        <v>0</v>
      </c>
      <c r="E15" s="263">
        <f>'Description of Test Units'!M41</f>
        <v>0</v>
      </c>
      <c r="F15" s="223"/>
      <c r="G15" s="34"/>
      <c r="H15" s="34"/>
      <c r="I15" s="34"/>
      <c r="J15" s="34"/>
      <c r="K15" s="35"/>
      <c r="L15" s="198"/>
      <c r="M15" s="34"/>
      <c r="N15" s="35"/>
      <c r="O15" s="198"/>
      <c r="P15" s="34"/>
      <c r="Q15" s="190">
        <f>'Description of Test Units'!Q41</f>
        <v>0</v>
      </c>
      <c r="R15" s="190">
        <f t="shared" si="0"/>
        <v>0</v>
      </c>
      <c r="S15" s="34"/>
      <c r="T15" s="34"/>
      <c r="U15" s="35"/>
      <c r="V15" s="257" t="s">
        <v>28</v>
      </c>
      <c r="W15" s="258" t="s">
        <v>28</v>
      </c>
      <c r="Y15" s="15"/>
    </row>
    <row r="16" spans="2:25" ht="18" x14ac:dyDescent="0.25">
      <c r="B16" s="43">
        <f>'Description of Test Units'!B42</f>
        <v>0</v>
      </c>
      <c r="C16" s="194">
        <f>'Description of Test Units'!C42</f>
        <v>0</v>
      </c>
      <c r="D16" s="289">
        <f>'Description of Test Units'!E42</f>
        <v>0</v>
      </c>
      <c r="E16" s="263">
        <f>'Description of Test Units'!M42</f>
        <v>0</v>
      </c>
      <c r="F16" s="223"/>
      <c r="G16" s="34"/>
      <c r="H16" s="34"/>
      <c r="I16" s="34"/>
      <c r="J16" s="34"/>
      <c r="K16" s="35"/>
      <c r="L16" s="198"/>
      <c r="M16" s="34"/>
      <c r="N16" s="35"/>
      <c r="O16" s="198"/>
      <c r="P16" s="34"/>
      <c r="Q16" s="190">
        <f>'Description of Test Units'!Q42</f>
        <v>0</v>
      </c>
      <c r="R16" s="190">
        <f t="shared" si="0"/>
        <v>0</v>
      </c>
      <c r="S16" s="34"/>
      <c r="T16" s="34"/>
      <c r="U16" s="35"/>
      <c r="V16" s="257" t="s">
        <v>28</v>
      </c>
      <c r="W16" s="258" t="s">
        <v>28</v>
      </c>
      <c r="Y16" s="15"/>
    </row>
    <row r="17" spans="2:25" ht="18" x14ac:dyDescent="0.25">
      <c r="B17" s="43">
        <f>'Description of Test Units'!B43</f>
        <v>0</v>
      </c>
      <c r="C17" s="194">
        <f>'Description of Test Units'!C43</f>
        <v>0</v>
      </c>
      <c r="D17" s="289">
        <f>'Description of Test Units'!E43</f>
        <v>0</v>
      </c>
      <c r="E17" s="263">
        <f>'Description of Test Units'!M43</f>
        <v>0</v>
      </c>
      <c r="F17" s="223"/>
      <c r="G17" s="34"/>
      <c r="H17" s="34"/>
      <c r="I17" s="34"/>
      <c r="J17" s="34"/>
      <c r="K17" s="35"/>
      <c r="L17" s="198"/>
      <c r="M17" s="34"/>
      <c r="N17" s="35"/>
      <c r="O17" s="198"/>
      <c r="P17" s="34"/>
      <c r="Q17" s="190">
        <f>'Description of Test Units'!Q43</f>
        <v>0</v>
      </c>
      <c r="R17" s="190">
        <f t="shared" si="0"/>
        <v>0</v>
      </c>
      <c r="S17" s="34"/>
      <c r="T17" s="34"/>
      <c r="U17" s="35"/>
      <c r="V17" s="257" t="s">
        <v>28</v>
      </c>
      <c r="W17" s="258" t="s">
        <v>28</v>
      </c>
      <c r="Y17" s="15"/>
    </row>
    <row r="18" spans="2:25" ht="18.75" thickBot="1" x14ac:dyDescent="0.3">
      <c r="B18" s="44">
        <f>'Description of Test Units'!B44</f>
        <v>0</v>
      </c>
      <c r="C18" s="264">
        <f>'Description of Test Units'!C44</f>
        <v>0</v>
      </c>
      <c r="D18" s="290">
        <f>'Description of Test Units'!E44</f>
        <v>0</v>
      </c>
      <c r="E18" s="291">
        <f>'Description of Test Units'!M44</f>
        <v>0</v>
      </c>
      <c r="F18" s="278"/>
      <c r="G18" s="158"/>
      <c r="H18" s="158"/>
      <c r="I18" s="158"/>
      <c r="J18" s="158"/>
      <c r="K18" s="159"/>
      <c r="L18" s="199"/>
      <c r="M18" s="158"/>
      <c r="N18" s="159"/>
      <c r="O18" s="199"/>
      <c r="P18" s="158"/>
      <c r="Q18" s="190">
        <f>'Description of Test Units'!Q44</f>
        <v>0</v>
      </c>
      <c r="R18" s="190">
        <f t="shared" si="0"/>
        <v>0</v>
      </c>
      <c r="S18" s="158"/>
      <c r="T18" s="158"/>
      <c r="U18" s="159"/>
      <c r="V18" s="259" t="s">
        <v>28</v>
      </c>
      <c r="W18" s="260" t="s">
        <v>28</v>
      </c>
      <c r="Y18" s="15"/>
    </row>
    <row r="19" spans="2:25" ht="17.25" thickBot="1" x14ac:dyDescent="0.3">
      <c r="Y19" s="15"/>
    </row>
    <row r="20" spans="2:25" ht="18" thickBot="1" x14ac:dyDescent="0.3">
      <c r="B20" s="418" t="s">
        <v>247</v>
      </c>
      <c r="C20" s="419"/>
      <c r="Y20" s="15"/>
    </row>
    <row r="21" spans="2:25" ht="17.25" thickBot="1" x14ac:dyDescent="0.3">
      <c r="B21" s="45" t="s">
        <v>186</v>
      </c>
      <c r="C21" s="221">
        <f xml:space="preserve"> IF(NOT(ISERR(COUNTIF(S13:S18,"Yes"))), COUNTIF(S13:S18,"Yes"), "")</f>
        <v>0</v>
      </c>
      <c r="Y21" s="15"/>
    </row>
    <row r="22" spans="2:25" ht="17.25" thickBot="1" x14ac:dyDescent="0.3">
      <c r="Y22" s="15"/>
    </row>
    <row r="23" spans="2:25" ht="18" thickBot="1" x14ac:dyDescent="0.3">
      <c r="B23" s="420" t="s">
        <v>126</v>
      </c>
      <c r="C23" s="421"/>
      <c r="D23" s="421"/>
      <c r="E23" s="421"/>
      <c r="F23" s="421"/>
      <c r="G23" s="421"/>
      <c r="H23" s="421"/>
      <c r="I23" s="421"/>
      <c r="J23" s="421"/>
      <c r="K23" s="422"/>
      <c r="Y23" s="15"/>
    </row>
    <row r="24" spans="2:25" x14ac:dyDescent="0.25">
      <c r="B24" s="387"/>
      <c r="C24" s="388"/>
      <c r="D24" s="388"/>
      <c r="E24" s="388"/>
      <c r="F24" s="388"/>
      <c r="G24" s="388"/>
      <c r="H24" s="388"/>
      <c r="I24" s="388"/>
      <c r="J24" s="388"/>
      <c r="K24" s="389"/>
      <c r="Y24" s="15"/>
    </row>
    <row r="25" spans="2:25" x14ac:dyDescent="0.25">
      <c r="B25" s="390"/>
      <c r="C25" s="391"/>
      <c r="D25" s="391"/>
      <c r="E25" s="391"/>
      <c r="F25" s="391"/>
      <c r="G25" s="391"/>
      <c r="H25" s="391"/>
      <c r="I25" s="391"/>
      <c r="J25" s="391"/>
      <c r="K25" s="392"/>
      <c r="Y25" s="15"/>
    </row>
    <row r="26" spans="2:25" x14ac:dyDescent="0.25">
      <c r="B26" s="390"/>
      <c r="C26" s="391"/>
      <c r="D26" s="391"/>
      <c r="E26" s="391"/>
      <c r="F26" s="391"/>
      <c r="G26" s="391"/>
      <c r="H26" s="391"/>
      <c r="I26" s="391"/>
      <c r="J26" s="391"/>
      <c r="K26" s="392"/>
      <c r="Y26" s="15"/>
    </row>
    <row r="27" spans="2:25" x14ac:dyDescent="0.25">
      <c r="B27" s="390"/>
      <c r="C27" s="391"/>
      <c r="D27" s="391"/>
      <c r="E27" s="391"/>
      <c r="F27" s="391"/>
      <c r="G27" s="391"/>
      <c r="H27" s="391"/>
      <c r="I27" s="391"/>
      <c r="J27" s="391"/>
      <c r="K27" s="392"/>
      <c r="Y27" s="15"/>
    </row>
    <row r="28" spans="2:25" x14ac:dyDescent="0.25">
      <c r="B28" s="390"/>
      <c r="C28" s="391"/>
      <c r="D28" s="391"/>
      <c r="E28" s="391"/>
      <c r="F28" s="391"/>
      <c r="G28" s="391"/>
      <c r="H28" s="391"/>
      <c r="I28" s="391"/>
      <c r="J28" s="391"/>
      <c r="K28" s="392"/>
      <c r="Y28" s="15"/>
    </row>
    <row r="29" spans="2:25" x14ac:dyDescent="0.25">
      <c r="B29" s="390"/>
      <c r="C29" s="391"/>
      <c r="D29" s="391"/>
      <c r="E29" s="391"/>
      <c r="F29" s="391"/>
      <c r="G29" s="391"/>
      <c r="H29" s="391"/>
      <c r="I29" s="391"/>
      <c r="J29" s="391"/>
      <c r="K29" s="392"/>
      <c r="Y29" s="15"/>
    </row>
    <row r="30" spans="2:25" x14ac:dyDescent="0.25">
      <c r="B30" s="390"/>
      <c r="C30" s="391"/>
      <c r="D30" s="391"/>
      <c r="E30" s="391"/>
      <c r="F30" s="391"/>
      <c r="G30" s="391"/>
      <c r="H30" s="391"/>
      <c r="I30" s="391"/>
      <c r="J30" s="391"/>
      <c r="K30" s="392"/>
      <c r="Y30" s="15"/>
    </row>
    <row r="31" spans="2:25" x14ac:dyDescent="0.25">
      <c r="B31" s="390"/>
      <c r="C31" s="391"/>
      <c r="D31" s="391"/>
      <c r="E31" s="391"/>
      <c r="F31" s="391"/>
      <c r="G31" s="391"/>
      <c r="H31" s="391"/>
      <c r="I31" s="391"/>
      <c r="J31" s="391"/>
      <c r="K31" s="392"/>
      <c r="Y31" s="15"/>
    </row>
    <row r="32" spans="2:25" x14ac:dyDescent="0.25">
      <c r="B32" s="390"/>
      <c r="C32" s="391"/>
      <c r="D32" s="391"/>
      <c r="E32" s="391"/>
      <c r="F32" s="391"/>
      <c r="G32" s="391"/>
      <c r="H32" s="391"/>
      <c r="I32" s="391"/>
      <c r="J32" s="391"/>
      <c r="K32" s="392"/>
      <c r="Y32" s="15"/>
    </row>
    <row r="33" spans="1:25" x14ac:dyDescent="0.25">
      <c r="B33" s="390"/>
      <c r="C33" s="391"/>
      <c r="D33" s="391"/>
      <c r="E33" s="391"/>
      <c r="F33" s="391"/>
      <c r="G33" s="391"/>
      <c r="H33" s="391"/>
      <c r="I33" s="391"/>
      <c r="J33" s="391"/>
      <c r="K33" s="392"/>
      <c r="Y33" s="15"/>
    </row>
    <row r="34" spans="1:25" x14ac:dyDescent="0.25">
      <c r="B34" s="390"/>
      <c r="C34" s="391"/>
      <c r="D34" s="391"/>
      <c r="E34" s="391"/>
      <c r="F34" s="391"/>
      <c r="G34" s="391"/>
      <c r="H34" s="391"/>
      <c r="I34" s="391"/>
      <c r="J34" s="391"/>
      <c r="K34" s="392"/>
      <c r="Y34" s="15"/>
    </row>
    <row r="35" spans="1:25" x14ac:dyDescent="0.25">
      <c r="B35" s="390"/>
      <c r="C35" s="391"/>
      <c r="D35" s="391"/>
      <c r="E35" s="391"/>
      <c r="F35" s="391"/>
      <c r="G35" s="391"/>
      <c r="H35" s="391"/>
      <c r="I35" s="391"/>
      <c r="J35" s="391"/>
      <c r="K35" s="392"/>
      <c r="Y35" s="15"/>
    </row>
    <row r="36" spans="1:25" x14ac:dyDescent="0.25">
      <c r="B36" s="390"/>
      <c r="C36" s="391"/>
      <c r="D36" s="391"/>
      <c r="E36" s="391"/>
      <c r="F36" s="391"/>
      <c r="G36" s="391"/>
      <c r="H36" s="391"/>
      <c r="I36" s="391"/>
      <c r="J36" s="391"/>
      <c r="K36" s="392"/>
      <c r="Y36" s="15"/>
    </row>
    <row r="37" spans="1:25" x14ac:dyDescent="0.25">
      <c r="B37" s="390"/>
      <c r="C37" s="391"/>
      <c r="D37" s="391"/>
      <c r="E37" s="391"/>
      <c r="F37" s="391"/>
      <c r="G37" s="391"/>
      <c r="H37" s="391"/>
      <c r="I37" s="391"/>
      <c r="J37" s="391"/>
      <c r="K37" s="392"/>
      <c r="Y37" s="15"/>
    </row>
    <row r="38" spans="1:25" x14ac:dyDescent="0.25">
      <c r="B38" s="390"/>
      <c r="C38" s="391"/>
      <c r="D38" s="391"/>
      <c r="E38" s="391"/>
      <c r="F38" s="391"/>
      <c r="G38" s="391"/>
      <c r="H38" s="391"/>
      <c r="I38" s="391"/>
      <c r="J38" s="391"/>
      <c r="K38" s="392"/>
      <c r="Y38" s="15"/>
    </row>
    <row r="39" spans="1:25" ht="17.25" thickBot="1" x14ac:dyDescent="0.3">
      <c r="B39" s="393"/>
      <c r="C39" s="394"/>
      <c r="D39" s="394"/>
      <c r="E39" s="394"/>
      <c r="F39" s="394"/>
      <c r="G39" s="394"/>
      <c r="H39" s="394"/>
      <c r="I39" s="394"/>
      <c r="J39" s="394"/>
      <c r="K39" s="395"/>
      <c r="Y39" s="15"/>
    </row>
    <row r="40" spans="1:25" x14ac:dyDescent="0.25">
      <c r="Y40" s="15"/>
    </row>
    <row r="41" spans="1:25" x14ac:dyDescent="0.25">
      <c r="A41" s="15"/>
      <c r="B41" s="15"/>
      <c r="C41" s="15"/>
      <c r="D41" s="15"/>
      <c r="E41" s="15"/>
      <c r="F41" s="15"/>
      <c r="G41" s="15"/>
      <c r="H41" s="15"/>
      <c r="I41" s="15"/>
      <c r="J41" s="15"/>
      <c r="K41" s="15"/>
      <c r="L41" s="15"/>
      <c r="M41" s="15"/>
      <c r="N41" s="15"/>
      <c r="O41" s="15"/>
      <c r="P41" s="15"/>
      <c r="Q41" s="15"/>
      <c r="R41" s="15"/>
      <c r="S41" s="15"/>
      <c r="T41" s="15"/>
      <c r="U41" s="15"/>
      <c r="V41" s="15"/>
      <c r="W41" s="15"/>
      <c r="X41" s="15"/>
      <c r="Y41" s="15"/>
    </row>
  </sheetData>
  <sheetProtection password="CADC" sheet="1" objects="1" scenarios="1" selectLockedCells="1"/>
  <mergeCells count="7">
    <mergeCell ref="V11:W11"/>
    <mergeCell ref="O11:U11"/>
    <mergeCell ref="B23:K23"/>
    <mergeCell ref="B24:K39"/>
    <mergeCell ref="L11:N11"/>
    <mergeCell ref="B20:C20"/>
    <mergeCell ref="E11:K11"/>
  </mergeCells>
  <conditionalFormatting sqref="S13:U18 L13:P18">
    <cfRule type="expression" dxfId="1" priority="12" stopIfTrue="1">
      <formula>AND(#REF!="No")</formula>
    </cfRule>
  </conditionalFormatting>
  <conditionalFormatting sqref="V13:W18">
    <cfRule type="expression" dxfId="0" priority="1" stopIfTrue="1">
      <formula>AND(#REF!="No")</formula>
    </cfRule>
  </conditionalFormatting>
  <dataValidations count="3">
    <dataValidation type="list" showDropDown="1" showInputMessage="1" showErrorMessage="1" sqref="F13:H18 J13:K18" xr:uid="{2A6EE5FF-2BAE-4BFA-9C02-E90F12E523FF}">
      <formula1>Y_N</formula1>
    </dataValidation>
    <dataValidation type="list" showInputMessage="1" showErrorMessage="1" sqref="I13:I18" xr:uid="{CD922862-AF79-424F-8196-3B4E8ACC9CFC}">
      <formula1>Y_N</formula1>
    </dataValidation>
    <dataValidation type="list" allowBlank="1" showInputMessage="1" showErrorMessage="1" sqref="S13:S18" xr:uid="{2015B946-2003-4096-9F5C-0D96DAF62498}">
      <formula1>Y_N</formula1>
    </dataValidation>
  </dataValidations>
  <hyperlinks>
    <hyperlink ref="D4" location="Instructions!A1" display="Back to Instructions Tab" xr:uid="{A0466F1F-F14D-48C7-AD34-2B289C5D826E}"/>
  </hyperlink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4902EE12A29B44EA38DDA9853BB1AA8" ma:contentTypeVersion="5" ma:contentTypeDescription="Create a new document." ma:contentTypeScope="" ma:versionID="c8dae7b82d2d0f0a3fd97d37d92f2969">
  <xsd:schema xmlns:xsd="http://www.w3.org/2001/XMLSchema" xmlns:xs="http://www.w3.org/2001/XMLSchema" xmlns:p="http://schemas.microsoft.com/office/2006/metadata/properties" xmlns:ns2="fa504290-48b0-421f-a269-8aa9478176e6" targetNamespace="http://schemas.microsoft.com/office/2006/metadata/properties" ma:root="true" ma:fieldsID="9fc31efdddfdbff76d94c40b5652f649" ns2:_="">
    <xsd:import namespace="fa504290-48b0-421f-a269-8aa9478176e6"/>
    <xsd:element name="properties">
      <xsd:complexType>
        <xsd:sequence>
          <xsd:element name="documentManagement">
            <xsd:complexType>
              <xsd:all>
                <xsd:element ref="ns2:Docum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504290-48b0-421f-a269-8aa9478176e6" elementFormDefault="qualified">
    <xsd:import namespace="http://schemas.microsoft.com/office/2006/documentManagement/types"/>
    <xsd:import namespace="http://schemas.microsoft.com/office/infopath/2007/PartnerControls"/>
    <xsd:element name="DocumentType" ma:index="8" nillable="true" ma:displayName="Document Type" ma:description="Please select the type of document you are uploading." ma:format="Dropdown" ma:internalName="DocumentType">
      <xsd:simpleType>
        <xsd:restriction base="dms:Choice">
          <xsd:enumeration value="Company/Client Information"/>
          <xsd:enumeration value="Correspondence"/>
          <xsd:enumeration value="Engagement Letter/Contract/Agreement"/>
          <xsd:enumeration value="Engagement Summary"/>
          <xsd:enumeration value="Financial Models"/>
          <xsd:enumeration value="Frequently Asked Question"/>
          <xsd:enumeration value="Methodology/Approach"/>
          <xsd:enumeration value="Policy/Procedure"/>
          <xsd:enumeration value="Presentation"/>
          <xsd:enumeration value="Proposal"/>
          <xsd:enumeration value="Qualifications/Statement of Qualifications"/>
          <xsd:enumeration value="Research"/>
          <xsd:enumeration value="Statement of Work"/>
          <xsd:enumeration value="Template/Example"/>
          <xsd:enumeration value="Training Materials"/>
          <xsd:enumeration value="Valuation Reports"/>
          <xsd:enumeration value="White Papers and Thought Leadership"/>
          <xsd:enumeration value="Work Product - Deliverabl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DocumentType xmlns="fa504290-48b0-421f-a269-8aa9478176e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E7ADF9-3F0F-42C3-8A00-F5E203132A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504290-48b0-421f-a269-8aa9478176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528161F-17BD-4982-A0E0-C8B97BB1C764}">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fa504290-48b0-421f-a269-8aa9478176e6"/>
    <ds:schemaRef ds:uri="http://www.w3.org/XML/1998/namespace"/>
  </ds:schemaRefs>
</ds:datastoreItem>
</file>

<file path=customXml/itemProps3.xml><?xml version="1.0" encoding="utf-8"?>
<ds:datastoreItem xmlns:ds="http://schemas.openxmlformats.org/officeDocument/2006/customXml" ds:itemID="{685FA73E-8C27-435D-8870-1953BF04BB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Instructions</vt:lpstr>
      <vt:lpstr>General Info &amp; Test Results</vt:lpstr>
      <vt:lpstr>Description of Test Units</vt:lpstr>
      <vt:lpstr>Setup &amp; Instrumentation</vt:lpstr>
      <vt:lpstr>Photos</vt:lpstr>
      <vt:lpstr>Start Time Test</vt:lpstr>
      <vt:lpstr>Standby Mode Test</vt:lpstr>
      <vt:lpstr>Active Mode Tests</vt:lpstr>
      <vt:lpstr>Rapid Cycle Stress Test</vt:lpstr>
      <vt:lpstr>Report Sign-Off Block</vt:lpstr>
      <vt:lpstr>Drop-Downs</vt:lpstr>
      <vt:lpstr>Version Control</vt:lpstr>
      <vt:lpstr>Covered</vt:lpstr>
      <vt:lpstr>DD_Photos_Y_N</vt:lpstr>
      <vt:lpstr>DD_Position</vt:lpstr>
      <vt:lpstr>Failure</vt:lpstr>
      <vt:lpstr>Pass_Fail</vt:lpstr>
      <vt:lpstr>Photometric</vt:lpstr>
      <vt:lpstr>Position</vt:lpstr>
      <vt:lpstr>Y_N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Mark Carlisle</dc:creator>
  <cp:lastModifiedBy>Carlisle</cp:lastModifiedBy>
  <dcterms:created xsi:type="dcterms:W3CDTF">2013-02-19T16:37:42Z</dcterms:created>
  <dcterms:modified xsi:type="dcterms:W3CDTF">2018-08-24T14:06:24Z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0x01010034902EE12A29B44EA38DDA9853BB1AA8</vt:lpwstr>
  </property>
</Properties>
</file>