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090" windowHeight="14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26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May want to make these Y/N marks red since they indicate a problem was found?</t>
        </r>
      </text>
    </comment>
  </commentList>
</comments>
</file>

<file path=xl/sharedStrings.xml><?xml version="1.0" encoding="utf-8"?>
<sst xmlns="http://schemas.openxmlformats.org/spreadsheetml/2006/main" count="70" uniqueCount="44">
  <si>
    <t>Cold/drafty</t>
  </si>
  <si>
    <t>Hot/stuffy</t>
  </si>
  <si>
    <t>Dusty/allergies/indoor air quality</t>
  </si>
  <si>
    <t>Broken system</t>
  </si>
  <si>
    <t>Old/inefficient system</t>
  </si>
  <si>
    <t>Cost/square foot</t>
  </si>
  <si>
    <t>Noise</t>
  </si>
  <si>
    <t>Aesthetics</t>
  </si>
  <si>
    <t>Issues Identified</t>
  </si>
  <si>
    <t>Project Cost</t>
  </si>
  <si>
    <t>Issues Resolved</t>
  </si>
  <si>
    <t>Projected Energy Reduction</t>
  </si>
  <si>
    <t>PROJECT CALCULATOR TOOL</t>
  </si>
  <si>
    <t>Environmental impact</t>
  </si>
  <si>
    <t>Interest Rate (depends on creditworthiness)</t>
  </si>
  <si>
    <t>Average Monthly Energy Bill Savings</t>
  </si>
  <si>
    <t>Estimated Energy Upgrade (and CSI) Rebate</t>
  </si>
  <si>
    <t xml:space="preserve">Size of Home (sq ft) </t>
  </si>
  <si>
    <t>Gallons of Gas</t>
  </si>
  <si>
    <t>N</t>
  </si>
  <si>
    <t>Y</t>
  </si>
  <si>
    <t>Which equals….</t>
  </si>
  <si>
    <t xml:space="preserve">Over 15 years, you will save this amount in utility costs: </t>
  </si>
  <si>
    <t>*Assuming utility prices stay the same (very conservative)</t>
  </si>
  <si>
    <t xml:space="preserve">Lattes </t>
  </si>
  <si>
    <t xml:space="preserve">or </t>
  </si>
  <si>
    <t>Monthly Payment (Estimated)</t>
  </si>
  <si>
    <t xml:space="preserve">Loan Term (below $5,000 is 60 months, above is 180 months) </t>
  </si>
  <si>
    <t xml:space="preserve">On a daily basis, your net project cost equals: </t>
  </si>
  <si>
    <t>Average Monthly Utility Bills (electric and gas)</t>
  </si>
  <si>
    <t>Property value</t>
  </si>
  <si>
    <t>2. PROJECT ESTIMATE</t>
  </si>
  <si>
    <t>3. LOAN DETAIL</t>
  </si>
  <si>
    <t>4. NET PROJECT IMPACT</t>
  </si>
  <si>
    <t>5. DAILY EQUIVALENTS</t>
  </si>
  <si>
    <t>6. LONG TERM ENERGYS SAVINGS (15 years)</t>
  </si>
  <si>
    <t>Remaining Project Cost to be Financed (less rebate)</t>
  </si>
  <si>
    <t>Out of Pocket or Deposit</t>
  </si>
  <si>
    <t xml:space="preserve">Deferred Maintenance over 5 or 15 years </t>
  </si>
  <si>
    <t>Movie Tickets</t>
  </si>
  <si>
    <t>1. CURRENT HOME PROFILE</t>
  </si>
  <si>
    <t>Net Monthly Cost (less rebates)</t>
  </si>
  <si>
    <t>Adjusted Net Monthly Cost (less expected deferred maint)</t>
  </si>
  <si>
    <t xml:space="preserve">Additional Incentives (i.e. tax credits)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</si>
</sst>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</numFmts>
  <fonts count="33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indexed="51"/>
      <name val="Calibri"/>
      <family val="2"/>
    </font>
    <font>
      <b/>
      <sz val="10"/>
      <color indexed="48"/>
      <name val="Calibri"/>
      <family val="2"/>
    </font>
    <font>
      <b/>
      <sz val="20"/>
      <color indexed="48"/>
      <name val="Calibri"/>
      <family val="2"/>
    </font>
    <font>
      <sz val="8.2"/>
      <name val="Arial"/>
      <family val="2"/>
    </font>
    <font>
      <i/>
      <sz val="10"/>
      <color indexed="9"/>
      <name val="Calibri"/>
      <family val="2"/>
    </font>
    <font>
      <b/>
      <sz val="10"/>
      <color indexed="57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2" fontId="6" fillId="20" borderId="18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164" fontId="10" fillId="20" borderId="18" xfId="0" applyNumberFormat="1" applyFont="1" applyFill="1" applyBorder="1" applyAlignment="1">
      <alignment/>
    </xf>
    <xf numFmtId="164" fontId="11" fillId="20" borderId="18" xfId="0" applyNumberFormat="1" applyFont="1" applyFill="1" applyBorder="1" applyAlignment="1">
      <alignment/>
    </xf>
    <xf numFmtId="6" fontId="6" fillId="0" borderId="18" xfId="0" applyNumberFormat="1" applyFont="1" applyFill="1" applyBorder="1" applyAlignment="1">
      <alignment/>
    </xf>
    <xf numFmtId="165" fontId="11" fillId="20" borderId="18" xfId="0" applyNumberFormat="1" applyFont="1" applyFill="1" applyBorder="1" applyAlignment="1">
      <alignment/>
    </xf>
    <xf numFmtId="0" fontId="6" fillId="24" borderId="16" xfId="0" applyFont="1" applyFill="1" applyBorder="1" applyAlignment="1">
      <alignment/>
    </xf>
    <xf numFmtId="0" fontId="12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9" fontId="6" fillId="0" borderId="18" xfId="0" applyNumberFormat="1" applyFont="1" applyFill="1" applyBorder="1" applyAlignment="1">
      <alignment/>
    </xf>
    <xf numFmtId="164" fontId="6" fillId="20" borderId="18" xfId="0" applyNumberFormat="1" applyFont="1" applyFill="1" applyBorder="1" applyAlignment="1">
      <alignment/>
    </xf>
    <xf numFmtId="10" fontId="6" fillId="0" borderId="18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66" fontId="6" fillId="20" borderId="18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4" fillId="24" borderId="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/>
    </xf>
    <xf numFmtId="0" fontId="5" fillId="24" borderId="11" xfId="0" applyFont="1" applyFill="1" applyBorder="1" applyAlignment="1" applyProtection="1">
      <alignment/>
      <protection/>
    </xf>
    <xf numFmtId="0" fontId="2" fillId="24" borderId="11" xfId="0" applyFont="1" applyFill="1" applyBorder="1" applyAlignment="1" applyProtection="1">
      <alignment/>
      <protection/>
    </xf>
    <xf numFmtId="0" fontId="2" fillId="24" borderId="13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16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/>
      <protection/>
    </xf>
    <xf numFmtId="0" fontId="2" fillId="24" borderId="14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 locked="0"/>
    </xf>
    <xf numFmtId="0" fontId="5" fillId="24" borderId="13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/>
      <protection/>
    </xf>
    <xf numFmtId="0" fontId="5" fillId="24" borderId="14" xfId="0" applyFont="1" applyFill="1" applyBorder="1" applyAlignment="1" applyProtection="1">
      <alignment/>
      <protection/>
    </xf>
    <xf numFmtId="0" fontId="2" fillId="24" borderId="17" xfId="0" applyFont="1" applyFill="1" applyBorder="1" applyAlignment="1" applyProtection="1">
      <alignment/>
      <protection/>
    </xf>
    <xf numFmtId="166" fontId="4" fillId="24" borderId="0" xfId="0" applyNumberFormat="1" applyFont="1" applyFill="1" applyBorder="1" applyAlignment="1" applyProtection="1">
      <alignment/>
      <protection/>
    </xf>
    <xf numFmtId="0" fontId="4" fillId="24" borderId="16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5</xdr:row>
      <xdr:rowOff>133350</xdr:rowOff>
    </xdr:from>
    <xdr:to>
      <xdr:col>15</xdr:col>
      <xdr:colOff>123825</xdr:colOff>
      <xdr:row>12</xdr:row>
      <xdr:rowOff>95250</xdr:rowOff>
    </xdr:to>
    <xdr:pic>
      <xdr:nvPicPr>
        <xdr:cNvPr id="1" name="Picture 2" descr="Count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962025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5</xdr:row>
      <xdr:rowOff>114300</xdr:rowOff>
    </xdr:from>
    <xdr:to>
      <xdr:col>7</xdr:col>
      <xdr:colOff>428625</xdr:colOff>
      <xdr:row>11</xdr:row>
      <xdr:rowOff>142875</xdr:rowOff>
    </xdr:to>
    <xdr:pic>
      <xdr:nvPicPr>
        <xdr:cNvPr id="2" name="Picture 3" descr="empower_logo_websi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942975"/>
          <a:ext cx="4324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504825</xdr:colOff>
      <xdr:row>39</xdr:row>
      <xdr:rowOff>95250</xdr:rowOff>
    </xdr:from>
    <xdr:to>
      <xdr:col>11</xdr:col>
      <xdr:colOff>666750</xdr:colOff>
      <xdr:row>44</xdr:row>
      <xdr:rowOff>133350</xdr:rowOff>
    </xdr:to>
    <xdr:pic>
      <xdr:nvPicPr>
        <xdr:cNvPr id="3" name="il_fi" descr="to-go-cu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8450" y="6819900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0"/>
  <sheetViews>
    <sheetView tabSelected="1" zoomScalePageLayoutView="0" workbookViewId="0" topLeftCell="A7">
      <selection activeCell="G21" sqref="G21 G19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.7109375" style="1" customWidth="1"/>
    <col min="4" max="5" width="9.140625" style="1" customWidth="1"/>
    <col min="6" max="6" width="33.140625" style="1" customWidth="1"/>
    <col min="7" max="7" width="14.421875" style="27" customWidth="1"/>
    <col min="8" max="8" width="9.140625" style="1" customWidth="1"/>
    <col min="9" max="9" width="3.00390625" style="1" customWidth="1"/>
    <col min="10" max="11" width="9.140625" style="1" customWidth="1"/>
    <col min="12" max="12" width="31.140625" style="1" customWidth="1"/>
    <col min="13" max="13" width="13.7109375" style="41" customWidth="1"/>
    <col min="14" max="16384" width="9.140625" style="1" customWidth="1"/>
  </cols>
  <sheetData>
    <row r="1" ht="13.5" thickBot="1"/>
    <row r="2" spans="2:17" ht="12.75">
      <c r="B2" s="3"/>
      <c r="C2" s="4"/>
      <c r="D2" s="4"/>
      <c r="E2" s="4"/>
      <c r="F2" s="4"/>
      <c r="G2" s="28"/>
      <c r="H2" s="4"/>
      <c r="I2" s="4"/>
      <c r="J2" s="4"/>
      <c r="K2" s="4"/>
      <c r="L2" s="4"/>
      <c r="M2" s="23"/>
      <c r="N2" s="4"/>
      <c r="O2" s="4"/>
      <c r="P2" s="4"/>
      <c r="Q2" s="5"/>
    </row>
    <row r="3" spans="2:17" ht="12.75">
      <c r="B3" s="6"/>
      <c r="C3" s="8"/>
      <c r="D3" s="8"/>
      <c r="E3" s="8"/>
      <c r="F3" s="8"/>
      <c r="G3" s="29"/>
      <c r="H3" s="8"/>
      <c r="I3" s="8"/>
      <c r="J3" s="8"/>
      <c r="K3" s="8"/>
      <c r="L3" s="8"/>
      <c r="M3" s="7"/>
      <c r="N3" s="8"/>
      <c r="O3" s="8"/>
      <c r="P3" s="8"/>
      <c r="Q3" s="9"/>
    </row>
    <row r="4" spans="2:17" ht="13.5" thickBot="1">
      <c r="B4" s="6"/>
      <c r="C4" s="8"/>
      <c r="D4" s="8"/>
      <c r="E4" s="8"/>
      <c r="F4" s="8"/>
      <c r="G4" s="29"/>
      <c r="H4" s="8"/>
      <c r="I4" s="8"/>
      <c r="J4" s="8"/>
      <c r="K4" s="8"/>
      <c r="L4" s="8"/>
      <c r="M4" s="7"/>
      <c r="N4" s="8"/>
      <c r="O4" s="8"/>
      <c r="P4" s="8"/>
      <c r="Q4" s="9"/>
    </row>
    <row r="5" spans="2:17" ht="12.75">
      <c r="B5" s="6"/>
      <c r="C5" s="14"/>
      <c r="D5" s="15"/>
      <c r="E5" s="15"/>
      <c r="F5" s="15"/>
      <c r="G5" s="30"/>
      <c r="H5" s="15"/>
      <c r="I5" s="15"/>
      <c r="J5" s="15"/>
      <c r="K5" s="15"/>
      <c r="L5" s="15"/>
      <c r="M5" s="42"/>
      <c r="N5" s="15"/>
      <c r="O5" s="15"/>
      <c r="P5" s="16"/>
      <c r="Q5" s="9"/>
    </row>
    <row r="6" spans="2:17" ht="12.75">
      <c r="B6" s="6"/>
      <c r="C6" s="17"/>
      <c r="D6" s="2"/>
      <c r="E6" s="2"/>
      <c r="F6" s="2"/>
      <c r="G6" s="24"/>
      <c r="H6" s="2"/>
      <c r="I6" s="2"/>
      <c r="J6" s="2"/>
      <c r="K6" s="2"/>
      <c r="L6" s="2"/>
      <c r="M6" s="43"/>
      <c r="N6" s="2"/>
      <c r="O6" s="2"/>
      <c r="P6" s="18"/>
      <c r="Q6" s="9"/>
    </row>
    <row r="7" spans="2:17" ht="12.75">
      <c r="B7" s="6"/>
      <c r="C7" s="17"/>
      <c r="D7" s="2"/>
      <c r="E7" s="2"/>
      <c r="F7" s="2"/>
      <c r="G7" s="24"/>
      <c r="H7" s="2"/>
      <c r="I7" s="2"/>
      <c r="J7" s="2"/>
      <c r="K7" s="2"/>
      <c r="L7" s="2"/>
      <c r="M7" s="43"/>
      <c r="N7" s="2"/>
      <c r="O7" s="2"/>
      <c r="P7" s="18"/>
      <c r="Q7" s="9"/>
    </row>
    <row r="8" spans="2:17" ht="12.75">
      <c r="B8" s="6"/>
      <c r="C8" s="17"/>
      <c r="D8" s="2"/>
      <c r="E8" s="2"/>
      <c r="F8" s="2"/>
      <c r="G8" s="24"/>
      <c r="H8" s="2"/>
      <c r="I8" s="2"/>
      <c r="J8" s="2"/>
      <c r="K8" s="2"/>
      <c r="L8" s="2"/>
      <c r="M8" s="43"/>
      <c r="N8" s="2"/>
      <c r="O8" s="2"/>
      <c r="P8" s="18"/>
      <c r="Q8" s="9"/>
    </row>
    <row r="9" spans="2:17" ht="12.75">
      <c r="B9" s="6"/>
      <c r="C9" s="17"/>
      <c r="D9" s="2"/>
      <c r="E9" s="2"/>
      <c r="F9" s="2"/>
      <c r="G9" s="24"/>
      <c r="H9" s="2"/>
      <c r="I9" s="2"/>
      <c r="J9" s="2"/>
      <c r="K9" s="2"/>
      <c r="L9" s="2"/>
      <c r="M9" s="43"/>
      <c r="N9" s="2"/>
      <c r="O9" s="2"/>
      <c r="P9" s="18"/>
      <c r="Q9" s="9"/>
    </row>
    <row r="10" spans="2:17" ht="12.75">
      <c r="B10" s="6"/>
      <c r="C10" s="17"/>
      <c r="D10" s="2"/>
      <c r="E10" s="2"/>
      <c r="F10" s="2"/>
      <c r="G10" s="24"/>
      <c r="H10" s="2"/>
      <c r="I10" s="2"/>
      <c r="J10" s="2"/>
      <c r="K10" s="2"/>
      <c r="L10" s="2"/>
      <c r="M10" s="43"/>
      <c r="N10" s="2"/>
      <c r="O10" s="2"/>
      <c r="P10" s="18"/>
      <c r="Q10" s="9"/>
    </row>
    <row r="11" spans="2:17" ht="12.75">
      <c r="B11" s="6"/>
      <c r="C11" s="17"/>
      <c r="D11" s="2"/>
      <c r="E11" s="2"/>
      <c r="F11" s="2"/>
      <c r="G11" s="24"/>
      <c r="H11" s="2"/>
      <c r="I11" s="2"/>
      <c r="J11" s="2"/>
      <c r="K11" s="2"/>
      <c r="L11" s="2"/>
      <c r="M11" s="43"/>
      <c r="N11" s="2"/>
      <c r="O11" s="2"/>
      <c r="P11" s="18"/>
      <c r="Q11" s="9"/>
    </row>
    <row r="12" spans="2:17" ht="12.75">
      <c r="B12" s="6"/>
      <c r="C12" s="17"/>
      <c r="D12" s="2"/>
      <c r="E12" s="2"/>
      <c r="F12" s="2"/>
      <c r="G12" s="24"/>
      <c r="H12" s="2"/>
      <c r="I12" s="2"/>
      <c r="J12" s="2"/>
      <c r="K12" s="2"/>
      <c r="L12" s="2"/>
      <c r="M12" s="43"/>
      <c r="N12" s="2"/>
      <c r="O12" s="2"/>
      <c r="P12" s="18"/>
      <c r="Q12" s="9"/>
    </row>
    <row r="13" spans="2:17" ht="12.75">
      <c r="B13" s="6"/>
      <c r="C13" s="17"/>
      <c r="D13" s="2"/>
      <c r="E13" s="2"/>
      <c r="F13" s="2"/>
      <c r="G13" s="24"/>
      <c r="H13" s="2"/>
      <c r="I13" s="2"/>
      <c r="J13" s="2"/>
      <c r="K13" s="2"/>
      <c r="L13" s="2"/>
      <c r="M13" s="43"/>
      <c r="N13" s="2"/>
      <c r="O13" s="2"/>
      <c r="P13" s="18"/>
      <c r="Q13" s="9"/>
    </row>
    <row r="14" spans="2:17" ht="26.25">
      <c r="B14" s="6"/>
      <c r="C14" s="17"/>
      <c r="D14" s="2"/>
      <c r="E14" s="25" t="s">
        <v>12</v>
      </c>
      <c r="F14" s="2"/>
      <c r="G14" s="24"/>
      <c r="H14" s="2"/>
      <c r="I14" s="2"/>
      <c r="J14" s="2"/>
      <c r="K14" s="2"/>
      <c r="L14" s="2"/>
      <c r="M14" s="43"/>
      <c r="N14" s="2"/>
      <c r="O14" s="2"/>
      <c r="P14" s="18"/>
      <c r="Q14" s="9"/>
    </row>
    <row r="15" spans="2:17" ht="13.5" thickBot="1">
      <c r="B15" s="6"/>
      <c r="C15" s="19"/>
      <c r="D15" s="20"/>
      <c r="E15" s="20"/>
      <c r="F15" s="20"/>
      <c r="G15" s="31"/>
      <c r="H15" s="20"/>
      <c r="I15" s="20"/>
      <c r="J15" s="20"/>
      <c r="K15" s="20"/>
      <c r="L15" s="20"/>
      <c r="M15" s="44"/>
      <c r="N15" s="20"/>
      <c r="O15" s="20"/>
      <c r="P15" s="21"/>
      <c r="Q15" s="9"/>
    </row>
    <row r="16" spans="2:17" ht="13.5" thickBot="1">
      <c r="B16" s="6"/>
      <c r="C16" s="8"/>
      <c r="D16" s="8"/>
      <c r="E16" s="8"/>
      <c r="F16" s="8"/>
      <c r="G16" s="29"/>
      <c r="H16" s="8"/>
      <c r="I16" s="8"/>
      <c r="J16" s="8"/>
      <c r="K16" s="8"/>
      <c r="L16" s="8"/>
      <c r="M16" s="7"/>
      <c r="N16" s="8"/>
      <c r="O16" s="8"/>
      <c r="P16" s="8"/>
      <c r="Q16" s="9"/>
    </row>
    <row r="17" spans="2:17" ht="12.75">
      <c r="B17" s="6"/>
      <c r="C17" s="52"/>
      <c r="D17" s="53" t="s">
        <v>40</v>
      </c>
      <c r="E17" s="54"/>
      <c r="F17" s="54"/>
      <c r="G17" s="28"/>
      <c r="H17" s="60"/>
      <c r="I17" s="52"/>
      <c r="J17" s="53" t="s">
        <v>31</v>
      </c>
      <c r="K17" s="54"/>
      <c r="L17" s="54"/>
      <c r="M17" s="73"/>
      <c r="N17" s="54"/>
      <c r="O17" s="54"/>
      <c r="P17" s="60"/>
      <c r="Q17" s="9"/>
    </row>
    <row r="18" spans="2:17" ht="13.5" thickBot="1">
      <c r="B18" s="6"/>
      <c r="C18" s="55"/>
      <c r="D18" s="56"/>
      <c r="E18" s="57"/>
      <c r="F18" s="57"/>
      <c r="G18" s="29"/>
      <c r="H18" s="61"/>
      <c r="I18" s="63"/>
      <c r="J18" s="57"/>
      <c r="K18" s="64"/>
      <c r="L18" s="57"/>
      <c r="M18" s="51"/>
      <c r="N18" s="57"/>
      <c r="O18" s="57"/>
      <c r="P18" s="61"/>
      <c r="Q18" s="9"/>
    </row>
    <row r="19" spans="2:17" ht="13.5" thickBot="1">
      <c r="B19" s="6"/>
      <c r="C19" s="55"/>
      <c r="D19" s="56" t="s">
        <v>17</v>
      </c>
      <c r="E19" s="57"/>
      <c r="F19" s="57"/>
      <c r="G19" s="32">
        <v>1600</v>
      </c>
      <c r="H19" s="61"/>
      <c r="I19" s="55"/>
      <c r="J19" s="56" t="s">
        <v>9</v>
      </c>
      <c r="K19" s="57"/>
      <c r="L19" s="57"/>
      <c r="M19" s="38">
        <v>16000</v>
      </c>
      <c r="N19" s="57"/>
      <c r="O19" s="57"/>
      <c r="P19" s="61"/>
      <c r="Q19" s="9"/>
    </row>
    <row r="20" spans="2:17" ht="13.5" thickBot="1">
      <c r="B20" s="6"/>
      <c r="C20" s="55"/>
      <c r="D20" s="56"/>
      <c r="E20" s="57"/>
      <c r="F20" s="57"/>
      <c r="G20" s="29"/>
      <c r="H20" s="61"/>
      <c r="I20" s="55"/>
      <c r="J20" s="57"/>
      <c r="K20" s="57"/>
      <c r="L20" s="57"/>
      <c r="M20" s="51"/>
      <c r="N20" s="57"/>
      <c r="O20" s="57"/>
      <c r="P20" s="61"/>
      <c r="Q20" s="9"/>
    </row>
    <row r="21" spans="2:17" ht="13.5" thickBot="1">
      <c r="B21" s="6"/>
      <c r="C21" s="55"/>
      <c r="D21" s="56" t="s">
        <v>29</v>
      </c>
      <c r="E21" s="57"/>
      <c r="F21" s="57"/>
      <c r="G21" s="33">
        <v>150</v>
      </c>
      <c r="H21" s="61"/>
      <c r="I21" s="55"/>
      <c r="J21" s="56" t="s">
        <v>11</v>
      </c>
      <c r="K21" s="57"/>
      <c r="L21" s="57"/>
      <c r="M21" s="45">
        <v>0.3</v>
      </c>
      <c r="N21" s="57"/>
      <c r="O21" s="57"/>
      <c r="P21" s="61"/>
      <c r="Q21" s="9"/>
    </row>
    <row r="22" spans="2:17" ht="13.5" thickBot="1">
      <c r="B22" s="6"/>
      <c r="C22" s="55"/>
      <c r="D22" s="56"/>
      <c r="E22" s="57"/>
      <c r="F22" s="57"/>
      <c r="G22" s="29"/>
      <c r="H22" s="61"/>
      <c r="I22" s="55"/>
      <c r="J22" s="57"/>
      <c r="K22" s="57"/>
      <c r="L22" s="57"/>
      <c r="M22" s="51"/>
      <c r="N22" s="57"/>
      <c r="O22" s="57"/>
      <c r="P22" s="61"/>
      <c r="Q22" s="9"/>
    </row>
    <row r="23" spans="2:17" ht="13.5" thickBot="1">
      <c r="B23" s="6"/>
      <c r="C23" s="55"/>
      <c r="D23" s="56"/>
      <c r="E23" s="57"/>
      <c r="F23" s="57" t="s">
        <v>5</v>
      </c>
      <c r="G23" s="34">
        <f>$G21/G19</f>
        <v>0.09375</v>
      </c>
      <c r="H23" s="61"/>
      <c r="I23" s="55"/>
      <c r="J23" s="56" t="s">
        <v>16</v>
      </c>
      <c r="K23" s="64"/>
      <c r="L23" s="64"/>
      <c r="M23" s="38">
        <v>3000</v>
      </c>
      <c r="N23" s="64"/>
      <c r="O23" s="64"/>
      <c r="P23" s="67"/>
      <c r="Q23" s="22"/>
    </row>
    <row r="24" spans="2:17" ht="13.5" thickBot="1">
      <c r="B24" s="6"/>
      <c r="C24" s="55"/>
      <c r="D24" s="56"/>
      <c r="E24" s="57"/>
      <c r="F24" s="57"/>
      <c r="G24" s="29"/>
      <c r="H24" s="61"/>
      <c r="I24" s="55"/>
      <c r="J24" s="64"/>
      <c r="K24" s="64"/>
      <c r="L24" s="64"/>
      <c r="M24" s="62"/>
      <c r="N24" s="64"/>
      <c r="O24" s="64"/>
      <c r="P24" s="67"/>
      <c r="Q24" s="22"/>
    </row>
    <row r="25" spans="2:17" ht="13.5" thickBot="1">
      <c r="B25" s="6"/>
      <c r="C25" s="55"/>
      <c r="D25" s="56" t="s">
        <v>8</v>
      </c>
      <c r="E25" s="57"/>
      <c r="F25" s="57"/>
      <c r="G25" s="29"/>
      <c r="H25" s="61"/>
      <c r="I25" s="55"/>
      <c r="J25" s="56" t="s">
        <v>37</v>
      </c>
      <c r="K25" s="64"/>
      <c r="L25" s="64"/>
      <c r="M25" s="38">
        <v>0</v>
      </c>
      <c r="N25" s="64"/>
      <c r="O25" s="64"/>
      <c r="P25" s="67"/>
      <c r="Q25" s="22"/>
    </row>
    <row r="26" spans="2:17" ht="13.5" thickBot="1">
      <c r="B26" s="6"/>
      <c r="C26" s="55"/>
      <c r="D26" s="56"/>
      <c r="E26" s="57"/>
      <c r="F26" s="57" t="s">
        <v>0</v>
      </c>
      <c r="G26" s="50" t="s">
        <v>20</v>
      </c>
      <c r="H26" s="61"/>
      <c r="I26" s="55"/>
      <c r="J26" s="57"/>
      <c r="K26" s="57"/>
      <c r="L26" s="57"/>
      <c r="M26" s="51"/>
      <c r="N26" s="57"/>
      <c r="O26" s="57"/>
      <c r="P26" s="61"/>
      <c r="Q26" s="9"/>
    </row>
    <row r="27" spans="2:17" ht="13.5" thickBot="1">
      <c r="B27" s="6"/>
      <c r="C27" s="55"/>
      <c r="D27" s="56"/>
      <c r="E27" s="57"/>
      <c r="F27" s="57" t="s">
        <v>1</v>
      </c>
      <c r="G27" s="50" t="s">
        <v>19</v>
      </c>
      <c r="H27" s="61"/>
      <c r="I27" s="55"/>
      <c r="J27" s="56" t="s">
        <v>36</v>
      </c>
      <c r="K27" s="64"/>
      <c r="L27" s="64"/>
      <c r="M27" s="46">
        <f>$M19-M23-M25</f>
        <v>13000</v>
      </c>
      <c r="N27" s="57"/>
      <c r="O27" s="57"/>
      <c r="P27" s="61"/>
      <c r="Q27" s="9"/>
    </row>
    <row r="28" spans="2:17" ht="13.5" thickBot="1">
      <c r="B28" s="6"/>
      <c r="C28" s="55"/>
      <c r="D28" s="56"/>
      <c r="E28" s="57"/>
      <c r="F28" s="57" t="s">
        <v>2</v>
      </c>
      <c r="G28" s="50" t="s">
        <v>19</v>
      </c>
      <c r="H28" s="61"/>
      <c r="I28" s="55"/>
      <c r="J28" s="57"/>
      <c r="K28" s="57"/>
      <c r="L28" s="57"/>
      <c r="M28" s="51"/>
      <c r="N28" s="57"/>
      <c r="O28" s="57"/>
      <c r="P28" s="61"/>
      <c r="Q28" s="9"/>
    </row>
    <row r="29" spans="2:17" ht="13.5" thickBot="1">
      <c r="B29" s="6"/>
      <c r="C29" s="55"/>
      <c r="D29" s="56"/>
      <c r="E29" s="57"/>
      <c r="F29" s="57" t="s">
        <v>3</v>
      </c>
      <c r="G29" s="50" t="s">
        <v>19</v>
      </c>
      <c r="H29" s="61"/>
      <c r="I29" s="55"/>
      <c r="J29" s="64" t="s">
        <v>32</v>
      </c>
      <c r="K29" s="64"/>
      <c r="L29" s="57"/>
      <c r="M29" s="72"/>
      <c r="N29" s="57"/>
      <c r="O29" s="57"/>
      <c r="P29" s="61"/>
      <c r="Q29" s="9"/>
    </row>
    <row r="30" spans="2:17" ht="13.5" thickBot="1">
      <c r="B30" s="6"/>
      <c r="C30" s="55"/>
      <c r="D30" s="56"/>
      <c r="E30" s="57"/>
      <c r="F30" s="57" t="s">
        <v>4</v>
      </c>
      <c r="G30" s="50" t="s">
        <v>20</v>
      </c>
      <c r="H30" s="61"/>
      <c r="I30" s="55"/>
      <c r="J30" s="56"/>
      <c r="K30" s="57"/>
      <c r="L30" s="57"/>
      <c r="M30" s="72"/>
      <c r="N30" s="57"/>
      <c r="O30" s="57"/>
      <c r="P30" s="61"/>
      <c r="Q30" s="9"/>
    </row>
    <row r="31" spans="2:17" ht="13.5" thickBot="1">
      <c r="B31" s="6"/>
      <c r="C31" s="55"/>
      <c r="D31" s="56"/>
      <c r="E31" s="57"/>
      <c r="F31" s="57" t="s">
        <v>6</v>
      </c>
      <c r="G31" s="50" t="s">
        <v>19</v>
      </c>
      <c r="H31" s="61"/>
      <c r="I31" s="55"/>
      <c r="J31" s="56" t="s">
        <v>14</v>
      </c>
      <c r="K31" s="57"/>
      <c r="L31" s="57"/>
      <c r="M31" s="47">
        <v>0.059</v>
      </c>
      <c r="N31" s="57"/>
      <c r="O31" s="57"/>
      <c r="P31" s="61"/>
      <c r="Q31" s="9"/>
    </row>
    <row r="32" spans="2:17" ht="13.5" thickBot="1">
      <c r="B32" s="6"/>
      <c r="C32" s="55"/>
      <c r="D32" s="56"/>
      <c r="E32" s="57"/>
      <c r="F32" s="57" t="s">
        <v>7</v>
      </c>
      <c r="G32" s="50" t="s">
        <v>19</v>
      </c>
      <c r="H32" s="61"/>
      <c r="I32" s="55"/>
      <c r="J32" s="56"/>
      <c r="K32" s="57"/>
      <c r="L32" s="57"/>
      <c r="M32" s="72"/>
      <c r="N32" s="57"/>
      <c r="O32" s="57"/>
      <c r="P32" s="61"/>
      <c r="Q32" s="9"/>
    </row>
    <row r="33" spans="2:17" ht="13.5" thickBot="1">
      <c r="B33" s="6"/>
      <c r="C33" s="55"/>
      <c r="D33" s="56"/>
      <c r="E33" s="57"/>
      <c r="F33" s="57" t="s">
        <v>30</v>
      </c>
      <c r="G33" s="50" t="s">
        <v>20</v>
      </c>
      <c r="H33" s="61"/>
      <c r="I33" s="55"/>
      <c r="J33" s="56" t="s">
        <v>27</v>
      </c>
      <c r="K33" s="57"/>
      <c r="L33" s="57"/>
      <c r="M33" s="48">
        <v>180</v>
      </c>
      <c r="N33" s="57"/>
      <c r="O33" s="57"/>
      <c r="P33" s="61"/>
      <c r="Q33" s="9"/>
    </row>
    <row r="34" spans="2:17" ht="13.5" thickBot="1">
      <c r="B34" s="6"/>
      <c r="C34" s="55"/>
      <c r="D34" s="56"/>
      <c r="E34" s="57"/>
      <c r="F34" s="57" t="s">
        <v>13</v>
      </c>
      <c r="G34" s="50" t="s">
        <v>19</v>
      </c>
      <c r="H34" s="61"/>
      <c r="I34" s="55"/>
      <c r="J34" s="57"/>
      <c r="K34" s="57"/>
      <c r="L34" s="57"/>
      <c r="M34" s="72"/>
      <c r="N34" s="57"/>
      <c r="O34" s="57"/>
      <c r="P34" s="61"/>
      <c r="Q34" s="9"/>
    </row>
    <row r="35" spans="2:17" ht="13.5" thickBot="1">
      <c r="B35" s="6"/>
      <c r="C35" s="55"/>
      <c r="D35" s="56"/>
      <c r="E35" s="57"/>
      <c r="F35" s="57"/>
      <c r="G35" s="7"/>
      <c r="H35" s="61"/>
      <c r="I35" s="55"/>
      <c r="J35" s="56" t="s">
        <v>26</v>
      </c>
      <c r="K35" s="57"/>
      <c r="L35" s="57"/>
      <c r="M35" s="46">
        <f>PMT(M31/12,M33,M27,0,0)*-1</f>
        <v>109.00029009102921</v>
      </c>
      <c r="N35" s="57"/>
      <c r="O35" s="57"/>
      <c r="P35" s="61"/>
      <c r="Q35" s="9"/>
    </row>
    <row r="36" spans="2:17" ht="13.5" thickBot="1">
      <c r="B36" s="6"/>
      <c r="C36" s="55"/>
      <c r="D36" s="56"/>
      <c r="E36" s="57"/>
      <c r="F36" s="57"/>
      <c r="G36" s="29"/>
      <c r="H36" s="61"/>
      <c r="I36" s="55"/>
      <c r="J36" s="57"/>
      <c r="K36" s="57"/>
      <c r="L36" s="57"/>
      <c r="M36" s="51"/>
      <c r="N36" s="57"/>
      <c r="O36" s="57"/>
      <c r="P36" s="61"/>
      <c r="Q36" s="9"/>
    </row>
    <row r="37" spans="2:17" ht="12.75">
      <c r="B37" s="6"/>
      <c r="C37" s="52"/>
      <c r="D37" s="53" t="s">
        <v>33</v>
      </c>
      <c r="E37" s="54"/>
      <c r="F37" s="54"/>
      <c r="G37" s="23"/>
      <c r="H37" s="54"/>
      <c r="I37" s="52"/>
      <c r="J37" s="53" t="s">
        <v>34</v>
      </c>
      <c r="K37" s="54"/>
      <c r="L37" s="54"/>
      <c r="M37" s="71"/>
      <c r="N37" s="54"/>
      <c r="O37" s="54"/>
      <c r="P37" s="60"/>
      <c r="Q37" s="9"/>
    </row>
    <row r="38" spans="2:17" ht="13.5" thickBot="1">
      <c r="B38" s="6"/>
      <c r="C38" s="55"/>
      <c r="D38" s="57"/>
      <c r="E38" s="57"/>
      <c r="F38" s="57"/>
      <c r="G38" s="7"/>
      <c r="H38" s="57"/>
      <c r="I38" s="55"/>
      <c r="J38" s="57"/>
      <c r="K38" s="57"/>
      <c r="L38" s="57"/>
      <c r="M38" s="56"/>
      <c r="N38" s="57"/>
      <c r="O38" s="57"/>
      <c r="P38" s="61"/>
      <c r="Q38" s="9"/>
    </row>
    <row r="39" spans="2:17" ht="13.5" thickBot="1">
      <c r="B39" s="6"/>
      <c r="C39" s="55"/>
      <c r="D39" s="56" t="s">
        <v>15</v>
      </c>
      <c r="E39" s="57"/>
      <c r="F39" s="57"/>
      <c r="G39" s="36">
        <f>G21*M21</f>
        <v>45</v>
      </c>
      <c r="H39" s="57"/>
      <c r="I39" s="55"/>
      <c r="J39" s="56" t="s">
        <v>28</v>
      </c>
      <c r="K39" s="57"/>
      <c r="L39" s="57"/>
      <c r="M39" s="39">
        <f>G47/30</f>
        <v>1.6703800400713442</v>
      </c>
      <c r="N39" s="57"/>
      <c r="O39" s="57" t="s">
        <v>21</v>
      </c>
      <c r="P39" s="61"/>
      <c r="Q39" s="9"/>
    </row>
    <row r="40" spans="2:17" ht="13.5" thickBot="1">
      <c r="B40" s="6"/>
      <c r="C40" s="55"/>
      <c r="D40" s="56"/>
      <c r="E40" s="57"/>
      <c r="F40" s="57"/>
      <c r="G40" s="7"/>
      <c r="H40" s="57"/>
      <c r="I40" s="55"/>
      <c r="J40" s="56"/>
      <c r="K40" s="57"/>
      <c r="L40" s="57"/>
      <c r="M40" s="56"/>
      <c r="N40" s="57"/>
      <c r="O40" s="57"/>
      <c r="P40" s="61"/>
      <c r="Q40" s="9"/>
    </row>
    <row r="41" spans="2:17" ht="13.5" thickBot="1">
      <c r="B41" s="6"/>
      <c r="C41" s="55"/>
      <c r="D41" s="56" t="s">
        <v>41</v>
      </c>
      <c r="E41" s="57"/>
      <c r="F41" s="57"/>
      <c r="G41" s="37">
        <f>M35-G39</f>
        <v>64.00029009102921</v>
      </c>
      <c r="H41" s="57"/>
      <c r="I41" s="55"/>
      <c r="J41" s="56"/>
      <c r="K41" s="57"/>
      <c r="L41" s="65"/>
      <c r="M41" s="49">
        <f>(G41/30)/3.5</f>
        <v>0.6095265722955163</v>
      </c>
      <c r="N41" s="57"/>
      <c r="O41" s="56" t="s">
        <v>24</v>
      </c>
      <c r="P41" s="61"/>
      <c r="Q41" s="9"/>
    </row>
    <row r="42" spans="2:17" ht="13.5" thickBot="1">
      <c r="B42" s="6"/>
      <c r="C42" s="55"/>
      <c r="D42" s="56"/>
      <c r="E42" s="57"/>
      <c r="F42" s="57"/>
      <c r="G42" s="7"/>
      <c r="H42" s="57"/>
      <c r="I42" s="55"/>
      <c r="J42" s="56"/>
      <c r="K42" s="57"/>
      <c r="L42" s="65"/>
      <c r="M42" s="69"/>
      <c r="N42" s="57"/>
      <c r="O42" s="56"/>
      <c r="P42" s="61"/>
      <c r="Q42" s="9"/>
    </row>
    <row r="43" spans="2:17" ht="13.5" thickBot="1">
      <c r="B43" s="6"/>
      <c r="C43" s="55"/>
      <c r="D43" s="56" t="s">
        <v>43</v>
      </c>
      <c r="E43" s="57"/>
      <c r="F43" s="57"/>
      <c r="G43" s="33">
        <v>500</v>
      </c>
      <c r="H43" s="57"/>
      <c r="I43" s="55"/>
      <c r="J43" s="56"/>
      <c r="K43" s="57"/>
      <c r="L43" s="65" t="s">
        <v>25</v>
      </c>
      <c r="M43" s="49">
        <f>(G41/30)/4.25</f>
        <v>0.501963059537484</v>
      </c>
      <c r="N43" s="57"/>
      <c r="O43" s="56" t="s">
        <v>18</v>
      </c>
      <c r="P43" s="61"/>
      <c r="Q43" s="9"/>
    </row>
    <row r="44" spans="2:17" ht="13.5" thickBot="1">
      <c r="B44" s="6"/>
      <c r="C44" s="55"/>
      <c r="D44" s="57"/>
      <c r="E44" s="57"/>
      <c r="F44" s="57"/>
      <c r="G44" s="7"/>
      <c r="H44" s="57"/>
      <c r="I44" s="55"/>
      <c r="J44" s="57"/>
      <c r="K44" s="57"/>
      <c r="L44" s="65"/>
      <c r="M44" s="69"/>
      <c r="N44" s="57"/>
      <c r="O44" s="56"/>
      <c r="P44" s="61"/>
      <c r="Q44" s="9"/>
    </row>
    <row r="45" spans="2:19" ht="13.5" thickBot="1">
      <c r="B45" s="6"/>
      <c r="C45" s="55"/>
      <c r="D45" s="56" t="s">
        <v>38</v>
      </c>
      <c r="E45" s="57"/>
      <c r="F45" s="57"/>
      <c r="G45" s="38">
        <v>2000</v>
      </c>
      <c r="H45" s="57"/>
      <c r="I45" s="55"/>
      <c r="J45" s="56"/>
      <c r="K45" s="57"/>
      <c r="L45" s="65" t="s">
        <v>25</v>
      </c>
      <c r="M45" s="49">
        <f>(G41/30)/12</f>
        <v>0.17777858358619225</v>
      </c>
      <c r="N45" s="57"/>
      <c r="O45" s="56" t="s">
        <v>39</v>
      </c>
      <c r="P45" s="61"/>
      <c r="Q45" s="9"/>
      <c r="S45" s="26"/>
    </row>
    <row r="46" spans="2:19" ht="13.5" thickBot="1">
      <c r="B46" s="6"/>
      <c r="C46" s="55"/>
      <c r="D46" s="57"/>
      <c r="E46" s="57"/>
      <c r="F46" s="57"/>
      <c r="G46" s="7"/>
      <c r="H46" s="57"/>
      <c r="I46" s="55"/>
      <c r="J46" s="57"/>
      <c r="K46" s="57"/>
      <c r="L46" s="65"/>
      <c r="M46" s="69"/>
      <c r="N46" s="57"/>
      <c r="O46" s="56"/>
      <c r="P46" s="61"/>
      <c r="Q46" s="9"/>
      <c r="S46"/>
    </row>
    <row r="47" spans="2:19" ht="13.5" thickBot="1">
      <c r="B47" s="6"/>
      <c r="C47" s="55"/>
      <c r="D47" s="56" t="s">
        <v>42</v>
      </c>
      <c r="E47" s="57"/>
      <c r="F47" s="57"/>
      <c r="G47" s="39">
        <f>G41-(G43/180+G45/180)</f>
        <v>50.11140120214033</v>
      </c>
      <c r="H47" s="57"/>
      <c r="I47" s="55"/>
      <c r="J47" s="56"/>
      <c r="K47" s="57"/>
      <c r="L47" s="65"/>
      <c r="M47" s="65"/>
      <c r="N47" s="57"/>
      <c r="O47" s="56"/>
      <c r="P47" s="61"/>
      <c r="Q47" s="9"/>
      <c r="S47"/>
    </row>
    <row r="48" spans="2:19" ht="12.75">
      <c r="B48" s="6"/>
      <c r="C48" s="55"/>
      <c r="D48" s="57"/>
      <c r="E48" s="57"/>
      <c r="F48" s="57"/>
      <c r="G48" s="7"/>
      <c r="H48" s="57"/>
      <c r="I48" s="55"/>
      <c r="J48" s="57"/>
      <c r="K48" s="57"/>
      <c r="L48" s="57"/>
      <c r="M48" s="69"/>
      <c r="N48" s="57"/>
      <c r="O48" s="57"/>
      <c r="P48" s="61"/>
      <c r="Q48" s="9"/>
      <c r="S48" s="26"/>
    </row>
    <row r="49" spans="2:19" ht="13.5" thickBot="1">
      <c r="B49" s="6"/>
      <c r="C49" s="55"/>
      <c r="D49" s="56" t="s">
        <v>10</v>
      </c>
      <c r="E49" s="57"/>
      <c r="F49" s="57"/>
      <c r="G49" s="29"/>
      <c r="H49" s="57"/>
      <c r="I49" s="55"/>
      <c r="J49" s="57"/>
      <c r="K49" s="57"/>
      <c r="L49" s="57"/>
      <c r="M49" s="56"/>
      <c r="N49" s="57"/>
      <c r="O49" s="57"/>
      <c r="P49" s="61"/>
      <c r="Q49" s="9"/>
      <c r="S49"/>
    </row>
    <row r="50" spans="2:19" ht="13.5" thickBot="1">
      <c r="B50" s="6"/>
      <c r="C50" s="55"/>
      <c r="D50" s="56"/>
      <c r="E50" s="57"/>
      <c r="F50" s="57" t="s">
        <v>0</v>
      </c>
      <c r="G50" s="35" t="s">
        <v>20</v>
      </c>
      <c r="H50" s="57"/>
      <c r="I50" s="55"/>
      <c r="J50" s="57"/>
      <c r="K50" s="57"/>
      <c r="L50" s="57"/>
      <c r="M50" s="56"/>
      <c r="N50" s="57"/>
      <c r="O50" s="57"/>
      <c r="P50" s="61"/>
      <c r="Q50" s="9"/>
      <c r="S50"/>
    </row>
    <row r="51" spans="2:19" ht="13.5" thickBot="1">
      <c r="B51" s="6"/>
      <c r="C51" s="55"/>
      <c r="D51" s="56"/>
      <c r="E51" s="57"/>
      <c r="F51" s="57" t="s">
        <v>1</v>
      </c>
      <c r="G51" s="35" t="s">
        <v>20</v>
      </c>
      <c r="H51" s="57"/>
      <c r="I51" s="55"/>
      <c r="J51" s="64" t="s">
        <v>35</v>
      </c>
      <c r="K51" s="57"/>
      <c r="L51" s="57"/>
      <c r="M51" s="56"/>
      <c r="N51" s="57"/>
      <c r="O51" s="57"/>
      <c r="P51" s="61"/>
      <c r="Q51" s="9"/>
      <c r="S51"/>
    </row>
    <row r="52" spans="2:19" ht="13.5" thickBot="1">
      <c r="B52" s="6"/>
      <c r="C52" s="55"/>
      <c r="D52" s="56"/>
      <c r="E52" s="57"/>
      <c r="F52" s="57" t="s">
        <v>2</v>
      </c>
      <c r="G52" s="35" t="s">
        <v>20</v>
      </c>
      <c r="H52" s="57"/>
      <c r="I52" s="55"/>
      <c r="J52" s="56"/>
      <c r="K52" s="57"/>
      <c r="L52" s="57"/>
      <c r="M52" s="56"/>
      <c r="N52" s="57"/>
      <c r="O52" s="57"/>
      <c r="P52" s="61"/>
      <c r="Q52" s="9"/>
      <c r="S52"/>
    </row>
    <row r="53" spans="2:19" ht="13.5" thickBot="1">
      <c r="B53" s="6"/>
      <c r="C53" s="55"/>
      <c r="D53" s="56"/>
      <c r="E53" s="57"/>
      <c r="F53" s="57" t="s">
        <v>3</v>
      </c>
      <c r="G53" s="35" t="s">
        <v>20</v>
      </c>
      <c r="H53" s="57"/>
      <c r="I53" s="55"/>
      <c r="J53" s="56" t="s">
        <v>22</v>
      </c>
      <c r="K53" s="57"/>
      <c r="L53" s="57"/>
      <c r="M53" s="36">
        <f>(G39*12)*15</f>
        <v>8100</v>
      </c>
      <c r="N53" s="57"/>
      <c r="O53" s="57"/>
      <c r="P53" s="61"/>
      <c r="Q53" s="9"/>
      <c r="S53"/>
    </row>
    <row r="54" spans="2:19" ht="13.5" thickBot="1">
      <c r="B54" s="6"/>
      <c r="C54" s="55"/>
      <c r="D54" s="56"/>
      <c r="E54" s="57"/>
      <c r="F54" s="57" t="s">
        <v>4</v>
      </c>
      <c r="G54" s="35" t="s">
        <v>20</v>
      </c>
      <c r="H54" s="57"/>
      <c r="I54" s="55"/>
      <c r="J54" s="66" t="s">
        <v>23</v>
      </c>
      <c r="K54" s="57"/>
      <c r="L54" s="57"/>
      <c r="M54" s="56"/>
      <c r="N54" s="57"/>
      <c r="O54" s="57"/>
      <c r="P54" s="61"/>
      <c r="Q54" s="9"/>
      <c r="S54"/>
    </row>
    <row r="55" spans="2:19" ht="13.5" thickBot="1">
      <c r="B55" s="6"/>
      <c r="C55" s="55"/>
      <c r="D55" s="56"/>
      <c r="E55" s="57"/>
      <c r="F55" s="57" t="s">
        <v>6</v>
      </c>
      <c r="G55" s="35" t="s">
        <v>20</v>
      </c>
      <c r="H55" s="57"/>
      <c r="I55" s="55"/>
      <c r="J55" s="56"/>
      <c r="K55" s="57"/>
      <c r="L55" s="57"/>
      <c r="M55" s="56"/>
      <c r="N55" s="57"/>
      <c r="O55" s="57"/>
      <c r="P55" s="61"/>
      <c r="Q55" s="9"/>
      <c r="S55"/>
    </row>
    <row r="56" spans="2:19" ht="13.5" thickBot="1">
      <c r="B56" s="6"/>
      <c r="C56" s="55"/>
      <c r="D56" s="56"/>
      <c r="E56" s="57"/>
      <c r="F56" s="57" t="s">
        <v>7</v>
      </c>
      <c r="G56" s="35" t="s">
        <v>20</v>
      </c>
      <c r="H56" s="57"/>
      <c r="I56" s="55"/>
      <c r="J56" s="56"/>
      <c r="K56" s="57"/>
      <c r="L56" s="57"/>
      <c r="M56" s="56"/>
      <c r="N56" s="57"/>
      <c r="O56" s="57"/>
      <c r="P56" s="61"/>
      <c r="Q56" s="9"/>
      <c r="S56"/>
    </row>
    <row r="57" spans="2:19" ht="13.5" thickBot="1">
      <c r="B57" s="6"/>
      <c r="C57" s="55"/>
      <c r="D57" s="56"/>
      <c r="E57" s="57"/>
      <c r="F57" s="57" t="s">
        <v>30</v>
      </c>
      <c r="G57" s="35" t="s">
        <v>20</v>
      </c>
      <c r="H57" s="57"/>
      <c r="I57" s="55"/>
      <c r="J57" s="56"/>
      <c r="K57" s="57"/>
      <c r="L57" s="57"/>
      <c r="M57" s="56"/>
      <c r="N57" s="57"/>
      <c r="O57" s="57"/>
      <c r="P57" s="61"/>
      <c r="Q57" s="9"/>
      <c r="S57"/>
    </row>
    <row r="58" spans="2:19" ht="13.5" thickBot="1">
      <c r="B58" s="6"/>
      <c r="C58" s="55"/>
      <c r="D58" s="56"/>
      <c r="E58" s="57"/>
      <c r="F58" s="57" t="s">
        <v>13</v>
      </c>
      <c r="G58" s="35" t="s">
        <v>20</v>
      </c>
      <c r="H58" s="57"/>
      <c r="I58" s="55"/>
      <c r="J58" s="56"/>
      <c r="K58" s="57"/>
      <c r="L58" s="57"/>
      <c r="M58" s="56"/>
      <c r="N58" s="57"/>
      <c r="O58" s="57"/>
      <c r="P58" s="61"/>
      <c r="Q58" s="9"/>
      <c r="S58"/>
    </row>
    <row r="59" spans="2:19" ht="13.5" thickBot="1">
      <c r="B59" s="6"/>
      <c r="C59" s="58"/>
      <c r="D59" s="59"/>
      <c r="E59" s="59"/>
      <c r="F59" s="59"/>
      <c r="G59" s="40"/>
      <c r="H59" s="59"/>
      <c r="I59" s="58"/>
      <c r="J59" s="59"/>
      <c r="K59" s="59"/>
      <c r="L59" s="59"/>
      <c r="M59" s="70"/>
      <c r="N59" s="59"/>
      <c r="O59" s="59"/>
      <c r="P59" s="68"/>
      <c r="Q59" s="9"/>
      <c r="S59"/>
    </row>
    <row r="60" spans="2:19" ht="12.75">
      <c r="B60" s="6"/>
      <c r="C60" s="8"/>
      <c r="D60" s="8"/>
      <c r="E60" s="8"/>
      <c r="F60" s="8"/>
      <c r="G60" s="29"/>
      <c r="H60" s="8"/>
      <c r="I60" s="8"/>
      <c r="J60" s="8"/>
      <c r="K60" s="8"/>
      <c r="L60" s="8"/>
      <c r="M60" s="7"/>
      <c r="N60" s="8"/>
      <c r="O60" s="8"/>
      <c r="P60" s="8"/>
      <c r="Q60" s="9"/>
      <c r="S60"/>
    </row>
    <row r="61" spans="2:19" ht="12.75">
      <c r="B61" s="6"/>
      <c r="C61" s="8"/>
      <c r="D61" s="8"/>
      <c r="E61" s="8"/>
      <c r="F61" s="8"/>
      <c r="G61" s="29"/>
      <c r="H61" s="8"/>
      <c r="I61" s="8"/>
      <c r="J61" s="8"/>
      <c r="K61" s="8"/>
      <c r="L61" s="8"/>
      <c r="M61" s="7"/>
      <c r="N61" s="8"/>
      <c r="O61" s="8"/>
      <c r="P61" s="8"/>
      <c r="Q61" s="9"/>
      <c r="S61"/>
    </row>
    <row r="62" spans="2:19" ht="13.5" thickBot="1">
      <c r="B62" s="10"/>
      <c r="C62" s="12"/>
      <c r="D62" s="12"/>
      <c r="E62" s="12"/>
      <c r="F62" s="12"/>
      <c r="G62" s="40"/>
      <c r="H62" s="12"/>
      <c r="I62" s="12"/>
      <c r="J62" s="12"/>
      <c r="K62" s="12"/>
      <c r="L62" s="12"/>
      <c r="M62" s="11"/>
      <c r="N62" s="12"/>
      <c r="O62" s="12"/>
      <c r="P62" s="12"/>
      <c r="Q62" s="13"/>
      <c r="S62"/>
    </row>
    <row r="63" spans="7:19" ht="12.75">
      <c r="G63" s="41"/>
      <c r="S63"/>
    </row>
    <row r="64" ht="12.75">
      <c r="S64"/>
    </row>
    <row r="65" ht="12.75">
      <c r="S65"/>
    </row>
    <row r="66" ht="12.75">
      <c r="S66"/>
    </row>
    <row r="67" ht="12.75">
      <c r="S67"/>
    </row>
    <row r="68" ht="12.75">
      <c r="S68"/>
    </row>
    <row r="69" ht="12.75">
      <c r="S69"/>
    </row>
    <row r="70" ht="12.75">
      <c r="S70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G19 G21 G26:G34 M19 M21 M23 M25 M31 M33 G43 G45 G50:G58" name="Range1"/>
  </protectedRanges>
  <printOptions/>
  <pageMargins left="0.75" right="0.75" top="1" bottom="1" header="0.5" footer="0.5"/>
  <pageSetup fitToHeight="1" fitToWidth="1" horizontalDpi="600" verticalDpi="600" orientation="landscape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Barbara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ahacker</dc:creator>
  <cp:keywords/>
  <dc:description/>
  <cp:lastModifiedBy>ahacker</cp:lastModifiedBy>
  <cp:lastPrinted>2012-06-18T20:01:54Z</cp:lastPrinted>
  <dcterms:created xsi:type="dcterms:W3CDTF">2012-06-18T19:08:34Z</dcterms:created>
  <dcterms:modified xsi:type="dcterms:W3CDTF">2012-07-05T21:26:06Z</dcterms:modified>
  <cp:category/>
  <cp:version/>
  <cp:contentType/>
  <cp:contentStatus/>
</cp:coreProperties>
</file>