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defaultThemeVersion="124226"/>
  <mc:AlternateContent xmlns:mc="http://schemas.openxmlformats.org/markup-compatibility/2006">
    <mc:Choice Requires="x15">
      <x15ac:absPath xmlns:x15ac="http://schemas.microsoft.com/office/spreadsheetml/2010/11/ac" url="https://usdoe.sharepoint.com/sites/ProcurementComplianceAnalysisPCAO-FAPolicy/Shared Documents/FA Policy/Document Reviews/"/>
    </mc:Choice>
  </mc:AlternateContent>
  <xr:revisionPtr revIDLastSave="3" documentId="8_{6E02502D-193D-4CBE-AA60-C9F352D932B9}" xr6:coauthVersionLast="47" xr6:coauthVersionMax="47" xr10:uidLastSave="{49E4FD9C-1582-45E5-87C4-690F65AFF521}"/>
  <bookViews>
    <workbookView xWindow="25080" yWindow="-120" windowWidth="25440" windowHeight="15990" tabRatio="809" xr2:uid="{00000000-000D-0000-FFFF-FFFF00000000}"/>
  </bookViews>
  <sheets>
    <sheet name="Instructions" sheetId="15" r:id="rId1"/>
    <sheet name="Summary" sheetId="1" r:id="rId2"/>
    <sheet name="a. Personnel" sheetId="2" r:id="rId3"/>
    <sheet name="b. Fringe" sheetId="3" r:id="rId4"/>
    <sheet name="c. Travel" sheetId="4" r:id="rId5"/>
    <sheet name="d. Equipment" sheetId="5" r:id="rId6"/>
    <sheet name="e. Supplies" sheetId="6" r:id="rId7"/>
    <sheet name="f. Contractual" sheetId="7" r:id="rId8"/>
    <sheet name="g. Construction" sheetId="8" r:id="rId9"/>
    <sheet name="h. Other" sheetId="9" r:id="rId10"/>
    <sheet name="i. Indirect" sheetId="10" r:id="rId11"/>
    <sheet name="j. Cost Share" sheetId="11" r:id="rId12"/>
    <sheet name="SF-424A Cost Categories" sheetId="13" r:id="rId13"/>
    <sheet name="SF-424A Minus FFRDC" sheetId="14" r:id="rId14"/>
  </sheets>
  <definedNames>
    <definedName name="_xlnm.Print_Area" localSheetId="2">'a. Personnel'!$B$2:$U$52</definedName>
    <definedName name="_xlnm.Print_Area" localSheetId="3">'b. Fringe'!$B$2:$U$35</definedName>
    <definedName name="_xlnm.Print_Area" localSheetId="4">'c. Travel'!$A$1:$O$160</definedName>
    <definedName name="_xlnm.Print_Area" localSheetId="5">'d. Equipment'!$B$2:$H$103</definedName>
    <definedName name="_xlnm.Print_Area" localSheetId="6">'e. Supplies'!$B$2:$H$113</definedName>
    <definedName name="_xlnm.Print_Area" localSheetId="7">'f. Contractual'!$B$2:$L$64</definedName>
    <definedName name="_xlnm.Print_Area" localSheetId="8">'g. Construction'!$B$2:$F$100</definedName>
    <definedName name="_xlnm.Print_Area" localSheetId="9">'h. Other'!$B$2:$F$104</definedName>
    <definedName name="_xlnm.Print_Area" localSheetId="10">'i. Indirect'!$B$2:$M$32</definedName>
    <definedName name="_xlnm.Print_Area" localSheetId="11">'j. Cost Share'!$B$2:$J$35</definedName>
    <definedName name="_xlnm.Print_Area" localSheetId="1">Summary!$B$2:$J$38</definedName>
    <definedName name="_xlnm.Print_Titles" localSheetId="2">'a. Personnel'!$11:$12</definedName>
    <definedName name="_xlnm.Print_Titles" localSheetId="4">'c. Travel'!$6:$6</definedName>
    <definedName name="_xlnm.Print_Titles" localSheetId="5">'d. Equipment'!$6:$6</definedName>
    <definedName name="_xlnm.Print_Titles" localSheetId="6">'e. Supplies'!$6:$6</definedName>
    <definedName name="_xlnm.Print_Titles" localSheetId="7">'f. Contractual'!$6:$6</definedName>
    <definedName name="_xlnm.Print_Titles" localSheetId="8">'g. Construction'!$8:$8</definedName>
    <definedName name="_xlnm.Print_Titles" localSheetId="9">'h. Other'!$6:$6</definedName>
    <definedName name="_xlnm.Print_Titles" localSheetId="11">'j. Cost Share'!$6:$6</definedName>
    <definedName name="Text156" localSheetId="11">'j. Cost Share'!#REF!</definedName>
    <definedName name="Text157" localSheetId="11">'j. Cost Share'!#REF!</definedName>
    <definedName name="Text158" localSheetId="11">'j. Cost Share'!#REF!</definedName>
    <definedName name="Z_5BEC5FDE_32D0_42EF_8D2A_06DCBD4F05CC_.wvu.Cols" localSheetId="10" hidden="1">'i. Indirect'!#REF!</definedName>
    <definedName name="Z_5BEC5FDE_32D0_42EF_8D2A_06DCBD4F05CC_.wvu.PrintArea" localSheetId="2" hidden="1">'a. Personnel'!$B$2:$U$52</definedName>
    <definedName name="Z_5BEC5FDE_32D0_42EF_8D2A_06DCBD4F05CC_.wvu.PrintArea" localSheetId="3" hidden="1">'b. Fringe'!$B$2:$U$35</definedName>
    <definedName name="Z_5BEC5FDE_32D0_42EF_8D2A_06DCBD4F05CC_.wvu.PrintArea" localSheetId="7" hidden="1">'f. Contractual'!$C$2:$L$62</definedName>
    <definedName name="Z_5BEC5FDE_32D0_42EF_8D2A_06DCBD4F05CC_.wvu.PrintArea" localSheetId="8" hidden="1">'g. Construction'!$C$2:$F$98</definedName>
    <definedName name="Z_5BEC5FDE_32D0_42EF_8D2A_06DCBD4F05CC_.wvu.PrintArea" localSheetId="9" hidden="1">'h. Other'!$C$2:$F$101</definedName>
    <definedName name="Z_5BEC5FDE_32D0_42EF_8D2A_06DCBD4F05CC_.wvu.PrintArea" localSheetId="10" hidden="1">'i. Indirect'!$B$2:$M$26</definedName>
    <definedName name="Z_5BEC5FDE_32D0_42EF_8D2A_06DCBD4F05CC_.wvu.PrintArea" localSheetId="11" hidden="1">'j. Cost Share'!$B$2:$J$33</definedName>
    <definedName name="Z_5BEC5FDE_32D0_42EF_8D2A_06DCBD4F05CC_.wvu.PrintTitles" localSheetId="2" hidden="1">'a. Personnel'!$11:$12</definedName>
    <definedName name="Z_5BEC5FDE_32D0_42EF_8D2A_06DCBD4F05CC_.wvu.PrintTitles" localSheetId="4" hidden="1">'c. Travel'!$6:$6</definedName>
    <definedName name="Z_5BEC5FDE_32D0_42EF_8D2A_06DCBD4F05CC_.wvu.PrintTitles" localSheetId="5" hidden="1">'d. Equipment'!$6:$6</definedName>
    <definedName name="Z_5BEC5FDE_32D0_42EF_8D2A_06DCBD4F05CC_.wvu.PrintTitles" localSheetId="6" hidden="1">'e. Supplies'!$6:$6</definedName>
    <definedName name="Z_5BEC5FDE_32D0_42EF_8D2A_06DCBD4F05CC_.wvu.PrintTitles" localSheetId="7" hidden="1">'f. Contractual'!$6:$6</definedName>
    <definedName name="Z_5BEC5FDE_32D0_42EF_8D2A_06DCBD4F05CC_.wvu.PrintTitles" localSheetId="8" hidden="1">'g. Construction'!$8:$8</definedName>
    <definedName name="Z_5BEC5FDE_32D0_42EF_8D2A_06DCBD4F05CC_.wvu.PrintTitles" localSheetId="9" hidden="1">'h. Other'!$6:$6</definedName>
    <definedName name="Z_5BEC5FDE_32D0_42EF_8D2A_06DCBD4F05CC_.wvu.PrintTitles" localSheetId="11" hidden="1">'j. Cost Share'!$6:$6</definedName>
    <definedName name="Z_6588CF8C_0BB8_4786_9A46_0A2D10254132_.wvu.Cols" localSheetId="10" hidden="1">'i. Indirect'!#REF!</definedName>
    <definedName name="Z_6588CF8C_0BB8_4786_9A46_0A2D10254132_.wvu.PrintArea" localSheetId="2" hidden="1">'a. Personnel'!$B$2:$U$52</definedName>
    <definedName name="Z_6588CF8C_0BB8_4786_9A46_0A2D10254132_.wvu.PrintArea" localSheetId="3" hidden="1">'b. Fringe'!$B$2:$U$35</definedName>
    <definedName name="Z_6588CF8C_0BB8_4786_9A46_0A2D10254132_.wvu.PrintArea" localSheetId="7" hidden="1">'f. Contractual'!$C$2:$L$62</definedName>
    <definedName name="Z_6588CF8C_0BB8_4786_9A46_0A2D10254132_.wvu.PrintArea" localSheetId="8" hidden="1">'g. Construction'!$C$2:$F$98</definedName>
    <definedName name="Z_6588CF8C_0BB8_4786_9A46_0A2D10254132_.wvu.PrintArea" localSheetId="9" hidden="1">'h. Other'!$C$2:$F$101</definedName>
    <definedName name="Z_6588CF8C_0BB8_4786_9A46_0A2D10254132_.wvu.PrintArea" localSheetId="10" hidden="1">'i. Indirect'!$B$2:$M$26</definedName>
    <definedName name="Z_6588CF8C_0BB8_4786_9A46_0A2D10254132_.wvu.PrintArea" localSheetId="11" hidden="1">'j. Cost Share'!$B$2:$J$33</definedName>
    <definedName name="Z_6588CF8C_0BB8_4786_9A46_0A2D10254132_.wvu.PrintTitles" localSheetId="2" hidden="1">'a. Personnel'!$11:$12</definedName>
    <definedName name="Z_6588CF8C_0BB8_4786_9A46_0A2D10254132_.wvu.PrintTitles" localSheetId="4" hidden="1">'c. Travel'!$6:$6</definedName>
    <definedName name="Z_6588CF8C_0BB8_4786_9A46_0A2D10254132_.wvu.PrintTitles" localSheetId="5" hidden="1">'d. Equipment'!$6:$6</definedName>
    <definedName name="Z_6588CF8C_0BB8_4786_9A46_0A2D10254132_.wvu.PrintTitles" localSheetId="6" hidden="1">'e. Supplies'!$6:$6</definedName>
    <definedName name="Z_6588CF8C_0BB8_4786_9A46_0A2D10254132_.wvu.PrintTitles" localSheetId="7" hidden="1">'f. Contractual'!$6:$6</definedName>
    <definedName name="Z_6588CF8C_0BB8_4786_9A46_0A2D10254132_.wvu.PrintTitles" localSheetId="8" hidden="1">'g. Construction'!$8:$8</definedName>
    <definedName name="Z_6588CF8C_0BB8_4786_9A46_0A2D10254132_.wvu.PrintTitles" localSheetId="9" hidden="1">'h. Other'!$6:$6</definedName>
    <definedName name="Z_6588CF8C_0BB8_4786_9A46_0A2D10254132_.wvu.PrintTitles" localSheetId="11" hidden="1">'j. Cost Share'!$6:$6</definedName>
    <definedName name="Z_712CE29F_EFCA_4968_A7C5_599F87319D6A_.wvu.Cols" localSheetId="10" hidden="1">'i. Indirect'!#REF!</definedName>
    <definedName name="Z_712CE29F_EFCA_4968_A7C5_599F87319D6A_.wvu.PrintArea" localSheetId="2" hidden="1">'a. Personnel'!$B$2:$U$52</definedName>
    <definedName name="Z_712CE29F_EFCA_4968_A7C5_599F87319D6A_.wvu.PrintArea" localSheetId="3" hidden="1">'b. Fringe'!$B$2:$U$35</definedName>
    <definedName name="Z_712CE29F_EFCA_4968_A7C5_599F87319D6A_.wvu.PrintArea" localSheetId="7" hidden="1">'f. Contractual'!$C$2:$L$62</definedName>
    <definedName name="Z_712CE29F_EFCA_4968_A7C5_599F87319D6A_.wvu.PrintArea" localSheetId="8" hidden="1">'g. Construction'!$C$2:$F$98</definedName>
    <definedName name="Z_712CE29F_EFCA_4968_A7C5_599F87319D6A_.wvu.PrintArea" localSheetId="9" hidden="1">'h. Other'!$C$2:$F$101</definedName>
    <definedName name="Z_712CE29F_EFCA_4968_A7C5_599F87319D6A_.wvu.PrintArea" localSheetId="10" hidden="1">'i. Indirect'!$B$2:$M$26</definedName>
    <definedName name="Z_712CE29F_EFCA_4968_A7C5_599F87319D6A_.wvu.PrintArea" localSheetId="11" hidden="1">'j. Cost Share'!$B$2:$J$33</definedName>
    <definedName name="Z_712CE29F_EFCA_4968_A7C5_599F87319D6A_.wvu.PrintTitles" localSheetId="2" hidden="1">'a. Personnel'!$11:$12</definedName>
    <definedName name="Z_712CE29F_EFCA_4968_A7C5_599F87319D6A_.wvu.PrintTitles" localSheetId="4" hidden="1">'c. Travel'!$6:$6</definedName>
    <definedName name="Z_712CE29F_EFCA_4968_A7C5_599F87319D6A_.wvu.PrintTitles" localSheetId="5" hidden="1">'d. Equipment'!$6:$6</definedName>
    <definedName name="Z_712CE29F_EFCA_4968_A7C5_599F87319D6A_.wvu.PrintTitles" localSheetId="6" hidden="1">'e. Supplies'!$6:$6</definedName>
    <definedName name="Z_712CE29F_EFCA_4968_A7C5_599F87319D6A_.wvu.PrintTitles" localSheetId="7" hidden="1">'f. Contractual'!$6:$6</definedName>
    <definedName name="Z_712CE29F_EFCA_4968_A7C5_599F87319D6A_.wvu.PrintTitles" localSheetId="8" hidden="1">'g. Construction'!$8:$8</definedName>
    <definedName name="Z_712CE29F_EFCA_4968_A7C5_599F87319D6A_.wvu.PrintTitles" localSheetId="9" hidden="1">'h. Other'!$6:$6</definedName>
    <definedName name="Z_712CE29F_EFCA_4968_A7C5_599F87319D6A_.wvu.PrintTitles" localSheetId="11" hidden="1">'j. Cost Share'!$6:$6</definedName>
    <definedName name="Z_BF352FCE_C1BE_4B84_9561_6030FEF6A15F_.wvu.Cols" localSheetId="10" hidden="1">'i. Indirect'!#REF!</definedName>
    <definedName name="Z_BF352FCE_C1BE_4B84_9561_6030FEF6A15F_.wvu.PrintArea" localSheetId="2" hidden="1">'a. Personnel'!$B$2:$U$52</definedName>
    <definedName name="Z_BF352FCE_C1BE_4B84_9561_6030FEF6A15F_.wvu.PrintArea" localSheetId="3" hidden="1">'b. Fringe'!$B$2:$U$35</definedName>
    <definedName name="Z_BF352FCE_C1BE_4B84_9561_6030FEF6A15F_.wvu.PrintTitles" localSheetId="2" hidden="1">'a. Personnel'!$11:$12</definedName>
    <definedName name="Z_BF352FCE_C1BE_4B84_9561_6030FEF6A15F_.wvu.PrintTitles" localSheetId="4" hidden="1">'c. Travel'!$6:$6</definedName>
    <definedName name="Z_BF352FCE_C1BE_4B84_9561_6030FEF6A15F_.wvu.PrintTitles" localSheetId="5" hidden="1">'d. Equipment'!$6:$6</definedName>
    <definedName name="Z_BF352FCE_C1BE_4B84_9561_6030FEF6A15F_.wvu.PrintTitles" localSheetId="6" hidden="1">'e. Supplies'!$6:$6</definedName>
    <definedName name="Z_BF352FCE_C1BE_4B84_9561_6030FEF6A15F_.wvu.PrintTitles" localSheetId="7" hidden="1">'f. Contractual'!$6:$6</definedName>
    <definedName name="Z_BF352FCE_C1BE_4B84_9561_6030FEF6A15F_.wvu.PrintTitles" localSheetId="8" hidden="1">'g. Construction'!$8:$8</definedName>
    <definedName name="Z_BF352FCE_C1BE_4B84_9561_6030FEF6A15F_.wvu.PrintTitles" localSheetId="9" hidden="1">'h. Other'!$6:$6</definedName>
    <definedName name="Z_BF352FCE_C1BE_4B84_9561_6030FEF6A15F_.wvu.PrintTitles" localSheetId="11" hidden="1">'j. Cost Share'!$6:$6</definedName>
    <definedName name="Z_D5CEF8EB_A9A7_4458_BF65_8F18E34CBA87_.wvu.Cols" localSheetId="10" hidden="1">'i. Indirect'!#REF!</definedName>
    <definedName name="Z_D5CEF8EB_A9A7_4458_BF65_8F18E34CBA87_.wvu.PrintArea" localSheetId="2" hidden="1">'a. Personnel'!$B$2:$U$52</definedName>
    <definedName name="Z_D5CEF8EB_A9A7_4458_BF65_8F18E34CBA87_.wvu.PrintArea" localSheetId="3" hidden="1">'b. Fringe'!$B$2:$U$35</definedName>
    <definedName name="Z_D5CEF8EB_A9A7_4458_BF65_8F18E34CBA87_.wvu.PrintArea" localSheetId="7" hidden="1">'f. Contractual'!$C$2:$L$62</definedName>
    <definedName name="Z_D5CEF8EB_A9A7_4458_BF65_8F18E34CBA87_.wvu.PrintArea" localSheetId="8" hidden="1">'g. Construction'!$C$2:$F$98</definedName>
    <definedName name="Z_D5CEF8EB_A9A7_4458_BF65_8F18E34CBA87_.wvu.PrintArea" localSheetId="9" hidden="1">'h. Other'!$C$2:$F$101</definedName>
    <definedName name="Z_D5CEF8EB_A9A7_4458_BF65_8F18E34CBA87_.wvu.PrintArea" localSheetId="10" hidden="1">'i. Indirect'!$B$2:$M$26</definedName>
    <definedName name="Z_D5CEF8EB_A9A7_4458_BF65_8F18E34CBA87_.wvu.PrintArea" localSheetId="11" hidden="1">'j. Cost Share'!$B$2:$J$33</definedName>
    <definedName name="Z_D5CEF8EB_A9A7_4458_BF65_8F18E34CBA87_.wvu.PrintTitles" localSheetId="2" hidden="1">'a. Personnel'!$11:$12</definedName>
    <definedName name="Z_D5CEF8EB_A9A7_4458_BF65_8F18E34CBA87_.wvu.PrintTitles" localSheetId="4" hidden="1">'c. Travel'!$6:$6</definedName>
    <definedName name="Z_D5CEF8EB_A9A7_4458_BF65_8F18E34CBA87_.wvu.PrintTitles" localSheetId="5" hidden="1">'d. Equipment'!$6:$6</definedName>
    <definedName name="Z_D5CEF8EB_A9A7_4458_BF65_8F18E34CBA87_.wvu.PrintTitles" localSheetId="6" hidden="1">'e. Supplies'!$6:$6</definedName>
    <definedName name="Z_D5CEF8EB_A9A7_4458_BF65_8F18E34CBA87_.wvu.PrintTitles" localSheetId="7" hidden="1">'f. Contractual'!$6:$6</definedName>
    <definedName name="Z_D5CEF8EB_A9A7_4458_BF65_8F18E34CBA87_.wvu.PrintTitles" localSheetId="8" hidden="1">'g. Construction'!$8:$8</definedName>
    <definedName name="Z_D5CEF8EB_A9A7_4458_BF65_8F18E34CBA87_.wvu.PrintTitles" localSheetId="9" hidden="1">'h. Other'!$6:$6</definedName>
    <definedName name="Z_D5CEF8EB_A9A7_4458_BF65_8F18E34CBA87_.wvu.PrintTitles" localSheetId="11" hidden="1">'j. Cost Share'!$6:$6</definedName>
    <definedName name="Z_D7FF18E2_A72D_4088_BD59_9D74A43C39A8_.wvu.Cols" localSheetId="10" hidden="1">'i. Indirect'!#REF!</definedName>
    <definedName name="Z_D7FF18E2_A72D_4088_BD59_9D74A43C39A8_.wvu.PrintArea" localSheetId="2" hidden="1">'a. Personnel'!$B$2:$U$52</definedName>
    <definedName name="Z_D7FF18E2_A72D_4088_BD59_9D74A43C39A8_.wvu.PrintArea" localSheetId="3" hidden="1">'b. Fringe'!$B$2:$U$35</definedName>
    <definedName name="Z_D7FF18E2_A72D_4088_BD59_9D74A43C39A8_.wvu.PrintArea" localSheetId="7" hidden="1">'f. Contractual'!$C$2:$L$62</definedName>
    <definedName name="Z_D7FF18E2_A72D_4088_BD59_9D74A43C39A8_.wvu.PrintArea" localSheetId="8" hidden="1">'g. Construction'!$C$2:$F$98</definedName>
    <definedName name="Z_D7FF18E2_A72D_4088_BD59_9D74A43C39A8_.wvu.PrintArea" localSheetId="9" hidden="1">'h. Other'!$C$2:$F$101</definedName>
    <definedName name="Z_D7FF18E2_A72D_4088_BD59_9D74A43C39A8_.wvu.PrintArea" localSheetId="10" hidden="1">'i. Indirect'!$B$2:$M$26</definedName>
    <definedName name="Z_D7FF18E2_A72D_4088_BD59_9D74A43C39A8_.wvu.PrintArea" localSheetId="11" hidden="1">'j. Cost Share'!$B$2:$J$33</definedName>
    <definedName name="Z_D7FF18E2_A72D_4088_BD59_9D74A43C39A8_.wvu.PrintTitles" localSheetId="2" hidden="1">'a. Personnel'!$11:$12</definedName>
    <definedName name="Z_D7FF18E2_A72D_4088_BD59_9D74A43C39A8_.wvu.PrintTitles" localSheetId="4" hidden="1">'c. Travel'!$6:$6</definedName>
    <definedName name="Z_D7FF18E2_A72D_4088_BD59_9D74A43C39A8_.wvu.PrintTitles" localSheetId="5" hidden="1">'d. Equipment'!$6:$6</definedName>
    <definedName name="Z_D7FF18E2_A72D_4088_BD59_9D74A43C39A8_.wvu.PrintTitles" localSheetId="6" hidden="1">'e. Supplies'!$6:$6</definedName>
    <definedName name="Z_D7FF18E2_A72D_4088_BD59_9D74A43C39A8_.wvu.PrintTitles" localSheetId="7" hidden="1">'f. Contractual'!$6:$6</definedName>
    <definedName name="Z_D7FF18E2_A72D_4088_BD59_9D74A43C39A8_.wvu.PrintTitles" localSheetId="8" hidden="1">'g. Construction'!$8:$8</definedName>
    <definedName name="Z_D7FF18E2_A72D_4088_BD59_9D74A43C39A8_.wvu.PrintTitles" localSheetId="9" hidden="1">'h. Other'!$6:$6</definedName>
    <definedName name="Z_D7FF18E2_A72D_4088_BD59_9D74A43C39A8_.wvu.PrintTitles" localSheetId="11" hidden="1">'j. Cost Share'!$6:$6</definedName>
  </definedNames>
  <calcPr calcId="191028"/>
  <customWorkbookViews>
    <customWorkbookView name="utrujill - Personal View" guid="{D7FF18E2-A72D-4088-BD59-9D74A43C39A8}" mergeInterval="0" personalView="1" maximized="1" xWindow="1" yWindow="1" windowWidth="1244" windowHeight="748" tabRatio="783" activeSheetId="3"/>
    <customWorkbookView name="Todd Wilson - Personal View" guid="{5BEC5FDE-32D0-42EF-8D2A-06DCBD4F05CC}" mergeInterval="0" personalView="1" maximized="1" xWindow="1" yWindow="1" windowWidth="1680" windowHeight="787" tabRatio="783" activeSheetId="11" showComments="commIndAndComment"/>
    <customWorkbookView name="mwise - Personal View" guid="{712CE29F-EFCA-4968-A7C5-599F87319D6A}" mergeInterval="0" personalView="1" maximized="1" xWindow="1" yWindow="1" windowWidth="1020" windowHeight="506" tabRatio="783" activeSheetId="1"/>
    <customWorkbookView name="nblackst - Personal View" guid="{6588CF8C-0BB8-4786-9A46-0A2D10254132}" mergeInterval="0" personalView="1" maximized="1" xWindow="1" yWindow="1" windowWidth="1276" windowHeight="697" tabRatio="783" activeSheetId="1" showComments="commIndAndComment"/>
    <customWorkbookView name="nkiyota - Personal View" guid="{D5CEF8EB-A9A7-4458-BF65-8F18E34CBA87}" mergeInterval="0" personalView="1" maximized="1" xWindow="1" yWindow="1" windowWidth="1676" windowHeight="754" tabRatio="783" activeSheetId="10"/>
    <customWorkbookView name="Wilson, Todd - Personal View" guid="{BF352FCE-C1BE-4B84-9561-6030FEF6A15F}" mergeInterval="0" personalView="1" maximized="1" windowWidth="1680" windowHeight="864" tabRatio="783" activeSheetId="1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14" l="1"/>
  <c r="G26" i="14"/>
  <c r="H26" i="14"/>
  <c r="I26" i="14"/>
  <c r="D100" i="9" l="1" a="1"/>
  <c r="D100" i="9" s="1"/>
  <c r="K59" i="7" l="1"/>
  <c r="M26" i="4" l="1"/>
  <c r="M27" i="4"/>
  <c r="M28" i="4"/>
  <c r="M29" i="4"/>
  <c r="M30" i="4"/>
  <c r="M31" i="4"/>
  <c r="M32" i="4"/>
  <c r="M33" i="4"/>
  <c r="M34" i="4"/>
  <c r="M35" i="4"/>
  <c r="M138" i="4"/>
  <c r="M139" i="4"/>
  <c r="M140" i="4"/>
  <c r="M141" i="4"/>
  <c r="M142" i="4"/>
  <c r="M143" i="4"/>
  <c r="M144" i="4"/>
  <c r="M145" i="4"/>
  <c r="M146" i="4"/>
  <c r="M147" i="4"/>
  <c r="M137" i="4"/>
  <c r="M123" i="4"/>
  <c r="M124" i="4"/>
  <c r="M125" i="4"/>
  <c r="M126" i="4"/>
  <c r="M127" i="4"/>
  <c r="M128" i="4"/>
  <c r="M129" i="4"/>
  <c r="M130" i="4"/>
  <c r="M131" i="4"/>
  <c r="M132" i="4"/>
  <c r="M133" i="4"/>
  <c r="M134" i="4"/>
  <c r="M135" i="4"/>
  <c r="M122" i="4"/>
  <c r="M119" i="4"/>
  <c r="M118" i="4"/>
  <c r="M117" i="4"/>
  <c r="M116" i="4"/>
  <c r="M115" i="4"/>
  <c r="M114" i="4"/>
  <c r="M113" i="4"/>
  <c r="M112" i="4"/>
  <c r="M111" i="4"/>
  <c r="M110" i="4"/>
  <c r="M109" i="4"/>
  <c r="M95" i="4"/>
  <c r="M96" i="4"/>
  <c r="M97" i="4"/>
  <c r="M98" i="4"/>
  <c r="M99" i="4"/>
  <c r="M100" i="4"/>
  <c r="M101" i="4"/>
  <c r="M102" i="4"/>
  <c r="M103" i="4"/>
  <c r="M104" i="4"/>
  <c r="M105" i="4"/>
  <c r="M106" i="4"/>
  <c r="M107" i="4"/>
  <c r="M94" i="4"/>
  <c r="M82" i="4" l="1"/>
  <c r="M83" i="4"/>
  <c r="M84" i="4"/>
  <c r="M85" i="4"/>
  <c r="M86" i="4"/>
  <c r="M87" i="4"/>
  <c r="M88" i="4"/>
  <c r="M89" i="4"/>
  <c r="M90" i="4"/>
  <c r="M91" i="4"/>
  <c r="M81" i="4"/>
  <c r="M67" i="4"/>
  <c r="M68" i="4"/>
  <c r="M69" i="4"/>
  <c r="M70" i="4"/>
  <c r="M71" i="4"/>
  <c r="M72" i="4"/>
  <c r="M73" i="4"/>
  <c r="M74" i="4"/>
  <c r="M75" i="4"/>
  <c r="M76" i="4"/>
  <c r="M77" i="4"/>
  <c r="M78" i="4"/>
  <c r="M79" i="4"/>
  <c r="M66" i="4"/>
  <c r="M54" i="4"/>
  <c r="M55" i="4"/>
  <c r="M56" i="4"/>
  <c r="M57" i="4"/>
  <c r="M58" i="4"/>
  <c r="M59" i="4"/>
  <c r="M60" i="4"/>
  <c r="M61" i="4"/>
  <c r="M62" i="4"/>
  <c r="M63" i="4"/>
  <c r="M53" i="4"/>
  <c r="M39" i="4"/>
  <c r="M40" i="4"/>
  <c r="M41" i="4"/>
  <c r="M42" i="4"/>
  <c r="M43" i="4"/>
  <c r="M44" i="4"/>
  <c r="M45" i="4"/>
  <c r="M46" i="4"/>
  <c r="M47" i="4"/>
  <c r="M48" i="4"/>
  <c r="M49" i="4"/>
  <c r="M50" i="4"/>
  <c r="M51" i="4"/>
  <c r="M38" i="4"/>
  <c r="M25" i="4"/>
  <c r="M9" i="4"/>
  <c r="M23" i="4"/>
  <c r="M22" i="4"/>
  <c r="M21" i="4"/>
  <c r="M20" i="4"/>
  <c r="M19" i="4"/>
  <c r="M18" i="4"/>
  <c r="M17" i="4"/>
  <c r="M16" i="4"/>
  <c r="M15" i="4"/>
  <c r="M14" i="4"/>
  <c r="M13" i="4"/>
  <c r="M12" i="4"/>
  <c r="M11" i="4"/>
  <c r="M10" i="4"/>
  <c r="M8" i="4"/>
  <c r="J7" i="11" l="1" a="1"/>
  <c r="J7" i="11" s="1"/>
  <c r="I7" i="11"/>
  <c r="E7" i="11"/>
  <c r="H7" i="11"/>
  <c r="G7" i="11"/>
  <c r="F7" i="11"/>
  <c r="L7" i="7" a="1"/>
  <c r="L7" i="7" s="1"/>
  <c r="S14" i="2" a="1"/>
  <c r="S14" i="2" s="1"/>
  <c r="S13" i="2" a="1"/>
  <c r="S13" i="2" s="1"/>
  <c r="J9" i="11" l="1" a="1"/>
  <c r="J9" i="11" s="1"/>
  <c r="J10" i="11" a="1"/>
  <c r="J10" i="11" s="1"/>
  <c r="J11" i="11" a="1"/>
  <c r="J11" i="11" s="1"/>
  <c r="J12" i="11" a="1"/>
  <c r="J12" i="11" s="1"/>
  <c r="J13" i="11" a="1"/>
  <c r="J13" i="11" s="1"/>
  <c r="J14" i="11" a="1"/>
  <c r="J14" i="11" s="1"/>
  <c r="J15" i="11" a="1"/>
  <c r="J15" i="11" s="1"/>
  <c r="J16" i="11" a="1"/>
  <c r="J16" i="11" s="1"/>
  <c r="J17" i="11" a="1"/>
  <c r="J17" i="11" s="1"/>
  <c r="J18" i="11" a="1"/>
  <c r="J18" i="11" s="1"/>
  <c r="J19" i="11" a="1"/>
  <c r="J19" i="11" s="1"/>
  <c r="J20" i="11" a="1"/>
  <c r="J20" i="11" s="1"/>
  <c r="J21" i="11" a="1"/>
  <c r="J21" i="11" s="1"/>
  <c r="J22" i="11" a="1"/>
  <c r="J22" i="11" s="1"/>
  <c r="J23" i="11" a="1"/>
  <c r="J23" i="11" s="1"/>
  <c r="J24" i="11" a="1"/>
  <c r="J24" i="11" s="1"/>
  <c r="J25" i="11" a="1"/>
  <c r="J25" i="11" s="1"/>
  <c r="J26" i="11" a="1"/>
  <c r="J26" i="11" s="1"/>
  <c r="J27" i="11" a="1"/>
  <c r="J27" i="11" s="1"/>
  <c r="J8" i="11" a="1"/>
  <c r="J8" i="11" s="1"/>
  <c r="K14" i="10" a="1"/>
  <c r="K14" i="10" s="1"/>
  <c r="K15" i="10" a="1"/>
  <c r="K15" i="10" s="1"/>
  <c r="K16" i="10" a="1"/>
  <c r="K16" i="10" s="1"/>
  <c r="K13" i="10" a="1"/>
  <c r="K13" i="10" s="1"/>
  <c r="D97" i="8" a="1"/>
  <c r="D97" i="8" s="1"/>
  <c r="L48" i="7" a="1"/>
  <c r="L48" i="7" s="1"/>
  <c r="L49" i="7" a="1"/>
  <c r="L49" i="7" s="1"/>
  <c r="L50" i="7" a="1"/>
  <c r="L50" i="7" s="1"/>
  <c r="L51" i="7" a="1"/>
  <c r="L51" i="7" s="1"/>
  <c r="L52" i="7" a="1"/>
  <c r="L52" i="7" s="1"/>
  <c r="L53" i="7" a="1"/>
  <c r="L53" i="7" s="1"/>
  <c r="L54" i="7" a="1"/>
  <c r="L54" i="7" s="1"/>
  <c r="L55" i="7" a="1"/>
  <c r="L55" i="7" s="1"/>
  <c r="L56" i="7" a="1"/>
  <c r="L56" i="7" s="1"/>
  <c r="L57" i="7" a="1"/>
  <c r="L57" i="7" s="1"/>
  <c r="L58" i="7" a="1"/>
  <c r="L58" i="7" s="1"/>
  <c r="L47" i="7" a="1"/>
  <c r="L47" i="7" s="1"/>
  <c r="L28" i="7" a="1"/>
  <c r="L28" i="7" s="1"/>
  <c r="L29" i="7" a="1"/>
  <c r="L29" i="7" s="1"/>
  <c r="L30" i="7" a="1"/>
  <c r="L30" i="7" s="1"/>
  <c r="L31" i="7" a="1"/>
  <c r="L31" i="7" s="1"/>
  <c r="L32" i="7" a="1"/>
  <c r="L32" i="7" s="1"/>
  <c r="L33" i="7" a="1"/>
  <c r="L33" i="7" s="1"/>
  <c r="L34" i="7" a="1"/>
  <c r="L34" i="7" s="1"/>
  <c r="L35" i="7" a="1"/>
  <c r="L35" i="7" s="1"/>
  <c r="L36" i="7" a="1"/>
  <c r="L36" i="7" s="1"/>
  <c r="L37" i="7" a="1"/>
  <c r="L37" i="7" s="1"/>
  <c r="L38" i="7" a="1"/>
  <c r="L38" i="7" s="1"/>
  <c r="L39" i="7" a="1"/>
  <c r="L39" i="7" s="1"/>
  <c r="L40" i="7" a="1"/>
  <c r="L40" i="7" s="1"/>
  <c r="L41" i="7" a="1"/>
  <c r="L41" i="7" s="1"/>
  <c r="L42" i="7" a="1"/>
  <c r="L42" i="7" s="1"/>
  <c r="L43" i="7" a="1"/>
  <c r="L43" i="7" s="1"/>
  <c r="L27" i="7" a="1"/>
  <c r="L27" i="7" s="1"/>
  <c r="L9" i="7" a="1"/>
  <c r="L9" i="7" s="1"/>
  <c r="L10" i="7" a="1"/>
  <c r="L10" i="7" s="1"/>
  <c r="L11" i="7" a="1"/>
  <c r="L11" i="7" s="1"/>
  <c r="L12" i="7" a="1"/>
  <c r="L12" i="7" s="1"/>
  <c r="L13" i="7" a="1"/>
  <c r="L13" i="7" s="1"/>
  <c r="L14" i="7" a="1"/>
  <c r="L14" i="7" s="1"/>
  <c r="L15" i="7" a="1"/>
  <c r="L15" i="7" s="1"/>
  <c r="L16" i="7" a="1"/>
  <c r="L16" i="7" s="1"/>
  <c r="L17" i="7" a="1"/>
  <c r="L17" i="7" s="1"/>
  <c r="L18" i="7" a="1"/>
  <c r="L18" i="7" s="1"/>
  <c r="L19" i="7" a="1"/>
  <c r="L19" i="7" s="1"/>
  <c r="L20" i="7" a="1"/>
  <c r="L20" i="7" s="1"/>
  <c r="L21" i="7" a="1"/>
  <c r="L21" i="7" s="1"/>
  <c r="L22" i="7" a="1"/>
  <c r="L22" i="7" s="1"/>
  <c r="L23" i="7" a="1"/>
  <c r="L23" i="7" s="1"/>
  <c r="L8" i="7" a="1"/>
  <c r="L8" i="7" s="1"/>
  <c r="F110" i="6" a="1"/>
  <c r="F110" i="6" s="1"/>
  <c r="F100" i="5" a="1"/>
  <c r="F100" i="5" s="1"/>
  <c r="S16" i="2" a="1"/>
  <c r="S16" i="2" s="1"/>
  <c r="S17" i="2" a="1"/>
  <c r="S17" i="2" s="1"/>
  <c r="S18" i="2" a="1"/>
  <c r="S18" i="2" s="1"/>
  <c r="S19" i="2" a="1"/>
  <c r="S19" i="2" s="1"/>
  <c r="S20" i="2" a="1"/>
  <c r="S20" i="2" s="1"/>
  <c r="S21" i="2" a="1"/>
  <c r="S21" i="2" s="1"/>
  <c r="S22" i="2" a="1"/>
  <c r="S22" i="2" s="1"/>
  <c r="S23" i="2" a="1"/>
  <c r="S23" i="2" s="1"/>
  <c r="S24" i="2" a="1"/>
  <c r="S24" i="2" s="1"/>
  <c r="S25" i="2" a="1"/>
  <c r="S25" i="2" s="1"/>
  <c r="S26" i="2" a="1"/>
  <c r="S26" i="2" s="1"/>
  <c r="S27" i="2" a="1"/>
  <c r="S27" i="2" s="1"/>
  <c r="S28" i="2" a="1"/>
  <c r="S28" i="2" s="1"/>
  <c r="S29" i="2" a="1"/>
  <c r="S29" i="2" s="1"/>
  <c r="S30" i="2" a="1"/>
  <c r="S30" i="2" s="1"/>
  <c r="S31" i="2" a="1"/>
  <c r="S31" i="2" s="1"/>
  <c r="S32" i="2" a="1"/>
  <c r="S32" i="2" s="1"/>
  <c r="S33" i="2" a="1"/>
  <c r="S33" i="2" s="1"/>
  <c r="S34" i="2" a="1"/>
  <c r="S34" i="2" s="1"/>
  <c r="S35" i="2" a="1"/>
  <c r="S35" i="2" s="1"/>
  <c r="S36" i="2" a="1"/>
  <c r="S36" i="2" s="1"/>
  <c r="S37" i="2" a="1"/>
  <c r="S37" i="2" s="1"/>
  <c r="S38" i="2" a="1"/>
  <c r="S38" i="2" s="1"/>
  <c r="S39" i="2" a="1"/>
  <c r="S39" i="2" s="1"/>
  <c r="S40" i="2" a="1"/>
  <c r="S40" i="2" s="1"/>
  <c r="S41" i="2" a="1"/>
  <c r="S41" i="2" s="1"/>
  <c r="S42" i="2" a="1"/>
  <c r="S42" i="2" s="1"/>
  <c r="S43" i="2" a="1"/>
  <c r="S43" i="2" s="1"/>
  <c r="S44" i="2" a="1"/>
  <c r="S44" i="2" s="1"/>
  <c r="S45" i="2" a="1"/>
  <c r="S45" i="2" s="1"/>
  <c r="S46" i="2" a="1"/>
  <c r="S46" i="2" s="1"/>
  <c r="S47" i="2" a="1"/>
  <c r="S47" i="2" s="1"/>
  <c r="S48" i="2" a="1"/>
  <c r="S48" i="2" s="1"/>
  <c r="S15" i="2" a="1"/>
  <c r="S15" i="2" s="1"/>
  <c r="L59" i="7" l="1"/>
  <c r="R15" i="2"/>
  <c r="R16" i="2"/>
  <c r="R17" i="2"/>
  <c r="R18" i="2"/>
  <c r="R19" i="2"/>
  <c r="R20" i="2"/>
  <c r="R21" i="2"/>
  <c r="R22" i="2"/>
  <c r="O15" i="2"/>
  <c r="O16" i="2"/>
  <c r="O17" i="2"/>
  <c r="O18" i="2"/>
  <c r="O19" i="2"/>
  <c r="O20" i="2"/>
  <c r="O21" i="2"/>
  <c r="O22" i="2"/>
  <c r="L15" i="2"/>
  <c r="L16" i="2"/>
  <c r="L17" i="2"/>
  <c r="L18" i="2"/>
  <c r="L19" i="2"/>
  <c r="L20" i="2"/>
  <c r="L21" i="2"/>
  <c r="L22" i="2"/>
  <c r="I15" i="2"/>
  <c r="I16" i="2"/>
  <c r="I17" i="2"/>
  <c r="I18" i="2"/>
  <c r="I19" i="2"/>
  <c r="I20" i="2"/>
  <c r="I21" i="2"/>
  <c r="I22" i="2"/>
  <c r="F15" i="2"/>
  <c r="F16" i="2"/>
  <c r="F17" i="2"/>
  <c r="F18" i="2"/>
  <c r="T18" i="2" s="1" a="1"/>
  <c r="T18" i="2" s="1"/>
  <c r="F19" i="2"/>
  <c r="T19" i="2" s="1" a="1"/>
  <c r="T19" i="2" s="1"/>
  <c r="F20" i="2"/>
  <c r="T20" i="2" s="1" a="1"/>
  <c r="T20" i="2" s="1"/>
  <c r="F21" i="2"/>
  <c r="T21" i="2" s="1" a="1"/>
  <c r="T21" i="2" s="1"/>
  <c r="F22" i="2"/>
  <c r="F23" i="2"/>
  <c r="T17" i="2" l="1" a="1"/>
  <c r="T17" i="2" s="1"/>
  <c r="T16" i="2" a="1"/>
  <c r="T16" i="2" s="1"/>
  <c r="T22" i="2" a="1"/>
  <c r="T22" i="2" s="1"/>
  <c r="T15" i="2" a="1"/>
  <c r="T15" i="2" s="1"/>
  <c r="D26" i="9"/>
  <c r="D27" i="8"/>
  <c r="J33" i="13"/>
  <c r="J33" i="14"/>
  <c r="K44" i="7" l="1"/>
  <c r="J44" i="7"/>
  <c r="I44" i="7"/>
  <c r="H44" i="7"/>
  <c r="G44" i="7"/>
  <c r="F9" i="6" l="1"/>
  <c r="F9" i="5" l="1"/>
  <c r="G5" i="14"/>
  <c r="D5" i="14"/>
  <c r="G5" i="13"/>
  <c r="D5" i="13"/>
  <c r="I28" i="11"/>
  <c r="H28" i="11"/>
  <c r="G28" i="11"/>
  <c r="F28" i="11"/>
  <c r="E28" i="11"/>
  <c r="J17" i="10"/>
  <c r="I17" i="10"/>
  <c r="H17" i="10"/>
  <c r="G17" i="10"/>
  <c r="F17" i="10"/>
  <c r="K17" i="10" s="1" a="1"/>
  <c r="K17" i="10" s="1"/>
  <c r="J59" i="7"/>
  <c r="I59" i="7"/>
  <c r="H59" i="7"/>
  <c r="G59" i="7"/>
  <c r="J7" i="7"/>
  <c r="F16" i="6"/>
  <c r="F93" i="6"/>
  <c r="F94" i="6"/>
  <c r="F95" i="6"/>
  <c r="F96" i="6"/>
  <c r="F97" i="6"/>
  <c r="F98" i="6"/>
  <c r="F99" i="6"/>
  <c r="F100" i="6"/>
  <c r="F101" i="6"/>
  <c r="F102" i="6"/>
  <c r="F73" i="6"/>
  <c r="F74" i="6"/>
  <c r="F75" i="6"/>
  <c r="F76" i="6"/>
  <c r="F77" i="6"/>
  <c r="F78" i="6"/>
  <c r="F79" i="6"/>
  <c r="F80" i="6"/>
  <c r="F81" i="6"/>
  <c r="F82" i="6"/>
  <c r="F54" i="6"/>
  <c r="F55" i="6"/>
  <c r="F56" i="6"/>
  <c r="F57" i="6"/>
  <c r="F58" i="6"/>
  <c r="F59" i="6"/>
  <c r="F60" i="6"/>
  <c r="F61" i="6"/>
  <c r="F62" i="6"/>
  <c r="F63" i="6"/>
  <c r="F34" i="6"/>
  <c r="F35" i="6"/>
  <c r="F36" i="6"/>
  <c r="F37" i="6"/>
  <c r="F38" i="6"/>
  <c r="F39" i="6"/>
  <c r="F40" i="6"/>
  <c r="F41" i="6"/>
  <c r="F42" i="6"/>
  <c r="F43" i="6"/>
  <c r="F14" i="6"/>
  <c r="F15" i="6"/>
  <c r="F17" i="6"/>
  <c r="F18" i="6"/>
  <c r="F19" i="6"/>
  <c r="F20" i="6"/>
  <c r="F21" i="6"/>
  <c r="F22" i="6"/>
  <c r="F23" i="6"/>
  <c r="F24" i="6"/>
  <c r="F10" i="6"/>
  <c r="F8" i="6"/>
  <c r="F84" i="5"/>
  <c r="F85" i="5"/>
  <c r="F86" i="5"/>
  <c r="F87" i="5"/>
  <c r="F88" i="5"/>
  <c r="F89" i="5"/>
  <c r="F90" i="5"/>
  <c r="F91" i="5"/>
  <c r="F92" i="5"/>
  <c r="F93" i="5"/>
  <c r="F67" i="5"/>
  <c r="F68" i="5"/>
  <c r="F69" i="5"/>
  <c r="F70" i="5"/>
  <c r="F71" i="5"/>
  <c r="F72" i="5"/>
  <c r="F73" i="5"/>
  <c r="F74" i="5"/>
  <c r="F75" i="5"/>
  <c r="F76" i="5"/>
  <c r="F49" i="5"/>
  <c r="F50" i="5"/>
  <c r="F51" i="5"/>
  <c r="F52" i="5"/>
  <c r="F53" i="5"/>
  <c r="F54" i="5"/>
  <c r="F55" i="5"/>
  <c r="F56" i="5"/>
  <c r="F57" i="5"/>
  <c r="F58" i="5"/>
  <c r="F32" i="5"/>
  <c r="F33" i="5"/>
  <c r="F34" i="5"/>
  <c r="F35" i="5"/>
  <c r="F36" i="5"/>
  <c r="F37" i="5"/>
  <c r="F38" i="5"/>
  <c r="F39" i="5"/>
  <c r="F40" i="5"/>
  <c r="F41" i="5"/>
  <c r="F15" i="5"/>
  <c r="F16" i="5"/>
  <c r="F17" i="5"/>
  <c r="F18" i="5"/>
  <c r="F19" i="5"/>
  <c r="F20" i="5"/>
  <c r="F21" i="5"/>
  <c r="F22" i="5"/>
  <c r="F23" i="5"/>
  <c r="F24" i="5"/>
  <c r="F10" i="5"/>
  <c r="F11" i="5"/>
  <c r="F8" i="5"/>
  <c r="T13" i="3"/>
  <c r="T9" i="3"/>
  <c r="R24" i="3"/>
  <c r="O24" i="3"/>
  <c r="L24" i="3"/>
  <c r="I24" i="3"/>
  <c r="F24" i="3"/>
  <c r="T23" i="3"/>
  <c r="Q23" i="3"/>
  <c r="N23" i="3"/>
  <c r="K23" i="3"/>
  <c r="H23" i="3"/>
  <c r="T22" i="3"/>
  <c r="Q22" i="3"/>
  <c r="N22" i="3"/>
  <c r="K22" i="3"/>
  <c r="H22" i="3"/>
  <c r="T21" i="3"/>
  <c r="Q21" i="3"/>
  <c r="N21" i="3"/>
  <c r="K21" i="3"/>
  <c r="H21" i="3"/>
  <c r="T20" i="3"/>
  <c r="Q20" i="3"/>
  <c r="N20" i="3"/>
  <c r="K20" i="3"/>
  <c r="H20" i="3"/>
  <c r="T19" i="3"/>
  <c r="Q19" i="3"/>
  <c r="N19" i="3"/>
  <c r="K19" i="3"/>
  <c r="H19" i="3"/>
  <c r="U19" i="3" s="1" a="1"/>
  <c r="U19" i="3" s="1"/>
  <c r="T18" i="3"/>
  <c r="Q18" i="3"/>
  <c r="N18" i="3"/>
  <c r="K18" i="3"/>
  <c r="H18" i="3"/>
  <c r="T17" i="3"/>
  <c r="Q17" i="3"/>
  <c r="N17" i="3"/>
  <c r="K17" i="3"/>
  <c r="H17" i="3"/>
  <c r="U17" i="3" s="1" a="1"/>
  <c r="U17" i="3" s="1"/>
  <c r="T16" i="3"/>
  <c r="Q16" i="3"/>
  <c r="N16" i="3"/>
  <c r="K16" i="3"/>
  <c r="H16" i="3"/>
  <c r="U16" i="3" s="1" a="1"/>
  <c r="U16" i="3" s="1"/>
  <c r="T15" i="3"/>
  <c r="Q15" i="3"/>
  <c r="N15" i="3"/>
  <c r="K15" i="3"/>
  <c r="H15" i="3"/>
  <c r="U15" i="3" s="1" a="1"/>
  <c r="U15" i="3" s="1"/>
  <c r="T14" i="3"/>
  <c r="Q14" i="3"/>
  <c r="N14" i="3"/>
  <c r="K14" i="3"/>
  <c r="H14" i="3"/>
  <c r="Q13" i="3"/>
  <c r="N13" i="3"/>
  <c r="K13" i="3"/>
  <c r="H13" i="3"/>
  <c r="U13" i="3" s="1" a="1"/>
  <c r="U13" i="3" s="1"/>
  <c r="T12" i="3"/>
  <c r="Q12" i="3"/>
  <c r="N12" i="3"/>
  <c r="K12" i="3"/>
  <c r="H12" i="3"/>
  <c r="T11" i="3"/>
  <c r="Q11" i="3"/>
  <c r="N11" i="3"/>
  <c r="K11" i="3"/>
  <c r="H11" i="3"/>
  <c r="U11" i="3" s="1" a="1"/>
  <c r="U11" i="3" s="1"/>
  <c r="T10" i="3"/>
  <c r="Q10" i="3"/>
  <c r="N10" i="3"/>
  <c r="K10" i="3"/>
  <c r="H10" i="3"/>
  <c r="Q9" i="3"/>
  <c r="N9" i="3"/>
  <c r="K9" i="3"/>
  <c r="H9" i="3"/>
  <c r="T8" i="3"/>
  <c r="Q8" i="3"/>
  <c r="N8" i="3"/>
  <c r="K8" i="3"/>
  <c r="U8" i="3" s="1" a="1"/>
  <c r="U8" i="3" s="1"/>
  <c r="H8" i="3"/>
  <c r="J49" i="2"/>
  <c r="F30" i="2"/>
  <c r="I30" i="2"/>
  <c r="L30" i="2"/>
  <c r="O30" i="2"/>
  <c r="R30" i="2"/>
  <c r="F31" i="2"/>
  <c r="I31" i="2"/>
  <c r="L31" i="2"/>
  <c r="O31" i="2"/>
  <c r="R31" i="2"/>
  <c r="F32" i="2"/>
  <c r="I32" i="2"/>
  <c r="L32" i="2"/>
  <c r="O32" i="2"/>
  <c r="R32" i="2"/>
  <c r="F33" i="2"/>
  <c r="I33" i="2"/>
  <c r="L33" i="2"/>
  <c r="O33" i="2"/>
  <c r="R33" i="2"/>
  <c r="F34" i="2"/>
  <c r="I34" i="2"/>
  <c r="L34" i="2"/>
  <c r="O34" i="2"/>
  <c r="R34" i="2"/>
  <c r="F35" i="2"/>
  <c r="I35" i="2"/>
  <c r="L35" i="2"/>
  <c r="O35" i="2"/>
  <c r="R35" i="2"/>
  <c r="F36" i="2"/>
  <c r="I36" i="2"/>
  <c r="L36" i="2"/>
  <c r="O36" i="2"/>
  <c r="R36" i="2"/>
  <c r="F37" i="2"/>
  <c r="I37" i="2"/>
  <c r="L37" i="2"/>
  <c r="O37" i="2"/>
  <c r="R37" i="2"/>
  <c r="F38" i="2"/>
  <c r="I38" i="2"/>
  <c r="L38" i="2"/>
  <c r="O38" i="2"/>
  <c r="R38" i="2"/>
  <c r="F39" i="2"/>
  <c r="I39" i="2"/>
  <c r="L39" i="2"/>
  <c r="O39" i="2"/>
  <c r="R39" i="2"/>
  <c r="R14" i="2"/>
  <c r="O14" i="2"/>
  <c r="L14" i="2"/>
  <c r="I14" i="2"/>
  <c r="F14" i="2"/>
  <c r="T14" i="2" s="1" a="1"/>
  <c r="T14" i="2" s="1"/>
  <c r="R13" i="2"/>
  <c r="O13" i="2"/>
  <c r="L13" i="2"/>
  <c r="I13" i="2"/>
  <c r="F13" i="2"/>
  <c r="T39" i="2" l="1" a="1"/>
  <c r="T39" i="2" s="1"/>
  <c r="T35" i="2" a="1"/>
  <c r="T35" i="2" s="1"/>
  <c r="T31" i="2" a="1"/>
  <c r="T31" i="2" s="1"/>
  <c r="T38" i="2" a="1"/>
  <c r="T38" i="2" s="1"/>
  <c r="T34" i="2" a="1"/>
  <c r="T34" i="2" s="1"/>
  <c r="T30" i="2" a="1"/>
  <c r="T30" i="2" s="1"/>
  <c r="T13" i="2" a="1"/>
  <c r="T13" i="2" s="1"/>
  <c r="T37" i="2" a="1"/>
  <c r="T37" i="2" s="1"/>
  <c r="T33" i="2" a="1"/>
  <c r="T33" i="2" s="1"/>
  <c r="T36" i="2" a="1"/>
  <c r="T36" i="2" s="1"/>
  <c r="T32" i="2" a="1"/>
  <c r="T32" i="2" s="1"/>
  <c r="U23" i="3" a="1"/>
  <c r="U23" i="3" s="1"/>
  <c r="U20" i="3" a="1"/>
  <c r="U20" i="3" s="1"/>
  <c r="U12" i="3" a="1"/>
  <c r="U12" i="3" s="1"/>
  <c r="U14" i="3" a="1"/>
  <c r="U14" i="3" s="1"/>
  <c r="U18" i="3" a="1"/>
  <c r="U18" i="3" s="1"/>
  <c r="U21" i="3" a="1"/>
  <c r="U21" i="3" s="1"/>
  <c r="U22" i="3" a="1"/>
  <c r="U22" i="3" s="1"/>
  <c r="U9" i="3" a="1"/>
  <c r="U9" i="3" s="1"/>
  <c r="U10" i="3" a="1"/>
  <c r="U10" i="3" s="1"/>
  <c r="M36" i="4"/>
  <c r="J28" i="11"/>
  <c r="T24" i="3"/>
  <c r="Q24" i="3"/>
  <c r="N24" i="3"/>
  <c r="H24" i="3"/>
  <c r="K24" i="3"/>
  <c r="U24" i="3" l="1" a="1"/>
  <c r="U24" i="3" s="1"/>
  <c r="M148" i="4"/>
  <c r="M120" i="4"/>
  <c r="M92" i="4"/>
  <c r="M64" i="4"/>
  <c r="M150" i="4" s="1" a="1"/>
  <c r="M150" i="4" s="1"/>
  <c r="F17" i="1" l="1"/>
  <c r="F16" i="1"/>
  <c r="F15" i="1"/>
  <c r="F14" i="1"/>
  <c r="F13" i="1"/>
  <c r="H13" i="14" l="1"/>
  <c r="H13" i="13"/>
  <c r="H14" i="13"/>
  <c r="H14" i="14"/>
  <c r="H15" i="13"/>
  <c r="H15" i="14"/>
  <c r="H16" i="14"/>
  <c r="H16" i="13"/>
  <c r="H12" i="14"/>
  <c r="H12" i="13"/>
  <c r="F18" i="1"/>
  <c r="D98" i="9"/>
  <c r="D80" i="9"/>
  <c r="D62" i="9"/>
  <c r="D44" i="9"/>
  <c r="D95" i="8"/>
  <c r="D78" i="8"/>
  <c r="D61" i="8"/>
  <c r="D44" i="8"/>
  <c r="G29" i="1"/>
  <c r="F29" i="1"/>
  <c r="E29" i="1"/>
  <c r="D29" i="1"/>
  <c r="C29" i="1"/>
  <c r="K24" i="7"/>
  <c r="J24" i="7"/>
  <c r="I24" i="7"/>
  <c r="H24" i="7"/>
  <c r="G24" i="7"/>
  <c r="F107" i="6"/>
  <c r="F106" i="6"/>
  <c r="F105" i="6"/>
  <c r="F104" i="6"/>
  <c r="F103" i="6"/>
  <c r="F92" i="6"/>
  <c r="F91" i="6"/>
  <c r="F90" i="6"/>
  <c r="F87" i="6"/>
  <c r="F86" i="6"/>
  <c r="F85" i="6"/>
  <c r="F84" i="6"/>
  <c r="F83" i="6"/>
  <c r="F72" i="6"/>
  <c r="F71" i="6"/>
  <c r="F70" i="6"/>
  <c r="F67" i="6"/>
  <c r="F66" i="6"/>
  <c r="F65" i="6"/>
  <c r="F64" i="6"/>
  <c r="F53" i="6"/>
  <c r="F52" i="6"/>
  <c r="F51" i="6"/>
  <c r="F50" i="6"/>
  <c r="F47" i="6"/>
  <c r="F46" i="6"/>
  <c r="F45" i="6"/>
  <c r="F44" i="6"/>
  <c r="F33" i="6"/>
  <c r="F32" i="6"/>
  <c r="F31" i="6"/>
  <c r="F30" i="6"/>
  <c r="F27" i="6"/>
  <c r="F26" i="6"/>
  <c r="F25" i="6"/>
  <c r="F13" i="6"/>
  <c r="F12" i="6"/>
  <c r="F11" i="6"/>
  <c r="F28" i="6" s="1"/>
  <c r="F97" i="5"/>
  <c r="F96" i="5"/>
  <c r="F95" i="5"/>
  <c r="F94" i="5"/>
  <c r="F83" i="5"/>
  <c r="F82" i="5"/>
  <c r="F79" i="5"/>
  <c r="F78" i="5"/>
  <c r="F77" i="5"/>
  <c r="F66" i="5"/>
  <c r="F65" i="5"/>
  <c r="F64" i="5"/>
  <c r="F61" i="5"/>
  <c r="F60" i="5"/>
  <c r="F59" i="5"/>
  <c r="F48" i="5"/>
  <c r="F47" i="5"/>
  <c r="F46" i="5"/>
  <c r="F43" i="5"/>
  <c r="F42" i="5"/>
  <c r="F31" i="5"/>
  <c r="F30" i="5"/>
  <c r="F29" i="5"/>
  <c r="F28" i="5"/>
  <c r="F25" i="5"/>
  <c r="F14" i="5"/>
  <c r="F13" i="5"/>
  <c r="F12" i="5"/>
  <c r="F26" i="5" s="1"/>
  <c r="R41" i="2"/>
  <c r="R40" i="2"/>
  <c r="H29" i="1" l="1" a="1"/>
  <c r="H29" i="1" s="1"/>
  <c r="H17" i="14"/>
  <c r="H17" i="13"/>
  <c r="L44" i="7"/>
  <c r="H61" i="7"/>
  <c r="K61" i="7"/>
  <c r="I61" i="7"/>
  <c r="G61" i="7"/>
  <c r="J61" i="7"/>
  <c r="F62" i="5"/>
  <c r="F44" i="5"/>
  <c r="F98" i="5"/>
  <c r="F80" i="5"/>
  <c r="F108" i="6"/>
  <c r="F48" i="6"/>
  <c r="F88" i="6"/>
  <c r="F68" i="6"/>
  <c r="L24" i="7"/>
  <c r="F31" i="1"/>
  <c r="E31" i="1"/>
  <c r="G27" i="13" l="1"/>
  <c r="G27" i="14"/>
  <c r="H27" i="13"/>
  <c r="H27" i="14"/>
  <c r="L61" i="7"/>
  <c r="G31" i="1"/>
  <c r="I27" i="13" l="1"/>
  <c r="I27" i="14"/>
  <c r="P49" i="2"/>
  <c r="R48" i="2"/>
  <c r="R47" i="2"/>
  <c r="R46" i="2"/>
  <c r="R45" i="2"/>
  <c r="R44" i="2"/>
  <c r="R43" i="2"/>
  <c r="R42" i="2"/>
  <c r="R29" i="2"/>
  <c r="R28" i="2"/>
  <c r="R27" i="2"/>
  <c r="R26" i="2"/>
  <c r="R25" i="2"/>
  <c r="R24" i="2"/>
  <c r="R23" i="2"/>
  <c r="M49" i="2"/>
  <c r="O48" i="2"/>
  <c r="O47" i="2"/>
  <c r="O46" i="2"/>
  <c r="O45" i="2"/>
  <c r="O44" i="2"/>
  <c r="O43" i="2"/>
  <c r="O42" i="2"/>
  <c r="O41" i="2"/>
  <c r="O40" i="2"/>
  <c r="O29" i="2"/>
  <c r="O28" i="2"/>
  <c r="O27" i="2"/>
  <c r="O26" i="2"/>
  <c r="O25" i="2"/>
  <c r="O24" i="2"/>
  <c r="O23" i="2"/>
  <c r="G23" i="1"/>
  <c r="F27" i="1"/>
  <c r="G27" i="1"/>
  <c r="F28" i="1"/>
  <c r="G28" i="1"/>
  <c r="I23" i="13" l="1"/>
  <c r="I23" i="14"/>
  <c r="R49" i="2"/>
  <c r="F30" i="1"/>
  <c r="G30" i="1"/>
  <c r="F32" i="1"/>
  <c r="G22" i="1"/>
  <c r="O49" i="2"/>
  <c r="F22" i="1"/>
  <c r="G32" i="1"/>
  <c r="G34" i="1"/>
  <c r="F34" i="1"/>
  <c r="F23" i="1"/>
  <c r="G25" i="1"/>
  <c r="H30" i="14" l="1"/>
  <c r="H30" i="13"/>
  <c r="I30" i="14"/>
  <c r="I30" i="13"/>
  <c r="I28" i="14"/>
  <c r="I28" i="13"/>
  <c r="H28" i="14"/>
  <c r="H28" i="13"/>
  <c r="I26" i="13"/>
  <c r="H26" i="13"/>
  <c r="I25" i="14"/>
  <c r="I25" i="13"/>
  <c r="H23" i="13"/>
  <c r="H23" i="14"/>
  <c r="H22" i="14"/>
  <c r="H22" i="13"/>
  <c r="I22" i="13"/>
  <c r="I22" i="14"/>
  <c r="G21" i="1"/>
  <c r="F25" i="1"/>
  <c r="G24" i="1"/>
  <c r="F21" i="1"/>
  <c r="F24" i="1"/>
  <c r="H25" i="14" l="1"/>
  <c r="H25" i="13"/>
  <c r="H24" i="14"/>
  <c r="H24" i="13"/>
  <c r="I24" i="13"/>
  <c r="I24" i="14"/>
  <c r="H21" i="13"/>
  <c r="H21" i="14"/>
  <c r="I21" i="14"/>
  <c r="I21" i="13"/>
  <c r="G33" i="1"/>
  <c r="F33" i="1"/>
  <c r="H29" i="14" s="1"/>
  <c r="G35" i="1" l="1"/>
  <c r="H17" i="1" s="1"/>
  <c r="I29" i="14"/>
  <c r="I31" i="14" s="1"/>
  <c r="H29" i="13"/>
  <c r="H31" i="13" s="1"/>
  <c r="H31" i="14"/>
  <c r="I29" i="13"/>
  <c r="I31" i="13" s="1"/>
  <c r="C27" i="1"/>
  <c r="D27" i="1"/>
  <c r="E27" i="1"/>
  <c r="C28" i="1"/>
  <c r="D28" i="1"/>
  <c r="E28" i="1"/>
  <c r="I23" i="2"/>
  <c r="L23" i="2"/>
  <c r="F24" i="2"/>
  <c r="I24" i="2"/>
  <c r="L24" i="2"/>
  <c r="F25" i="2"/>
  <c r="I25" i="2"/>
  <c r="L25" i="2"/>
  <c r="F26" i="2"/>
  <c r="T26" i="2" s="1" a="1"/>
  <c r="T26" i="2" s="1"/>
  <c r="I26" i="2"/>
  <c r="L26" i="2"/>
  <c r="F27" i="2"/>
  <c r="I27" i="2"/>
  <c r="L27" i="2"/>
  <c r="F28" i="2"/>
  <c r="I28" i="2"/>
  <c r="L28" i="2"/>
  <c r="F29" i="2"/>
  <c r="I29" i="2"/>
  <c r="L29" i="2"/>
  <c r="F40" i="2"/>
  <c r="I40" i="2"/>
  <c r="L40" i="2"/>
  <c r="F41" i="2"/>
  <c r="I41" i="2"/>
  <c r="L41" i="2"/>
  <c r="F42" i="2"/>
  <c r="I42" i="2"/>
  <c r="L42" i="2"/>
  <c r="F43" i="2"/>
  <c r="I43" i="2"/>
  <c r="L43" i="2"/>
  <c r="F44" i="2"/>
  <c r="I44" i="2"/>
  <c r="L44" i="2"/>
  <c r="F45" i="2"/>
  <c r="T45" i="2" s="1" a="1"/>
  <c r="T45" i="2" s="1"/>
  <c r="I45" i="2"/>
  <c r="L45" i="2"/>
  <c r="F46" i="2"/>
  <c r="I46" i="2"/>
  <c r="L46" i="2"/>
  <c r="F47" i="2"/>
  <c r="I47" i="2"/>
  <c r="L47" i="2"/>
  <c r="F48" i="2"/>
  <c r="I48" i="2"/>
  <c r="L48" i="2"/>
  <c r="D49" i="2"/>
  <c r="G49" i="2"/>
  <c r="D31" i="1"/>
  <c r="T42" i="2" l="1" a="1"/>
  <c r="T42" i="2" s="1"/>
  <c r="T25" i="2" a="1"/>
  <c r="T25" i="2" s="1"/>
  <c r="T48" i="2" a="1"/>
  <c r="T48" i="2" s="1"/>
  <c r="T41" i="2" a="1"/>
  <c r="T41" i="2" s="1"/>
  <c r="T24" i="2" a="1"/>
  <c r="T24" i="2" s="1"/>
  <c r="T47" i="2" a="1"/>
  <c r="T47" i="2" s="1"/>
  <c r="T40" i="2" a="1"/>
  <c r="T40" i="2" s="1"/>
  <c r="T23" i="2" a="1"/>
  <c r="T23" i="2" s="1"/>
  <c r="T46" i="2" a="1"/>
  <c r="T46" i="2" s="1"/>
  <c r="T29" i="2" a="1"/>
  <c r="T29" i="2" s="1"/>
  <c r="T28" i="2" a="1"/>
  <c r="T28" i="2" s="1"/>
  <c r="T44" i="2" a="1"/>
  <c r="T44" i="2" s="1"/>
  <c r="T27" i="2" a="1"/>
  <c r="T27" i="2" s="1"/>
  <c r="T43" i="2" a="1"/>
  <c r="T43" i="2" s="1"/>
  <c r="H28" i="1" a="1"/>
  <c r="H28" i="1" s="1"/>
  <c r="H27" i="1" a="1"/>
  <c r="H27" i="1" s="1"/>
  <c r="F27" i="14"/>
  <c r="F27" i="13"/>
  <c r="D17" i="1"/>
  <c r="I30" i="11"/>
  <c r="E30" i="1"/>
  <c r="D30" i="1"/>
  <c r="C30" i="1"/>
  <c r="E26" i="14" s="1"/>
  <c r="I17" i="1"/>
  <c r="S49" i="2"/>
  <c r="C34" i="1"/>
  <c r="E34" i="1"/>
  <c r="D34" i="1"/>
  <c r="D32" i="1"/>
  <c r="C32" i="1"/>
  <c r="C31" i="1"/>
  <c r="H31" i="1" s="1" a="1"/>
  <c r="H31" i="1" s="1"/>
  <c r="D25" i="1"/>
  <c r="E24" i="1"/>
  <c r="C23" i="1"/>
  <c r="L49" i="2"/>
  <c r="E21" i="1" s="1"/>
  <c r="F49" i="2"/>
  <c r="E32" i="1"/>
  <c r="I49" i="2"/>
  <c r="T49" i="2" s="1" a="1"/>
  <c r="T49" i="2" s="1"/>
  <c r="H32" i="1" l="1" a="1"/>
  <c r="H32" i="1" s="1"/>
  <c r="H34" i="1" a="1"/>
  <c r="H34" i="1" s="1"/>
  <c r="H30" i="1" a="1"/>
  <c r="H30" i="1" s="1"/>
  <c r="J26" i="14" s="1"/>
  <c r="E30" i="13"/>
  <c r="E30" i="14"/>
  <c r="F30" i="14"/>
  <c r="F30" i="13"/>
  <c r="G30" i="14"/>
  <c r="G30" i="13"/>
  <c r="E28" i="14"/>
  <c r="E28" i="13"/>
  <c r="F28" i="14"/>
  <c r="F28" i="13"/>
  <c r="G28" i="14"/>
  <c r="G28" i="13"/>
  <c r="E27" i="14"/>
  <c r="J27" i="14" s="1"/>
  <c r="E27" i="13"/>
  <c r="J27" i="13" s="1"/>
  <c r="F26" i="13"/>
  <c r="G26" i="13"/>
  <c r="E26" i="13"/>
  <c r="F25" i="14"/>
  <c r="F25" i="13"/>
  <c r="G24" i="13"/>
  <c r="G24" i="14"/>
  <c r="E23" i="13"/>
  <c r="E23" i="14"/>
  <c r="G16" i="14"/>
  <c r="J16" i="14" s="1"/>
  <c r="G16" i="13"/>
  <c r="J16" i="13" s="1"/>
  <c r="D23" i="1"/>
  <c r="C24" i="1"/>
  <c r="C25" i="1"/>
  <c r="D24" i="1"/>
  <c r="E23" i="1"/>
  <c r="E22" i="1"/>
  <c r="D22" i="1"/>
  <c r="D21" i="1"/>
  <c r="C21" i="1"/>
  <c r="E25" i="1"/>
  <c r="C22" i="1"/>
  <c r="H21" i="1" l="1" a="1"/>
  <c r="H21" i="1" s="1"/>
  <c r="H23" i="1" a="1"/>
  <c r="H23" i="1" s="1"/>
  <c r="H24" i="1" a="1"/>
  <c r="H24" i="1" s="1"/>
  <c r="H25" i="1" a="1"/>
  <c r="H25" i="1" s="1"/>
  <c r="H22" i="1" a="1"/>
  <c r="H22" i="1" s="1"/>
  <c r="J30" i="14"/>
  <c r="J30" i="13"/>
  <c r="J28" i="13"/>
  <c r="J26" i="13"/>
  <c r="J28" i="14"/>
  <c r="G25" i="14"/>
  <c r="G25" i="13"/>
  <c r="E25" i="14"/>
  <c r="E25" i="13"/>
  <c r="E24" i="14"/>
  <c r="E24" i="13"/>
  <c r="F24" i="13"/>
  <c r="F24" i="14"/>
  <c r="G23" i="13"/>
  <c r="G23" i="14"/>
  <c r="F23" i="13"/>
  <c r="F23" i="14"/>
  <c r="E22" i="14"/>
  <c r="E22" i="13"/>
  <c r="F22" i="13"/>
  <c r="F22" i="14"/>
  <c r="G22" i="14"/>
  <c r="G22" i="13"/>
  <c r="E21" i="13"/>
  <c r="E21" i="14"/>
  <c r="F21" i="14"/>
  <c r="F21" i="13"/>
  <c r="G21" i="14"/>
  <c r="G21" i="13"/>
  <c r="C33" i="1"/>
  <c r="D33" i="1"/>
  <c r="F29" i="14" s="1"/>
  <c r="E33" i="1"/>
  <c r="G29" i="14" s="1"/>
  <c r="E29" i="14" l="1"/>
  <c r="H33" i="1" a="1"/>
  <c r="H33" i="1" s="1"/>
  <c r="H35" i="1" s="1"/>
  <c r="J25" i="14"/>
  <c r="J24" i="14"/>
  <c r="J25" i="13"/>
  <c r="J23" i="14"/>
  <c r="J24" i="13"/>
  <c r="J23" i="13"/>
  <c r="J22" i="13"/>
  <c r="J22" i="14"/>
  <c r="E35" i="1"/>
  <c r="H15" i="1" s="1"/>
  <c r="G29" i="13"/>
  <c r="G31" i="13" s="1"/>
  <c r="G31" i="14"/>
  <c r="D35" i="1"/>
  <c r="H14" i="1" s="1"/>
  <c r="F31" i="14"/>
  <c r="F29" i="13"/>
  <c r="F31" i="13" s="1"/>
  <c r="C35" i="1"/>
  <c r="H13" i="1" s="1"/>
  <c r="D13" i="1" s="1"/>
  <c r="E29" i="13"/>
  <c r="J21" i="14"/>
  <c r="J21" i="13"/>
  <c r="E31" i="13" l="1"/>
  <c r="J29" i="13"/>
  <c r="J31" i="13" s="1"/>
  <c r="J29" i="14"/>
  <c r="J31" i="14" s="1"/>
  <c r="E31" i="14"/>
  <c r="D15" i="1"/>
  <c r="G30" i="11"/>
  <c r="E30" i="11"/>
  <c r="I13" i="1"/>
  <c r="D14" i="1"/>
  <c r="F30" i="11"/>
  <c r="I14" i="1"/>
  <c r="I15" i="1"/>
  <c r="G13" i="13" l="1"/>
  <c r="G13" i="14"/>
  <c r="J13" i="14" s="1"/>
  <c r="G12" i="13"/>
  <c r="J12" i="13" s="1"/>
  <c r="G12" i="14"/>
  <c r="G14" i="14"/>
  <c r="J14" i="14" s="1"/>
  <c r="G14" i="13"/>
  <c r="J14" i="13" s="1"/>
  <c r="J12" i="14" l="1"/>
  <c r="J13" i="13"/>
  <c r="F35" i="1" l="1"/>
  <c r="D32" i="11"/>
  <c r="J32" i="11" s="1"/>
  <c r="H16" i="1" l="1"/>
  <c r="D16" i="1" l="1"/>
  <c r="D18" i="1" s="1"/>
  <c r="H30" i="11"/>
  <c r="H18" i="1"/>
  <c r="I36" i="1" s="1"/>
  <c r="I16" i="1"/>
  <c r="I24" i="1" l="1"/>
  <c r="I31" i="1"/>
  <c r="I34" i="1"/>
  <c r="G15" i="13"/>
  <c r="G15" i="14"/>
  <c r="I32" i="1"/>
  <c r="I28" i="1"/>
  <c r="I29" i="1"/>
  <c r="I27" i="1"/>
  <c r="I23" i="1"/>
  <c r="I30" i="1"/>
  <c r="I25" i="1"/>
  <c r="I18" i="1"/>
  <c r="I22" i="1"/>
  <c r="I33" i="1"/>
  <c r="I21" i="1"/>
  <c r="I35" i="1" l="1"/>
  <c r="J15" i="14"/>
  <c r="J17" i="14" s="1"/>
  <c r="G17" i="14"/>
  <c r="J15" i="13"/>
  <c r="J17" i="13" s="1"/>
  <c r="G17"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<sst xmlns="http://schemas.openxmlformats.org/spreadsheetml/2006/main" count="509" uniqueCount="268">
  <si>
    <t>Award Number:</t>
  </si>
  <si>
    <t>Date of Submission:</t>
  </si>
  <si>
    <t>Award Recipient:</t>
  </si>
  <si>
    <t xml:space="preserve">Form submitted by: </t>
  </si>
  <si>
    <t>(May be award recipient or sub-recipient)</t>
  </si>
  <si>
    <t>Section A - Budget Summary</t>
  </si>
  <si>
    <t>Federal</t>
  </si>
  <si>
    <t>Cost Share</t>
  </si>
  <si>
    <t>Total Costs</t>
  </si>
  <si>
    <t>Cost Share %</t>
  </si>
  <si>
    <t>Budget Period 1</t>
  </si>
  <si>
    <t>Budget Period 2</t>
  </si>
  <si>
    <t>Budget Period 3</t>
  </si>
  <si>
    <t>Budget Period 4</t>
  </si>
  <si>
    <t>Budget Period 5</t>
  </si>
  <si>
    <t>Total</t>
  </si>
  <si>
    <t>Section B - Budget Categories</t>
  </si>
  <si>
    <t>CATEGORY</t>
  </si>
  <si>
    <t>% of Project</t>
  </si>
  <si>
    <r>
      <t xml:space="preserve">Comments </t>
    </r>
    <r>
      <rPr>
        <sz val="10"/>
        <rFont val="Arial"/>
        <family val="2"/>
      </rPr>
      <t>(as needed)</t>
    </r>
  </si>
  <si>
    <t>a. Personnel</t>
  </si>
  <si>
    <t>b. Fringe Benefits</t>
  </si>
  <si>
    <t>c. Travel</t>
  </si>
  <si>
    <t>d. Equipment</t>
  </si>
  <si>
    <t>e. Supplies</t>
  </si>
  <si>
    <t>f. Contractual</t>
  </si>
  <si>
    <t>Sub-recipient</t>
  </si>
  <si>
    <t>Contractor</t>
  </si>
  <si>
    <t>FFRDC</t>
  </si>
  <si>
    <t xml:space="preserve">Total Contractual </t>
  </si>
  <si>
    <t>g. Construction</t>
  </si>
  <si>
    <t>h. Other Direct Costs</t>
  </si>
  <si>
    <t>Total Direct Costs</t>
  </si>
  <si>
    <t>i. Indirect Charges</t>
  </si>
  <si>
    <t>Additional Explanation (as needed):</t>
  </si>
  <si>
    <t>Detailed Budget Justification</t>
  </si>
  <si>
    <t>SOPO Task #</t>
  </si>
  <si>
    <t>Position Title</t>
  </si>
  <si>
    <t>Rate Basis</t>
  </si>
  <si>
    <t>Total Budget Period 1</t>
  </si>
  <si>
    <t>Total Budget Period 2</t>
  </si>
  <si>
    <t>Total Budget Period 3</t>
  </si>
  <si>
    <t>Total Budget Period 4</t>
  </si>
  <si>
    <t>Total Budget Period 5</t>
  </si>
  <si>
    <t>TOTAL PERSONNEL</t>
  </si>
  <si>
    <t xml:space="preserve">Detailed Budget Justification </t>
  </si>
  <si>
    <t>Labor Type</t>
  </si>
  <si>
    <t xml:space="preserve">Total Project </t>
  </si>
  <si>
    <t>Personnel Costs</t>
  </si>
  <si>
    <t>Rate</t>
  </si>
  <si>
    <t>TOTAL FRINGE</t>
  </si>
  <si>
    <t>Purpose of Travel</t>
  </si>
  <si>
    <t>Depart From</t>
  </si>
  <si>
    <t>Destination</t>
  </si>
  <si>
    <t>Basis for Estimating Costs</t>
  </si>
  <si>
    <t>Domestic Travel</t>
  </si>
  <si>
    <t xml:space="preserve">                                                             Budget Period 1</t>
  </si>
  <si>
    <t>Current GSA rates</t>
  </si>
  <si>
    <t>Budget Period 1 Total</t>
  </si>
  <si>
    <t xml:space="preserve">                                                             Budget Period 2</t>
  </si>
  <si>
    <t>Budget Period 2 Total</t>
  </si>
  <si>
    <t xml:space="preserve">                                                              Budget Period 3</t>
  </si>
  <si>
    <t>Budget Period 3 Total</t>
  </si>
  <si>
    <t xml:space="preserve">                                                              Budget Period 4</t>
  </si>
  <si>
    <t>Budget Period 4 Total</t>
  </si>
  <si>
    <t xml:space="preserve">                                                              Budget Period 5</t>
  </si>
  <si>
    <t>Budget Period 5 Total</t>
  </si>
  <si>
    <t>TOTAL TRAVEL</t>
  </si>
  <si>
    <t>Equipment Item</t>
  </si>
  <si>
    <t>Qty</t>
  </si>
  <si>
    <t xml:space="preserve">Unit Cost         </t>
  </si>
  <si>
    <t xml:space="preserve">Total Cost             </t>
  </si>
  <si>
    <t>Basis of Cost</t>
  </si>
  <si>
    <t>3,4,5</t>
  </si>
  <si>
    <t>Contractor Quote - Attached</t>
  </si>
  <si>
    <t>Reliability testing of PV modules- Task 4.3</t>
  </si>
  <si>
    <t>TOTAL EQUIPMENT</t>
  </si>
  <si>
    <t>General Category of Supplies</t>
  </si>
  <si>
    <t>Catalog price</t>
  </si>
  <si>
    <t>For Alpha prototype - Task 2.4</t>
  </si>
  <si>
    <t>TOTAL SUPPLIES</t>
  </si>
  <si>
    <t>Sub-Recipient
Name/Organization</t>
  </si>
  <si>
    <t>Sub-Recipient Unique Entity Identifier (UEI)</t>
  </si>
  <si>
    <t>Project Total</t>
  </si>
  <si>
    <t>2,4</t>
  </si>
  <si>
    <t>Contractor 
Name/Organization</t>
  </si>
  <si>
    <t>FFRDC
Name/Organization</t>
  </si>
  <si>
    <t>General Description</t>
  </si>
  <si>
    <t xml:space="preserve">Cost             </t>
  </si>
  <si>
    <t>Engineering estimate</t>
  </si>
  <si>
    <t>Site must be prepared for construction of platform.</t>
  </si>
  <si>
    <t>TOTAL CONSTRUCTION</t>
  </si>
  <si>
    <t xml:space="preserve"> Cost             </t>
  </si>
  <si>
    <t xml:space="preserve">Support of graduate students working on project </t>
  </si>
  <si>
    <t>TOTAL OTHER DIRECT COSTS</t>
  </si>
  <si>
    <t>i. Indirect Costs</t>
  </si>
  <si>
    <t>Provide ONLY Applicable Rates:</t>
  </si>
  <si>
    <t>Indirect Costs (As Applicable):</t>
  </si>
  <si>
    <t>Total Indirect Costs Requested:</t>
  </si>
  <si>
    <t xml:space="preserve">Organization/Source                 </t>
  </si>
  <si>
    <t xml:space="preserve">Cost Share Item </t>
  </si>
  <si>
    <t>Total Project Cost Share</t>
  </si>
  <si>
    <t>Cash</t>
  </si>
  <si>
    <t>Project partner ABC Company will provide 20 PV modules for product development at the price of $680 per module</t>
  </si>
  <si>
    <t>TOTAL COST SHARE</t>
  </si>
  <si>
    <t>Cost Share Percentage per Budget Period</t>
  </si>
  <si>
    <t xml:space="preserve">Total Project Cost:  </t>
  </si>
  <si>
    <t>Cost Share Percent of Award:</t>
  </si>
  <si>
    <t>Applicant Name:</t>
  </si>
  <si>
    <t>Grant Program Function or Activity</t>
  </si>
  <si>
    <t>Estimated Unobligated Funds</t>
  </si>
  <si>
    <t>New or Revised Budget</t>
  </si>
  <si>
    <t xml:space="preserve">Non-Federal </t>
  </si>
  <si>
    <t>Non-Federal</t>
  </si>
  <si>
    <t>(a)</t>
  </si>
  <si>
    <t>(b)</t>
  </si>
  <si>
    <t>(d)</t>
  </si>
  <si>
    <t>(e)</t>
  </si>
  <si>
    <t>(f)</t>
  </si>
  <si>
    <t>(g)</t>
  </si>
  <si>
    <t>1.</t>
  </si>
  <si>
    <t>2.</t>
  </si>
  <si>
    <t>3.</t>
  </si>
  <si>
    <t>4.</t>
  </si>
  <si>
    <t>5.</t>
  </si>
  <si>
    <t>Totals</t>
  </si>
  <si>
    <t>6.</t>
  </si>
  <si>
    <t>Object Class Categories</t>
  </si>
  <si>
    <t>Grant Program, Function or Activity</t>
  </si>
  <si>
    <t>a.  Personnel</t>
  </si>
  <si>
    <t>b.  Fringe Benefits</t>
  </si>
  <si>
    <t>c.  Travel</t>
  </si>
  <si>
    <t>d.  Equipment</t>
  </si>
  <si>
    <t>e.  Supplies</t>
  </si>
  <si>
    <t>f.  Contractual</t>
  </si>
  <si>
    <t>g.  Construction</t>
  </si>
  <si>
    <t>h.  Other</t>
  </si>
  <si>
    <t>i.  Total Direct Charges (sum of 6a-6h)</t>
  </si>
  <si>
    <t>j.  Indirect Charges</t>
  </si>
  <si>
    <t>7.</t>
  </si>
  <si>
    <t>Program Income</t>
  </si>
  <si>
    <t>Authorized for Local Reproduction</t>
  </si>
  <si>
    <t>(c)</t>
  </si>
  <si>
    <r>
      <t xml:space="preserve">k.  </t>
    </r>
    <r>
      <rPr>
        <b/>
        <sz val="11"/>
        <rFont val="Arial"/>
        <family val="2"/>
      </rPr>
      <t>Totals</t>
    </r>
    <r>
      <rPr>
        <sz val="11"/>
        <rFont val="Arial"/>
        <family val="2"/>
      </rPr>
      <t xml:space="preserve"> (sum of 6i-6j)</t>
    </r>
  </si>
  <si>
    <t>Time 
(Hrs.)</t>
  </si>
  <si>
    <t>Hourly Rate
($/Hr.)</t>
  </si>
  <si>
    <t>Purpose</t>
  </si>
  <si>
    <t xml:space="preserve">Partner to develop optimal lens for Gen 2 product. </t>
  </si>
  <si>
    <t>Unhiding Extra Rows</t>
  </si>
  <si>
    <t>Additional Notes</t>
  </si>
  <si>
    <t>Summary</t>
  </si>
  <si>
    <t xml:space="preserve">Additional Explanation (as necessary): Please use this box (or an attachment) to list the elements that comprise fringe benefits and how they are applied to the base (e.g. Personnel) to arrive at the fringe benefit rate. </t>
  </si>
  <si>
    <t>1,2</t>
  </si>
  <si>
    <t xml:space="preserve">Sub-total: </t>
  </si>
  <si>
    <t xml:space="preserve">TOTAL CONTRACTUAL: </t>
  </si>
  <si>
    <t>Overall description of construction activities:</t>
  </si>
  <si>
    <t>Overhead Rate %</t>
  </si>
  <si>
    <t>General &amp; Administrative (G&amp;A) %</t>
  </si>
  <si>
    <t>OTHER Indirect Rate %</t>
  </si>
  <si>
    <t>The organization does not have a current, federally approved indirect cost rate agreement and has provided an indirect rate proposal in support of the proposed costs.</t>
  </si>
  <si>
    <t>This organization has elected to apply de minimis rate up to 15% in accordance with 2 CFR 200.414(f).</t>
  </si>
  <si>
    <t>Provide an explanation of how the indirect cost rate was applied.</t>
  </si>
  <si>
    <t>Attachment 3</t>
  </si>
  <si>
    <t>Assistance Listing Number</t>
  </si>
  <si>
    <t>Standard Form 424A (Rev. 7- 97)</t>
  </si>
  <si>
    <t>Prescribed by OMB (Circular A-102)</t>
  </si>
  <si>
    <r>
      <t>Additional Explanation (</t>
    </r>
    <r>
      <rPr>
        <b/>
        <sz val="10"/>
        <rFont val="Arial"/>
        <family val="2"/>
      </rPr>
      <t>Required</t>
    </r>
    <r>
      <rPr>
        <sz val="10"/>
        <rFont val="Arial"/>
        <family val="2"/>
      </rPr>
      <t xml:space="preserve"> - list formulas for each cost):</t>
    </r>
  </si>
  <si>
    <t>Overhead Costs $</t>
  </si>
  <si>
    <t>G&amp;A Costs $</t>
  </si>
  <si>
    <t xml:space="preserve"> OTHER Indirect Costs $</t>
  </si>
  <si>
    <t>FCCM Rate (if applicable) %</t>
  </si>
  <si>
    <t>FCCM Costs (if applicable) $</t>
  </si>
  <si>
    <t>Dallas, TX</t>
  </si>
  <si>
    <t>Denver, CO</t>
  </si>
  <si>
    <t xml:space="preserve">    A copy of the latest rate agreement is included with this application and will be provided electronically to the Grants Officer for this project.</t>
  </si>
  <si>
    <r>
      <t xml:space="preserve">WAIT! </t>
    </r>
    <r>
      <rPr>
        <b/>
        <u/>
        <sz val="18"/>
        <color theme="0"/>
        <rFont val="Arial"/>
        <family val="2"/>
      </rPr>
      <t>READ THIS BEFORE</t>
    </r>
    <r>
      <rPr>
        <b/>
        <sz val="18"/>
        <color theme="0"/>
        <rFont val="Arial"/>
        <family val="2"/>
      </rPr>
      <t xml:space="preserve"> you get started.</t>
    </r>
  </si>
  <si>
    <t>Loaded Labor Rates</t>
  </si>
  <si>
    <t>Enter zero if not applicable.</t>
  </si>
  <si>
    <t>Total Project Costs</t>
  </si>
  <si>
    <t>Fringe Benefits + Indirect Charges 
Against Total Project Costs</t>
  </si>
  <si>
    <t># of Travelers</t>
  </si>
  <si>
    <t xml:space="preserve"># of Nights </t>
  </si>
  <si>
    <t>Cost per Trip ($)</t>
  </si>
  <si>
    <r>
      <t xml:space="preserve"># of Days </t>
    </r>
    <r>
      <rPr>
        <sz val="10"/>
        <rFont val="Arial"/>
        <family val="2"/>
      </rPr>
      <t>(Include day of departure and day of return)</t>
    </r>
  </si>
  <si>
    <r>
      <t xml:space="preserve">Flight ($) </t>
    </r>
    <r>
      <rPr>
        <sz val="10"/>
        <rFont val="Arial"/>
        <family val="2"/>
      </rPr>
      <t>(Per traveler)</t>
    </r>
  </si>
  <si>
    <r>
      <t xml:space="preserve">Lodging ($) </t>
    </r>
    <r>
      <rPr>
        <sz val="10"/>
        <rFont val="Arial"/>
        <family val="2"/>
      </rPr>
      <t>(Per night, per traveler)</t>
    </r>
  </si>
  <si>
    <r>
      <t xml:space="preserve">Per Diem ($) </t>
    </r>
    <r>
      <rPr>
        <sz val="10"/>
        <rFont val="Arial"/>
        <family val="2"/>
      </rPr>
      <t>(Per traveler)</t>
    </r>
  </si>
  <si>
    <t>OMB Number: 4040-0006
Expiration Date: 06/30/2028</t>
  </si>
  <si>
    <t>j. Cost Share</t>
  </si>
  <si>
    <t>Budget Information</t>
  </si>
  <si>
    <r>
      <rPr>
        <b/>
        <sz val="10"/>
        <color rgb="FFFF0000"/>
        <rFont val="Arial"/>
        <family val="2"/>
      </rPr>
      <t xml:space="preserve">E.g. </t>
    </r>
    <r>
      <rPr>
        <sz val="10"/>
        <color rgb="FFFF0000"/>
        <rFont val="Arial"/>
        <family val="2"/>
      </rPr>
      <t>Sr. Engineer</t>
    </r>
  </si>
  <si>
    <r>
      <rPr>
        <b/>
        <sz val="10"/>
        <color rgb="FFFF0000"/>
        <rFont val="Arial"/>
        <family val="2"/>
      </rPr>
      <t xml:space="preserve">E.g. </t>
    </r>
    <r>
      <rPr>
        <sz val="10"/>
        <color rgb="FFFF0000"/>
        <rFont val="Arial"/>
        <family val="2"/>
      </rPr>
      <t>Program Manager</t>
    </r>
  </si>
  <si>
    <r>
      <t xml:space="preserve">E.g. </t>
    </r>
    <r>
      <rPr>
        <sz val="10"/>
        <color indexed="10"/>
        <rFont val="Arial"/>
        <family val="2"/>
      </rPr>
      <t>Sr. Engineer</t>
    </r>
  </si>
  <si>
    <r>
      <t xml:space="preserve">E.g. </t>
    </r>
    <r>
      <rPr>
        <sz val="10"/>
        <color indexed="10"/>
        <rFont val="Arial"/>
        <family val="2"/>
      </rPr>
      <t>Visit to PV manufacturer</t>
    </r>
  </si>
  <si>
    <r>
      <t xml:space="preserve">E.g. </t>
    </r>
    <r>
      <rPr>
        <sz val="10"/>
        <color indexed="10"/>
        <rFont val="Arial"/>
        <family val="2"/>
      </rPr>
      <t>Thermal shock chamber</t>
    </r>
  </si>
  <si>
    <r>
      <t xml:space="preserve">E.g. </t>
    </r>
    <r>
      <rPr>
        <sz val="10"/>
        <color indexed="10"/>
        <rFont val="Arial"/>
        <family val="2"/>
      </rPr>
      <t>Wireless DAS components</t>
    </r>
  </si>
  <si>
    <r>
      <t xml:space="preserve">E.g. </t>
    </r>
    <r>
      <rPr>
        <sz val="10"/>
        <color indexed="10"/>
        <rFont val="Arial"/>
        <family val="2"/>
      </rPr>
      <t>XYZ Corp.</t>
    </r>
  </si>
  <si>
    <r>
      <rPr>
        <b/>
        <sz val="10"/>
        <color rgb="FFFF0000"/>
        <rFont val="Arial"/>
        <family val="2"/>
      </rPr>
      <t xml:space="preserve">E.g. </t>
    </r>
    <r>
      <rPr>
        <sz val="10"/>
        <color rgb="FFFF0000"/>
        <rFont val="Arial"/>
        <family val="2"/>
      </rPr>
      <t>Three days of excavation for platform site</t>
    </r>
  </si>
  <si>
    <r>
      <t xml:space="preserve">E.g. </t>
    </r>
    <r>
      <rPr>
        <sz val="10"/>
        <color indexed="10"/>
        <rFont val="Arial"/>
        <family val="2"/>
      </rPr>
      <t>Grad student tuition - tasks 1-3</t>
    </r>
  </si>
  <si>
    <t>Budget Justification Workbook Instructions</t>
  </si>
  <si>
    <t>What is a Budget Justification Workbook?</t>
  </si>
  <si>
    <r>
      <t xml:space="preserve">SUMMARY OF BUDGET CATEGORY COSTS PROPOSED
</t>
    </r>
    <r>
      <rPr>
        <b/>
        <sz val="11"/>
        <color indexed="10"/>
        <rFont val="Arial"/>
        <family val="2"/>
      </rPr>
      <t>The values in this summary table are from entries made in subsequent worksheets. Only blank white cells require data entry</t>
    </r>
  </si>
  <si>
    <r>
      <t xml:space="preserve">3) Unhide Rows: Once all cells are selected, press the </t>
    </r>
    <r>
      <rPr>
        <b/>
        <sz val="12"/>
        <rFont val="Arial"/>
        <family val="2"/>
      </rPr>
      <t>Ctrl + SHIFT + 9</t>
    </r>
    <r>
      <rPr>
        <sz val="12"/>
        <rFont val="Arial"/>
        <family val="2"/>
      </rPr>
      <t xml:space="preserve"> keys simultaneously. This action will unhide any hidden rows within the selected range.</t>
    </r>
  </si>
  <si>
    <r>
      <t xml:space="preserve">2) </t>
    </r>
    <r>
      <rPr>
        <u/>
        <sz val="12"/>
        <rFont val="Arial"/>
        <family val="2"/>
      </rPr>
      <t>Select All Cells</t>
    </r>
    <r>
      <rPr>
        <sz val="12"/>
        <rFont val="Arial"/>
        <family val="2"/>
      </rPr>
      <t>: Press the</t>
    </r>
    <r>
      <rPr>
        <b/>
        <sz val="12"/>
        <rFont val="Arial"/>
        <family val="2"/>
      </rPr>
      <t xml:space="preserve"> Ctrl + A</t>
    </r>
    <r>
      <rPr>
        <sz val="12"/>
        <rFont val="Arial"/>
        <family val="2"/>
      </rPr>
      <t xml:space="preserve"> keys simultaneously. This action will select all cells on the active worksheet.</t>
    </r>
  </si>
  <si>
    <r>
      <rPr>
        <b/>
        <sz val="12"/>
        <rFont val="Arial"/>
        <family val="2"/>
      </rPr>
      <t>Double-check for completeness.</t>
    </r>
    <r>
      <rPr>
        <sz val="12"/>
        <rFont val="Arial"/>
        <family val="2"/>
      </rPr>
      <t xml:space="preserve"> Before submitting, ensure all required fields in each worksheet are completed. Cells requiring information will dynamically highlight yellow to alert for any missing information.</t>
    </r>
  </si>
  <si>
    <t>Please read the instructions on each worksheet before starting. For all questions, please consult the DOE contact.</t>
  </si>
  <si>
    <t xml:space="preserve">Type (Cash or In-Kind) </t>
  </si>
  <si>
    <r>
      <t xml:space="preserve">Ground Transport ($) </t>
    </r>
    <r>
      <rPr>
        <sz val="10"/>
        <rFont val="Arial"/>
        <family val="2"/>
      </rPr>
      <t xml:space="preserve">(Per trip, </t>
    </r>
    <r>
      <rPr>
        <b/>
        <u/>
        <sz val="10"/>
        <rFont val="Arial"/>
        <family val="2"/>
      </rPr>
      <t>ALL</t>
    </r>
    <r>
      <rPr>
        <u/>
        <sz val="10"/>
        <rFont val="Arial"/>
        <family val="2"/>
      </rPr>
      <t xml:space="preserve"> </t>
    </r>
    <r>
      <rPr>
        <sz val="10"/>
        <rFont val="Arial"/>
        <family val="2"/>
      </rPr>
      <t>travelers)</t>
    </r>
  </si>
  <si>
    <t>Budget Category Tabs vs.
 Funding Allocation Tabs</t>
  </si>
  <si>
    <r>
      <rPr>
        <b/>
        <sz val="12"/>
        <rFont val="Arial"/>
        <family val="2"/>
      </rPr>
      <t xml:space="preserve">Budget Category Worksheets (a. Personnel through i. Indirect): </t>
    </r>
    <r>
      <rPr>
        <sz val="12"/>
        <rFont val="Arial"/>
        <family val="2"/>
      </rPr>
      <t>These worksheets are used to break down and justify costs by specific categories. Each worksheet corresponds to a different budget category.</t>
    </r>
  </si>
  <si>
    <r>
      <rPr>
        <b/>
        <sz val="10"/>
        <color rgb="FFFF0000"/>
        <rFont val="Arial"/>
        <family val="2"/>
      </rPr>
      <t xml:space="preserve">E.g., </t>
    </r>
    <r>
      <rPr>
        <sz val="10"/>
        <color rgb="FFFF0000"/>
        <rFont val="Arial"/>
        <family val="2"/>
      </rPr>
      <t>ABC Company</t>
    </r>
  </si>
  <si>
    <r>
      <rPr>
        <b/>
        <sz val="12"/>
        <rFont val="Arial"/>
        <family val="2"/>
      </rPr>
      <t xml:space="preserve">All worksheets are password protected </t>
    </r>
    <r>
      <rPr>
        <sz val="12"/>
        <rFont val="Arial"/>
        <family val="2"/>
      </rPr>
      <t xml:space="preserve">to preserve the integrity of formulas. However, extra rows have been included on each worksheet and can be unhidden to provide extra space as needed. To reveal these hidden rows, please follow these steps:
1) </t>
    </r>
    <r>
      <rPr>
        <u/>
        <sz val="12"/>
        <rFont val="Arial"/>
        <family val="2"/>
      </rPr>
      <t>Select Endmost Cell</t>
    </r>
    <r>
      <rPr>
        <sz val="12"/>
        <rFont val="Arial"/>
        <family val="2"/>
      </rPr>
      <t xml:space="preserve">: Press the </t>
    </r>
    <r>
      <rPr>
        <b/>
        <sz val="12"/>
        <rFont val="Arial"/>
        <family val="2"/>
      </rPr>
      <t xml:space="preserve">Ctrl + End </t>
    </r>
    <r>
      <rPr>
        <sz val="12"/>
        <rFont val="Arial"/>
        <family val="2"/>
      </rPr>
      <t xml:space="preserve">keys simultaneously. This ensures the entire sheet will be selected in the next step. </t>
    </r>
  </si>
  <si>
    <r>
      <rPr>
        <b/>
        <sz val="12"/>
        <rFont val="Arial"/>
        <family val="2"/>
      </rPr>
      <t>The budget justification workbook</t>
    </r>
    <r>
      <rPr>
        <sz val="12"/>
        <rFont val="Arial"/>
        <family val="2"/>
      </rPr>
      <t xml:space="preserve"> allows applicants and recipients to break down total project costs into nine budget categories and the resources allocated for the project into two categories (Federal Share and Cost Share/Non-federal).</t>
    </r>
  </si>
  <si>
    <r>
      <rPr>
        <sz val="10"/>
        <color rgb="FFFF0000"/>
        <rFont val="Arial"/>
        <family val="2"/>
      </rPr>
      <t>**</t>
    </r>
    <r>
      <rPr>
        <sz val="10"/>
        <rFont val="Arial"/>
        <family val="2"/>
      </rPr>
      <t xml:space="preserve"> When this option is checked: (1) If the entity is submitting an indirect rate proposal (IRP), the fringe elements should be identified and a billing rate should be reflected in the IRP; or (2) If the entity is not submitting an IRP, please provide the organization’s benefit package and/or a list of the components/elements that comprise the fringe pool and the cost or percentage of each component/element allocated to the labor costs identified in the Budget Justification.</t>
    </r>
  </si>
  <si>
    <t xml:space="preserve">    An indirect rate has been approved or negotiated with a federal government agency with a current effective period of: _____________________</t>
  </si>
  <si>
    <t>Foreign Travel</t>
  </si>
  <si>
    <t>TLH6A6JLE1S7</t>
  </si>
  <si>
    <t>Cost estimate based on personnel hours and materials-   680 hrs x $150/hr + $100,000 materials = $202,000</t>
  </si>
  <si>
    <r>
      <t>If loaded labor rates are proposed, please reflect the total dollar amount of indirect costs (fringe and other overheads) that were captured in the labor costs.</t>
    </r>
    <r>
      <rPr>
        <b/>
        <sz val="10"/>
        <rFont val="Arial"/>
        <family val="2"/>
      </rPr>
      <t xml:space="preserve"> Total Indirect Costs Loaded into Labor Rates:  ($)</t>
    </r>
  </si>
  <si>
    <t>U.S. State Department Foreign Travel:</t>
  </si>
  <si>
    <t>https://allowances.state.gov/web920/per_diem.asp</t>
  </si>
  <si>
    <t>https://www.gsa.gov/directives-library/local-travel-policy</t>
  </si>
  <si>
    <t>General Services Administration Local Travel Policy:</t>
  </si>
  <si>
    <t>GSA Per Diem Rates</t>
  </si>
  <si>
    <t>https://www.gsa.gov/travel/plan-book/per-diem-rates</t>
  </si>
  <si>
    <t>For more information, please reference:</t>
  </si>
  <si>
    <t>https://www.energy.gov/management/financial-assistance</t>
  </si>
  <si>
    <r>
      <rPr>
        <b/>
        <sz val="12"/>
        <rFont val="Arial"/>
        <family val="2"/>
      </rPr>
      <t>IMPORTANT.</t>
    </r>
    <r>
      <rPr>
        <sz val="12"/>
        <rFont val="Arial"/>
        <family val="2"/>
      </rPr>
      <t xml:space="preserve"> Please indicate how many Budget Periods the project spans. Based on your selection, certain fields will be dynamically adjusted to ensure only relevant information is collected. If a selection is not made, the Budget Justification Workbook will default to include one Budget Period. 
A </t>
    </r>
    <r>
      <rPr>
        <b/>
        <sz val="12"/>
        <rFont val="Arial"/>
        <family val="2"/>
      </rPr>
      <t>Budget Period</t>
    </r>
    <r>
      <rPr>
        <sz val="12"/>
        <rFont val="Arial"/>
        <family val="2"/>
      </rPr>
      <t xml:space="preserve"> is defined as the time interval from the start date of a funded portion of an award to the end date of that funded portion, during which recipients and subrecipients are authorized to incur financial obligations. Typically, Budget Periods are established on an annual basis.
For more information, please refer to the most recent </t>
    </r>
    <r>
      <rPr>
        <i/>
        <sz val="12"/>
        <rFont val="Arial"/>
        <family val="2"/>
      </rPr>
      <t>DOE Guide to Financial Assistance</t>
    </r>
    <r>
      <rPr>
        <sz val="12"/>
        <rFont val="Arial"/>
        <family val="2"/>
      </rPr>
      <t xml:space="preserve"> located under the </t>
    </r>
    <r>
      <rPr>
        <b/>
        <sz val="12"/>
        <rFont val="Arial"/>
        <family val="2"/>
      </rPr>
      <t>Financial Assistance Policy and Guidance</t>
    </r>
    <r>
      <rPr>
        <sz val="12"/>
        <rFont val="Arial"/>
        <family val="2"/>
      </rPr>
      <t xml:space="preserve"> heading at:</t>
    </r>
  </si>
  <si>
    <r>
      <t xml:space="preserve">1. This workbook should be used to provide detailed budget information for award application, negotiation, or budget revision. </t>
    </r>
    <r>
      <rPr>
        <b/>
        <sz val="10"/>
        <rFont val="Arial"/>
        <family val="2"/>
      </rPr>
      <t>Totals from this tab auto-populate the SF-424A tabs</t>
    </r>
    <r>
      <rPr>
        <sz val="10"/>
        <rFont val="Arial"/>
        <family val="2"/>
      </rPr>
      <t xml:space="preserve">, rounded to the nearest dollar.
2. This summary tab will auto-populate with information provided in worksheets </t>
    </r>
    <r>
      <rPr>
        <b/>
        <sz val="10"/>
        <rFont val="Arial"/>
        <family val="2"/>
      </rPr>
      <t>a. Personnel</t>
    </r>
    <r>
      <rPr>
        <sz val="10"/>
        <rFont val="Arial"/>
        <family val="2"/>
      </rPr>
      <t xml:space="preserve"> through</t>
    </r>
    <r>
      <rPr>
        <b/>
        <sz val="10"/>
        <rFont val="Arial"/>
        <family val="2"/>
      </rPr>
      <t xml:space="preserve"> j. Cost Share</t>
    </r>
    <r>
      <rPr>
        <sz val="10"/>
        <rFont val="Arial"/>
        <family val="2"/>
      </rPr>
      <t xml:space="preserve">. Budget information is NOT entered on this tab.
3. Fill out the blank white cells in worksheets </t>
    </r>
    <r>
      <rPr>
        <b/>
        <sz val="10"/>
        <rFont val="Arial"/>
        <family val="2"/>
      </rPr>
      <t>a. Personnel</t>
    </r>
    <r>
      <rPr>
        <sz val="10"/>
        <rFont val="Arial"/>
        <family val="2"/>
      </rPr>
      <t xml:space="preserve"> through </t>
    </r>
    <r>
      <rPr>
        <b/>
        <sz val="10"/>
        <rFont val="Arial"/>
        <family val="2"/>
      </rPr>
      <t>j. Cost Share</t>
    </r>
    <r>
      <rPr>
        <sz val="10"/>
        <rFont val="Arial"/>
        <family val="2"/>
      </rPr>
      <t xml:space="preserve"> with detailed information on and support for project costs in each Category line item within each worksheet. 
4. The total budget presented on worksheets </t>
    </r>
    <r>
      <rPr>
        <b/>
        <sz val="10"/>
        <rFont val="Arial"/>
        <family val="2"/>
      </rPr>
      <t>a. Personnel</t>
    </r>
    <r>
      <rPr>
        <sz val="10"/>
        <rFont val="Arial"/>
        <family val="2"/>
      </rPr>
      <t xml:space="preserve"> through</t>
    </r>
    <r>
      <rPr>
        <b/>
        <sz val="10"/>
        <rFont val="Arial"/>
        <family val="2"/>
      </rPr>
      <t xml:space="preserve"> j. Cost Share</t>
    </r>
    <r>
      <rPr>
        <sz val="10"/>
        <rFont val="Arial"/>
        <family val="2"/>
      </rPr>
      <t xml:space="preserve"> </t>
    </r>
    <r>
      <rPr>
        <u/>
        <sz val="10"/>
        <rFont val="Arial"/>
        <family val="2"/>
      </rPr>
      <t>must include both Federal (DOE) and Non-Federal (cost share) portions</t>
    </r>
    <r>
      <rPr>
        <sz val="10"/>
        <rFont val="Arial"/>
        <family val="2"/>
      </rPr>
      <t>.</t>
    </r>
    <r>
      <rPr>
        <sz val="10"/>
        <color indexed="10"/>
        <rFont val="Arial"/>
        <family val="2"/>
      </rPr>
      <t xml:space="preserve">
</t>
    </r>
    <r>
      <rPr>
        <sz val="10"/>
        <rFont val="Arial"/>
        <family val="2"/>
      </rPr>
      <t>5. All costs to be incurred by the preparer's subrecipients, contractors, and Federally Funded Research and Development Centers (FFRDCs), should be entered only in worksheet</t>
    </r>
    <r>
      <rPr>
        <b/>
        <sz val="10"/>
        <rFont val="Arial"/>
        <family val="2"/>
      </rPr>
      <t xml:space="preserve"> f. Contractual</t>
    </r>
    <r>
      <rPr>
        <sz val="10"/>
        <rFont val="Arial"/>
        <family val="2"/>
      </rPr>
      <t xml:space="preserve">. All other worksheets are for the costs of the preparer only.
6. Ensure all entered costs are allowable, allocable, and reasonable in accordance with the administrative requirements prescribed in 2 CFR 200, and the applicable cost principles for each entity type: FAR Part 31 for For-Profit entities; and 2 CFR Part 200 Subpart E - Cost Principles for all other non-federal entities.  
7. Do not add rows to this </t>
    </r>
    <r>
      <rPr>
        <b/>
        <sz val="10"/>
        <rFont val="Arial"/>
        <family val="2"/>
      </rPr>
      <t xml:space="preserve">Summary </t>
    </r>
    <r>
      <rPr>
        <sz val="10"/>
        <rFont val="Arial"/>
        <family val="2"/>
      </rPr>
      <t>tab.
8. If the project requires more than five Budget Periods, consult the DOE contact before adding additional Budget Period rows or columns.</t>
    </r>
  </si>
  <si>
    <t>https://www.energy.gov/documents/ucc-financing-statement-guide</t>
  </si>
  <si>
    <t>https://www.energy.gov/documents/recipient-guide-filing-ucc-financing-statements</t>
  </si>
  <si>
    <r>
      <rPr>
        <b/>
        <sz val="10"/>
        <color rgb="FFFF0000"/>
        <rFont val="Arial"/>
        <family val="2"/>
      </rPr>
      <t>INSTRUCTIONS - PLEASE READ!!!</t>
    </r>
    <r>
      <rPr>
        <sz val="10"/>
        <color indexed="10"/>
        <rFont val="Arial"/>
        <family val="2"/>
      </rPr>
      <t xml:space="preserve">
</t>
    </r>
    <r>
      <rPr>
        <sz val="10"/>
        <rFont val="Arial"/>
        <family val="2"/>
      </rPr>
      <t xml:space="preserve">1. Supplies are generally defined as an item with an acquisition cost of $10,000 or less and a useful life expectancy of less than one year.  Supplies are generally consumed during the project performance. Please refer to the applicable Federal regulations in 2 CFR 200 for specific supplies definitions and treatment. A computing device is a supply if the acquisition cost is less than the lesser of the capitalization level established by the non-Federal entity for financial statement purposes or $10,000, regardless of the length of its useful life. 
2. List all proposed supplies below, providing a basis of costs (e.g. contractor quotes, catalog prices, prior invoices, etc.). Briefly justify the need for the Supplies as they apply to the Statement of Project Objectives. Note that Supply items must be direct costs to the project at this budget category, and not duplicative of supply costs included in the indirect pool that is the basis of the indirect rate applied for this project.
3. Multiple supply items valued at $10,000 or less used to assemble an equipment item with a value greater than $10,000 and a useful life of more than one year should be included on the </t>
    </r>
    <r>
      <rPr>
        <b/>
        <sz val="10"/>
        <rFont val="Arial"/>
        <family val="2"/>
      </rPr>
      <t>d. Equipment</t>
    </r>
    <r>
      <rPr>
        <sz val="10"/>
        <rFont val="Arial"/>
        <family val="2"/>
      </rPr>
      <t xml:space="preserve"> worksheet. If supply items and costs are ambiguous in nature, consult the DOE contact for proper categorization.  
4. If additional rows are needed, please see instruction box #3 on the </t>
    </r>
    <r>
      <rPr>
        <b/>
        <sz val="10"/>
        <rFont val="Arial"/>
        <family val="2"/>
      </rPr>
      <t>Instructions</t>
    </r>
    <r>
      <rPr>
        <sz val="10"/>
        <rFont val="Arial"/>
        <family val="2"/>
      </rPr>
      <t xml:space="preserve"> tab.</t>
    </r>
  </si>
  <si>
    <t>Justification of Need</t>
  </si>
  <si>
    <r>
      <rPr>
        <b/>
        <sz val="10"/>
        <color rgb="FFFF0000"/>
        <rFont val="Arial"/>
        <family val="2"/>
      </rPr>
      <t>INSTRUCTIONS - PLEASE READ!!!</t>
    </r>
    <r>
      <rPr>
        <sz val="10"/>
        <color indexed="10"/>
        <rFont val="Arial"/>
        <family val="2"/>
      </rPr>
      <t xml:space="preserve">
</t>
    </r>
    <r>
      <rPr>
        <sz val="10"/>
        <rFont val="Arial"/>
        <family val="2"/>
      </rPr>
      <t xml:space="preserve">1. Construction, for the purpose of budgeting, is defined as all types of work done on a particular building, including erecting, altering, or remodeling. Construction conducted by the award recipient is entered on this page. Any construction work that is performed by a contractor or subrecipient should be entered under f. Contractual.
2. List all proposed construction below, providing a basis of cost, such as engineering estimates, prior construction, etc., and briefly justify its need as it applies to the Statement of Project Objectives.
3. If additional rows are needed, please see instruction box #3 on the </t>
    </r>
    <r>
      <rPr>
        <b/>
        <sz val="10"/>
        <rFont val="Arial"/>
        <family val="2"/>
      </rPr>
      <t>Instructions</t>
    </r>
    <r>
      <rPr>
        <sz val="10"/>
        <rFont val="Arial"/>
        <family val="2"/>
      </rPr>
      <t xml:space="preserve"> tab.</t>
    </r>
  </si>
  <si>
    <r>
      <t xml:space="preserve">Explanation of Base 
</t>
    </r>
    <r>
      <rPr>
        <sz val="11"/>
        <color rgb="FFFF0000"/>
        <rFont val="Arial"/>
        <family val="2"/>
      </rPr>
      <t>Example: Labor + Fringe</t>
    </r>
  </si>
  <si>
    <t xml:space="preserve">Additional Explanation (as needed): *IMPORTANT:  Please use this box (or an attachment) to further explain how the total indirect costs were calculated.  If the total indirect costs are a cumulative amount of more than one calculation or rate application, the explanation and calculations should identify all rates used, along with the base they were applied to (and how the base was derived), and a total for each (along with the grand total).  </t>
  </si>
  <si>
    <t>(Must equal or exceed the required Cost Share for the project.)</t>
  </si>
  <si>
    <t xml:space="preserve">Federal Travel Regulations: </t>
  </si>
  <si>
    <t>https://www.ecfr.gov/current/title-41/subtitle-F</t>
  </si>
  <si>
    <r>
      <t>INSTRUCTIONS - PLEASE READ!!!</t>
    </r>
    <r>
      <rPr>
        <b/>
        <sz val="10"/>
        <rFont val="Arial"/>
        <family val="2"/>
      </rPr>
      <t xml:space="preserve">
</t>
    </r>
    <r>
      <rPr>
        <sz val="10"/>
        <rFont val="Arial"/>
        <family val="2"/>
      </rPr>
      <t xml:space="preserve">1. </t>
    </r>
    <r>
      <rPr>
        <u/>
        <sz val="10"/>
        <rFont val="Arial"/>
        <family val="2"/>
      </rPr>
      <t>List project costs solely for employees of the entity completing this form</t>
    </r>
    <r>
      <rPr>
        <sz val="10"/>
        <rFont val="Arial"/>
        <family val="2"/>
      </rPr>
      <t>.  All personnel costs for subrecipients and contractors must be included in worksheet</t>
    </r>
    <r>
      <rPr>
        <b/>
        <sz val="10"/>
        <rFont val="Arial"/>
        <family val="2"/>
      </rPr>
      <t xml:space="preserve"> f. Contractual</t>
    </r>
    <r>
      <rPr>
        <sz val="10"/>
        <rFont val="Arial"/>
        <family val="2"/>
      </rPr>
      <t>.
2. All personnel should be identified by position title and not employee name. Enter the amount of time and the base hourly rate and the total direct personnel compensation will automatically calculate. Rate basis (e.g., rate negotiated for each hour worked on the project, labor distribution report, state civil service rates, etc.) must also be identified.  If any other methodology is used to pay employees, please provide an explanation.  No profit may be included in personnel rates.
3. If a position and hours are attributed to multiple employees, the number of employees for that position title must be identified in the Position Title field (e.g. Four (4) Technicians working 1,000 hours each for a total of 4,000 hours).
4. If additional rows are needed, please see instruction box #3 on the</t>
    </r>
    <r>
      <rPr>
        <b/>
        <sz val="10"/>
        <rFont val="Arial"/>
        <family val="2"/>
      </rPr>
      <t xml:space="preserve"> Instructions</t>
    </r>
    <r>
      <rPr>
        <sz val="10"/>
        <rFont val="Arial"/>
        <family val="2"/>
      </rPr>
      <t xml:space="preserve"> tab.</t>
    </r>
  </si>
  <si>
    <r>
      <rPr>
        <b/>
        <sz val="10"/>
        <rFont val="Arial"/>
        <family val="2"/>
      </rPr>
      <t>A detailed description must be included</t>
    </r>
    <r>
      <rPr>
        <sz val="10"/>
        <rFont val="Arial"/>
        <family val="2"/>
      </rPr>
      <t xml:space="preserve"> to provide a breakdown of the burdened costs for each personnel hourly pay rate. The description should reflect the percentage added to the actual pay rates and can be included in the Additional Explanation section below or as an attachment to this form. DOE will review all components of the loaded labor rate to ensure cost reasonableness and allowability (e.g. to ensure no fee or profit are included). </t>
    </r>
  </si>
  <si>
    <r>
      <rPr>
        <b/>
        <sz val="10"/>
        <color rgb="FFFF0000"/>
        <rFont val="Arial"/>
        <family val="2"/>
      </rPr>
      <t>INSTRUCTIONS - PLEASE READ!!!</t>
    </r>
    <r>
      <rPr>
        <sz val="10"/>
        <color indexed="10"/>
        <rFont val="Arial"/>
        <family val="2"/>
      </rPr>
      <t xml:space="preserve">
</t>
    </r>
    <r>
      <rPr>
        <sz val="10"/>
        <rFont val="Arial"/>
        <family val="2"/>
      </rPr>
      <t xml:space="preserve">1. Equipment means tangible personal property (including information technology systems) having a useful life of more than one year and a per-unit acquisition cost which equals or exceeds the lesser of the capitalization level established by the non-Federal entity for financial statement purposes, or $10,000. Please refer to the applicable Federal regulations in 2 CFR 200 for specific equipment definitions and treatment. 
2. List all equipment below, providing a basis of cost (e.g. contractor quotes, catalog prices, prior invoices, etc.). Briefly justify items as they apply to the Statement of Project Objectives. If it is existing equipment, provide logical support for the estimated value shown.
3. During award negotiations, provide a contractor quote for all equipment items over $50,000 in price. If the contractor quote is not an exact price match, provide an explanation in the additional explanation section below. If a contractor quote is not practical, such as for a piece of equipment that is purpose-built, first of its kind, or otherwise not available off the shelf, provide a detailed engineering estimate for how the cost estimate was derived.
4. For-profit recipients must file UCC financing statements in the state where equipment will be located. For more information, see </t>
    </r>
    <r>
      <rPr>
        <sz val="10"/>
        <color rgb="FF0000FF"/>
        <rFont val="Arial"/>
        <family val="2"/>
      </rPr>
      <t>https://www.energy.gov/documents/ucc-financing-statement-guide</t>
    </r>
    <r>
      <rPr>
        <sz val="10"/>
        <rFont val="Arial"/>
        <family val="2"/>
      </rPr>
      <t xml:space="preserve"> and </t>
    </r>
    <r>
      <rPr>
        <sz val="10"/>
        <color rgb="FF0000FF"/>
        <rFont val="Arial"/>
        <family val="2"/>
      </rPr>
      <t>https://www.energy.gov/documents/recipient-guide-filing-ucc-financing-statements</t>
    </r>
    <r>
      <rPr>
        <sz val="10"/>
        <rFont val="Arial"/>
        <family val="2"/>
      </rPr>
      <t xml:space="preserve">.
5. If additional rows are needed, please see instruction box #3 on the </t>
    </r>
    <r>
      <rPr>
        <b/>
        <sz val="10"/>
        <rFont val="Arial"/>
        <family val="2"/>
      </rPr>
      <t>Instructions</t>
    </r>
    <r>
      <rPr>
        <sz val="10"/>
        <rFont val="Arial"/>
        <family val="2"/>
      </rPr>
      <t xml:space="preserve"> tab.</t>
    </r>
  </si>
  <si>
    <t>Four (4) students at $4,000 per semester</t>
  </si>
  <si>
    <t>Actual Salary</t>
  </si>
  <si>
    <r>
      <t xml:space="preserve">INSTRUCTIONS - PLEASE READ!!!
</t>
    </r>
    <r>
      <rPr>
        <sz val="10"/>
        <rFont val="Arial"/>
        <family val="2"/>
      </rPr>
      <t xml:space="preserve">1. All travel must be reasonable and necessary for performance of the Statement of Project Objectives. Extended travel, Foreign travel, and/or significant number of travelers should be clearly justified under Additional Explanation.
2. Federal travel regulations are contained within the applicable cost principles for all entity types. 
3. Travel costs should be consistent with the organization's written travel policy and incurred during normal business operations. In the absence of a written travel policy, organizations must follow the Federal Travel Regulations found at: </t>
    </r>
    <r>
      <rPr>
        <sz val="10"/>
        <color rgb="FF0000FF"/>
        <rFont val="Arial"/>
        <family val="2"/>
      </rPr>
      <t>https://www.ecfr.gov/current/title-41/subtitle-F</t>
    </r>
    <r>
      <rPr>
        <sz val="10"/>
        <rFont val="Arial"/>
        <family val="2"/>
      </rPr>
      <t xml:space="preserve"> (</t>
    </r>
    <r>
      <rPr>
        <b/>
        <sz val="10"/>
        <rFont val="Arial"/>
        <family val="2"/>
      </rPr>
      <t>Active links can be found below</t>
    </r>
    <r>
      <rPr>
        <sz val="10"/>
        <rFont val="Arial"/>
        <family val="2"/>
      </rPr>
      <t>)</t>
    </r>
    <r>
      <rPr>
        <sz val="10"/>
        <color rgb="FF0000FF"/>
        <rFont val="Arial"/>
        <family val="2"/>
      </rPr>
      <t>.</t>
    </r>
    <r>
      <rPr>
        <sz val="10"/>
        <rFont val="Arial"/>
        <family val="2"/>
      </rPr>
      <t xml:space="preserve">
           a) For Foreign Travel please visit: </t>
    </r>
    <r>
      <rPr>
        <sz val="10"/>
        <color rgb="FF0000FF"/>
        <rFont val="Arial"/>
        <family val="2"/>
      </rPr>
      <t>https://allowances.state.gov/web920/per_diem.asp.</t>
    </r>
    <r>
      <rPr>
        <sz val="10"/>
        <rFont val="Arial"/>
        <family val="2"/>
      </rPr>
      <t xml:space="preserve">
           b) Should an entity need to plan on including Local Travel, the DOE will use the GSA Local Travel Policy (</t>
    </r>
    <r>
      <rPr>
        <sz val="10"/>
        <color rgb="FF0000FF"/>
        <rFont val="Arial"/>
        <family val="2"/>
      </rPr>
      <t>https://www.gsa.gov/directives-library/local-travel-policy</t>
    </r>
    <r>
      <rPr>
        <sz val="10"/>
        <rFont val="Arial"/>
        <family val="2"/>
      </rPr>
      <t>) to determine reasonableness. In the absence of a written travel policy, 
               organizations must follow GSA's Local Travel Policy.
4. Identify Domestic and Foreign Travel as separate items. 
5. The Purpose of Travel must be necessary for achieving the objectives of the project. Examples include: subrecipient site visits, DOE meetings, project management meetings, etc. 
6. Please enter City and State (or City and Country for Foreign travel) in the Depart From and Destination fields.
7. The number of days is inclusive of the day of departure and the day of return. Allowable per diem is adjusted to 75% for both the day of departure and the day of return.
8. Provide a specific Basis for Estimating Costs. Examples include GSA Per Diem Rates (</t>
    </r>
    <r>
      <rPr>
        <sz val="10"/>
        <color rgb="FF0000FF"/>
        <rFont val="Arial"/>
        <family val="2"/>
      </rPr>
      <t>https://www.gsa.gov/travel/plan-book/per-diem-rates</t>
    </r>
    <r>
      <rPr>
        <sz val="10"/>
        <rFont val="Arial"/>
        <family val="2"/>
      </rPr>
      <t>), State Department Foreign Per Diem Rates (</t>
    </r>
    <r>
      <rPr>
        <sz val="10"/>
        <color rgb="FF0000FF"/>
        <rFont val="Arial"/>
        <family val="2"/>
      </rPr>
      <t>https://allowances.state.gov/web920/per_diem.asp</t>
    </r>
    <r>
      <rPr>
        <sz val="10"/>
        <rFont val="Arial"/>
        <family val="2"/>
      </rPr>
      <t xml:space="preserve">), 
    travel quotes, costs of past trips, etc.
9. If a conference is included in the travel budget, please provide answers to the following questions in the Additional Explanation section at the bottom of the form:
          a) Please list the name of the conference in Purpose of Travel and explain how attending this conference will further the goals of the project. Conference registration fees should be listed on the </t>
    </r>
    <r>
      <rPr>
        <b/>
        <sz val="10"/>
        <rFont val="Arial"/>
        <family val="2"/>
      </rPr>
      <t>h. Other</t>
    </r>
    <r>
      <rPr>
        <sz val="10"/>
        <rFont val="Arial"/>
        <family val="2"/>
      </rPr>
      <t xml:space="preserve"> worksheet.
          b) Please confirm that the project attendees will not be funded by any other Federal awards.   
          c) Please indicate whether any other business unrelated to the project will be conducted while attending the conference.                                                                                         
10. If additional rows are needed, please see instruction box #3 on the </t>
    </r>
    <r>
      <rPr>
        <b/>
        <sz val="10"/>
        <rFont val="Arial"/>
        <family val="2"/>
      </rPr>
      <t>Instructions</t>
    </r>
    <r>
      <rPr>
        <sz val="10"/>
        <rFont val="Arial"/>
        <family val="2"/>
      </rPr>
      <t xml:space="preserve"> tab.</t>
    </r>
  </si>
  <si>
    <t xml:space="preserve">General Description </t>
  </si>
  <si>
    <t>NEED MORE BUDGET
PERIODS?
Navigate to the "Instructions" tab and select the number of Budget Periods for the project in cell F11.</t>
  </si>
  <si>
    <r>
      <rPr>
        <b/>
        <sz val="10"/>
        <color rgb="FFFF0000"/>
        <rFont val="Arial"/>
        <family val="2"/>
      </rPr>
      <t>INSTRUCTIONS - PLEASE READ!!!</t>
    </r>
    <r>
      <rPr>
        <sz val="10"/>
        <rFont val="Arial"/>
        <family val="2"/>
      </rPr>
      <t xml:space="preserve">
1. Fill out the table below to indicate how the indirect costs are calculated. Use the box below to provide additional explanation regarding the indirect rate calculation.  
2. The rates and how they are applied should not be averaged to get one indirect cost percentage. Complex calculations or rates that do not do not correspond to the below categories should be described/provided in the Additional Explanation section below. If questions exist, consult the DOE contact before filling out this section. 
3. The indirect rate may be applied to the Federal Share and Recipient Cost Share if the proposed costs are normally part of the indirect allocation base.
4. </t>
    </r>
    <r>
      <rPr>
        <b/>
        <sz val="10"/>
        <rFont val="Arial"/>
        <family val="2"/>
      </rPr>
      <t xml:space="preserve">NOTE: </t>
    </r>
    <r>
      <rPr>
        <sz val="10"/>
        <rFont val="Arial"/>
        <family val="2"/>
      </rPr>
      <t xml:space="preserve">An applicant/recipient who elects to apply the de minimis Indirect Cost Rate per 2 C.F.R. §200.414(f) </t>
    </r>
    <r>
      <rPr>
        <b/>
        <sz val="10"/>
        <rFont val="Arial"/>
        <family val="2"/>
      </rPr>
      <t>cannot claim the resulting costs as a Cost Share contribution</t>
    </r>
    <r>
      <rPr>
        <sz val="10"/>
        <rFont val="Arial"/>
        <family val="2"/>
      </rPr>
      <t>. The resulting costs are not verifiable in the Recipient records as required under §200.306(b)(1).</t>
    </r>
  </si>
  <si>
    <r>
      <rPr>
        <b/>
        <sz val="10"/>
        <color rgb="FFFF0000"/>
        <rFont val="Arial"/>
        <family val="2"/>
      </rPr>
      <t>INSTRUCTIONS - PLEASE READ!!!</t>
    </r>
    <r>
      <rPr>
        <sz val="10"/>
        <color indexed="10"/>
        <rFont val="Arial"/>
        <family val="2"/>
      </rPr>
      <t xml:space="preserve">
</t>
    </r>
    <r>
      <rPr>
        <sz val="10"/>
        <rFont val="Arial"/>
        <family val="2"/>
      </rPr>
      <t xml:space="preserve">1. Provide a detailed accounting of the cash or cash value of all proposed cost share in the table below. Cost Share </t>
    </r>
    <r>
      <rPr>
        <b/>
        <sz val="10"/>
        <rFont val="Arial"/>
        <family val="2"/>
      </rPr>
      <t>is not</t>
    </r>
    <r>
      <rPr>
        <sz val="10"/>
        <rFont val="Arial"/>
        <family val="2"/>
      </rPr>
      <t xml:space="preserve"> itself a budget category. Ensure each cost share item is reflected on the applicable worksheets </t>
    </r>
    <r>
      <rPr>
        <b/>
        <sz val="10"/>
        <rFont val="Arial"/>
        <family val="2"/>
      </rPr>
      <t>a. Personnel</t>
    </r>
    <r>
      <rPr>
        <sz val="10"/>
        <rFont val="Arial"/>
        <family val="2"/>
      </rPr>
      <t xml:space="preserve"> through </t>
    </r>
    <r>
      <rPr>
        <b/>
        <sz val="10"/>
        <rFont val="Arial"/>
        <family val="2"/>
      </rPr>
      <t>i. Indirect</t>
    </r>
    <r>
      <rPr>
        <sz val="10"/>
        <rFont val="Arial"/>
        <family val="2"/>
      </rPr>
      <t xml:space="preserve"> which are then captured in the respective budget Categories on the </t>
    </r>
    <r>
      <rPr>
        <b/>
        <sz val="10"/>
        <rFont val="Arial"/>
        <family val="2"/>
      </rPr>
      <t>Summary</t>
    </r>
    <r>
      <rPr>
        <sz val="10"/>
        <rFont val="Arial"/>
        <family val="2"/>
      </rPr>
      <t xml:space="preserve"> tab and included in calculation of Total Project Cost. Identify the source organization and amount of each cost share item proposed. If a cost share item or dollar amount does not clearly align with the item on the related worksheet, please provide an explanation to clarify in the Additional Explanation section.
2. Cost Share contributions are resources provided to the project by the recipient, subrecipient, or third party (an entity that does not have a role in performing the scope of work) that are not paid for using DOE federal funds. Funds from other federal sources may not be used as cost share </t>
    </r>
    <r>
      <rPr>
        <b/>
        <sz val="10"/>
        <rFont val="Arial"/>
        <family val="2"/>
      </rPr>
      <t>unless</t>
    </r>
    <r>
      <rPr>
        <sz val="10"/>
        <rFont val="Arial"/>
        <family val="2"/>
      </rPr>
      <t xml:space="preserve"> explicitly authorized by specific statute. This prohibition includes funds from FFRDC subrecipients. Otherwise, non-federal sources include any source not originally derived from federal funds.
3. All cost share items must be necessary and reasonable for achieving the objectives of the project. 
4. </t>
    </r>
    <r>
      <rPr>
        <u/>
        <sz val="10"/>
        <rFont val="Arial"/>
        <family val="2"/>
      </rPr>
      <t>Cash</t>
    </r>
    <r>
      <rPr>
        <sz val="10"/>
        <rFont val="Arial"/>
        <family val="2"/>
      </rPr>
      <t xml:space="preserve"> cost share includes all monetary contributions to the project made by the recipient, subrecipient(s), or third party. If money is exchanged, for example, as reimbursement for an item or service (i.e., personnel salaries and benefits paid by the recipient or subrecipient), it qualifies as cash cost share.
5. </t>
    </r>
    <r>
      <rPr>
        <u/>
        <sz val="10"/>
        <rFont val="Arial"/>
        <family val="2"/>
      </rPr>
      <t>In-kind</t>
    </r>
    <r>
      <rPr>
        <sz val="10"/>
        <rFont val="Arial"/>
        <family val="2"/>
      </rPr>
      <t xml:space="preserve"> cost share can include goods or services contributed to the project by the recipient, subrecipient(s), or third party where a value of the resource can be readily determined, verified, and justified but where no actual cash is exchanged in securing the good or service. In-kind cost share items include volunteer time (of non-salaried employees), the donation of equipment/supplies, or use of space, etc. The cash value and calculations thereof for all in-kind cost share items must be explained and justified in the table below (Cost Share Item or Additional Explanation). If there are questions, consult the DOE contact before completing the table.
6. Cost sharing commitment letters from subrecipients and third parties must be provided with the original application or upon request.
7. The project may only incur those costs that are allowable and allocable to the project (including cost share) as determined in accordance with the applicable cost principles prescribed in FAR Part 31 for For-Profit entities and 2 CFR Part 200 Subpart E - Cost Principles for all other non-federal entities.
8. </t>
    </r>
    <r>
      <rPr>
        <b/>
        <sz val="10"/>
        <rFont val="Arial"/>
        <family val="2"/>
      </rPr>
      <t>Contractors are not permitted to provide cost share.</t>
    </r>
    <r>
      <rPr>
        <sz val="10"/>
        <rFont val="Arial"/>
        <family val="2"/>
      </rPr>
      <t xml:space="preserve"> Any partial donation of goods or services is considered a discount and is not allowable.  
9. Fee or profit, including foregone fee or profit, are not allowable as project costs (including cost share) </t>
    </r>
    <r>
      <rPr>
        <b/>
        <sz val="10"/>
        <rFont val="Arial"/>
        <family val="2"/>
      </rPr>
      <t>unless</t>
    </r>
    <r>
      <rPr>
        <sz val="10"/>
        <rFont val="Arial"/>
        <family val="2"/>
      </rPr>
      <t xml:space="preserve"> explicitly authorized by the terms and conditions of the award. If the recipient earns program income during the project, it must be reallocated to the project. </t>
    </r>
    <r>
      <rPr>
        <b/>
        <sz val="10"/>
        <rFont val="Arial"/>
        <family val="2"/>
      </rPr>
      <t>Please include any known or anticipated Program Income on the SF-424A Budget Information tab.</t>
    </r>
    <r>
      <rPr>
        <sz val="10"/>
        <rFont val="Arial"/>
        <family val="2"/>
      </rPr>
      <t xml:space="preserve">
10. </t>
    </r>
    <r>
      <rPr>
        <b/>
        <sz val="10"/>
        <rFont val="Arial"/>
        <family val="2"/>
      </rPr>
      <t>NOTE:</t>
    </r>
    <r>
      <rPr>
        <sz val="10"/>
        <rFont val="Arial"/>
        <family val="2"/>
      </rPr>
      <t xml:space="preserve"> An applicant/recipient who elects to apply the de minimis Indirect Cost Rate per 2 C.F.R. §200.414(f) </t>
    </r>
    <r>
      <rPr>
        <b/>
        <sz val="10"/>
        <rFont val="Arial"/>
        <family val="2"/>
      </rPr>
      <t>cannot claim the resulting costs as a Cost Share contribution</t>
    </r>
    <r>
      <rPr>
        <sz val="10"/>
        <rFont val="Arial"/>
        <family val="2"/>
      </rPr>
      <t xml:space="preserve">. The resulting costs are not verifiable in the Recipient records as required under §200.306(b)(1). "Unrecovered indirect costs" </t>
    </r>
    <r>
      <rPr>
        <b/>
        <sz val="10"/>
        <rFont val="Arial"/>
        <family val="2"/>
      </rPr>
      <t>cannot be claimed</t>
    </r>
    <r>
      <rPr>
        <sz val="10"/>
        <rFont val="Arial"/>
        <family val="2"/>
      </rPr>
      <t xml:space="preserve"> as a source of Cost Share resource, </t>
    </r>
    <r>
      <rPr>
        <b/>
        <sz val="10"/>
        <rFont val="Arial"/>
        <family val="2"/>
      </rPr>
      <t>without prior approval</t>
    </r>
    <r>
      <rPr>
        <sz val="10"/>
        <rFont val="Arial"/>
        <family val="2"/>
      </rPr>
      <t xml:space="preserve">. 
11. If additional rows are needed, please see instruction box #3 on the </t>
    </r>
    <r>
      <rPr>
        <b/>
        <sz val="10"/>
        <rFont val="Arial"/>
        <family val="2"/>
      </rPr>
      <t>Instructions</t>
    </r>
    <r>
      <rPr>
        <sz val="10"/>
        <rFont val="Arial"/>
        <family val="2"/>
      </rPr>
      <t xml:space="preserve"> tab.</t>
    </r>
  </si>
  <si>
    <r>
      <rPr>
        <sz val="10"/>
        <color rgb="FFFF0000"/>
        <rFont val="Arial"/>
        <family val="2"/>
      </rPr>
      <t>*</t>
    </r>
    <r>
      <rPr>
        <sz val="10"/>
        <rFont val="Arial"/>
        <family val="2"/>
      </rPr>
      <t xml:space="preserve"> Please provide the organization’s benefit package and/or a list of the components/elements that comprise the fringe pool and the cost or percentage of each component/element allocated to the labor costs identified in the Budget Justification. </t>
    </r>
  </si>
  <si>
    <r>
      <t xml:space="preserve"> There is not a current federally approved rate agreement negotiated and available.</t>
    </r>
    <r>
      <rPr>
        <b/>
        <sz val="10"/>
        <color rgb="FFFF0000"/>
        <rFont val="Arial"/>
        <family val="2"/>
      </rPr>
      <t>**</t>
    </r>
  </si>
  <si>
    <t>FRINGE BENEFITS (If fringe costs are being allocated under a segregated fringe billing rate):</t>
  </si>
  <si>
    <r>
      <t xml:space="preserve"> A federally-approved rate agreement has been negotiated and available; however, the fringe billing rate IS NOT identified in the Agreement.</t>
    </r>
    <r>
      <rPr>
        <b/>
        <sz val="10"/>
        <color rgb="FFFF0000"/>
        <rFont val="Arial"/>
        <family val="2"/>
      </rPr>
      <t>*</t>
    </r>
  </si>
  <si>
    <t xml:space="preserve"> A fringe billing rate has been negotiated with, or approved by, a federal government agency and the fringe billing rate is identified in the Agreement. </t>
  </si>
  <si>
    <t xml:space="preserve"> A copy of the latest rate agreement is/was included with the project application.</t>
  </si>
  <si>
    <r>
      <t xml:space="preserve">A federally-approved fringe benefit rate agreement, or a proposed rate supported and agreed upon by DOE for estimating purposes is required at the time of award negotiation if reimbursement for fringe benefits is requested.  
Please check </t>
    </r>
    <r>
      <rPr>
        <b/>
        <sz val="12"/>
        <rFont val="Wingdings"/>
        <charset val="2"/>
      </rPr>
      <t>þ</t>
    </r>
    <r>
      <rPr>
        <b/>
        <sz val="10"/>
        <rFont val="Arial"/>
        <family val="2"/>
      </rPr>
      <t xml:space="preserve"> one of the options below and provide the requested information if not previously submitted.</t>
    </r>
  </si>
  <si>
    <r>
      <rPr>
        <b/>
        <sz val="12"/>
        <rFont val="Arial"/>
        <family val="2"/>
      </rPr>
      <t>The budget justification must adhere to</t>
    </r>
    <r>
      <rPr>
        <sz val="12"/>
        <rFont val="Arial"/>
        <family val="2"/>
      </rPr>
      <t xml:space="preserve"> the Department of Energy's financial assistance regulations (2 CFR Part 200, as adopted and supplemented by 2 CFR Part 910).
Applicants/recipients are encouraged to review these regulations prior to completing the Budget Justification.</t>
    </r>
    <r>
      <rPr>
        <b/>
        <sz val="12"/>
        <rFont val="Arial"/>
        <family val="2"/>
      </rPr>
      <t xml:space="preserve">
</t>
    </r>
    <r>
      <rPr>
        <sz val="12"/>
        <rFont val="Arial"/>
        <family val="2"/>
      </rPr>
      <t xml:space="preserve">
</t>
    </r>
    <r>
      <rPr>
        <b/>
        <sz val="12"/>
        <rFont val="Arial"/>
        <family val="2"/>
      </rPr>
      <t>If you need assistance,</t>
    </r>
    <r>
      <rPr>
        <sz val="12"/>
        <rFont val="Arial"/>
        <family val="2"/>
      </rPr>
      <t xml:space="preserve"> consult the DOE contact. </t>
    </r>
  </si>
  <si>
    <r>
      <rPr>
        <b/>
        <sz val="12"/>
        <rFont val="Arial"/>
        <family val="2"/>
      </rPr>
      <t>All costs must be</t>
    </r>
    <r>
      <rPr>
        <sz val="12"/>
        <rFont val="Arial"/>
        <family val="2"/>
      </rPr>
      <t xml:space="preserve"> reasonable, allocable, and allowable and directly relevant to the project, including costs paid for with cost share. All costs must be justified in the project.</t>
    </r>
  </si>
  <si>
    <r>
      <rPr>
        <b/>
        <sz val="12"/>
        <rFont val="Arial"/>
        <family val="2"/>
      </rPr>
      <t xml:space="preserve">Cost Share (j.): </t>
    </r>
    <r>
      <rPr>
        <sz val="12"/>
        <rFont val="Arial"/>
        <family val="2"/>
      </rPr>
      <t>This worksheet is used to identify resources and contributions to the project other than the DOE federal funding and should reflect the cost share funds allocated to the project in worksheets</t>
    </r>
    <r>
      <rPr>
        <b/>
        <sz val="12"/>
        <rFont val="Arial"/>
        <family val="2"/>
      </rPr>
      <t xml:space="preserve"> a. Personnel</t>
    </r>
    <r>
      <rPr>
        <sz val="12"/>
        <rFont val="Arial"/>
        <family val="2"/>
      </rPr>
      <t xml:space="preserve"> through </t>
    </r>
    <r>
      <rPr>
        <b/>
        <sz val="12"/>
        <rFont val="Arial"/>
        <family val="2"/>
      </rPr>
      <t>i. Indirect</t>
    </r>
    <r>
      <rPr>
        <sz val="12"/>
        <rFont val="Arial"/>
        <family val="2"/>
      </rPr>
      <t>.</t>
    </r>
  </si>
  <si>
    <t>Total Project  Hours</t>
  </si>
  <si>
    <r>
      <rPr>
        <b/>
        <sz val="10"/>
        <color indexed="10"/>
        <rFont val="Arial"/>
        <family val="2"/>
      </rPr>
      <t>INSTRUCTIONS - PLEASE READ!!!</t>
    </r>
    <r>
      <rPr>
        <b/>
        <sz val="10"/>
        <rFont val="Arial"/>
        <family val="2"/>
      </rPr>
      <t xml:space="preserve">
</t>
    </r>
    <r>
      <rPr>
        <sz val="10"/>
        <rFont val="Arial"/>
        <family val="2"/>
      </rPr>
      <t xml:space="preserve">1. Fill out the table below by position title. If all employees receive the same fringe benefits, the Labor Type column can show "Total Personnel" instead of listing out all position titles.   
2. </t>
    </r>
    <r>
      <rPr>
        <b/>
        <sz val="10"/>
        <rFont val="Arial"/>
        <family val="2"/>
      </rPr>
      <t>The rates and how they are applied should not be averaged to get one fringe cost percentage.</t>
    </r>
    <r>
      <rPr>
        <sz val="10"/>
        <rFont val="Arial"/>
        <family val="2"/>
      </rPr>
      <t xml:space="preserve"> A detailed description must be included to provide DOE with a breakdown of the calculation. This description may be provided in the Additional Explanation section below or may be provided in an attachment to this form.  
3. The fringe benefit rates should be applied to all positions, regardless of whether those funds will be supported by Federal Share or Recipient Cost Share.
4. If additional rows are needed, please see instruction box #3 on the</t>
    </r>
    <r>
      <rPr>
        <b/>
        <sz val="10"/>
        <rFont val="Arial"/>
        <family val="2"/>
      </rPr>
      <t xml:space="preserve"> Instructions </t>
    </r>
    <r>
      <rPr>
        <sz val="10"/>
        <rFont val="Arial"/>
        <family val="2"/>
      </rPr>
      <t>tab.</t>
    </r>
  </si>
  <si>
    <t xml:space="preserve">For more information on UCC financing statements, see: </t>
  </si>
  <si>
    <r>
      <rPr>
        <b/>
        <sz val="10"/>
        <color rgb="FFFF0000"/>
        <rFont val="Arial"/>
        <family val="2"/>
      </rPr>
      <t>INSTRUCTIONS - PLEASE READ!!!</t>
    </r>
    <r>
      <rPr>
        <sz val="10"/>
        <rFont val="Arial"/>
        <family val="2"/>
      </rPr>
      <t xml:space="preserve">
1. Other direct costs are direct cost items required for the project that do not fit clearly into other categories.  These direct costs must not be included in the indirect costs (for which the indirect rate is being applied for this project).  Examples include tuition, printing costs, usage fees, etc., that can be directly charged to the project and are not duplicated in indirect costs (overhead costs).
2. Basis of cost are items such as contractor quotes, prior purchases of similar or like items, published price list, etc.
3. If not providing a separate budget justification or specific quote, provide a detailed explanation and/or calculation used to calculate the cost for each line item in the Additional Explanation section.
4. If additional rows are needed, please see instruction box #3 on the </t>
    </r>
    <r>
      <rPr>
        <b/>
        <sz val="10"/>
        <rFont val="Arial"/>
        <family val="2"/>
      </rPr>
      <t>Instructions</t>
    </r>
    <r>
      <rPr>
        <sz val="10"/>
        <rFont val="Arial"/>
        <family val="2"/>
      </rPr>
      <t xml:space="preserve"> tab.</t>
    </r>
  </si>
  <si>
    <r>
      <t xml:space="preserve">A federally approved indirect rate agreement, or rate proposed (supported and agreed upon by DOE for estimating purposes) is required if reimbursement of indirect costs is requested.
Please check </t>
    </r>
    <r>
      <rPr>
        <b/>
        <sz val="12"/>
        <rFont val="Wingdings"/>
        <charset val="2"/>
      </rPr>
      <t>þ</t>
    </r>
    <r>
      <rPr>
        <b/>
        <sz val="11"/>
        <rFont val="Arial"/>
        <family val="2"/>
      </rPr>
      <t xml:space="preserve"> </t>
    </r>
    <r>
      <rPr>
        <b/>
        <u/>
        <sz val="11"/>
        <rFont val="Arial"/>
        <family val="2"/>
      </rPr>
      <t>one</t>
    </r>
    <r>
      <rPr>
        <b/>
        <sz val="11"/>
        <rFont val="Arial"/>
        <family val="2"/>
      </rPr>
      <t xml:space="preserve"> of the options below and provide the requested information if it has not already been provided as requested or has changed.  </t>
    </r>
  </si>
  <si>
    <t>Budget Information - Non-Construction Programs</t>
  </si>
  <si>
    <r>
      <rPr>
        <b/>
        <sz val="10"/>
        <color rgb="FFFF0000"/>
        <rFont val="Arial"/>
        <family val="2"/>
      </rPr>
      <t>INSTRUCTIONS - PLEASE READ!!!</t>
    </r>
    <r>
      <rPr>
        <sz val="10"/>
        <color indexed="10"/>
        <rFont val="Arial"/>
        <family val="2"/>
      </rPr>
      <t xml:space="preserve">
</t>
    </r>
    <r>
      <rPr>
        <sz val="10"/>
        <rFont val="Arial"/>
        <family val="2"/>
      </rPr>
      <t xml:space="preserve">1. The entity completing this form must provide all costs related to subrecipients, contractors, and FFRDC partners in the applicable boxes below.  
2. </t>
    </r>
    <r>
      <rPr>
        <u/>
        <sz val="10"/>
        <rFont val="Arial"/>
        <family val="2"/>
      </rPr>
      <t>Subrecipients</t>
    </r>
    <r>
      <rPr>
        <sz val="10"/>
        <rFont val="Arial"/>
        <family val="2"/>
      </rPr>
      <t xml:space="preserve"> (partners, sub-awardees) must submit a separate Budget Justification describing all project costs and calculations when their total proposed budget exceeds $500,000 of total award costs. These subrecipient forms may be completed by either the subrecipients themselves or by the preparer of this form.  The budget totals on the subrecipient's forms must match the subrecipient entries below. A subrecipient is a legal entity to which a subaward is made, who has performance measured against whether the objectives of the Federal program are met, is responsible for programmatic decision making, must adhere to applicable Federal program compliance requirements, and uses the Federal funds to carry out a program of the organization. All characteristics may not be present and judgment must be used to determine subrecipient vs. contractor status. 
3. </t>
    </r>
    <r>
      <rPr>
        <u/>
        <sz val="10"/>
        <rFont val="Arial"/>
        <family val="2"/>
      </rPr>
      <t>Contractors</t>
    </r>
    <r>
      <rPr>
        <sz val="10"/>
        <rFont val="Arial"/>
        <family val="2"/>
      </rPr>
      <t xml:space="preserve">: List all contractors supplying commercial supplies or services used to support the project. For each Contractor with total project costs of $350,000 or more, a detailed Contractor quote must be provided. A contractor is a legal entity contracted to provide goods and services within normal business operations, provides similar goods or services to a variety of different purchasers, operates in a competitive environment, provides goods or services that are ancillary to the operation of the Federal program, and is not subject to compliance requirements of the Federal program. All characteristics may not be present and judgment must be used to determine subrecipient vs. contractor status. 
4. </t>
    </r>
    <r>
      <rPr>
        <u/>
        <sz val="10"/>
        <rFont val="Arial"/>
        <family val="2"/>
      </rPr>
      <t>Federal Funded Research and Development Centers (FFRDCs)</t>
    </r>
    <r>
      <rPr>
        <sz val="10"/>
        <rFont val="Arial"/>
        <family val="2"/>
      </rPr>
      <t xml:space="preserve">: For DOE FFRDCs- Applicant/selectee must submit written work authorization from the sponsoring Federal agency/Cognizant Contracting Officer </t>
    </r>
    <r>
      <rPr>
        <u/>
        <sz val="10"/>
        <rFont val="Arial"/>
        <family val="2"/>
      </rPr>
      <t>prior to award</t>
    </r>
    <r>
      <rPr>
        <sz val="10"/>
        <rFont val="Arial"/>
        <family val="2"/>
      </rPr>
      <t xml:space="preserve">. For non-DOE FFRDCs- Applicant must submit written work authorization from the sponsoring Federal agency/Cognizant Contracting Officer </t>
    </r>
    <r>
      <rPr>
        <u/>
        <sz val="10"/>
        <rFont val="Arial"/>
        <family val="2"/>
      </rPr>
      <t>with the application</t>
    </r>
    <r>
      <rPr>
        <sz val="10"/>
        <rFont val="Arial"/>
        <family val="2"/>
      </rPr>
      <t xml:space="preserve">. The award recipient may allow the FFRDC to provide this information directly to DOE, however project costs must also be provided below.
5. If not providing a separate budget justification or specific quote which covers in detail the subrecipient/contractual costs below, the applicant MUST provide a detailed explanation in "Basis of Cost", of how the cost was derived (i.e. personnel hours at rate of pay).  
6. If additional rows are needed, please see instruction box #3 on the </t>
    </r>
    <r>
      <rPr>
        <b/>
        <sz val="10"/>
        <rFont val="Arial"/>
        <family val="2"/>
      </rPr>
      <t>Instructions</t>
    </r>
    <r>
      <rPr>
        <sz val="10"/>
        <rFont val="Arial"/>
        <family val="2"/>
      </rPr>
      <t xml:space="preserve"> tab.</t>
    </r>
  </si>
  <si>
    <t>Make Selection</t>
  </si>
  <si>
    <t>Rev. 4/16/2026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</si>
</sst>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6" formatCode="&quot;$&quot;#,##0_);[Red]\(&quot;$&quot;#,##0\)"/>
    <numFmt numFmtId="44" formatCode="_(&quot;$&quot;* #,##0.00_);_(&quot;$&quot;* \(#,##0.00\);_(&quot;$&quot;* &quot;-&quot;??_);_(@_)"/>
    <numFmt numFmtId="164" formatCode="&quot;$&quot;#,##0.00"/>
    <numFmt numFmtId="165" formatCode="&quot;$&quot;#,##0"/>
    <numFmt numFmtId="166" formatCode="0.0%"/>
    <numFmt numFmtId="167" formatCode="_(&quot;$&quot;* #,##0_);_(&quot;$&quot;* \(#,##0\);_(&quot;$&quot;* &quot;-&quot;??_);_(@_)"/>
  </numFmts>
  <fonts count="47" x14ac:knownFonts="1">
    <font>
      <sz val="10"/>
      <name val="Arial"/>
    </font>
    <font>
      <sz val="10"/>
      <name val="Arial"/>
      <family val="2"/>
    </font>
    <font>
      <sz val="8"/>
      <name val="Arial"/>
      <family val="2"/>
    </font>
    <font>
      <b/>
      <sz val="10"/>
      <name val="Arial"/>
      <family val="2"/>
    </font>
    <font>
      <b/>
      <sz val="11"/>
      <name val="Arial"/>
      <family val="2"/>
    </font>
    <font>
      <sz val="10"/>
      <name val="Arial"/>
      <family val="2"/>
    </font>
    <font>
      <i/>
      <sz val="10"/>
      <name val="Arial"/>
      <family val="2"/>
    </font>
    <font>
      <sz val="11"/>
      <name val="Arial"/>
      <family val="2"/>
    </font>
    <font>
      <b/>
      <sz val="11"/>
      <color indexed="10"/>
      <name val="Arial"/>
      <family val="2"/>
    </font>
    <font>
      <sz val="14"/>
      <name val="Arial"/>
      <family val="2"/>
    </font>
    <font>
      <b/>
      <sz val="14"/>
      <color indexed="18"/>
      <name val="Arial"/>
      <family val="2"/>
    </font>
    <font>
      <sz val="14"/>
      <color indexed="18"/>
      <name val="Arial"/>
      <family val="2"/>
    </font>
    <font>
      <sz val="10"/>
      <color indexed="20"/>
      <name val="Arial"/>
      <family val="2"/>
    </font>
    <font>
      <sz val="10"/>
      <color indexed="10"/>
      <name val="Arial"/>
      <family val="2"/>
    </font>
    <font>
      <sz val="14"/>
      <name val="Arial"/>
      <family val="2"/>
    </font>
    <font>
      <b/>
      <sz val="10"/>
      <color indexed="10"/>
      <name val="Arial"/>
      <family val="2"/>
    </font>
    <font>
      <b/>
      <sz val="12"/>
      <name val="Arial"/>
      <family val="2"/>
    </font>
    <font>
      <i/>
      <sz val="11"/>
      <name val="Arial"/>
      <family val="2"/>
    </font>
    <font>
      <b/>
      <sz val="10"/>
      <color indexed="8"/>
      <name val="Arial"/>
      <family val="2"/>
    </font>
    <font>
      <sz val="7"/>
      <name val="Arial"/>
      <family val="2"/>
    </font>
    <font>
      <b/>
      <sz val="14"/>
      <name val="Arial"/>
      <family val="2"/>
    </font>
    <font>
      <b/>
      <sz val="9"/>
      <name val="Arial"/>
      <family val="2"/>
    </font>
    <font>
      <sz val="9"/>
      <name val="Arial"/>
      <family val="2"/>
    </font>
    <font>
      <b/>
      <sz val="12"/>
      <name val="Calibri"/>
      <family val="2"/>
    </font>
    <font>
      <sz val="12"/>
      <name val="Arial"/>
      <family val="2"/>
    </font>
    <font>
      <b/>
      <sz val="8"/>
      <name val="Arial"/>
      <family val="2"/>
    </font>
    <font>
      <u/>
      <sz val="10"/>
      <name val="Arial"/>
      <family val="2"/>
    </font>
    <font>
      <b/>
      <sz val="12"/>
      <color indexed="10"/>
      <name val="Arial"/>
      <family val="2"/>
    </font>
    <font>
      <sz val="11"/>
      <color theme="1"/>
      <name val="Calibri"/>
      <family val="2"/>
      <scheme val="minor"/>
    </font>
    <font>
      <sz val="11"/>
      <color rgb="FFFF0000"/>
      <name val="Arial"/>
      <family val="2"/>
    </font>
    <font>
      <b/>
      <sz val="11"/>
      <color rgb="FFFF0000"/>
      <name val="Arial"/>
      <family val="2"/>
    </font>
    <font>
      <b/>
      <sz val="14"/>
      <color theme="3" tint="-0.249977111117893"/>
      <name val="Arial"/>
      <family val="2"/>
    </font>
    <font>
      <b/>
      <sz val="10"/>
      <color rgb="FFFF0000"/>
      <name val="Arial"/>
      <family val="2"/>
    </font>
    <font>
      <sz val="10"/>
      <color rgb="FFFF0000"/>
      <name val="Arial"/>
      <family val="2"/>
    </font>
    <font>
      <b/>
      <sz val="28"/>
      <color theme="0"/>
      <name val="Arial"/>
      <family val="2"/>
    </font>
    <font>
      <b/>
      <sz val="18"/>
      <color theme="0"/>
      <name val="Arial"/>
      <family val="2"/>
    </font>
    <font>
      <b/>
      <u/>
      <sz val="18"/>
      <color theme="0"/>
      <name val="Arial"/>
      <family val="2"/>
    </font>
    <font>
      <b/>
      <u/>
      <sz val="10"/>
      <name val="Arial"/>
      <family val="2"/>
    </font>
    <font>
      <b/>
      <sz val="36"/>
      <color theme="0"/>
      <name val="Arial"/>
      <family val="2"/>
    </font>
    <font>
      <u/>
      <sz val="12"/>
      <name val="Arial"/>
      <family val="2"/>
    </font>
    <font>
      <sz val="8"/>
      <color rgb="FFFF0000"/>
      <name val="Arial"/>
      <family val="2"/>
    </font>
    <font>
      <b/>
      <u/>
      <sz val="11"/>
      <name val="Arial"/>
      <family val="2"/>
    </font>
    <font>
      <sz val="10"/>
      <color rgb="FF0000FF"/>
      <name val="Arial"/>
      <family val="2"/>
    </font>
    <font>
      <u/>
      <sz val="10"/>
      <color theme="10"/>
      <name val="Arial"/>
      <family val="2"/>
    </font>
    <font>
      <u/>
      <sz val="12"/>
      <color theme="10"/>
      <name val="Arial"/>
      <family val="2"/>
    </font>
    <font>
      <i/>
      <sz val="12"/>
      <name val="Arial"/>
      <family val="2"/>
    </font>
    <font>
      <b/>
      <sz val="12"/>
      <name val="Wingdings"/>
      <charset val="2"/>
    </font>
  </fonts>
  <fills count="10">
    <fill>
      <patternFill patternType="none"/>
    </fill>
    <fill>
      <patternFill patternType="gray125"/>
    </fill>
    <fill>
      <patternFill patternType="solid">
        <fgColor rgb="FFFFFFCC"/>
        <bgColor indexed="64"/>
      </patternFill>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0" tint="-0.14999847407452621"/>
        <bgColor indexed="64"/>
      </patternFill>
    </fill>
  </fills>
  <borders count="10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10"/>
      </bottom>
      <diagonal/>
    </border>
    <border>
      <left/>
      <right style="thin">
        <color indexed="64"/>
      </right>
      <top style="medium">
        <color indexed="64"/>
      </top>
      <bottom style="medium">
        <color indexed="10"/>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medium">
        <color rgb="FFFF0000"/>
      </bottom>
      <diagonal/>
    </border>
    <border>
      <left style="thin">
        <color indexed="64"/>
      </left>
      <right style="thin">
        <color indexed="64"/>
      </right>
      <top style="medium">
        <color indexed="64"/>
      </top>
      <bottom style="medium">
        <color rgb="FFFF0000"/>
      </bottom>
      <diagonal/>
    </border>
    <border>
      <left style="thin">
        <color indexed="64"/>
      </left>
      <right/>
      <top style="medium">
        <color indexed="64"/>
      </top>
      <bottom style="medium">
        <color rgb="FFFF0000"/>
      </bottom>
      <diagonal/>
    </border>
    <border>
      <left style="thin">
        <color indexed="64"/>
      </left>
      <right style="medium">
        <color indexed="64"/>
      </right>
      <top style="medium">
        <color indexed="64"/>
      </top>
      <bottom style="medium">
        <color rgb="FFFF0000"/>
      </bottom>
      <diagonal/>
    </border>
    <border>
      <left style="thin">
        <color indexed="64"/>
      </left>
      <right style="thin">
        <color indexed="64"/>
      </right>
      <top/>
      <bottom style="medium">
        <color rgb="FFFF0000"/>
      </bottom>
      <diagonal/>
    </border>
    <border>
      <left style="thin">
        <color indexed="64"/>
      </left>
      <right/>
      <top/>
      <bottom style="medium">
        <color rgb="FFFF0000"/>
      </bottom>
      <diagonal/>
    </border>
    <border>
      <left style="thin">
        <color indexed="64"/>
      </left>
      <right style="medium">
        <color indexed="64"/>
      </right>
      <top/>
      <bottom style="medium">
        <color rgb="FFFF0000"/>
      </bottom>
      <diagonal/>
    </border>
    <border>
      <left style="medium">
        <color indexed="64"/>
      </left>
      <right style="thin">
        <color indexed="64"/>
      </right>
      <top style="medium">
        <color indexed="64"/>
      </top>
      <bottom style="medium">
        <color rgb="FFFF0000"/>
      </bottom>
      <diagonal/>
    </border>
    <border>
      <left style="medium">
        <color indexed="64"/>
      </left>
      <right style="thin">
        <color indexed="64"/>
      </right>
      <top/>
      <bottom style="medium">
        <color rgb="FFFF0000"/>
      </bottom>
      <diagonal/>
    </border>
    <border>
      <left style="medium">
        <color indexed="64"/>
      </left>
      <right/>
      <top style="medium">
        <color indexed="64"/>
      </top>
      <bottom style="medium">
        <color rgb="FFFF0000"/>
      </bottom>
      <diagonal/>
    </border>
    <border>
      <left/>
      <right/>
      <top style="medium">
        <color indexed="64"/>
      </top>
      <bottom style="medium">
        <color rgb="FFFF0000"/>
      </bottom>
      <diagonal/>
    </border>
    <border>
      <left style="medium">
        <color indexed="64"/>
      </left>
      <right/>
      <top style="medium">
        <color rgb="FFFF0000"/>
      </top>
      <bottom style="thin">
        <color indexed="64"/>
      </bottom>
      <diagonal/>
    </border>
    <border>
      <left/>
      <right/>
      <top style="medium">
        <color rgb="FFFF0000"/>
      </top>
      <bottom style="thin">
        <color indexed="64"/>
      </bottom>
      <diagonal/>
    </border>
    <border>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medium">
        <color indexed="64"/>
      </left>
      <right style="thin">
        <color indexed="64"/>
      </right>
      <top style="medium">
        <color indexed="64"/>
      </top>
      <bottom style="medium">
        <color indexed="10"/>
      </bottom>
      <diagonal/>
    </border>
    <border>
      <left style="thin">
        <color indexed="64"/>
      </left>
      <right style="medium">
        <color indexed="64"/>
      </right>
      <top style="medium">
        <color indexed="64"/>
      </top>
      <bottom style="medium">
        <color indexed="10"/>
      </bottom>
      <diagonal/>
    </border>
    <border>
      <left/>
      <right/>
      <top style="medium">
        <color indexed="64"/>
      </top>
      <bottom style="thick">
        <color rgb="FFFF0000"/>
      </bottom>
      <diagonal/>
    </border>
    <border>
      <left style="thin">
        <color indexed="64"/>
      </left>
      <right style="thin">
        <color indexed="64"/>
      </right>
      <top style="thick">
        <color rgb="FFFF0000"/>
      </top>
      <bottom style="thick">
        <color rgb="FFFF0000"/>
      </bottom>
      <diagonal/>
    </border>
    <border>
      <left style="thick">
        <color rgb="FFFF0000"/>
      </left>
      <right style="thin">
        <color indexed="64"/>
      </right>
      <top style="thick">
        <color rgb="FFFF0000"/>
      </top>
      <bottom style="thick">
        <color rgb="FFFF0000"/>
      </bottom>
      <diagonal/>
    </border>
    <border>
      <left style="thin">
        <color indexed="64"/>
      </left>
      <right style="medium">
        <color rgb="FFFF0000"/>
      </right>
      <top style="thick">
        <color rgb="FFFF0000"/>
      </top>
      <bottom style="thick">
        <color rgb="FFFF0000"/>
      </bottom>
      <diagonal/>
    </border>
    <border>
      <left style="medium">
        <color indexed="64"/>
      </left>
      <right/>
      <top style="medium">
        <color indexed="64"/>
      </top>
      <bottom style="thin">
        <color indexed="64"/>
      </bottom>
      <diagonal/>
    </border>
  </borders>
  <cellStyleXfs count="6">
    <xf numFmtId="0" fontId="0" fillId="0" borderId="0"/>
    <xf numFmtId="44" fontId="1" fillId="0" borderId="0" applyFont="0" applyFill="0" applyBorder="0" applyAlignment="0" applyProtection="0"/>
    <xf numFmtId="0" fontId="5" fillId="0" borderId="0"/>
    <xf numFmtId="0" fontId="28" fillId="0" borderId="0"/>
    <xf numFmtId="9" fontId="1" fillId="0" borderId="0" applyFont="0" applyFill="0" applyBorder="0" applyAlignment="0" applyProtection="0"/>
    <xf numFmtId="0" fontId="43" fillId="0" borderId="0" applyNumberFormat="0" applyFill="0" applyBorder="0" applyAlignment="0" applyProtection="0"/>
  </cellStyleXfs>
  <cellXfs count="938">
    <xf numFmtId="0" fontId="0" fillId="0" borderId="0" xfId="0"/>
    <xf numFmtId="0" fontId="2" fillId="0" borderId="0" xfId="0" applyFont="1" applyAlignment="1">
      <alignment vertical="top" wrapText="1"/>
    </xf>
    <xf numFmtId="0" fontId="7" fillId="0" borderId="1" xfId="0" applyFont="1" applyBorder="1" applyAlignment="1" applyProtection="1">
      <alignment horizontal="center" vertical="center"/>
      <protection locked="0"/>
    </xf>
    <xf numFmtId="165" fontId="7" fillId="0" borderId="1" xfId="0" applyNumberFormat="1" applyFont="1" applyBorder="1" applyAlignment="1" applyProtection="1">
      <alignment horizontal="right" vertical="center"/>
      <protection locked="0"/>
    </xf>
    <xf numFmtId="0" fontId="7" fillId="0" borderId="8" xfId="0" applyFont="1" applyBorder="1" applyAlignment="1" applyProtection="1">
      <alignment horizontal="center" vertical="center"/>
      <protection locked="0"/>
    </xf>
    <xf numFmtId="165" fontId="7" fillId="0" borderId="8" xfId="0" applyNumberFormat="1" applyFont="1" applyBorder="1" applyAlignment="1" applyProtection="1">
      <alignment horizontal="right" vertical="center"/>
      <protection locked="0"/>
    </xf>
    <xf numFmtId="0" fontId="22" fillId="0" borderId="0" xfId="0" applyFont="1" applyAlignment="1">
      <alignment vertical="center"/>
    </xf>
    <xf numFmtId="165" fontId="7" fillId="4" borderId="9" xfId="0" applyNumberFormat="1" applyFont="1" applyFill="1" applyBorder="1" applyAlignment="1">
      <alignment horizontal="right" vertical="center"/>
    </xf>
    <xf numFmtId="165" fontId="7" fillId="0" borderId="0" xfId="0" applyNumberFormat="1" applyFont="1" applyAlignment="1">
      <alignment horizontal="right" vertical="center"/>
    </xf>
    <xf numFmtId="0" fontId="7" fillId="0" borderId="4" xfId="0" applyFont="1" applyBorder="1" applyAlignment="1">
      <alignment horizontal="center" vertical="center"/>
    </xf>
    <xf numFmtId="0" fontId="7" fillId="0" borderId="5" xfId="0" applyFont="1" applyBorder="1" applyAlignment="1">
      <alignment horizontal="center" vertical="top"/>
    </xf>
    <xf numFmtId="0" fontId="7" fillId="0" borderId="4" xfId="0" applyFont="1" applyBorder="1" applyAlignment="1">
      <alignment horizontal="center" vertical="top"/>
    </xf>
    <xf numFmtId="165" fontId="7" fillId="4" borderId="1" xfId="0" applyNumberFormat="1" applyFont="1" applyFill="1" applyBorder="1" applyAlignment="1">
      <alignment horizontal="right" vertical="top" wrapText="1"/>
    </xf>
    <xf numFmtId="165" fontId="7" fillId="4" borderId="3" xfId="0" applyNumberFormat="1" applyFont="1" applyFill="1" applyBorder="1" applyAlignment="1">
      <alignment horizontal="right" vertical="top" wrapText="1"/>
    </xf>
    <xf numFmtId="165" fontId="7" fillId="4" borderId="8" xfId="0" applyNumberFormat="1" applyFont="1" applyFill="1" applyBorder="1" applyAlignment="1">
      <alignment horizontal="right" vertical="top" wrapText="1"/>
    </xf>
    <xf numFmtId="165" fontId="4" fillId="0" borderId="0" xfId="1" applyNumberFormat="1" applyFont="1" applyFill="1" applyBorder="1" applyAlignment="1" applyProtection="1">
      <alignment horizontal="center" wrapText="1"/>
    </xf>
    <xf numFmtId="49" fontId="2" fillId="0" borderId="0" xfId="0" applyNumberFormat="1" applyFont="1" applyAlignment="1">
      <alignment horizontal="left" vertical="top" wrapText="1"/>
    </xf>
    <xf numFmtId="0" fontId="2" fillId="0" borderId="0" xfId="0" applyFont="1" applyAlignment="1">
      <alignment horizontal="right" vertical="top" wrapText="1"/>
    </xf>
    <xf numFmtId="0" fontId="1" fillId="0" borderId="15" xfId="0" applyFont="1" applyBorder="1" applyAlignment="1" applyProtection="1">
      <alignment horizontal="center" vertical="center"/>
      <protection locked="0"/>
    </xf>
    <xf numFmtId="0" fontId="1" fillId="4" borderId="8" xfId="0" applyFont="1" applyFill="1" applyBorder="1" applyAlignment="1" applyProtection="1">
      <alignment horizontal="right" vertical="center" wrapText="1"/>
      <protection locked="0"/>
    </xf>
    <xf numFmtId="164" fontId="1" fillId="4" borderId="8" xfId="0" applyNumberFormat="1" applyFont="1" applyFill="1" applyBorder="1" applyAlignment="1" applyProtection="1">
      <alignment horizontal="right" vertical="center" wrapText="1"/>
      <protection locked="0"/>
    </xf>
    <xf numFmtId="1" fontId="1" fillId="4" borderId="12" xfId="0" applyNumberFormat="1" applyFont="1" applyFill="1" applyBorder="1" applyAlignment="1" applyProtection="1">
      <alignment horizontal="right" vertical="center" wrapText="1"/>
      <protection locked="0"/>
    </xf>
    <xf numFmtId="164" fontId="1" fillId="4" borderId="12" xfId="0" applyNumberFormat="1" applyFont="1" applyFill="1" applyBorder="1" applyAlignment="1" applyProtection="1">
      <alignment horizontal="right" vertical="center" wrapText="1"/>
      <protection locked="0"/>
    </xf>
    <xf numFmtId="0" fontId="1" fillId="0" borderId="32" xfId="0" applyFont="1" applyBorder="1" applyAlignment="1" applyProtection="1">
      <alignment horizontal="left" vertical="center" wrapText="1"/>
      <protection locked="0"/>
    </xf>
    <xf numFmtId="0" fontId="1" fillId="0" borderId="2" xfId="0" applyFont="1" applyBorder="1" applyAlignment="1" applyProtection="1">
      <alignment horizontal="center" vertical="top" wrapText="1"/>
      <protection locked="0"/>
    </xf>
    <xf numFmtId="0" fontId="1" fillId="4" borderId="7" xfId="0" applyFont="1" applyFill="1" applyBorder="1" applyAlignment="1" applyProtection="1">
      <alignment horizontal="left" vertical="top" wrapText="1"/>
      <protection locked="0"/>
    </xf>
    <xf numFmtId="0" fontId="1" fillId="4" borderId="32" xfId="0" applyFont="1" applyFill="1" applyBorder="1" applyAlignment="1" applyProtection="1">
      <alignment horizontal="left" vertical="top" wrapText="1"/>
      <protection locked="0"/>
    </xf>
    <xf numFmtId="0" fontId="1" fillId="4" borderId="6" xfId="0" applyFont="1" applyFill="1" applyBorder="1" applyAlignment="1" applyProtection="1">
      <alignment horizontal="left" vertical="top" wrapText="1"/>
      <protection locked="0"/>
    </xf>
    <xf numFmtId="164" fontId="1" fillId="4" borderId="1" xfId="0" applyNumberFormat="1" applyFont="1" applyFill="1" applyBorder="1" applyAlignment="1" applyProtection="1">
      <alignment horizontal="center" vertical="top" wrapText="1"/>
      <protection locked="0"/>
    </xf>
    <xf numFmtId="165" fontId="1" fillId="4" borderId="1" xfId="1" applyNumberFormat="1" applyFont="1" applyFill="1" applyBorder="1" applyAlignment="1" applyProtection="1">
      <alignment horizontal="right" vertical="top" wrapText="1"/>
      <protection locked="0"/>
    </xf>
    <xf numFmtId="0" fontId="1" fillId="4" borderId="23" xfId="0" applyFont="1" applyFill="1" applyBorder="1" applyAlignment="1" applyProtection="1">
      <alignment horizontal="left" vertical="top" wrapText="1"/>
      <protection locked="0"/>
    </xf>
    <xf numFmtId="0" fontId="1" fillId="0" borderId="46" xfId="0" applyFont="1" applyBorder="1" applyAlignment="1" applyProtection="1">
      <alignment horizontal="center" vertical="top" wrapText="1"/>
      <protection locked="0"/>
    </xf>
    <xf numFmtId="0" fontId="1" fillId="0" borderId="15" xfId="0" applyFont="1" applyBorder="1" applyAlignment="1" applyProtection="1">
      <alignment horizontal="center" vertical="top" wrapText="1"/>
      <protection locked="0"/>
    </xf>
    <xf numFmtId="0" fontId="1" fillId="4" borderId="8" xfId="0" applyFont="1" applyFill="1" applyBorder="1" applyAlignment="1" applyProtection="1">
      <alignment horizontal="center" vertical="top" wrapText="1"/>
      <protection locked="0"/>
    </xf>
    <xf numFmtId="165" fontId="1" fillId="4" borderId="8" xfId="0" applyNumberFormat="1" applyFont="1" applyFill="1" applyBorder="1" applyAlignment="1" applyProtection="1">
      <alignment horizontal="right" vertical="top" wrapText="1"/>
      <protection locked="0"/>
    </xf>
    <xf numFmtId="165" fontId="1" fillId="4" borderId="8" xfId="0" applyNumberFormat="1" applyFont="1" applyFill="1" applyBorder="1" applyAlignment="1" applyProtection="1">
      <alignment horizontal="center" vertical="top" wrapText="1"/>
      <protection locked="0"/>
    </xf>
    <xf numFmtId="0" fontId="1" fillId="4" borderId="1" xfId="0" applyFont="1" applyFill="1" applyBorder="1" applyAlignment="1" applyProtection="1">
      <alignment horizontal="center" vertical="top" wrapText="1"/>
      <protection locked="0"/>
    </xf>
    <xf numFmtId="165" fontId="1" fillId="4" borderId="1" xfId="0" applyNumberFormat="1" applyFont="1" applyFill="1" applyBorder="1" applyAlignment="1" applyProtection="1">
      <alignment horizontal="right" vertical="top" wrapText="1"/>
      <protection locked="0"/>
    </xf>
    <xf numFmtId="1" fontId="1" fillId="4" borderId="8" xfId="0" applyNumberFormat="1" applyFont="1" applyFill="1" applyBorder="1" applyAlignment="1" applyProtection="1">
      <alignment horizontal="center" vertical="top" wrapText="1"/>
      <protection locked="0"/>
    </xf>
    <xf numFmtId="164" fontId="1" fillId="4" borderId="8" xfId="0" applyNumberFormat="1" applyFont="1" applyFill="1" applyBorder="1" applyAlignment="1" applyProtection="1">
      <alignment horizontal="right" vertical="top" wrapText="1"/>
      <protection locked="0"/>
    </xf>
    <xf numFmtId="0" fontId="1" fillId="4" borderId="6" xfId="0" applyFont="1" applyFill="1" applyBorder="1" applyAlignment="1" applyProtection="1">
      <alignment vertical="top" wrapText="1"/>
      <protection locked="0"/>
    </xf>
    <xf numFmtId="165" fontId="1" fillId="0" borderId="8" xfId="0" applyNumberFormat="1" applyFont="1" applyBorder="1" applyAlignment="1" applyProtection="1">
      <alignment horizontal="right" vertical="top" wrapText="1"/>
      <protection locked="0"/>
    </xf>
    <xf numFmtId="165" fontId="1" fillId="0" borderId="12" xfId="0" applyNumberFormat="1" applyFont="1" applyBorder="1" applyAlignment="1" applyProtection="1">
      <alignment horizontal="right" vertical="top" wrapText="1"/>
      <protection locked="0"/>
    </xf>
    <xf numFmtId="165" fontId="1" fillId="0" borderId="3" xfId="0" applyNumberFormat="1" applyFont="1" applyBorder="1" applyAlignment="1" applyProtection="1">
      <alignment horizontal="right" vertical="top" wrapText="1"/>
      <protection locked="0"/>
    </xf>
    <xf numFmtId="1" fontId="1" fillId="4" borderId="1" xfId="0" applyNumberFormat="1" applyFont="1" applyFill="1" applyBorder="1" applyAlignment="1" applyProtection="1">
      <alignment vertical="top" wrapText="1"/>
      <protection locked="0"/>
    </xf>
    <xf numFmtId="0" fontId="1" fillId="0" borderId="15" xfId="0" applyFont="1" applyBorder="1" applyAlignment="1" applyProtection="1">
      <alignment horizontal="left" vertical="top" wrapText="1"/>
      <protection locked="0"/>
    </xf>
    <xf numFmtId="1" fontId="1" fillId="0" borderId="8" xfId="0" applyNumberFormat="1" applyFont="1" applyBorder="1" applyAlignment="1" applyProtection="1">
      <alignment horizontal="center" vertical="top" wrapText="1"/>
      <protection locked="0"/>
    </xf>
    <xf numFmtId="1" fontId="1" fillId="0" borderId="8" xfId="0" applyNumberFormat="1" applyFont="1" applyBorder="1" applyAlignment="1" applyProtection="1">
      <alignment horizontal="left" vertical="top" wrapText="1"/>
      <protection locked="0"/>
    </xf>
    <xf numFmtId="165" fontId="1" fillId="4" borderId="12" xfId="0" applyNumberFormat="1" applyFont="1" applyFill="1" applyBorder="1" applyAlignment="1" applyProtection="1">
      <alignment horizontal="right" vertical="top" wrapText="1"/>
      <protection locked="0"/>
    </xf>
    <xf numFmtId="165" fontId="1" fillId="4" borderId="3" xfId="0" applyNumberFormat="1" applyFont="1" applyFill="1" applyBorder="1" applyAlignment="1" applyProtection="1">
      <alignment horizontal="right" vertical="top" wrapText="1"/>
      <protection locked="0"/>
    </xf>
    <xf numFmtId="165" fontId="1" fillId="4" borderId="14" xfId="0" applyNumberFormat="1" applyFont="1" applyFill="1" applyBorder="1" applyAlignment="1" applyProtection="1">
      <alignment horizontal="right" vertical="top" wrapText="1"/>
      <protection locked="0"/>
    </xf>
    <xf numFmtId="0" fontId="7" fillId="0" borderId="0" xfId="0" applyFont="1" applyAlignment="1">
      <alignment horizontal="right" vertical="center"/>
    </xf>
    <xf numFmtId="0" fontId="1" fillId="0" borderId="0" xfId="0" applyFont="1" applyAlignment="1">
      <alignment horizontal="center"/>
    </xf>
    <xf numFmtId="0" fontId="1" fillId="0" borderId="78" xfId="0" applyFont="1" applyBorder="1" applyAlignment="1" applyProtection="1">
      <alignment vertical="center" wrapText="1"/>
      <protection locked="0"/>
    </xf>
    <xf numFmtId="0" fontId="1" fillId="0" borderId="79" xfId="0" applyFont="1" applyBorder="1" applyAlignment="1" applyProtection="1">
      <alignment vertical="center" wrapText="1"/>
      <protection locked="0"/>
    </xf>
    <xf numFmtId="0" fontId="1" fillId="0" borderId="80" xfId="0" applyFont="1" applyBorder="1" applyAlignment="1" applyProtection="1">
      <alignment vertical="center" wrapText="1"/>
      <protection locked="0"/>
    </xf>
    <xf numFmtId="0" fontId="1" fillId="0" borderId="41" xfId="0" applyFont="1" applyBorder="1" applyAlignment="1" applyProtection="1">
      <alignment vertical="center" wrapText="1"/>
      <protection locked="0"/>
    </xf>
    <xf numFmtId="0" fontId="0" fillId="7" borderId="0" xfId="0" applyFill="1"/>
    <xf numFmtId="0" fontId="1" fillId="7" borderId="0" xfId="0" applyFont="1" applyFill="1"/>
    <xf numFmtId="0" fontId="0" fillId="8" borderId="0" xfId="0" applyFill="1"/>
    <xf numFmtId="0" fontId="24" fillId="8" borderId="0" xfId="0" applyFont="1" applyFill="1" applyAlignment="1">
      <alignment vertical="center" wrapText="1"/>
    </xf>
    <xf numFmtId="49" fontId="0" fillId="0" borderId="0" xfId="0" applyNumberFormat="1" applyAlignment="1">
      <alignment horizontal="left" vertical="center" wrapText="1"/>
    </xf>
    <xf numFmtId="0" fontId="0" fillId="0" borderId="0" xfId="0" applyAlignment="1">
      <alignment vertical="center" wrapText="1"/>
    </xf>
    <xf numFmtId="0" fontId="5" fillId="0" borderId="0" xfId="0" applyFont="1" applyAlignment="1">
      <alignment vertical="center" wrapText="1"/>
    </xf>
    <xf numFmtId="49" fontId="2" fillId="0" borderId="0" xfId="0" applyNumberFormat="1" applyFont="1" applyAlignment="1">
      <alignment horizontal="left" vertical="center"/>
    </xf>
    <xf numFmtId="49" fontId="25" fillId="0" borderId="0" xfId="0" applyNumberFormat="1" applyFont="1" applyAlignment="1">
      <alignment horizontal="left" vertical="center" wrapText="1"/>
    </xf>
    <xf numFmtId="49" fontId="2" fillId="0" borderId="0" xfId="0" applyNumberFormat="1" applyFont="1" applyAlignment="1">
      <alignment horizontal="right" vertical="center" wrapText="1"/>
    </xf>
    <xf numFmtId="0" fontId="1" fillId="0" borderId="0" xfId="0" applyFont="1" applyAlignment="1">
      <alignment vertical="center" wrapText="1"/>
    </xf>
    <xf numFmtId="0" fontId="4" fillId="0" borderId="0" xfId="0" applyFont="1" applyAlignment="1">
      <alignment horizontal="right" vertical="center" wrapText="1"/>
    </xf>
    <xf numFmtId="0" fontId="7" fillId="0" borderId="0" xfId="0" applyFont="1" applyAlignment="1">
      <alignment vertical="center" wrapText="1"/>
    </xf>
    <xf numFmtId="0" fontId="4" fillId="0" borderId="0" xfId="0" applyFont="1" applyAlignment="1">
      <alignment vertical="center" wrapText="1"/>
    </xf>
    <xf numFmtId="49" fontId="0" fillId="0" borderId="16" xfId="0" applyNumberFormat="1" applyBorder="1" applyAlignment="1">
      <alignment horizontal="left" vertical="center" wrapText="1"/>
    </xf>
    <xf numFmtId="49" fontId="1" fillId="0" borderId="17" xfId="0" applyNumberFormat="1" applyFont="1" applyBorder="1" applyAlignment="1">
      <alignment horizontal="left" vertical="center" wrapText="1"/>
    </xf>
    <xf numFmtId="0" fontId="4" fillId="5" borderId="34" xfId="0" applyFont="1" applyFill="1" applyBorder="1" applyAlignment="1">
      <alignment horizontal="center" vertical="center" wrapText="1"/>
    </xf>
    <xf numFmtId="0" fontId="4" fillId="5" borderId="40" xfId="0" applyFont="1" applyFill="1" applyBorder="1" applyAlignment="1">
      <alignment horizontal="center" vertical="center" wrapText="1"/>
    </xf>
    <xf numFmtId="0" fontId="2" fillId="5" borderId="37" xfId="0" applyFont="1" applyFill="1" applyBorder="1" applyAlignment="1">
      <alignment horizontal="left" vertical="center" wrapText="1"/>
    </xf>
    <xf numFmtId="0" fontId="3" fillId="5" borderId="67" xfId="0" applyFont="1" applyFill="1" applyBorder="1" applyAlignment="1">
      <alignment horizontal="center" vertical="center" wrapText="1"/>
    </xf>
    <xf numFmtId="0" fontId="3" fillId="3" borderId="78" xfId="0" applyFont="1" applyFill="1" applyBorder="1" applyAlignment="1">
      <alignment horizontal="center" vertical="center" wrapText="1"/>
    </xf>
    <xf numFmtId="10" fontId="1" fillId="3" borderId="32" xfId="0" applyNumberFormat="1" applyFont="1" applyFill="1" applyBorder="1" applyAlignment="1">
      <alignment horizontal="center" vertical="center" wrapText="1"/>
    </xf>
    <xf numFmtId="0" fontId="3" fillId="3" borderId="79" xfId="0" applyFont="1" applyFill="1" applyBorder="1" applyAlignment="1">
      <alignment horizontal="center" vertical="center" wrapText="1"/>
    </xf>
    <xf numFmtId="10" fontId="1" fillId="3" borderId="23" xfId="0" applyNumberFormat="1" applyFont="1" applyFill="1" applyBorder="1" applyAlignment="1">
      <alignment horizontal="center" vertical="center" wrapText="1"/>
    </xf>
    <xf numFmtId="0" fontId="3" fillId="3" borderId="80" xfId="0" applyFont="1" applyFill="1" applyBorder="1" applyAlignment="1">
      <alignment horizontal="center" vertical="center" wrapText="1"/>
    </xf>
    <xf numFmtId="10" fontId="1" fillId="3" borderId="22" xfId="0" applyNumberFormat="1" applyFont="1" applyFill="1" applyBorder="1" applyAlignment="1">
      <alignment horizontal="center" vertical="center" wrapText="1"/>
    </xf>
    <xf numFmtId="0" fontId="3" fillId="3" borderId="65" xfId="0" applyFont="1" applyFill="1" applyBorder="1" applyAlignment="1">
      <alignment horizontal="center" vertical="center" wrapText="1"/>
    </xf>
    <xf numFmtId="10" fontId="1" fillId="3" borderId="54" xfId="0" applyNumberFormat="1" applyFont="1" applyFill="1" applyBorder="1" applyAlignment="1">
      <alignment horizontal="center" vertical="center" wrapText="1"/>
    </xf>
    <xf numFmtId="0" fontId="1" fillId="3" borderId="65" xfId="0" applyFont="1" applyFill="1" applyBorder="1" applyAlignment="1">
      <alignment horizontal="center" vertical="center" wrapText="1"/>
    </xf>
    <xf numFmtId="0" fontId="2" fillId="5" borderId="65" xfId="0" applyFont="1" applyFill="1" applyBorder="1" applyAlignment="1">
      <alignment horizontal="left" vertical="center" wrapText="1"/>
    </xf>
    <xf numFmtId="0" fontId="3" fillId="0" borderId="0" xfId="0" applyFont="1" applyAlignment="1">
      <alignment horizontal="center" vertical="center" wrapText="1"/>
    </xf>
    <xf numFmtId="0" fontId="3" fillId="5" borderId="78" xfId="0" applyFont="1" applyFill="1" applyBorder="1" applyAlignment="1">
      <alignment horizontal="left" vertical="center" wrapText="1"/>
    </xf>
    <xf numFmtId="0" fontId="3" fillId="5" borderId="79" xfId="0" applyFont="1" applyFill="1" applyBorder="1" applyAlignment="1">
      <alignment horizontal="left" vertical="center" wrapText="1"/>
    </xf>
    <xf numFmtId="0" fontId="3" fillId="5" borderId="79" xfId="0" applyFont="1" applyFill="1" applyBorder="1" applyAlignment="1">
      <alignment horizontal="left" vertical="center" wrapText="1" indent="2"/>
    </xf>
    <xf numFmtId="0" fontId="3" fillId="5" borderId="80" xfId="0" applyFont="1" applyFill="1" applyBorder="1" applyAlignment="1">
      <alignment horizontal="left" vertical="center" wrapText="1" indent="2"/>
    </xf>
    <xf numFmtId="0" fontId="3" fillId="5" borderId="80" xfId="0" applyFont="1" applyFill="1" applyBorder="1" applyAlignment="1">
      <alignment horizontal="left" vertical="center" wrapText="1"/>
    </xf>
    <xf numFmtId="1" fontId="1" fillId="4" borderId="8" xfId="0" applyNumberFormat="1" applyFont="1" applyFill="1" applyBorder="1" applyAlignment="1" applyProtection="1">
      <alignment horizontal="right" vertical="center" wrapText="1"/>
      <protection locked="0"/>
    </xf>
    <xf numFmtId="0" fontId="1" fillId="4" borderId="78" xfId="0" applyFont="1" applyFill="1" applyBorder="1" applyAlignment="1" applyProtection="1">
      <alignment horizontal="left" vertical="center" wrapText="1"/>
      <protection locked="0"/>
    </xf>
    <xf numFmtId="0" fontId="1" fillId="4" borderId="79" xfId="0" applyFont="1" applyFill="1" applyBorder="1" applyAlignment="1" applyProtection="1">
      <alignment horizontal="left" vertical="center" wrapText="1"/>
      <protection locked="0"/>
    </xf>
    <xf numFmtId="0" fontId="1" fillId="0" borderId="8" xfId="0" applyFont="1" applyBorder="1" applyAlignment="1" applyProtection="1">
      <alignment horizontal="left" vertical="center"/>
      <protection locked="0"/>
    </xf>
    <xf numFmtId="0" fontId="1" fillId="0" borderId="47" xfId="0" applyFont="1" applyBorder="1" applyAlignment="1" applyProtection="1">
      <alignment horizontal="center" vertical="center"/>
      <protection locked="0"/>
    </xf>
    <xf numFmtId="0" fontId="1" fillId="0" borderId="4" xfId="0" applyFont="1" applyBorder="1" applyAlignment="1" applyProtection="1">
      <alignment horizontal="left" vertical="center"/>
      <protection locked="0"/>
    </xf>
    <xf numFmtId="0" fontId="1" fillId="4" borderId="4" xfId="0" applyFont="1" applyFill="1" applyBorder="1" applyAlignment="1" applyProtection="1">
      <alignment horizontal="right" vertical="center" wrapText="1"/>
      <protection locked="0"/>
    </xf>
    <xf numFmtId="164" fontId="1" fillId="4" borderId="4" xfId="0" applyNumberFormat="1" applyFont="1" applyFill="1" applyBorder="1" applyAlignment="1" applyProtection="1">
      <alignment horizontal="right" vertical="center" wrapText="1"/>
      <protection locked="0"/>
    </xf>
    <xf numFmtId="1" fontId="1" fillId="4" borderId="9" xfId="0" applyNumberFormat="1" applyFont="1" applyFill="1" applyBorder="1" applyAlignment="1" applyProtection="1">
      <alignment horizontal="right" vertical="center" wrapText="1"/>
      <protection locked="0"/>
    </xf>
    <xf numFmtId="164" fontId="1" fillId="4" borderId="9" xfId="0" applyNumberFormat="1" applyFont="1" applyFill="1" applyBorder="1" applyAlignment="1" applyProtection="1">
      <alignment horizontal="right" vertical="center" wrapText="1"/>
      <protection locked="0"/>
    </xf>
    <xf numFmtId="1" fontId="1" fillId="4" borderId="4" xfId="0" applyNumberFormat="1" applyFont="1" applyFill="1" applyBorder="1" applyAlignment="1" applyProtection="1">
      <alignment horizontal="right" vertical="center" wrapText="1"/>
      <protection locked="0"/>
    </xf>
    <xf numFmtId="0" fontId="1" fillId="0" borderId="24" xfId="0" applyFont="1" applyBorder="1" applyAlignment="1" applyProtection="1">
      <alignment horizontal="left" vertical="center" wrapText="1"/>
      <protection locked="0"/>
    </xf>
    <xf numFmtId="0" fontId="5" fillId="0" borderId="0" xfId="0" applyFont="1" applyAlignment="1">
      <alignment horizontal="center" vertical="center" wrapText="1"/>
    </xf>
    <xf numFmtId="164" fontId="5" fillId="0" borderId="0" xfId="0" applyNumberFormat="1" applyFont="1" applyAlignment="1">
      <alignment horizontal="center" vertical="center" wrapText="1"/>
    </xf>
    <xf numFmtId="165" fontId="5" fillId="0" borderId="0" xfId="0" applyNumberFormat="1" applyFont="1" applyAlignment="1">
      <alignment horizontal="center" vertical="center" wrapText="1"/>
    </xf>
    <xf numFmtId="1" fontId="5" fillId="0" borderId="0" xfId="0" applyNumberFormat="1" applyFont="1" applyAlignment="1">
      <alignment horizontal="center" vertical="center" wrapText="1"/>
    </xf>
    <xf numFmtId="1" fontId="3" fillId="0" borderId="0" xfId="0" applyNumberFormat="1" applyFont="1" applyAlignment="1">
      <alignment horizontal="center" vertical="center" wrapText="1"/>
    </xf>
    <xf numFmtId="165" fontId="3"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49" fontId="2" fillId="0" borderId="0" xfId="0" applyNumberFormat="1" applyFont="1" applyAlignment="1">
      <alignment vertical="center" wrapText="1"/>
    </xf>
    <xf numFmtId="0" fontId="2" fillId="0" borderId="0" xfId="0" applyFont="1" applyAlignment="1">
      <alignment vertical="center" wrapText="1"/>
    </xf>
    <xf numFmtId="0" fontId="9" fillId="0" borderId="0" xfId="0" applyFont="1" applyAlignment="1">
      <alignment vertical="center" wrapText="1"/>
    </xf>
    <xf numFmtId="0" fontId="1" fillId="0" borderId="0" xfId="0" applyFont="1" applyAlignment="1">
      <alignment horizontal="left" vertical="center" wrapText="1"/>
    </xf>
    <xf numFmtId="0" fontId="5" fillId="0" borderId="0" xfId="0" applyFont="1" applyAlignment="1">
      <alignment horizontal="left" vertical="center" wrapText="1"/>
    </xf>
    <xf numFmtId="0" fontId="4" fillId="0" borderId="0" xfId="0" applyFont="1" applyAlignment="1">
      <alignment horizontal="left" vertical="center" wrapText="1"/>
    </xf>
    <xf numFmtId="1" fontId="4" fillId="5" borderId="53" xfId="0" applyNumberFormat="1" applyFont="1" applyFill="1" applyBorder="1" applyAlignment="1">
      <alignment horizontal="center" vertical="center" wrapText="1"/>
    </xf>
    <xf numFmtId="165" fontId="4" fillId="5" borderId="53" xfId="0" applyNumberFormat="1" applyFont="1" applyFill="1" applyBorder="1" applyAlignment="1">
      <alignment horizontal="center" vertical="center" wrapText="1"/>
    </xf>
    <xf numFmtId="0" fontId="4" fillId="5" borderId="54" xfId="0" applyFont="1" applyFill="1" applyBorder="1" applyAlignment="1">
      <alignment horizontal="center" vertical="center" wrapText="1"/>
    </xf>
    <xf numFmtId="0" fontId="4" fillId="5" borderId="44" xfId="0" applyFont="1" applyFill="1" applyBorder="1" applyAlignment="1">
      <alignment horizontal="center" vertical="center" wrapText="1"/>
    </xf>
    <xf numFmtId="164" fontId="4" fillId="5" borderId="44" xfId="0" applyNumberFormat="1" applyFont="1" applyFill="1" applyBorder="1" applyAlignment="1">
      <alignment horizontal="center" vertical="center" wrapText="1"/>
    </xf>
    <xf numFmtId="165" fontId="4" fillId="5" borderId="44" xfId="0" applyNumberFormat="1" applyFont="1" applyFill="1" applyBorder="1" applyAlignment="1">
      <alignment horizontal="center" vertical="center" wrapText="1"/>
    </xf>
    <xf numFmtId="1" fontId="4" fillId="5" borderId="44" xfId="0" applyNumberFormat="1" applyFont="1" applyFill="1" applyBorder="1" applyAlignment="1">
      <alignment horizontal="center" vertical="center" wrapText="1"/>
    </xf>
    <xf numFmtId="164" fontId="4" fillId="5" borderId="38" xfId="0" applyNumberFormat="1" applyFont="1" applyFill="1" applyBorder="1" applyAlignment="1">
      <alignment horizontal="center" vertical="center" wrapText="1"/>
    </xf>
    <xf numFmtId="1" fontId="4" fillId="5" borderId="38" xfId="0" applyNumberFormat="1" applyFont="1" applyFill="1" applyBorder="1" applyAlignment="1">
      <alignment horizontal="center" vertical="center" wrapText="1"/>
    </xf>
    <xf numFmtId="0" fontId="3" fillId="0" borderId="0" xfId="0" applyFont="1" applyAlignment="1">
      <alignment vertical="center" wrapText="1"/>
    </xf>
    <xf numFmtId="0" fontId="33" fillId="3" borderId="88" xfId="0" applyFont="1" applyFill="1" applyBorder="1" applyAlignment="1">
      <alignment horizontal="center" vertical="center"/>
    </xf>
    <xf numFmtId="0" fontId="33" fillId="3" borderId="82" xfId="0" applyFont="1" applyFill="1" applyBorder="1" applyAlignment="1">
      <alignment horizontal="left" vertical="center" wrapText="1"/>
    </xf>
    <xf numFmtId="0" fontId="33" fillId="3" borderId="82" xfId="0" applyFont="1" applyFill="1" applyBorder="1" applyAlignment="1">
      <alignment horizontal="right" vertical="center" wrapText="1"/>
    </xf>
    <xf numFmtId="164" fontId="33" fillId="3" borderId="82" xfId="0" applyNumberFormat="1" applyFont="1" applyFill="1" applyBorder="1" applyAlignment="1">
      <alignment horizontal="right" vertical="center" wrapText="1"/>
    </xf>
    <xf numFmtId="165" fontId="33" fillId="3" borderId="82" xfId="0" applyNumberFormat="1" applyFont="1" applyFill="1" applyBorder="1" applyAlignment="1">
      <alignment horizontal="right" vertical="center" wrapText="1"/>
    </xf>
    <xf numFmtId="1" fontId="33" fillId="3" borderId="83" xfId="0" applyNumberFormat="1" applyFont="1" applyFill="1" applyBorder="1" applyAlignment="1">
      <alignment horizontal="right" vertical="center" wrapText="1"/>
    </xf>
    <xf numFmtId="164" fontId="33" fillId="3" borderId="83" xfId="0" applyNumberFormat="1" applyFont="1" applyFill="1" applyBorder="1" applyAlignment="1">
      <alignment horizontal="right" vertical="center" wrapText="1"/>
    </xf>
    <xf numFmtId="1" fontId="33" fillId="3" borderId="82" xfId="0" applyNumberFormat="1" applyFont="1" applyFill="1" applyBorder="1" applyAlignment="1">
      <alignment horizontal="right" vertical="center" wrapText="1"/>
    </xf>
    <xf numFmtId="0" fontId="33" fillId="3" borderId="84" xfId="0" applyFont="1" applyFill="1" applyBorder="1" applyAlignment="1">
      <alignment horizontal="left" vertical="center" wrapText="1"/>
    </xf>
    <xf numFmtId="0" fontId="33" fillId="3" borderId="89" xfId="0" applyFont="1" applyFill="1" applyBorder="1" applyAlignment="1">
      <alignment horizontal="center" vertical="center"/>
    </xf>
    <xf numFmtId="0" fontId="33" fillId="3" borderId="85" xfId="0" applyFont="1" applyFill="1" applyBorder="1" applyAlignment="1">
      <alignment horizontal="left" vertical="center" wrapText="1"/>
    </xf>
    <xf numFmtId="0" fontId="33" fillId="3" borderId="85" xfId="0" applyFont="1" applyFill="1" applyBorder="1" applyAlignment="1">
      <alignment horizontal="right" vertical="center" wrapText="1"/>
    </xf>
    <xf numFmtId="164" fontId="33" fillId="3" borderId="85" xfId="0" applyNumberFormat="1" applyFont="1" applyFill="1" applyBorder="1" applyAlignment="1">
      <alignment horizontal="right" vertical="center" wrapText="1"/>
    </xf>
    <xf numFmtId="165" fontId="33" fillId="3" borderId="85" xfId="0" applyNumberFormat="1" applyFont="1" applyFill="1" applyBorder="1" applyAlignment="1">
      <alignment horizontal="right" vertical="center" wrapText="1"/>
    </xf>
    <xf numFmtId="1" fontId="33" fillId="3" borderId="85" xfId="0" applyNumberFormat="1" applyFont="1" applyFill="1" applyBorder="1" applyAlignment="1">
      <alignment horizontal="right" vertical="center" wrapText="1"/>
    </xf>
    <xf numFmtId="1" fontId="33" fillId="3" borderId="86" xfId="0" applyNumberFormat="1" applyFont="1" applyFill="1" applyBorder="1" applyAlignment="1">
      <alignment horizontal="right" vertical="center" wrapText="1"/>
    </xf>
    <xf numFmtId="164" fontId="33" fillId="3" borderId="86" xfId="0" applyNumberFormat="1" applyFont="1" applyFill="1" applyBorder="1" applyAlignment="1">
      <alignment horizontal="right" vertical="center" wrapText="1"/>
    </xf>
    <xf numFmtId="0" fontId="33" fillId="3" borderId="87" xfId="0" applyFont="1" applyFill="1" applyBorder="1" applyAlignment="1">
      <alignment horizontal="left" vertical="center" wrapText="1"/>
    </xf>
    <xf numFmtId="165" fontId="1" fillId="3" borderId="8" xfId="0" applyNumberFormat="1" applyFont="1" applyFill="1" applyBorder="1" applyAlignment="1">
      <alignment horizontal="right" vertical="center" wrapText="1"/>
    </xf>
    <xf numFmtId="165" fontId="1" fillId="3" borderId="1" xfId="0" applyNumberFormat="1" applyFont="1" applyFill="1" applyBorder="1" applyAlignment="1">
      <alignment horizontal="right" vertical="center" wrapText="1"/>
    </xf>
    <xf numFmtId="1" fontId="1" fillId="3" borderId="1" xfId="0" applyNumberFormat="1" applyFont="1" applyFill="1" applyBorder="1" applyAlignment="1">
      <alignment horizontal="right" vertical="center" wrapText="1"/>
    </xf>
    <xf numFmtId="165" fontId="1" fillId="3" borderId="58" xfId="0" applyNumberFormat="1" applyFont="1" applyFill="1" applyBorder="1" applyAlignment="1">
      <alignment horizontal="right" vertical="center" wrapText="1"/>
    </xf>
    <xf numFmtId="0" fontId="3" fillId="3" borderId="34" xfId="0" applyFont="1" applyFill="1" applyBorder="1" applyAlignment="1">
      <alignment horizontal="right" vertical="center" wrapText="1"/>
    </xf>
    <xf numFmtId="165" fontId="3" fillId="3" borderId="34" xfId="0" applyNumberFormat="1" applyFont="1" applyFill="1" applyBorder="1" applyAlignment="1">
      <alignment horizontal="right" vertical="center" wrapText="1"/>
    </xf>
    <xf numFmtId="1" fontId="3" fillId="3" borderId="34" xfId="0" applyNumberFormat="1" applyFont="1" applyFill="1" applyBorder="1" applyAlignment="1">
      <alignment horizontal="right" vertical="center" wrapText="1"/>
    </xf>
    <xf numFmtId="164" fontId="3" fillId="3" borderId="34" xfId="0" applyNumberFormat="1" applyFont="1" applyFill="1" applyBorder="1" applyAlignment="1">
      <alignment horizontal="right" vertical="center" wrapText="1"/>
    </xf>
    <xf numFmtId="0" fontId="3" fillId="3" borderId="40" xfId="0" applyFont="1" applyFill="1" applyBorder="1" applyAlignment="1">
      <alignment horizontal="right" vertical="center" wrapText="1"/>
    </xf>
    <xf numFmtId="1" fontId="1" fillId="0" borderId="0" xfId="0" applyNumberFormat="1" applyFont="1" applyAlignment="1">
      <alignment horizontal="center" vertical="center" wrapText="1"/>
    </xf>
    <xf numFmtId="0" fontId="1" fillId="0" borderId="0" xfId="0" applyFont="1" applyAlignment="1">
      <alignment horizontal="center" vertical="center" wrapText="1"/>
    </xf>
    <xf numFmtId="164" fontId="1" fillId="0" borderId="0" xfId="0" applyNumberFormat="1" applyFont="1" applyAlignment="1">
      <alignment horizontal="center" vertical="center" wrapText="1"/>
    </xf>
    <xf numFmtId="165" fontId="1" fillId="0" borderId="0" xfId="0" applyNumberFormat="1" applyFont="1" applyAlignment="1">
      <alignment horizontal="center" vertical="center" wrapText="1"/>
    </xf>
    <xf numFmtId="0" fontId="1" fillId="0" borderId="17" xfId="0" applyFont="1" applyBorder="1" applyAlignment="1">
      <alignment horizontal="center" vertical="center" wrapText="1"/>
    </xf>
    <xf numFmtId="0" fontId="1" fillId="4" borderId="0" xfId="0" applyFont="1" applyFill="1" applyAlignment="1">
      <alignment vertical="center" wrapText="1"/>
    </xf>
    <xf numFmtId="49" fontId="10" fillId="0" borderId="0" xfId="0" applyNumberFormat="1" applyFont="1" applyAlignment="1">
      <alignment horizontal="center" vertical="center" wrapText="1"/>
    </xf>
    <xf numFmtId="0" fontId="11" fillId="0" borderId="0" xfId="0" applyFont="1" applyAlignment="1">
      <alignment vertical="center" wrapText="1"/>
    </xf>
    <xf numFmtId="0" fontId="30" fillId="0" borderId="0" xfId="0" applyFont="1" applyAlignment="1">
      <alignment horizontal="left" vertical="center" wrapText="1"/>
    </xf>
    <xf numFmtId="0" fontId="30" fillId="0" borderId="16" xfId="0" applyFont="1" applyBorder="1" applyAlignment="1">
      <alignment horizontal="left" vertical="center" wrapText="1"/>
    </xf>
    <xf numFmtId="0" fontId="30" fillId="0" borderId="17" xfId="0" applyFont="1" applyBorder="1" applyAlignment="1">
      <alignment horizontal="left" vertical="center" wrapText="1"/>
    </xf>
    <xf numFmtId="49" fontId="4" fillId="0" borderId="0" xfId="0" applyNumberFormat="1" applyFont="1" applyAlignment="1">
      <alignment vertical="center" wrapText="1"/>
    </xf>
    <xf numFmtId="49" fontId="1" fillId="0" borderId="16" xfId="0" applyNumberFormat="1" applyFont="1" applyBorder="1" applyAlignment="1">
      <alignment horizontal="left" vertical="center" wrapText="1"/>
    </xf>
    <xf numFmtId="49" fontId="1" fillId="0" borderId="0" xfId="0" applyNumberFormat="1" applyFont="1" applyAlignment="1">
      <alignment horizontal="left" vertical="center" wrapText="1"/>
    </xf>
    <xf numFmtId="49" fontId="1" fillId="0" borderId="0" xfId="0" applyNumberFormat="1" applyFont="1" applyAlignment="1">
      <alignment horizontal="center" vertical="center" wrapText="1"/>
    </xf>
    <xf numFmtId="164" fontId="1" fillId="0" borderId="17" xfId="0" applyNumberFormat="1" applyFont="1" applyBorder="1" applyAlignment="1">
      <alignment horizontal="center" vertical="center" wrapText="1"/>
    </xf>
    <xf numFmtId="0" fontId="1" fillId="4" borderId="29" xfId="0" applyFont="1" applyFill="1" applyBorder="1" applyAlignment="1">
      <alignment vertical="center" wrapText="1"/>
    </xf>
    <xf numFmtId="0" fontId="1" fillId="4" borderId="30" xfId="0" applyFont="1" applyFill="1" applyBorder="1" applyAlignment="1">
      <alignment vertical="center" wrapText="1"/>
    </xf>
    <xf numFmtId="0" fontId="1" fillId="4" borderId="16" xfId="0" applyFont="1" applyFill="1" applyBorder="1" applyAlignment="1">
      <alignment vertical="center" wrapText="1"/>
    </xf>
    <xf numFmtId="0" fontId="1" fillId="4" borderId="0" xfId="0" applyFont="1" applyFill="1" applyAlignment="1">
      <alignment vertical="center"/>
    </xf>
    <xf numFmtId="0" fontId="1" fillId="4" borderId="17" xfId="0" applyFont="1" applyFill="1" applyBorder="1" applyAlignment="1">
      <alignment vertical="center" wrapText="1"/>
    </xf>
    <xf numFmtId="0" fontId="17" fillId="0" borderId="0" xfId="0" applyFont="1" applyAlignment="1">
      <alignment vertical="center" wrapText="1"/>
    </xf>
    <xf numFmtId="0" fontId="1" fillId="4" borderId="1" xfId="0" applyFont="1" applyFill="1" applyBorder="1" applyAlignment="1" applyProtection="1">
      <alignment horizontal="left" vertical="top" wrapText="1"/>
      <protection locked="0"/>
    </xf>
    <xf numFmtId="0" fontId="1" fillId="0" borderId="48" xfId="0" applyFont="1" applyBorder="1" applyAlignment="1" applyProtection="1">
      <alignment horizontal="center" vertical="top" wrapText="1"/>
      <protection locked="0"/>
    </xf>
    <xf numFmtId="164" fontId="1" fillId="4" borderId="33" xfId="0" applyNumberFormat="1" applyFont="1" applyFill="1" applyBorder="1" applyAlignment="1" applyProtection="1">
      <alignment horizontal="center" vertical="top" wrapText="1"/>
      <protection locked="0"/>
    </xf>
    <xf numFmtId="165" fontId="1" fillId="4" borderId="33" xfId="1" applyNumberFormat="1" applyFont="1" applyFill="1" applyBorder="1" applyAlignment="1" applyProtection="1">
      <alignment horizontal="right" vertical="top" wrapText="1"/>
      <protection locked="0"/>
    </xf>
    <xf numFmtId="0" fontId="1" fillId="4" borderId="49" xfId="0" applyFont="1" applyFill="1" applyBorder="1" applyAlignment="1" applyProtection="1">
      <alignment horizontal="left" vertical="top" wrapText="1"/>
      <protection locked="0"/>
    </xf>
    <xf numFmtId="0" fontId="1" fillId="0" borderId="28" xfId="0" applyFont="1" applyBorder="1" applyAlignment="1" applyProtection="1">
      <alignment horizontal="center" vertical="top" wrapText="1"/>
      <protection locked="0"/>
    </xf>
    <xf numFmtId="164" fontId="1" fillId="4" borderId="38" xfId="0" applyNumberFormat="1" applyFont="1" applyFill="1" applyBorder="1" applyAlignment="1" applyProtection="1">
      <alignment horizontal="center" vertical="top" wrapText="1"/>
      <protection locked="0"/>
    </xf>
    <xf numFmtId="165" fontId="1" fillId="4" borderId="38" xfId="1" applyNumberFormat="1" applyFont="1" applyFill="1" applyBorder="1" applyAlignment="1" applyProtection="1">
      <alignment horizontal="right" vertical="top" wrapText="1"/>
      <protection locked="0"/>
    </xf>
    <xf numFmtId="0" fontId="1" fillId="4" borderId="27" xfId="0" applyFont="1" applyFill="1" applyBorder="1" applyAlignment="1" applyProtection="1">
      <alignment horizontal="left" vertical="top" wrapText="1"/>
      <protection locked="0"/>
    </xf>
    <xf numFmtId="0" fontId="1" fillId="4" borderId="69" xfId="0" applyFont="1" applyFill="1" applyBorder="1" applyAlignment="1" applyProtection="1">
      <alignment horizontal="left" vertical="top" wrapText="1"/>
      <protection locked="0"/>
    </xf>
    <xf numFmtId="0" fontId="1" fillId="4" borderId="50" xfId="0" applyFont="1" applyFill="1" applyBorder="1" applyAlignment="1" applyProtection="1">
      <alignment horizontal="left" vertical="top" wrapText="1"/>
      <protection locked="0"/>
    </xf>
    <xf numFmtId="0" fontId="5" fillId="0" borderId="0" xfId="0" applyFont="1" applyAlignment="1">
      <alignment vertical="top" wrapText="1"/>
    </xf>
    <xf numFmtId="164" fontId="5" fillId="0" borderId="0" xfId="0" applyNumberFormat="1" applyFont="1" applyAlignment="1">
      <alignment horizontal="center" vertical="top" wrapText="1"/>
    </xf>
    <xf numFmtId="1" fontId="5" fillId="0" borderId="0" xfId="0" applyNumberFormat="1" applyFont="1" applyAlignment="1">
      <alignment horizontal="center" vertical="top" wrapText="1"/>
    </xf>
    <xf numFmtId="167" fontId="5" fillId="0" borderId="0" xfId="1" applyNumberFormat="1" applyFont="1" applyAlignment="1" applyProtection="1">
      <alignment horizontal="center" vertical="top" wrapText="1"/>
    </xf>
    <xf numFmtId="165" fontId="5" fillId="0" borderId="0" xfId="0" applyNumberFormat="1" applyFont="1" applyAlignment="1">
      <alignment horizontal="right" vertical="top" wrapText="1"/>
    </xf>
    <xf numFmtId="0" fontId="5" fillId="0" borderId="0" xfId="0" applyFont="1" applyAlignment="1">
      <alignment horizontal="left" vertical="top" wrapText="1"/>
    </xf>
    <xf numFmtId="49" fontId="2" fillId="0" borderId="0" xfId="0" applyNumberFormat="1" applyFont="1" applyAlignment="1">
      <alignment vertical="top" wrapText="1"/>
    </xf>
    <xf numFmtId="49" fontId="3" fillId="0" borderId="0" xfId="0" applyNumberFormat="1" applyFont="1" applyAlignment="1">
      <alignment horizontal="left" vertical="top" wrapText="1"/>
    </xf>
    <xf numFmtId="167" fontId="3" fillId="0" borderId="0" xfId="1" applyNumberFormat="1" applyFont="1" applyAlignment="1" applyProtection="1">
      <alignment horizontal="left" vertical="top" wrapText="1"/>
    </xf>
    <xf numFmtId="49" fontId="3" fillId="0" borderId="0" xfId="0" applyNumberFormat="1" applyFont="1" applyAlignment="1">
      <alignment horizontal="right" vertical="top" wrapText="1"/>
    </xf>
    <xf numFmtId="0" fontId="3" fillId="0" borderId="0" xfId="0" applyFont="1" applyAlignment="1">
      <alignment horizontal="right" vertical="top" wrapText="1"/>
    </xf>
    <xf numFmtId="0" fontId="3" fillId="0" borderId="0" xfId="0" applyFont="1" applyAlignment="1">
      <alignment vertical="top" wrapText="1"/>
    </xf>
    <xf numFmtId="0" fontId="1" fillId="0" borderId="0" xfId="0" applyFont="1" applyAlignment="1">
      <alignment vertical="top" wrapText="1"/>
    </xf>
    <xf numFmtId="0" fontId="1" fillId="0" borderId="16" xfId="0" applyFont="1" applyBorder="1" applyAlignment="1">
      <alignment vertical="top" wrapText="1"/>
    </xf>
    <xf numFmtId="49" fontId="1" fillId="0" borderId="0" xfId="0" applyNumberFormat="1" applyFont="1" applyAlignment="1">
      <alignment horizontal="left" vertical="top" wrapText="1"/>
    </xf>
    <xf numFmtId="164" fontId="1" fillId="0" borderId="0" xfId="0" applyNumberFormat="1" applyFont="1" applyAlignment="1">
      <alignment horizontal="center" vertical="top" wrapText="1"/>
    </xf>
    <xf numFmtId="1" fontId="1" fillId="0" borderId="0" xfId="0" applyNumberFormat="1" applyFont="1" applyAlignment="1">
      <alignment horizontal="center" vertical="top" wrapText="1"/>
    </xf>
    <xf numFmtId="167" fontId="1" fillId="0" borderId="0" xfId="1" applyNumberFormat="1" applyFont="1" applyBorder="1" applyAlignment="1" applyProtection="1">
      <alignment horizontal="center" vertical="top" wrapText="1"/>
    </xf>
    <xf numFmtId="165" fontId="1" fillId="0" borderId="0" xfId="0" applyNumberFormat="1" applyFont="1" applyAlignment="1">
      <alignment horizontal="right" vertical="top" wrapText="1"/>
    </xf>
    <xf numFmtId="0" fontId="1" fillId="0" borderId="17" xfId="0" applyFont="1" applyBorder="1" applyAlignment="1">
      <alignment horizontal="left" vertical="top" wrapText="1"/>
    </xf>
    <xf numFmtId="0" fontId="3" fillId="5" borderId="52" xfId="0" applyFont="1" applyFill="1" applyBorder="1" applyAlignment="1">
      <alignment horizontal="center" vertical="center" wrapText="1"/>
    </xf>
    <xf numFmtId="0" fontId="3" fillId="5" borderId="53" xfId="0" applyFont="1" applyFill="1" applyBorder="1" applyAlignment="1">
      <alignment horizontal="center" vertical="center" wrapText="1"/>
    </xf>
    <xf numFmtId="165" fontId="4" fillId="5" borderId="37" xfId="0" applyNumberFormat="1" applyFont="1" applyFill="1" applyBorder="1" applyAlignment="1">
      <alignment vertical="center" wrapText="1"/>
    </xf>
    <xf numFmtId="0" fontId="3" fillId="5" borderId="57" xfId="0" applyFont="1" applyFill="1" applyBorder="1" applyAlignment="1">
      <alignment horizontal="center" vertical="top" wrapText="1"/>
    </xf>
    <xf numFmtId="0" fontId="3" fillId="0" borderId="0" xfId="0" applyFont="1" applyAlignment="1">
      <alignment horizontal="left" vertical="top" wrapText="1" indent="1"/>
    </xf>
    <xf numFmtId="0" fontId="33" fillId="3" borderId="88" xfId="0" applyFont="1" applyFill="1" applyBorder="1" applyAlignment="1">
      <alignment horizontal="center" vertical="top" wrapText="1"/>
    </xf>
    <xf numFmtId="0" fontId="32" fillId="3" borderId="82" xfId="0" applyFont="1" applyFill="1" applyBorder="1" applyAlignment="1">
      <alignment horizontal="left" vertical="top" wrapText="1"/>
    </xf>
    <xf numFmtId="0" fontId="33" fillId="3" borderId="84" xfId="0" applyFont="1" applyFill="1" applyBorder="1" applyAlignment="1">
      <alignment horizontal="left" vertical="top" wrapText="1"/>
    </xf>
    <xf numFmtId="0" fontId="6" fillId="0" borderId="0" xfId="0" applyFont="1" applyAlignment="1">
      <alignment vertical="top" wrapText="1"/>
    </xf>
    <xf numFmtId="165" fontId="1" fillId="0" borderId="1" xfId="0" applyNumberFormat="1" applyFont="1" applyBorder="1" applyAlignment="1">
      <alignment horizontal="right" vertical="top" wrapText="1"/>
    </xf>
    <xf numFmtId="164" fontId="1" fillId="5" borderId="57" xfId="0" applyNumberFormat="1" applyFont="1" applyFill="1" applyBorder="1" applyAlignment="1">
      <alignment horizontal="center" vertical="top" wrapText="1"/>
    </xf>
    <xf numFmtId="164" fontId="1" fillId="3" borderId="57" xfId="0" applyNumberFormat="1" applyFont="1" applyFill="1" applyBorder="1" applyAlignment="1">
      <alignment horizontal="center" vertical="top" wrapText="1"/>
    </xf>
    <xf numFmtId="1" fontId="1" fillId="3" borderId="57" xfId="0" applyNumberFormat="1" applyFont="1" applyFill="1" applyBorder="1" applyAlignment="1">
      <alignment horizontal="right" vertical="top" wrapText="1"/>
    </xf>
    <xf numFmtId="165" fontId="1" fillId="3" borderId="57" xfId="1" applyNumberFormat="1" applyFont="1" applyFill="1" applyBorder="1" applyAlignment="1" applyProtection="1">
      <alignment horizontal="right" vertical="top" wrapText="1"/>
    </xf>
    <xf numFmtId="165" fontId="3" fillId="3" borderId="57" xfId="0" applyNumberFormat="1" applyFont="1" applyFill="1" applyBorder="1" applyAlignment="1">
      <alignment horizontal="right" vertical="top" wrapText="1"/>
    </xf>
    <xf numFmtId="0" fontId="1" fillId="3" borderId="36" xfId="0" applyFont="1" applyFill="1" applyBorder="1" applyAlignment="1">
      <alignment horizontal="left" vertical="top" wrapText="1"/>
    </xf>
    <xf numFmtId="0" fontId="1" fillId="5" borderId="37" xfId="0" applyFont="1" applyFill="1" applyBorder="1" applyAlignment="1">
      <alignment horizontal="center" vertical="top" wrapText="1"/>
    </xf>
    <xf numFmtId="165" fontId="1" fillId="0" borderId="38" xfId="0" applyNumberFormat="1" applyFont="1" applyBorder="1" applyAlignment="1">
      <alignment horizontal="right" vertical="top" wrapText="1"/>
    </xf>
    <xf numFmtId="1" fontId="1" fillId="5" borderId="57" xfId="0" applyNumberFormat="1" applyFont="1" applyFill="1" applyBorder="1" applyAlignment="1">
      <alignment horizontal="right" vertical="top" wrapText="1"/>
    </xf>
    <xf numFmtId="165" fontId="1" fillId="5" borderId="57" xfId="1" applyNumberFormat="1" applyFont="1" applyFill="1" applyBorder="1" applyAlignment="1" applyProtection="1">
      <alignment horizontal="right" vertical="top" wrapText="1"/>
    </xf>
    <xf numFmtId="165" fontId="1" fillId="5" borderId="57" xfId="0" applyNumberFormat="1" applyFont="1" applyFill="1" applyBorder="1" applyAlignment="1">
      <alignment horizontal="right" vertical="top" wrapText="1"/>
    </xf>
    <xf numFmtId="0" fontId="1" fillId="5" borderId="36" xfId="0" applyFont="1" applyFill="1" applyBorder="1" applyAlignment="1">
      <alignment horizontal="left" vertical="top" wrapText="1"/>
    </xf>
    <xf numFmtId="164" fontId="1" fillId="3" borderId="29" xfId="0" applyNumberFormat="1" applyFont="1" applyFill="1" applyBorder="1" applyAlignment="1">
      <alignment horizontal="center" vertical="top" wrapText="1"/>
    </xf>
    <xf numFmtId="1" fontId="1" fillId="3" borderId="29" xfId="0" applyNumberFormat="1" applyFont="1" applyFill="1" applyBorder="1" applyAlignment="1">
      <alignment horizontal="right" vertical="top" wrapText="1"/>
    </xf>
    <xf numFmtId="165" fontId="1" fillId="3" borderId="29" xfId="1" applyNumberFormat="1" applyFont="1" applyFill="1" applyBorder="1" applyAlignment="1" applyProtection="1">
      <alignment horizontal="right" vertical="top" wrapText="1"/>
    </xf>
    <xf numFmtId="165" fontId="3" fillId="3" borderId="29" xfId="0" applyNumberFormat="1" applyFont="1" applyFill="1" applyBorder="1" applyAlignment="1">
      <alignment horizontal="right" vertical="top" wrapText="1"/>
    </xf>
    <xf numFmtId="0" fontId="1" fillId="3" borderId="30" xfId="0" applyFont="1" applyFill="1" applyBorder="1" applyAlignment="1">
      <alignment horizontal="left" vertical="top" wrapText="1"/>
    </xf>
    <xf numFmtId="164" fontId="3" fillId="3" borderId="29" xfId="0" applyNumberFormat="1" applyFont="1" applyFill="1" applyBorder="1" applyAlignment="1">
      <alignment horizontal="center" vertical="top" wrapText="1"/>
    </xf>
    <xf numFmtId="1" fontId="3" fillId="3" borderId="29" xfId="0" applyNumberFormat="1" applyFont="1" applyFill="1" applyBorder="1" applyAlignment="1">
      <alignment horizontal="right" vertical="top" wrapText="1"/>
    </xf>
    <xf numFmtId="165" fontId="3" fillId="3" borderId="29" xfId="1" applyNumberFormat="1" applyFont="1" applyFill="1" applyBorder="1" applyAlignment="1" applyProtection="1">
      <alignment horizontal="right" vertical="top" wrapText="1"/>
    </xf>
    <xf numFmtId="0" fontId="3" fillId="3" borderId="30" xfId="0" applyFont="1" applyFill="1" applyBorder="1" applyAlignment="1">
      <alignment horizontal="left" vertical="top" wrapText="1"/>
    </xf>
    <xf numFmtId="0" fontId="3" fillId="3" borderId="36" xfId="0" applyFont="1" applyFill="1" applyBorder="1" applyAlignment="1">
      <alignment horizontal="left" vertical="top" wrapText="1"/>
    </xf>
    <xf numFmtId="0" fontId="1" fillId="0" borderId="16" xfId="0" applyFont="1" applyBorder="1" applyAlignment="1">
      <alignment horizontal="center" vertical="top" wrapText="1"/>
    </xf>
    <xf numFmtId="165" fontId="3" fillId="0" borderId="0" xfId="1" applyNumberFormat="1" applyFont="1" applyFill="1" applyBorder="1" applyAlignment="1" applyProtection="1">
      <alignment horizontal="right" vertical="top" wrapText="1"/>
    </xf>
    <xf numFmtId="165" fontId="3" fillId="0" borderId="0" xfId="0" applyNumberFormat="1" applyFont="1" applyAlignment="1">
      <alignment horizontal="right" vertical="top" wrapText="1"/>
    </xf>
    <xf numFmtId="0" fontId="3" fillId="0" borderId="17" xfId="0" applyFont="1" applyBorder="1" applyAlignment="1">
      <alignment horizontal="left" vertical="top" wrapText="1"/>
    </xf>
    <xf numFmtId="164" fontId="3" fillId="5" borderId="57" xfId="0" applyNumberFormat="1" applyFont="1" applyFill="1" applyBorder="1" applyAlignment="1">
      <alignment horizontal="center" vertical="top" wrapText="1"/>
    </xf>
    <xf numFmtId="1" fontId="3" fillId="5" borderId="57" xfId="0" applyNumberFormat="1" applyFont="1" applyFill="1" applyBorder="1" applyAlignment="1">
      <alignment horizontal="right" vertical="top" wrapText="1"/>
    </xf>
    <xf numFmtId="165" fontId="3" fillId="5" borderId="57" xfId="1" applyNumberFormat="1" applyFont="1" applyFill="1" applyBorder="1" applyAlignment="1" applyProtection="1">
      <alignment horizontal="right" vertical="top" wrapText="1"/>
    </xf>
    <xf numFmtId="165" fontId="3" fillId="5" borderId="57" xfId="0" applyNumberFormat="1" applyFont="1" applyFill="1" applyBorder="1" applyAlignment="1">
      <alignment horizontal="right" vertical="top" wrapText="1"/>
    </xf>
    <xf numFmtId="0" fontId="3" fillId="5" borderId="36" xfId="0" applyFont="1" applyFill="1" applyBorder="1" applyAlignment="1">
      <alignment horizontal="left" vertical="top" wrapText="1"/>
    </xf>
    <xf numFmtId="0" fontId="5" fillId="0" borderId="0" xfId="0" applyFont="1" applyAlignment="1">
      <alignment horizontal="center" vertical="top" wrapText="1"/>
    </xf>
    <xf numFmtId="0" fontId="14" fillId="0" borderId="0" xfId="0" applyFont="1" applyAlignment="1">
      <alignment vertical="center" wrapText="1"/>
    </xf>
    <xf numFmtId="49" fontId="1" fillId="0" borderId="0" xfId="0" applyNumberFormat="1" applyFont="1" applyAlignment="1">
      <alignment horizontal="center" vertical="top" wrapText="1"/>
    </xf>
    <xf numFmtId="0" fontId="1" fillId="0" borderId="17" xfId="0" applyFont="1" applyBorder="1" applyAlignment="1">
      <alignment horizontal="center" vertical="top" wrapText="1"/>
    </xf>
    <xf numFmtId="0" fontId="4" fillId="5" borderId="55" xfId="0" applyFont="1" applyFill="1" applyBorder="1" applyAlignment="1">
      <alignment horizontal="center" vertical="center" wrapText="1"/>
    </xf>
    <xf numFmtId="0" fontId="4" fillId="5" borderId="53" xfId="0" applyFont="1" applyFill="1" applyBorder="1" applyAlignment="1">
      <alignment horizontal="center" vertical="center" wrapText="1"/>
    </xf>
    <xf numFmtId="0" fontId="33" fillId="3" borderId="82" xfId="0" applyFont="1" applyFill="1" applyBorder="1" applyAlignment="1">
      <alignment horizontal="center" vertical="top" wrapText="1"/>
    </xf>
    <xf numFmtId="165" fontId="33" fillId="3" borderId="82" xfId="0" applyNumberFormat="1" applyFont="1" applyFill="1" applyBorder="1" applyAlignment="1">
      <alignment horizontal="right" vertical="top" wrapText="1"/>
    </xf>
    <xf numFmtId="1" fontId="33" fillId="3" borderId="82" xfId="0" applyNumberFormat="1" applyFont="1" applyFill="1" applyBorder="1" applyAlignment="1">
      <alignment horizontal="center" vertical="top" wrapText="1"/>
    </xf>
    <xf numFmtId="165" fontId="1" fillId="3" borderId="8" xfId="0" applyNumberFormat="1" applyFont="1" applyFill="1" applyBorder="1" applyAlignment="1">
      <alignment horizontal="right" vertical="top" wrapText="1"/>
    </xf>
    <xf numFmtId="165" fontId="1" fillId="3" borderId="1" xfId="0" applyNumberFormat="1" applyFont="1" applyFill="1" applyBorder="1" applyAlignment="1">
      <alignment horizontal="right" vertical="top" wrapText="1"/>
    </xf>
    <xf numFmtId="165" fontId="1" fillId="3" borderId="38" xfId="0" applyNumberFormat="1" applyFont="1" applyFill="1" applyBorder="1" applyAlignment="1">
      <alignment horizontal="right" vertical="top" wrapText="1"/>
    </xf>
    <xf numFmtId="0" fontId="1" fillId="3" borderId="29" xfId="0" applyFont="1" applyFill="1" applyBorder="1" applyAlignment="1">
      <alignment horizontal="center" vertical="top" wrapText="1"/>
    </xf>
    <xf numFmtId="165" fontId="1" fillId="3" borderId="29" xfId="0" applyNumberFormat="1" applyFont="1" applyFill="1" applyBorder="1" applyAlignment="1">
      <alignment horizontal="right" vertical="top" wrapText="1"/>
    </xf>
    <xf numFmtId="1" fontId="1" fillId="3" borderId="29" xfId="0" applyNumberFormat="1" applyFont="1" applyFill="1" applyBorder="1" applyAlignment="1">
      <alignment horizontal="center" vertical="top" wrapText="1"/>
    </xf>
    <xf numFmtId="0" fontId="1" fillId="3" borderId="30" xfId="0" applyFont="1" applyFill="1" applyBorder="1" applyAlignment="1">
      <alignment horizontal="center" vertical="top" wrapText="1"/>
    </xf>
    <xf numFmtId="165" fontId="1" fillId="3" borderId="58" xfId="0" applyNumberFormat="1" applyFont="1" applyFill="1" applyBorder="1" applyAlignment="1">
      <alignment horizontal="right" vertical="top" wrapText="1"/>
    </xf>
    <xf numFmtId="0" fontId="1" fillId="3" borderId="57" xfId="0" applyFont="1" applyFill="1" applyBorder="1" applyAlignment="1">
      <alignment horizontal="center" vertical="top" wrapText="1"/>
    </xf>
    <xf numFmtId="165" fontId="1" fillId="3" borderId="57" xfId="0" applyNumberFormat="1" applyFont="1" applyFill="1" applyBorder="1" applyAlignment="1">
      <alignment horizontal="right" vertical="top" wrapText="1"/>
    </xf>
    <xf numFmtId="1" fontId="1" fillId="3" borderId="57" xfId="0" applyNumberFormat="1" applyFont="1" applyFill="1" applyBorder="1" applyAlignment="1">
      <alignment horizontal="center" vertical="top" wrapText="1"/>
    </xf>
    <xf numFmtId="0" fontId="1" fillId="3" borderId="36" xfId="0" applyFont="1" applyFill="1" applyBorder="1" applyAlignment="1">
      <alignment horizontal="center" vertical="top" wrapText="1"/>
    </xf>
    <xf numFmtId="0" fontId="1" fillId="0" borderId="0" xfId="0" applyFont="1" applyAlignment="1">
      <alignment horizontal="center" vertical="top" wrapText="1"/>
    </xf>
    <xf numFmtId="164" fontId="1" fillId="0" borderId="0" xfId="0" applyNumberFormat="1" applyFont="1" applyAlignment="1">
      <alignment horizontal="right" vertical="top" wrapText="1"/>
    </xf>
    <xf numFmtId="0" fontId="3" fillId="5" borderId="42" xfId="0" applyFont="1" applyFill="1" applyBorder="1" applyAlignment="1">
      <alignment horizontal="center" vertical="center" wrapText="1"/>
    </xf>
    <xf numFmtId="0" fontId="4" fillId="5" borderId="39" xfId="0" applyFont="1" applyFill="1" applyBorder="1" applyAlignment="1">
      <alignment horizontal="center" vertical="center" wrapText="1"/>
    </xf>
    <xf numFmtId="164" fontId="4" fillId="5" borderId="34" xfId="0" applyNumberFormat="1" applyFont="1" applyFill="1" applyBorder="1" applyAlignment="1">
      <alignment horizontal="center" vertical="center" wrapText="1"/>
    </xf>
    <xf numFmtId="165" fontId="4" fillId="5" borderId="34" xfId="0" applyNumberFormat="1" applyFont="1" applyFill="1" applyBorder="1" applyAlignment="1">
      <alignment horizontal="center" vertical="center" wrapText="1"/>
    </xf>
    <xf numFmtId="1" fontId="4" fillId="5" borderId="34" xfId="0" applyNumberFormat="1" applyFont="1" applyFill="1" applyBorder="1" applyAlignment="1">
      <alignment horizontal="center" vertical="center" wrapText="1"/>
    </xf>
    <xf numFmtId="0" fontId="32" fillId="3" borderId="81" xfId="0" applyFont="1" applyFill="1" applyBorder="1" applyAlignment="1">
      <alignment horizontal="left" vertical="top" wrapText="1"/>
    </xf>
    <xf numFmtId="164" fontId="33" fillId="3" borderId="82" xfId="0" applyNumberFormat="1" applyFont="1" applyFill="1" applyBorder="1" applyAlignment="1">
      <alignment horizontal="right" vertical="top" wrapText="1"/>
    </xf>
    <xf numFmtId="165" fontId="1" fillId="3" borderId="4" xfId="0" applyNumberFormat="1" applyFont="1" applyFill="1" applyBorder="1" applyAlignment="1">
      <alignment horizontal="right" vertical="top" wrapText="1"/>
    </xf>
    <xf numFmtId="164" fontId="1" fillId="3" borderId="57" xfId="0" applyNumberFormat="1" applyFont="1" applyFill="1" applyBorder="1" applyAlignment="1">
      <alignment horizontal="right" vertical="top" wrapText="1"/>
    </xf>
    <xf numFmtId="0" fontId="3" fillId="3" borderId="57" xfId="0" applyFont="1" applyFill="1" applyBorder="1" applyAlignment="1">
      <alignment horizontal="center" vertical="top" wrapText="1"/>
    </xf>
    <xf numFmtId="164" fontId="3" fillId="3" borderId="57" xfId="0" applyNumberFormat="1" applyFont="1" applyFill="1" applyBorder="1" applyAlignment="1">
      <alignment horizontal="right" vertical="top" wrapText="1"/>
    </xf>
    <xf numFmtId="1" fontId="3" fillId="3" borderId="57" xfId="0" applyNumberFormat="1" applyFont="1" applyFill="1" applyBorder="1" applyAlignment="1">
      <alignment horizontal="center" vertical="top" wrapText="1"/>
    </xf>
    <xf numFmtId="0" fontId="3" fillId="3" borderId="36" xfId="0" applyFont="1" applyFill="1" applyBorder="1" applyAlignment="1">
      <alignment horizontal="center" vertical="top" wrapText="1"/>
    </xf>
    <xf numFmtId="164" fontId="5" fillId="0" borderId="0" xfId="0" applyNumberFormat="1" applyFont="1" applyAlignment="1">
      <alignment horizontal="right" vertical="top" wrapText="1"/>
    </xf>
    <xf numFmtId="165" fontId="1" fillId="0" borderId="44" xfId="0" applyNumberFormat="1" applyFont="1" applyBorder="1" applyAlignment="1" applyProtection="1">
      <alignment horizontal="right" vertical="top" wrapText="1"/>
      <protection locked="0"/>
    </xf>
    <xf numFmtId="165" fontId="1" fillId="0" borderId="26" xfId="0" applyNumberFormat="1" applyFont="1" applyBorder="1" applyAlignment="1" applyProtection="1">
      <alignment horizontal="right" vertical="top" wrapText="1"/>
      <protection locked="0"/>
    </xf>
    <xf numFmtId="165" fontId="1" fillId="0" borderId="4" xfId="0" applyNumberFormat="1" applyFont="1" applyBorder="1" applyAlignment="1" applyProtection="1">
      <alignment horizontal="right" vertical="top" wrapText="1"/>
      <protection locked="0"/>
    </xf>
    <xf numFmtId="165" fontId="1" fillId="0" borderId="9" xfId="0" applyNumberFormat="1" applyFont="1" applyBorder="1" applyAlignment="1" applyProtection="1">
      <alignment horizontal="right" vertical="top" wrapText="1"/>
      <protection locked="0"/>
    </xf>
    <xf numFmtId="165" fontId="1" fillId="0" borderId="1" xfId="0" applyNumberFormat="1" applyFont="1" applyBorder="1" applyAlignment="1" applyProtection="1">
      <alignment horizontal="right" vertical="top" wrapText="1"/>
      <protection locked="0"/>
    </xf>
    <xf numFmtId="0" fontId="1" fillId="0" borderId="7" xfId="0" applyFont="1" applyBorder="1" applyAlignment="1" applyProtection="1">
      <alignment horizontal="left" vertical="top" wrapText="1"/>
      <protection locked="0"/>
    </xf>
    <xf numFmtId="0" fontId="1" fillId="0" borderId="1" xfId="0"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165" fontId="1" fillId="0" borderId="38" xfId="0" applyNumberFormat="1" applyFont="1" applyBorder="1" applyAlignment="1" applyProtection="1">
      <alignment horizontal="right" vertical="top" wrapText="1"/>
      <protection locked="0"/>
    </xf>
    <xf numFmtId="0" fontId="1" fillId="0" borderId="5" xfId="0" applyFont="1" applyBorder="1" applyAlignment="1" applyProtection="1">
      <alignment horizontal="left" vertical="top" wrapText="1"/>
      <protection locked="0"/>
    </xf>
    <xf numFmtId="1" fontId="5" fillId="0" borderId="0" xfId="0" applyNumberFormat="1" applyFont="1" applyAlignment="1">
      <alignment horizontal="right" vertical="top" wrapText="1"/>
    </xf>
    <xf numFmtId="49" fontId="2" fillId="0" borderId="0" xfId="0" applyNumberFormat="1" applyFont="1" applyAlignment="1">
      <alignment horizontal="right" vertical="top" wrapText="1"/>
    </xf>
    <xf numFmtId="0" fontId="7" fillId="0" borderId="0" xfId="0" applyFont="1" applyAlignment="1">
      <alignment horizontal="left" vertical="top" wrapText="1"/>
    </xf>
    <xf numFmtId="0" fontId="7" fillId="0" borderId="0" xfId="0" applyFont="1" applyAlignment="1">
      <alignment horizontal="right" vertical="top" wrapText="1"/>
    </xf>
    <xf numFmtId="0" fontId="4" fillId="0" borderId="17" xfId="0" applyFont="1" applyBorder="1" applyAlignment="1">
      <alignment horizontal="right" vertical="top" wrapText="1"/>
    </xf>
    <xf numFmtId="0" fontId="4" fillId="5" borderId="56" xfId="0" applyFont="1" applyFill="1" applyBorder="1" applyAlignment="1">
      <alignment horizontal="center" vertical="center" wrapText="1"/>
    </xf>
    <xf numFmtId="165" fontId="4" fillId="5" borderId="40" xfId="0" applyNumberFormat="1" applyFont="1" applyFill="1" applyBorder="1" applyAlignment="1">
      <alignment horizontal="center" vertical="center" wrapText="1"/>
    </xf>
    <xf numFmtId="0" fontId="33" fillId="3" borderId="81" xfId="0" applyFont="1" applyFill="1" applyBorder="1" applyAlignment="1">
      <alignment vertical="center" wrapText="1"/>
    </xf>
    <xf numFmtId="165" fontId="33" fillId="3" borderId="91" xfId="0" applyNumberFormat="1" applyFont="1" applyFill="1" applyBorder="1" applyAlignment="1">
      <alignment horizontal="right" vertical="center" wrapText="1"/>
    </xf>
    <xf numFmtId="165" fontId="3" fillId="3" borderId="32" xfId="0" applyNumberFormat="1" applyFont="1" applyFill="1" applyBorder="1" applyAlignment="1">
      <alignment horizontal="right" vertical="top" wrapText="1"/>
    </xf>
    <xf numFmtId="165" fontId="3" fillId="3" borderId="45" xfId="0" applyNumberFormat="1" applyFont="1" applyFill="1" applyBorder="1" applyAlignment="1">
      <alignment horizontal="right" vertical="top" wrapText="1"/>
    </xf>
    <xf numFmtId="1" fontId="1" fillId="0" borderId="0" xfId="0" applyNumberFormat="1" applyFont="1" applyAlignment="1">
      <alignment horizontal="right" vertical="top" wrapText="1"/>
    </xf>
    <xf numFmtId="165" fontId="3" fillId="0" borderId="17" xfId="0" applyNumberFormat="1" applyFont="1" applyBorder="1" applyAlignment="1">
      <alignment horizontal="right" vertical="top" wrapText="1"/>
    </xf>
    <xf numFmtId="0" fontId="18" fillId="0" borderId="16" xfId="0" applyFont="1" applyBorder="1" applyAlignment="1">
      <alignment horizontal="center" vertical="top" wrapText="1"/>
    </xf>
    <xf numFmtId="0" fontId="18" fillId="0" borderId="0" xfId="0" applyFont="1" applyAlignment="1">
      <alignment horizontal="right" vertical="top" wrapText="1"/>
    </xf>
    <xf numFmtId="165" fontId="18" fillId="0" borderId="0" xfId="0" applyNumberFormat="1" applyFont="1" applyAlignment="1">
      <alignment horizontal="right" vertical="top" wrapText="1"/>
    </xf>
    <xf numFmtId="165" fontId="18" fillId="0" borderId="17" xfId="0" applyNumberFormat="1" applyFont="1" applyBorder="1" applyAlignment="1">
      <alignment horizontal="right" vertical="top" wrapText="1"/>
    </xf>
    <xf numFmtId="0" fontId="18" fillId="0" borderId="0" xfId="0" applyFont="1" applyAlignment="1">
      <alignment vertical="top" wrapText="1"/>
    </xf>
    <xf numFmtId="165" fontId="3" fillId="3" borderId="23" xfId="0" applyNumberFormat="1" applyFont="1" applyFill="1" applyBorder="1" applyAlignment="1">
      <alignment horizontal="right" vertical="top" wrapText="1"/>
    </xf>
    <xf numFmtId="0" fontId="3" fillId="3" borderId="37" xfId="0" applyFont="1" applyFill="1" applyBorder="1" applyAlignment="1">
      <alignment vertical="top" wrapText="1"/>
    </xf>
    <xf numFmtId="0" fontId="3" fillId="3" borderId="57" xfId="0" applyFont="1" applyFill="1" applyBorder="1" applyAlignment="1">
      <alignment vertical="top" wrapText="1"/>
    </xf>
    <xf numFmtId="0" fontId="3" fillId="3" borderId="36" xfId="0" applyFont="1" applyFill="1" applyBorder="1" applyAlignment="1">
      <alignment horizontal="right" vertical="top" wrapText="1"/>
    </xf>
    <xf numFmtId="165" fontId="3" fillId="3" borderId="39" xfId="0" applyNumberFormat="1" applyFont="1" applyFill="1" applyBorder="1" applyAlignment="1">
      <alignment horizontal="right" vertical="top" wrapText="1"/>
    </xf>
    <xf numFmtId="165" fontId="3" fillId="3" borderId="34" xfId="0" applyNumberFormat="1" applyFont="1" applyFill="1" applyBorder="1" applyAlignment="1">
      <alignment horizontal="right" vertical="top" wrapText="1"/>
    </xf>
    <xf numFmtId="165" fontId="3" fillId="3" borderId="40" xfId="0" applyNumberFormat="1" applyFont="1" applyFill="1" applyBorder="1" applyAlignment="1">
      <alignment horizontal="right" vertical="top" wrapText="1"/>
    </xf>
    <xf numFmtId="165" fontId="1" fillId="0" borderId="14" xfId="0" applyNumberFormat="1" applyFont="1" applyBorder="1" applyAlignment="1" applyProtection="1">
      <alignment horizontal="right" vertical="top" wrapText="1"/>
      <protection locked="0"/>
    </xf>
    <xf numFmtId="0" fontId="1" fillId="4" borderId="50" xfId="0" applyFont="1" applyFill="1" applyBorder="1" applyAlignment="1" applyProtection="1">
      <alignment vertical="top" wrapText="1"/>
      <protection locked="0"/>
    </xf>
    <xf numFmtId="165" fontId="1" fillId="4" borderId="44" xfId="0" applyNumberFormat="1" applyFont="1" applyFill="1" applyBorder="1" applyAlignment="1" applyProtection="1">
      <alignment horizontal="right" vertical="top" wrapText="1"/>
      <protection locked="0"/>
    </xf>
    <xf numFmtId="1" fontId="1" fillId="4" borderId="38" xfId="0" applyNumberFormat="1" applyFont="1" applyFill="1" applyBorder="1" applyAlignment="1" applyProtection="1">
      <alignment vertical="top" wrapText="1"/>
      <protection locked="0"/>
    </xf>
    <xf numFmtId="0" fontId="1" fillId="4" borderId="69" xfId="0" applyFont="1" applyFill="1" applyBorder="1" applyAlignment="1" applyProtection="1">
      <alignment vertical="top" wrapText="1"/>
      <protection locked="0"/>
    </xf>
    <xf numFmtId="165" fontId="1" fillId="4" borderId="33" xfId="0" applyNumberFormat="1" applyFont="1" applyFill="1" applyBorder="1" applyAlignment="1" applyProtection="1">
      <alignment horizontal="right" vertical="top" wrapText="1"/>
      <protection locked="0"/>
    </xf>
    <xf numFmtId="1" fontId="1" fillId="4" borderId="33" xfId="0" applyNumberFormat="1" applyFont="1" applyFill="1" applyBorder="1" applyAlignment="1" applyProtection="1">
      <alignment vertical="top" wrapText="1"/>
      <protection locked="0"/>
    </xf>
    <xf numFmtId="1" fontId="5" fillId="0" borderId="0" xfId="0" applyNumberFormat="1" applyFont="1" applyAlignment="1">
      <alignment vertical="top" wrapText="1"/>
    </xf>
    <xf numFmtId="165" fontId="2" fillId="0" borderId="0" xfId="0" applyNumberFormat="1" applyFont="1" applyAlignment="1">
      <alignment horizontal="right" vertical="top" wrapText="1"/>
    </xf>
    <xf numFmtId="1" fontId="1" fillId="0" borderId="0" xfId="0" applyNumberFormat="1" applyFont="1" applyAlignment="1">
      <alignment vertical="top" wrapText="1"/>
    </xf>
    <xf numFmtId="0" fontId="3" fillId="5" borderId="42" xfId="0" applyFont="1" applyFill="1" applyBorder="1" applyAlignment="1">
      <alignment horizontal="center" vertical="top" wrapText="1"/>
    </xf>
    <xf numFmtId="0" fontId="33" fillId="3" borderId="82" xfId="0" applyFont="1" applyFill="1" applyBorder="1" applyAlignment="1">
      <alignment vertical="top" wrapText="1"/>
    </xf>
    <xf numFmtId="1" fontId="33" fillId="3" borderId="82" xfId="0" applyNumberFormat="1" applyFont="1" applyFill="1" applyBorder="1" applyAlignment="1">
      <alignment vertical="top" wrapText="1"/>
    </xf>
    <xf numFmtId="0" fontId="12" fillId="0" borderId="0" xfId="0" applyFont="1" applyAlignment="1">
      <alignment vertical="top" wrapText="1"/>
    </xf>
    <xf numFmtId="1" fontId="1" fillId="3" borderId="57" xfId="0" applyNumberFormat="1" applyFont="1" applyFill="1" applyBorder="1" applyAlignment="1">
      <alignment vertical="top" wrapText="1"/>
    </xf>
    <xf numFmtId="1" fontId="3" fillId="3" borderId="57" xfId="0" applyNumberFormat="1" applyFont="1" applyFill="1" applyBorder="1" applyAlignment="1">
      <alignment vertical="top" wrapText="1"/>
    </xf>
    <xf numFmtId="0" fontId="1" fillId="0" borderId="0" xfId="0" applyFont="1" applyAlignment="1">
      <alignment horizontal="left" vertical="top" wrapText="1"/>
    </xf>
    <xf numFmtId="1" fontId="5" fillId="0" borderId="0" xfId="0" applyNumberFormat="1" applyFont="1" applyAlignment="1">
      <alignment horizontal="left" vertical="top" wrapText="1"/>
    </xf>
    <xf numFmtId="1" fontId="1" fillId="0" borderId="0" xfId="0" applyNumberFormat="1" applyFont="1" applyAlignment="1">
      <alignment horizontal="left" vertical="top" wrapText="1"/>
    </xf>
    <xf numFmtId="1" fontId="33" fillId="3" borderId="82" xfId="0" applyNumberFormat="1" applyFont="1" applyFill="1" applyBorder="1" applyAlignment="1">
      <alignment horizontal="left" vertical="top" wrapText="1"/>
    </xf>
    <xf numFmtId="1" fontId="1" fillId="3" borderId="57" xfId="0" applyNumberFormat="1" applyFont="1" applyFill="1" applyBorder="1" applyAlignment="1">
      <alignment horizontal="left" vertical="top" wrapText="1"/>
    </xf>
    <xf numFmtId="0" fontId="3" fillId="5" borderId="43" xfId="0" applyFont="1" applyFill="1" applyBorder="1" applyAlignment="1">
      <alignment horizontal="center" vertical="top" wrapText="1"/>
    </xf>
    <xf numFmtId="1" fontId="3" fillId="3" borderId="57" xfId="0" applyNumberFormat="1" applyFont="1" applyFill="1" applyBorder="1" applyAlignment="1">
      <alignment horizontal="left" vertical="top" wrapText="1"/>
    </xf>
    <xf numFmtId="0" fontId="0" fillId="0" borderId="0" xfId="0" applyAlignment="1">
      <alignment wrapText="1"/>
    </xf>
    <xf numFmtId="0" fontId="2" fillId="0" borderId="0" xfId="0" applyFont="1" applyAlignment="1">
      <alignment wrapText="1"/>
    </xf>
    <xf numFmtId="0" fontId="1" fillId="0" borderId="0" xfId="0" applyFont="1" applyAlignment="1">
      <alignment wrapText="1"/>
    </xf>
    <xf numFmtId="0" fontId="4" fillId="0" borderId="0" xfId="0" applyFont="1" applyAlignment="1">
      <alignment horizontal="left" vertical="center" wrapText="1" indent="1"/>
    </xf>
    <xf numFmtId="49" fontId="4" fillId="0" borderId="0" xfId="0" applyNumberFormat="1" applyFont="1" applyAlignment="1">
      <alignment horizontal="center" vertical="top" wrapText="1"/>
    </xf>
    <xf numFmtId="0" fontId="4" fillId="0" borderId="0" xfId="0" applyFont="1" applyAlignment="1">
      <alignment horizontal="center" wrapText="1"/>
    </xf>
    <xf numFmtId="0" fontId="4" fillId="0" borderId="0" xfId="0" applyFont="1" applyAlignment="1">
      <alignment horizontal="right" wrapText="1"/>
    </xf>
    <xf numFmtId="0" fontId="4" fillId="0" borderId="0" xfId="0" applyFont="1" applyAlignment="1">
      <alignment horizontal="left" vertical="top" wrapText="1" indent="1"/>
    </xf>
    <xf numFmtId="49" fontId="3" fillId="4" borderId="16" xfId="0" applyNumberFormat="1" applyFont="1" applyFill="1" applyBorder="1" applyAlignment="1">
      <alignment vertical="center" wrapText="1"/>
    </xf>
    <xf numFmtId="49" fontId="3" fillId="4" borderId="0" xfId="0" applyNumberFormat="1" applyFont="1" applyFill="1" applyAlignment="1">
      <alignment vertical="center" wrapText="1"/>
    </xf>
    <xf numFmtId="49" fontId="1" fillId="4" borderId="0" xfId="0" applyNumberFormat="1" applyFont="1" applyFill="1" applyAlignment="1">
      <alignment vertical="center" wrapText="1"/>
    </xf>
    <xf numFmtId="0" fontId="3" fillId="0" borderId="0" xfId="0" applyFont="1" applyAlignment="1">
      <alignment horizontal="left" vertical="top" wrapText="1"/>
    </xf>
    <xf numFmtId="49" fontId="3" fillId="4" borderId="0" xfId="0" applyNumberFormat="1" applyFont="1" applyFill="1" applyAlignment="1">
      <alignment vertical="top"/>
    </xf>
    <xf numFmtId="49" fontId="3" fillId="4" borderId="0" xfId="0" applyNumberFormat="1" applyFont="1" applyFill="1" applyAlignment="1">
      <alignment vertical="top" wrapText="1"/>
    </xf>
    <xf numFmtId="0" fontId="1" fillId="4" borderId="0" xfId="0" applyFont="1" applyFill="1" applyAlignment="1">
      <alignment horizontal="left" vertical="center" wrapText="1"/>
    </xf>
    <xf numFmtId="0" fontId="1" fillId="4" borderId="17" xfId="0" applyFont="1" applyFill="1" applyBorder="1" applyAlignment="1">
      <alignment horizontal="left" vertical="center" wrapText="1"/>
    </xf>
    <xf numFmtId="49" fontId="3" fillId="4" borderId="0" xfId="0" applyNumberFormat="1" applyFont="1" applyFill="1" applyAlignment="1">
      <alignment horizontal="left" wrapText="1" indent="1"/>
    </xf>
    <xf numFmtId="49" fontId="3" fillId="4" borderId="0" xfId="0" applyNumberFormat="1" applyFont="1" applyFill="1" applyAlignment="1">
      <alignment horizontal="left" vertical="center" indent="1"/>
    </xf>
    <xf numFmtId="0" fontId="3" fillId="0" borderId="16" xfId="0" applyFont="1" applyBorder="1" applyAlignment="1">
      <alignment horizontal="left" vertical="top" wrapText="1"/>
    </xf>
    <xf numFmtId="44" fontId="7" fillId="5" borderId="57" xfId="1" applyFont="1" applyFill="1" applyBorder="1" applyAlignment="1" applyProtection="1">
      <alignment horizontal="center" wrapText="1"/>
    </xf>
    <xf numFmtId="165" fontId="4" fillId="5" borderId="57" xfId="1" applyNumberFormat="1" applyFont="1" applyFill="1" applyBorder="1" applyAlignment="1" applyProtection="1">
      <alignment horizontal="center" wrapText="1"/>
    </xf>
    <xf numFmtId="0" fontId="4" fillId="2" borderId="29" xfId="0" applyFont="1" applyFill="1" applyBorder="1" applyAlignment="1">
      <alignment horizontal="left" vertical="center" wrapText="1"/>
    </xf>
    <xf numFmtId="0" fontId="4" fillId="2" borderId="30" xfId="0" applyFont="1" applyFill="1" applyBorder="1" applyAlignment="1">
      <alignment horizontal="left" vertical="center" wrapText="1"/>
    </xf>
    <xf numFmtId="49" fontId="4" fillId="0" borderId="16" xfId="0" applyNumberFormat="1" applyFont="1" applyBorder="1" applyAlignment="1">
      <alignment horizontal="center" vertical="top" wrapText="1"/>
    </xf>
    <xf numFmtId="49" fontId="4" fillId="0" borderId="17" xfId="0" applyNumberFormat="1" applyFont="1" applyBorder="1" applyAlignment="1">
      <alignment horizontal="center" vertical="top" wrapText="1"/>
    </xf>
    <xf numFmtId="9" fontId="29" fillId="0" borderId="0" xfId="0" applyNumberFormat="1" applyFont="1" applyAlignment="1">
      <alignment horizontal="center" wrapText="1"/>
    </xf>
    <xf numFmtId="165" fontId="29" fillId="0" borderId="0" xfId="0" applyNumberFormat="1" applyFont="1" applyAlignment="1">
      <alignment horizontal="center" wrapText="1"/>
    </xf>
    <xf numFmtId="0" fontId="7" fillId="0" borderId="0" xfId="0" applyFont="1" applyAlignment="1">
      <alignment horizontal="center" wrapText="1"/>
    </xf>
    <xf numFmtId="165" fontId="7" fillId="0" borderId="0" xfId="0" applyNumberFormat="1" applyFont="1" applyAlignment="1">
      <alignment horizontal="center" wrapText="1"/>
    </xf>
    <xf numFmtId="0" fontId="4" fillId="0" borderId="16" xfId="0" applyFont="1" applyBorder="1" applyAlignment="1">
      <alignment horizontal="right" wrapText="1"/>
    </xf>
    <xf numFmtId="0" fontId="0" fillId="0" borderId="17" xfId="0" applyBorder="1" applyAlignment="1">
      <alignment horizontal="center" wrapText="1"/>
    </xf>
    <xf numFmtId="49" fontId="1" fillId="0" borderId="16" xfId="0" applyNumberFormat="1" applyFont="1" applyBorder="1" applyAlignment="1">
      <alignment horizontal="left" vertical="top" wrapText="1"/>
    </xf>
    <xf numFmtId="0" fontId="4" fillId="5" borderId="42" xfId="0" applyFont="1" applyFill="1" applyBorder="1" applyAlignment="1">
      <alignment horizontal="left" vertical="top" wrapText="1"/>
    </xf>
    <xf numFmtId="1" fontId="4" fillId="5" borderId="34" xfId="0" applyNumberFormat="1" applyFont="1" applyFill="1" applyBorder="1" applyAlignment="1">
      <alignment horizontal="center" vertical="top" wrapText="1"/>
    </xf>
    <xf numFmtId="0" fontId="4" fillId="5" borderId="34" xfId="0" applyFont="1" applyFill="1" applyBorder="1" applyAlignment="1">
      <alignment horizontal="center" vertical="top" wrapText="1"/>
    </xf>
    <xf numFmtId="0" fontId="4" fillId="5" borderId="40" xfId="0" applyFont="1" applyFill="1" applyBorder="1" applyAlignment="1">
      <alignment horizontal="center" vertical="top" wrapText="1"/>
    </xf>
    <xf numFmtId="0" fontId="33" fillId="3" borderId="89" xfId="0" applyFont="1" applyFill="1" applyBorder="1" applyAlignment="1">
      <alignment horizontal="left" vertical="center" wrapText="1"/>
    </xf>
    <xf numFmtId="1" fontId="33" fillId="3" borderId="85" xfId="0" applyNumberFormat="1" applyFont="1" applyFill="1" applyBorder="1" applyAlignment="1">
      <alignment horizontal="center" vertical="center" wrapText="1"/>
    </xf>
    <xf numFmtId="1" fontId="33" fillId="3" borderId="85" xfId="0" applyNumberFormat="1" applyFont="1" applyFill="1" applyBorder="1" applyAlignment="1">
      <alignment horizontal="left" vertical="top" wrapText="1"/>
    </xf>
    <xf numFmtId="165" fontId="33" fillId="3" borderId="86" xfId="0" applyNumberFormat="1" applyFont="1" applyFill="1" applyBorder="1" applyAlignment="1">
      <alignment horizontal="right" vertical="center" wrapText="1"/>
    </xf>
    <xf numFmtId="165" fontId="3" fillId="3" borderId="56" xfId="0" applyNumberFormat="1" applyFont="1" applyFill="1" applyBorder="1" applyAlignment="1">
      <alignment horizontal="right" vertical="top" wrapText="1"/>
    </xf>
    <xf numFmtId="165" fontId="3" fillId="3" borderId="41" xfId="0" applyNumberFormat="1" applyFont="1" applyFill="1" applyBorder="1" applyAlignment="1">
      <alignment horizontal="right" vertical="top" wrapText="1"/>
    </xf>
    <xf numFmtId="0" fontId="3" fillId="3" borderId="16" xfId="0" applyFont="1" applyFill="1" applyBorder="1" applyAlignment="1">
      <alignment horizontal="left" vertical="top" wrapText="1"/>
    </xf>
    <xf numFmtId="0" fontId="7" fillId="3" borderId="17" xfId="0" applyFont="1" applyFill="1" applyBorder="1" applyAlignment="1">
      <alignment vertical="top" wrapText="1"/>
    </xf>
    <xf numFmtId="1" fontId="3" fillId="4" borderId="37" xfId="0" applyNumberFormat="1" applyFont="1" applyFill="1" applyBorder="1" applyAlignment="1">
      <alignment horizontal="right" vertical="top" wrapText="1"/>
    </xf>
    <xf numFmtId="165" fontId="3" fillId="3" borderId="17" xfId="0" applyNumberFormat="1" applyFont="1" applyFill="1" applyBorder="1" applyAlignment="1">
      <alignment horizontal="right" vertical="top" wrapText="1"/>
    </xf>
    <xf numFmtId="0" fontId="7" fillId="3" borderId="16" xfId="0" applyFont="1" applyFill="1" applyBorder="1" applyAlignment="1">
      <alignment vertical="top" wrapText="1"/>
    </xf>
    <xf numFmtId="165" fontId="16" fillId="3" borderId="17" xfId="0" applyNumberFormat="1" applyFont="1" applyFill="1" applyBorder="1" applyAlignment="1">
      <alignment horizontal="center" vertical="top" wrapText="1"/>
    </xf>
    <xf numFmtId="0" fontId="7" fillId="0" borderId="0" xfId="0" applyFont="1" applyAlignment="1">
      <alignment vertical="top" wrapText="1"/>
    </xf>
    <xf numFmtId="49" fontId="2" fillId="0" borderId="59" xfId="0" applyNumberFormat="1" applyFont="1" applyBorder="1" applyAlignment="1">
      <alignment horizontal="left" vertical="top" wrapText="1"/>
    </xf>
    <xf numFmtId="49" fontId="2" fillId="0" borderId="29" xfId="0" applyNumberFormat="1" applyFont="1" applyBorder="1" applyAlignment="1">
      <alignment horizontal="left" vertical="top" wrapText="1"/>
    </xf>
    <xf numFmtId="0" fontId="2" fillId="0" borderId="29" xfId="0" applyFont="1" applyBorder="1" applyAlignment="1">
      <alignment horizontal="right" vertical="top" wrapText="1"/>
    </xf>
    <xf numFmtId="0" fontId="2" fillId="0" borderId="30" xfId="0" applyFont="1" applyBorder="1" applyAlignment="1">
      <alignment horizontal="right" vertical="top" wrapText="1"/>
    </xf>
    <xf numFmtId="0" fontId="7" fillId="0" borderId="0" xfId="0" applyFont="1" applyAlignment="1">
      <alignment horizontal="left" wrapText="1" indent="1"/>
    </xf>
    <xf numFmtId="0" fontId="7" fillId="0" borderId="17" xfId="0" applyFont="1" applyBorder="1" applyAlignment="1">
      <alignment vertical="center"/>
    </xf>
    <xf numFmtId="0" fontId="7" fillId="0" borderId="16" xfId="0" applyFont="1" applyBorder="1" applyAlignment="1">
      <alignment vertical="center"/>
    </xf>
    <xf numFmtId="0" fontId="7" fillId="0" borderId="9" xfId="0" applyFont="1" applyBorder="1" applyAlignment="1">
      <alignment horizontal="center" vertical="center"/>
    </xf>
    <xf numFmtId="0" fontId="7" fillId="9" borderId="65" xfId="0" applyFont="1" applyFill="1" applyBorder="1" applyAlignment="1">
      <alignment horizontal="center" vertical="center"/>
    </xf>
    <xf numFmtId="0" fontId="7" fillId="0" borderId="17" xfId="0" applyFont="1" applyBorder="1" applyAlignment="1">
      <alignment horizontal="center" vertical="center"/>
    </xf>
    <xf numFmtId="0" fontId="7" fillId="0" borderId="16" xfId="0" applyFont="1" applyBorder="1" applyAlignment="1">
      <alignment horizontal="center" vertical="center"/>
    </xf>
    <xf numFmtId="0" fontId="7" fillId="0" borderId="9" xfId="0" applyFont="1" applyBorder="1" applyAlignment="1">
      <alignment horizontal="center" vertical="top"/>
    </xf>
    <xf numFmtId="0" fontId="7" fillId="9" borderId="66" xfId="0" applyFont="1" applyFill="1" applyBorder="1" applyAlignment="1">
      <alignment horizontal="center" vertical="top"/>
    </xf>
    <xf numFmtId="0" fontId="7" fillId="0" borderId="21" xfId="0" applyFont="1" applyBorder="1" applyAlignment="1">
      <alignment horizontal="center" vertical="top"/>
    </xf>
    <xf numFmtId="2" fontId="7" fillId="0" borderId="18" xfId="0" applyNumberFormat="1" applyFont="1" applyBorder="1" applyAlignment="1">
      <alignment horizontal="right" vertical="center"/>
    </xf>
    <xf numFmtId="0" fontId="7" fillId="0" borderId="6" xfId="0" applyFont="1" applyBorder="1" applyAlignment="1">
      <alignment horizontal="left" vertical="center"/>
    </xf>
    <xf numFmtId="165" fontId="7" fillId="9" borderId="66" xfId="0" applyNumberFormat="1" applyFont="1" applyFill="1" applyBorder="1" applyAlignment="1">
      <alignment horizontal="right" vertical="top" wrapText="1"/>
    </xf>
    <xf numFmtId="165" fontId="7" fillId="0" borderId="19" xfId="0" applyNumberFormat="1" applyFont="1" applyBorder="1" applyAlignment="1">
      <alignment horizontal="right" vertical="center"/>
    </xf>
    <xf numFmtId="2" fontId="7" fillId="0" borderId="20" xfId="0" applyNumberFormat="1" applyFont="1" applyBorder="1" applyAlignment="1">
      <alignment horizontal="right" vertical="center"/>
    </xf>
    <xf numFmtId="165" fontId="7" fillId="9" borderId="66" xfId="0" applyNumberFormat="1" applyFont="1" applyFill="1" applyBorder="1" applyAlignment="1">
      <alignment horizontal="right" vertical="center"/>
    </xf>
    <xf numFmtId="0" fontId="7" fillId="0" borderId="44" xfId="0" applyFont="1" applyBorder="1" applyAlignment="1" applyProtection="1">
      <alignment horizontal="center" vertical="center"/>
      <protection locked="0"/>
    </xf>
    <xf numFmtId="165" fontId="7" fillId="0" borderId="44" xfId="0" applyNumberFormat="1" applyFont="1" applyBorder="1" applyAlignment="1" applyProtection="1">
      <alignment horizontal="right" vertical="center"/>
      <protection locked="0"/>
    </xf>
    <xf numFmtId="165" fontId="7" fillId="0" borderId="44" xfId="0" applyNumberFormat="1" applyFont="1" applyBorder="1" applyAlignment="1">
      <alignment horizontal="right" vertical="center"/>
    </xf>
    <xf numFmtId="165" fontId="7" fillId="9" borderId="67" xfId="0" applyNumberFormat="1" applyFont="1" applyFill="1" applyBorder="1" applyAlignment="1">
      <alignment horizontal="right" vertical="center"/>
    </xf>
    <xf numFmtId="165" fontId="7" fillId="0" borderId="75" xfId="0" applyNumberFormat="1" applyFont="1" applyBorder="1" applyAlignment="1">
      <alignment horizontal="right" vertical="center"/>
    </xf>
    <xf numFmtId="0" fontId="4" fillId="0" borderId="29" xfId="0" applyFont="1" applyBorder="1" applyAlignment="1">
      <alignment horizontal="center" vertical="center"/>
    </xf>
    <xf numFmtId="165" fontId="7" fillId="0" borderId="23" xfId="0" applyNumberFormat="1" applyFont="1" applyBorder="1" applyAlignment="1">
      <alignment horizontal="right" vertical="center"/>
    </xf>
    <xf numFmtId="0" fontId="7" fillId="0" borderId="18" xfId="0" applyFont="1" applyBorder="1" applyAlignment="1">
      <alignment vertical="center"/>
    </xf>
    <xf numFmtId="165" fontId="7" fillId="0" borderId="22" xfId="0" applyNumberFormat="1" applyFont="1" applyBorder="1" applyAlignment="1">
      <alignment horizontal="right" vertical="center"/>
    </xf>
    <xf numFmtId="165" fontId="7" fillId="0" borderId="51" xfId="0" applyNumberFormat="1" applyFont="1" applyBorder="1" applyAlignment="1" applyProtection="1">
      <alignment horizontal="right" vertical="center"/>
      <protection locked="0"/>
    </xf>
    <xf numFmtId="49" fontId="22" fillId="0" borderId="16" xfId="0" applyNumberFormat="1" applyFont="1" applyBorder="1" applyAlignment="1">
      <alignment vertical="center"/>
    </xf>
    <xf numFmtId="165" fontId="7" fillId="0" borderId="17" xfId="0" applyNumberFormat="1" applyFont="1" applyBorder="1" applyAlignment="1">
      <alignment horizontal="right" vertical="center"/>
    </xf>
    <xf numFmtId="0" fontId="22" fillId="0" borderId="16" xfId="0" applyFont="1" applyBorder="1" applyAlignment="1">
      <alignment vertical="center"/>
    </xf>
    <xf numFmtId="0" fontId="21" fillId="0" borderId="17" xfId="0" applyFont="1" applyBorder="1" applyAlignment="1">
      <alignment horizontal="right" vertical="center"/>
    </xf>
    <xf numFmtId="0" fontId="1" fillId="0" borderId="16" xfId="0" applyFont="1" applyBorder="1" applyAlignment="1">
      <alignment vertical="top"/>
    </xf>
    <xf numFmtId="164" fontId="3" fillId="3" borderId="31" xfId="0" applyNumberFormat="1" applyFont="1" applyFill="1" applyBorder="1" applyAlignment="1">
      <alignment horizontal="center" vertical="top" wrapText="1"/>
    </xf>
    <xf numFmtId="1" fontId="3" fillId="3" borderId="31" xfId="0" applyNumberFormat="1" applyFont="1" applyFill="1" applyBorder="1" applyAlignment="1">
      <alignment horizontal="right" vertical="top" wrapText="1"/>
    </xf>
    <xf numFmtId="165" fontId="3" fillId="3" borderId="31" xfId="1" applyNumberFormat="1" applyFont="1" applyFill="1" applyBorder="1" applyAlignment="1" applyProtection="1">
      <alignment horizontal="right" vertical="top" wrapText="1"/>
    </xf>
    <xf numFmtId="165" fontId="3" fillId="3" borderId="31" xfId="0" applyNumberFormat="1" applyFont="1" applyFill="1" applyBorder="1" applyAlignment="1">
      <alignment horizontal="right" vertical="top" wrapText="1"/>
    </xf>
    <xf numFmtId="0" fontId="3" fillId="3" borderId="61" xfId="0" applyFont="1" applyFill="1" applyBorder="1" applyAlignment="1">
      <alignment horizontal="left" vertical="top" wrapText="1"/>
    </xf>
    <xf numFmtId="0" fontId="33" fillId="3" borderId="52" xfId="0" applyFont="1" applyFill="1" applyBorder="1" applyAlignment="1">
      <alignment horizontal="center" vertical="top" wrapText="1"/>
    </xf>
    <xf numFmtId="0" fontId="32" fillId="3" borderId="53" xfId="0" applyFont="1" applyFill="1" applyBorder="1" applyAlignment="1">
      <alignment horizontal="left" vertical="top" wrapText="1"/>
    </xf>
    <xf numFmtId="164" fontId="33" fillId="3" borderId="53" xfId="0" applyNumberFormat="1" applyFont="1" applyFill="1" applyBorder="1" applyAlignment="1">
      <alignment horizontal="center" vertical="top" wrapText="1"/>
    </xf>
    <xf numFmtId="165" fontId="33" fillId="3" borderId="53" xfId="1" applyNumberFormat="1" applyFont="1" applyFill="1" applyBorder="1" applyAlignment="1" applyProtection="1">
      <alignment horizontal="right" vertical="top" wrapText="1"/>
    </xf>
    <xf numFmtId="0" fontId="33" fillId="3" borderId="54" xfId="0" applyFont="1" applyFill="1" applyBorder="1" applyAlignment="1">
      <alignment horizontal="left" vertical="top" wrapText="1"/>
    </xf>
    <xf numFmtId="164" fontId="3" fillId="0" borderId="0" xfId="0" applyNumberFormat="1" applyFont="1" applyAlignment="1">
      <alignment horizontal="center" vertical="top" wrapText="1"/>
    </xf>
    <xf numFmtId="1" fontId="3" fillId="0" borderId="0" xfId="0" applyNumberFormat="1" applyFont="1" applyAlignment="1">
      <alignment horizontal="right" vertical="top" wrapText="1"/>
    </xf>
    <xf numFmtId="1" fontId="33" fillId="3" borderId="53" xfId="0" applyNumberFormat="1" applyFont="1" applyFill="1" applyBorder="1" applyAlignment="1">
      <alignment horizontal="center" vertical="top" wrapText="1"/>
    </xf>
    <xf numFmtId="1" fontId="1" fillId="4" borderId="33" xfId="0" applyNumberFormat="1" applyFont="1" applyFill="1" applyBorder="1" applyAlignment="1" applyProtection="1">
      <alignment horizontal="center" vertical="top" wrapText="1"/>
      <protection locked="0"/>
    </xf>
    <xf numFmtId="1" fontId="1" fillId="4" borderId="1" xfId="0" applyNumberFormat="1" applyFont="1" applyFill="1" applyBorder="1" applyAlignment="1" applyProtection="1">
      <alignment horizontal="center" vertical="top" wrapText="1"/>
      <protection locked="0"/>
    </xf>
    <xf numFmtId="1" fontId="1" fillId="4" borderId="38" xfId="0" applyNumberFormat="1" applyFont="1" applyFill="1" applyBorder="1" applyAlignment="1" applyProtection="1">
      <alignment horizontal="center" vertical="top" wrapText="1"/>
      <protection locked="0"/>
    </xf>
    <xf numFmtId="164" fontId="1" fillId="4" borderId="33" xfId="0" applyNumberFormat="1" applyFont="1" applyFill="1" applyBorder="1" applyAlignment="1" applyProtection="1">
      <alignment horizontal="left" vertical="top" wrapText="1"/>
      <protection locked="0"/>
    </xf>
    <xf numFmtId="1" fontId="1" fillId="4" borderId="33" xfId="0" applyNumberFormat="1" applyFont="1" applyFill="1" applyBorder="1" applyAlignment="1" applyProtection="1">
      <alignment horizontal="left" vertical="top" wrapText="1"/>
      <protection locked="0"/>
    </xf>
    <xf numFmtId="164" fontId="1" fillId="4" borderId="1" xfId="0" applyNumberFormat="1" applyFont="1" applyFill="1" applyBorder="1" applyAlignment="1" applyProtection="1">
      <alignment horizontal="left" vertical="top" wrapText="1"/>
      <protection locked="0"/>
    </xf>
    <xf numFmtId="1" fontId="1" fillId="4" borderId="1" xfId="0" applyNumberFormat="1" applyFont="1" applyFill="1" applyBorder="1" applyAlignment="1" applyProtection="1">
      <alignment horizontal="left" vertical="top" wrapText="1"/>
      <protection locked="0"/>
    </xf>
    <xf numFmtId="164" fontId="1" fillId="4" borderId="38" xfId="0" applyNumberFormat="1" applyFont="1" applyFill="1" applyBorder="1" applyAlignment="1" applyProtection="1">
      <alignment horizontal="left" vertical="top" wrapText="1"/>
      <protection locked="0"/>
    </xf>
    <xf numFmtId="1" fontId="1" fillId="4" borderId="38" xfId="0" applyNumberFormat="1" applyFont="1" applyFill="1" applyBorder="1" applyAlignment="1" applyProtection="1">
      <alignment horizontal="left" vertical="top" wrapText="1"/>
      <protection locked="0"/>
    </xf>
    <xf numFmtId="0" fontId="33" fillId="3" borderId="53" xfId="0" applyFont="1" applyFill="1" applyBorder="1" applyAlignment="1">
      <alignment horizontal="center" vertical="top" wrapText="1"/>
    </xf>
    <xf numFmtId="0" fontId="1" fillId="4" borderId="33" xfId="0" applyFont="1" applyFill="1" applyBorder="1" applyAlignment="1" applyProtection="1">
      <alignment horizontal="center" vertical="top" wrapText="1"/>
      <protection locked="0"/>
    </xf>
    <xf numFmtId="0" fontId="1" fillId="4" borderId="38" xfId="0" applyFont="1" applyFill="1" applyBorder="1" applyAlignment="1" applyProtection="1">
      <alignment horizontal="center" vertical="top" wrapText="1"/>
      <protection locked="0"/>
    </xf>
    <xf numFmtId="0" fontId="1" fillId="4" borderId="33" xfId="0" applyFont="1" applyFill="1" applyBorder="1" applyAlignment="1" applyProtection="1">
      <alignment horizontal="left" vertical="top" wrapText="1"/>
      <protection locked="0"/>
    </xf>
    <xf numFmtId="0" fontId="1" fillId="4" borderId="38" xfId="0" applyFont="1" applyFill="1" applyBorder="1" applyAlignment="1" applyProtection="1">
      <alignment horizontal="left" vertical="top" wrapText="1"/>
      <protection locked="0"/>
    </xf>
    <xf numFmtId="0" fontId="4" fillId="5" borderId="73" xfId="0" applyFont="1" applyFill="1" applyBorder="1" applyAlignment="1">
      <alignment horizontal="center" vertical="center" wrapText="1"/>
    </xf>
    <xf numFmtId="165" fontId="4" fillId="5" borderId="54" xfId="0" applyNumberFormat="1" applyFont="1" applyFill="1" applyBorder="1" applyAlignment="1">
      <alignment horizontal="center" vertical="center" wrapText="1"/>
    </xf>
    <xf numFmtId="0" fontId="1" fillId="0" borderId="8" xfId="0" applyFont="1" applyBorder="1" applyAlignment="1" applyProtection="1">
      <alignment horizontal="left" vertical="top" wrapText="1"/>
      <protection locked="0"/>
    </xf>
    <xf numFmtId="0" fontId="1" fillId="0" borderId="33" xfId="0" applyFont="1" applyBorder="1" applyAlignment="1" applyProtection="1">
      <alignment horizontal="left" vertical="top" wrapText="1"/>
      <protection locked="0"/>
    </xf>
    <xf numFmtId="165" fontId="1" fillId="0" borderId="33" xfId="0" applyNumberFormat="1" applyFont="1" applyBorder="1" applyAlignment="1" applyProtection="1">
      <alignment horizontal="right" vertical="top" wrapText="1"/>
      <protection locked="0"/>
    </xf>
    <xf numFmtId="165" fontId="3" fillId="3" borderId="49" xfId="0" applyNumberFormat="1" applyFont="1" applyFill="1" applyBorder="1" applyAlignment="1">
      <alignment horizontal="right" vertical="top" wrapText="1"/>
    </xf>
    <xf numFmtId="0" fontId="3" fillId="5" borderId="30" xfId="0" applyFont="1" applyFill="1" applyBorder="1" applyAlignment="1">
      <alignment horizontal="center" vertical="center" wrapText="1"/>
    </xf>
    <xf numFmtId="10" fontId="1" fillId="3" borderId="41" xfId="0" applyNumberFormat="1" applyFont="1" applyFill="1" applyBorder="1" applyAlignment="1">
      <alignment horizontal="center" vertical="center" wrapText="1"/>
    </xf>
    <xf numFmtId="0" fontId="7" fillId="0" borderId="60" xfId="0" applyFont="1" applyBorder="1" applyAlignment="1">
      <alignment horizontal="left" vertical="center" wrapText="1"/>
    </xf>
    <xf numFmtId="0" fontId="7" fillId="0" borderId="31" xfId="0" applyFont="1" applyBorder="1" applyAlignment="1">
      <alignment horizontal="left" vertical="center" wrapText="1"/>
    </xf>
    <xf numFmtId="1" fontId="4" fillId="0" borderId="31" xfId="0" applyNumberFormat="1" applyFont="1" applyBorder="1" applyAlignment="1">
      <alignment horizontal="left" vertical="center" wrapText="1"/>
    </xf>
    <xf numFmtId="0" fontId="4" fillId="0" borderId="31" xfId="0" applyFont="1" applyBorder="1" applyAlignment="1">
      <alignment horizontal="left" vertical="center" wrapText="1"/>
    </xf>
    <xf numFmtId="0" fontId="7" fillId="0" borderId="61" xfId="0" applyFont="1" applyBorder="1" applyAlignment="1">
      <alignment horizontal="left" vertical="center" wrapText="1"/>
    </xf>
    <xf numFmtId="0" fontId="1" fillId="0" borderId="41" xfId="0" applyFont="1" applyBorder="1" applyAlignment="1">
      <alignment horizontal="left" vertical="center" wrapText="1" indent="1"/>
    </xf>
    <xf numFmtId="0" fontId="3" fillId="5" borderId="72" xfId="0" applyFont="1" applyFill="1" applyBorder="1" applyAlignment="1">
      <alignment horizontal="left" vertical="center" wrapText="1"/>
    </xf>
    <xf numFmtId="10" fontId="1" fillId="3" borderId="49" xfId="0" applyNumberFormat="1" applyFont="1" applyFill="1" applyBorder="1" applyAlignment="1">
      <alignment horizontal="center" vertical="center" wrapText="1"/>
    </xf>
    <xf numFmtId="0" fontId="1" fillId="0" borderId="72" xfId="0" applyFont="1" applyBorder="1" applyAlignment="1" applyProtection="1">
      <alignment vertical="center" wrapText="1"/>
      <protection locked="0"/>
    </xf>
    <xf numFmtId="0" fontId="1" fillId="5" borderId="59" xfId="0" applyFont="1" applyFill="1" applyBorder="1" applyAlignment="1">
      <alignment horizontal="center" vertical="top" wrapText="1"/>
    </xf>
    <xf numFmtId="0" fontId="3" fillId="5" borderId="29" xfId="0" applyFont="1" applyFill="1" applyBorder="1" applyAlignment="1">
      <alignment horizontal="center" vertical="top" wrapText="1"/>
    </xf>
    <xf numFmtId="44" fontId="1" fillId="8" borderId="41" xfId="1" applyFont="1" applyFill="1" applyBorder="1" applyAlignment="1" applyProtection="1">
      <alignment vertical="center" wrapText="1"/>
      <protection locked="0"/>
    </xf>
    <xf numFmtId="0" fontId="1" fillId="5" borderId="17" xfId="0" applyFont="1" applyFill="1" applyBorder="1" applyAlignment="1">
      <alignment vertical="center" wrapText="1"/>
    </xf>
    <xf numFmtId="164" fontId="3" fillId="5" borderId="73" xfId="0" applyNumberFormat="1" applyFont="1" applyFill="1" applyBorder="1" applyAlignment="1">
      <alignment horizontal="center" vertical="center" wrapText="1"/>
    </xf>
    <xf numFmtId="1" fontId="1" fillId="0" borderId="98" xfId="0" applyNumberFormat="1" applyFont="1" applyBorder="1" applyAlignment="1">
      <alignment horizontal="center" vertical="top" wrapText="1"/>
    </xf>
    <xf numFmtId="1" fontId="3" fillId="3" borderId="99" xfId="0" applyNumberFormat="1" applyFont="1" applyFill="1" applyBorder="1" applyAlignment="1">
      <alignment horizontal="center" vertical="center" wrapText="1"/>
    </xf>
    <xf numFmtId="1" fontId="3" fillId="3" borderId="100" xfId="0" applyNumberFormat="1" applyFont="1" applyFill="1" applyBorder="1" applyAlignment="1">
      <alignment horizontal="center" vertical="center" wrapText="1"/>
    </xf>
    <xf numFmtId="167" fontId="1" fillId="0" borderId="98" xfId="1" applyNumberFormat="1" applyFont="1" applyBorder="1" applyAlignment="1" applyProtection="1">
      <alignment horizontal="center" vertical="top" wrapText="1"/>
    </xf>
    <xf numFmtId="165" fontId="3" fillId="3" borderId="101" xfId="0" applyNumberFormat="1" applyFont="1" applyFill="1" applyBorder="1" applyAlignment="1">
      <alignment horizontal="center" vertical="center" wrapText="1"/>
    </xf>
    <xf numFmtId="164" fontId="3" fillId="5" borderId="33" xfId="0" applyNumberFormat="1" applyFont="1" applyFill="1" applyBorder="1" applyAlignment="1">
      <alignment horizontal="center" vertical="center" wrapText="1"/>
    </xf>
    <xf numFmtId="0" fontId="1" fillId="0" borderId="52" xfId="0" applyFont="1" applyBorder="1" applyAlignment="1" applyProtection="1">
      <alignment horizontal="center" vertical="top" wrapText="1"/>
      <protection locked="0"/>
    </xf>
    <xf numFmtId="0" fontId="1" fillId="5" borderId="60" xfId="0" applyFont="1" applyFill="1" applyBorder="1" applyAlignment="1">
      <alignment horizontal="center" vertical="top" wrapText="1"/>
    </xf>
    <xf numFmtId="0" fontId="3" fillId="5" borderId="31" xfId="0" applyFont="1" applyFill="1" applyBorder="1" applyAlignment="1">
      <alignment horizontal="center" vertical="top" wrapText="1"/>
    </xf>
    <xf numFmtId="165" fontId="1" fillId="3" borderId="53" xfId="0" applyNumberFormat="1" applyFont="1" applyFill="1" applyBorder="1" applyAlignment="1">
      <alignment horizontal="right" vertical="center" wrapText="1"/>
    </xf>
    <xf numFmtId="165" fontId="1" fillId="3" borderId="48" xfId="0" applyNumberFormat="1" applyFont="1" applyFill="1" applyBorder="1" applyAlignment="1">
      <alignment horizontal="right" vertical="center" wrapText="1"/>
    </xf>
    <xf numFmtId="165" fontId="1" fillId="3" borderId="33" xfId="0" applyNumberFormat="1" applyFont="1" applyFill="1" applyBorder="1" applyAlignment="1">
      <alignment horizontal="right" vertical="center" wrapText="1"/>
    </xf>
    <xf numFmtId="165" fontId="1" fillId="3" borderId="2" xfId="0" applyNumberFormat="1" applyFont="1" applyFill="1" applyBorder="1" applyAlignment="1">
      <alignment horizontal="right" vertical="center" wrapText="1"/>
    </xf>
    <xf numFmtId="165" fontId="1" fillId="3" borderId="46" xfId="0" applyNumberFormat="1" applyFont="1" applyFill="1" applyBorder="1" applyAlignment="1">
      <alignment horizontal="right" vertical="center" wrapText="1"/>
    </xf>
    <xf numFmtId="165" fontId="1" fillId="3" borderId="15" xfId="0" applyNumberFormat="1" applyFont="1" applyFill="1" applyBorder="1" applyAlignment="1">
      <alignment horizontal="right" vertical="center" wrapText="1"/>
    </xf>
    <xf numFmtId="165" fontId="4" fillId="3" borderId="8" xfId="1" applyNumberFormat="1" applyFont="1" applyFill="1" applyBorder="1" applyAlignment="1" applyProtection="1">
      <alignment horizontal="right" wrapText="1"/>
    </xf>
    <xf numFmtId="165" fontId="4" fillId="3" borderId="34" xfId="1" applyNumberFormat="1" applyFont="1" applyFill="1" applyBorder="1" applyAlignment="1" applyProtection="1">
      <alignment horizontal="right" wrapText="1"/>
    </xf>
    <xf numFmtId="49" fontId="7" fillId="0" borderId="60" xfId="0" applyNumberFormat="1" applyFont="1" applyBorder="1" applyAlignment="1">
      <alignment horizontal="right" vertical="center"/>
    </xf>
    <xf numFmtId="165" fontId="7" fillId="0" borderId="45" xfId="0" applyNumberFormat="1" applyFont="1" applyBorder="1" applyAlignment="1">
      <alignment horizontal="right" vertical="center"/>
    </xf>
    <xf numFmtId="0" fontId="7" fillId="0" borderId="6" xfId="0" applyFont="1" applyBorder="1" applyAlignment="1">
      <alignment horizontal="center" vertical="center"/>
    </xf>
    <xf numFmtId="165" fontId="33" fillId="3" borderId="34" xfId="1" applyNumberFormat="1" applyFont="1" applyFill="1" applyBorder="1" applyAlignment="1" applyProtection="1">
      <alignment horizontal="right" vertical="top" wrapText="1"/>
    </xf>
    <xf numFmtId="166" fontId="3" fillId="4" borderId="34" xfId="0" applyNumberFormat="1" applyFont="1" applyFill="1" applyBorder="1" applyAlignment="1">
      <alignment horizontal="right" vertical="top" wrapText="1"/>
    </xf>
    <xf numFmtId="166" fontId="3" fillId="4" borderId="40" xfId="0" applyNumberFormat="1" applyFont="1" applyFill="1" applyBorder="1" applyAlignment="1">
      <alignment horizontal="right" vertical="top" wrapText="1"/>
    </xf>
    <xf numFmtId="6" fontId="33" fillId="3" borderId="82" xfId="2" applyNumberFormat="1" applyFont="1" applyFill="1" applyBorder="1" applyAlignment="1">
      <alignment horizontal="right" vertical="center" wrapText="1"/>
    </xf>
    <xf numFmtId="9" fontId="33" fillId="3" borderId="82" xfId="2" applyNumberFormat="1" applyFont="1" applyFill="1" applyBorder="1" applyAlignment="1">
      <alignment horizontal="center" vertical="center" wrapText="1"/>
    </xf>
    <xf numFmtId="165" fontId="33" fillId="3" borderId="82" xfId="2" applyNumberFormat="1" applyFont="1" applyFill="1" applyBorder="1" applyAlignment="1">
      <alignment horizontal="right" vertical="center" wrapText="1"/>
    </xf>
    <xf numFmtId="3" fontId="1" fillId="4" borderId="95" xfId="2" applyNumberFormat="1" applyFont="1" applyFill="1" applyBorder="1" applyAlignment="1" applyProtection="1">
      <alignment horizontal="right" vertical="center" wrapText="1"/>
      <protection locked="0"/>
    </xf>
    <xf numFmtId="10" fontId="1" fillId="4" borderId="95" xfId="2" applyNumberFormat="1" applyFont="1" applyFill="1" applyBorder="1" applyAlignment="1" applyProtection="1">
      <alignment horizontal="center" vertical="center" wrapText="1"/>
      <protection locked="0"/>
    </xf>
    <xf numFmtId="165" fontId="1" fillId="3" borderId="8" xfId="2" applyNumberFormat="1" applyFont="1" applyFill="1" applyBorder="1" applyAlignment="1">
      <alignment horizontal="right" vertical="center" wrapText="1"/>
    </xf>
    <xf numFmtId="3" fontId="1" fillId="4" borderId="8" xfId="2" applyNumberFormat="1" applyFont="1" applyFill="1" applyBorder="1" applyAlignment="1" applyProtection="1">
      <alignment horizontal="right" vertical="center" wrapText="1"/>
      <protection locked="0"/>
    </xf>
    <xf numFmtId="10" fontId="1" fillId="4" borderId="8" xfId="2" applyNumberFormat="1" applyFont="1" applyFill="1" applyBorder="1" applyAlignment="1" applyProtection="1">
      <alignment horizontal="center" vertical="center" wrapText="1"/>
      <protection locked="0"/>
    </xf>
    <xf numFmtId="3" fontId="1" fillId="4" borderId="1" xfId="2" applyNumberFormat="1" applyFont="1" applyFill="1" applyBorder="1" applyAlignment="1" applyProtection="1">
      <alignment horizontal="right" vertical="center" wrapText="1"/>
      <protection locked="0"/>
    </xf>
    <xf numFmtId="10" fontId="1" fillId="4" borderId="1" xfId="2" applyNumberFormat="1" applyFont="1" applyFill="1" applyBorder="1" applyAlignment="1" applyProtection="1">
      <alignment horizontal="center" vertical="center" wrapText="1"/>
      <protection locked="0"/>
    </xf>
    <xf numFmtId="165" fontId="1" fillId="3" borderId="1" xfId="2" applyNumberFormat="1" applyFont="1" applyFill="1" applyBorder="1" applyAlignment="1">
      <alignment horizontal="right" vertical="center" wrapText="1"/>
    </xf>
    <xf numFmtId="3" fontId="1" fillId="4" borderId="58" xfId="2" applyNumberFormat="1" applyFont="1" applyFill="1" applyBorder="1" applyAlignment="1" applyProtection="1">
      <alignment horizontal="right" vertical="center" wrapText="1"/>
      <protection locked="0"/>
    </xf>
    <xf numFmtId="10" fontId="1" fillId="4" borderId="58" xfId="2" applyNumberFormat="1" applyFont="1" applyFill="1" applyBorder="1" applyAlignment="1" applyProtection="1">
      <alignment horizontal="center" vertical="center" wrapText="1"/>
      <protection locked="0"/>
    </xf>
    <xf numFmtId="165" fontId="1" fillId="3" borderId="58" xfId="2" applyNumberFormat="1" applyFont="1" applyFill="1" applyBorder="1" applyAlignment="1">
      <alignment horizontal="right" vertical="center" wrapText="1"/>
    </xf>
    <xf numFmtId="165" fontId="1" fillId="3" borderId="32" xfId="2" applyNumberFormat="1" applyFont="1" applyFill="1" applyBorder="1" applyAlignment="1">
      <alignment horizontal="right" vertical="center" wrapText="1"/>
    </xf>
    <xf numFmtId="165" fontId="3" fillId="3" borderId="40" xfId="2" applyNumberFormat="1" applyFont="1" applyFill="1" applyBorder="1" applyAlignment="1">
      <alignment horizontal="right" vertical="center" wrapText="1"/>
    </xf>
    <xf numFmtId="0" fontId="7" fillId="3" borderId="0" xfId="0" applyFont="1" applyFill="1" applyAlignment="1">
      <alignment vertical="top" wrapText="1"/>
    </xf>
    <xf numFmtId="1" fontId="3" fillId="3" borderId="0" xfId="0" applyNumberFormat="1" applyFont="1" applyFill="1" applyAlignment="1">
      <alignment horizontal="center" vertical="top" wrapText="1"/>
    </xf>
    <xf numFmtId="1" fontId="3" fillId="3" borderId="0" xfId="0" applyNumberFormat="1" applyFont="1" applyFill="1" applyAlignment="1">
      <alignment horizontal="right" vertical="top" wrapText="1"/>
    </xf>
    <xf numFmtId="165" fontId="3" fillId="3" borderId="0" xfId="0" applyNumberFormat="1" applyFont="1" applyFill="1" applyAlignment="1">
      <alignment horizontal="right" vertical="top" wrapText="1"/>
    </xf>
    <xf numFmtId="0" fontId="16" fillId="3" borderId="0" xfId="0" applyFont="1" applyFill="1" applyAlignment="1">
      <alignment horizontal="right" vertical="top" wrapText="1"/>
    </xf>
    <xf numFmtId="165" fontId="16" fillId="3" borderId="0" xfId="0" applyNumberFormat="1" applyFont="1" applyFill="1" applyAlignment="1">
      <alignment horizontal="center" vertical="top" wrapText="1"/>
    </xf>
    <xf numFmtId="164" fontId="16" fillId="3" borderId="0" xfId="0" applyNumberFormat="1" applyFont="1" applyFill="1" applyAlignment="1">
      <alignment horizontal="right" vertical="top" wrapText="1"/>
    </xf>
    <xf numFmtId="0" fontId="38" fillId="6" borderId="0" xfId="0" applyFont="1" applyFill="1" applyAlignment="1">
      <alignment horizontal="center" vertical="center" wrapText="1"/>
    </xf>
    <xf numFmtId="165" fontId="7" fillId="0" borderId="1" xfId="0" applyNumberFormat="1" applyFont="1" applyBorder="1" applyAlignment="1">
      <alignment horizontal="right" vertical="top" wrapText="1"/>
    </xf>
    <xf numFmtId="0" fontId="3" fillId="5" borderId="77" xfId="0" applyFont="1" applyFill="1" applyBorder="1" applyAlignment="1">
      <alignment horizontal="right" vertical="center" wrapText="1"/>
    </xf>
    <xf numFmtId="165" fontId="1" fillId="3" borderId="28" xfId="0" applyNumberFormat="1" applyFont="1" applyFill="1" applyBorder="1" applyAlignment="1">
      <alignment horizontal="right" vertical="center" wrapText="1"/>
    </xf>
    <xf numFmtId="165" fontId="1" fillId="3" borderId="38" xfId="0" applyNumberFormat="1" applyFont="1" applyFill="1" applyBorder="1" applyAlignment="1">
      <alignment horizontal="right" vertical="center" wrapText="1"/>
    </xf>
    <xf numFmtId="10" fontId="1" fillId="3" borderId="27" xfId="0" applyNumberFormat="1" applyFont="1" applyFill="1" applyBorder="1" applyAlignment="1">
      <alignment horizontal="center" vertical="center" wrapText="1"/>
    </xf>
    <xf numFmtId="0" fontId="1" fillId="0" borderId="77" xfId="0" applyFont="1" applyBorder="1" applyAlignment="1" applyProtection="1">
      <alignment vertical="center" wrapText="1"/>
      <protection locked="0"/>
    </xf>
    <xf numFmtId="0" fontId="3" fillId="5" borderId="102" xfId="0" applyFont="1" applyFill="1" applyBorder="1" applyAlignment="1">
      <alignment horizontal="left" vertical="center" wrapText="1"/>
    </xf>
    <xf numFmtId="165" fontId="1" fillId="6" borderId="102" xfId="0" applyNumberFormat="1" applyFont="1" applyFill="1" applyBorder="1" applyAlignment="1">
      <alignment horizontal="center" vertical="center" wrapText="1"/>
    </xf>
    <xf numFmtId="165" fontId="1" fillId="6" borderId="62" xfId="0" applyNumberFormat="1" applyFont="1" applyFill="1" applyBorder="1" applyAlignment="1">
      <alignment horizontal="center" vertical="center" wrapText="1"/>
    </xf>
    <xf numFmtId="10" fontId="1" fillId="6" borderId="74" xfId="0" applyNumberFormat="1" applyFont="1" applyFill="1" applyBorder="1" applyAlignment="1">
      <alignment horizontal="center" vertical="center" wrapText="1"/>
    </xf>
    <xf numFmtId="0" fontId="1" fillId="0" borderId="74" xfId="0" applyFont="1" applyBorder="1" applyAlignment="1" applyProtection="1">
      <alignment vertical="center" wrapText="1"/>
      <protection locked="0"/>
    </xf>
    <xf numFmtId="0" fontId="4" fillId="5" borderId="41" xfId="0" applyFont="1" applyFill="1" applyBorder="1" applyAlignment="1">
      <alignment horizontal="right" vertical="center" wrapText="1"/>
    </xf>
    <xf numFmtId="44" fontId="40" fillId="5" borderId="17" xfId="1" applyFont="1" applyFill="1" applyBorder="1" applyAlignment="1">
      <alignment horizontal="left" vertical="center" indent="4"/>
    </xf>
    <xf numFmtId="44" fontId="40" fillId="5" borderId="0" xfId="1" applyFont="1" applyFill="1" applyBorder="1" applyAlignment="1">
      <alignment horizontal="center" vertical="center"/>
    </xf>
    <xf numFmtId="44" fontId="40" fillId="5" borderId="0" xfId="1" applyFont="1" applyFill="1" applyBorder="1" applyAlignment="1">
      <alignment horizontal="left" vertical="center"/>
    </xf>
    <xf numFmtId="49" fontId="4" fillId="5" borderId="38" xfId="2" applyNumberFormat="1" applyFont="1" applyFill="1" applyBorder="1" applyAlignment="1">
      <alignment horizontal="center" vertical="center" wrapText="1"/>
    </xf>
    <xf numFmtId="0" fontId="3" fillId="5" borderId="79" xfId="0" applyFont="1" applyFill="1" applyBorder="1" applyAlignment="1">
      <alignment horizontal="right" vertical="center" wrapText="1"/>
    </xf>
    <xf numFmtId="165" fontId="4" fillId="3" borderId="42" xfId="0" applyNumberFormat="1" applyFont="1" applyFill="1" applyBorder="1" applyAlignment="1">
      <alignment horizontal="right" vertical="center" wrapText="1"/>
    </xf>
    <xf numFmtId="165" fontId="4" fillId="3" borderId="34" xfId="0" applyNumberFormat="1" applyFont="1" applyFill="1" applyBorder="1" applyAlignment="1">
      <alignment horizontal="right" vertical="center" wrapText="1"/>
    </xf>
    <xf numFmtId="10" fontId="4" fillId="3" borderId="40" xfId="0" applyNumberFormat="1" applyFont="1" applyFill="1" applyBorder="1" applyAlignment="1">
      <alignment horizontal="center" vertical="center" wrapText="1"/>
    </xf>
    <xf numFmtId="49" fontId="3" fillId="4" borderId="0" xfId="0" applyNumberFormat="1" applyFont="1" applyFill="1" applyAlignment="1" applyProtection="1">
      <alignment vertical="top" wrapText="1"/>
      <protection locked="0"/>
    </xf>
    <xf numFmtId="9" fontId="7" fillId="4" borderId="8" xfId="4" applyFont="1" applyFill="1" applyBorder="1" applyAlignment="1" applyProtection="1">
      <alignment horizontal="center" wrapText="1"/>
      <protection locked="0"/>
    </xf>
    <xf numFmtId="9" fontId="7" fillId="4" borderId="12" xfId="4" applyFont="1" applyFill="1" applyBorder="1" applyAlignment="1" applyProtection="1">
      <alignment horizontal="center" wrapText="1"/>
      <protection locked="0"/>
    </xf>
    <xf numFmtId="9" fontId="7" fillId="4" borderId="1" xfId="4" applyFont="1" applyFill="1" applyBorder="1" applyAlignment="1" applyProtection="1">
      <alignment horizontal="center" wrapText="1"/>
      <protection locked="0"/>
    </xf>
    <xf numFmtId="9" fontId="7" fillId="4" borderId="3" xfId="4" applyFont="1" applyFill="1" applyBorder="1" applyAlignment="1" applyProtection="1">
      <alignment horizontal="center" wrapText="1"/>
      <protection locked="0"/>
    </xf>
    <xf numFmtId="9" fontId="7" fillId="4" borderId="58" xfId="4" applyFont="1" applyFill="1" applyBorder="1" applyAlignment="1" applyProtection="1">
      <alignment horizontal="center" wrapText="1"/>
      <protection locked="0"/>
    </xf>
    <xf numFmtId="9" fontId="7" fillId="4" borderId="14" xfId="4" applyFont="1" applyFill="1" applyBorder="1" applyAlignment="1" applyProtection="1">
      <alignment horizontal="center" wrapText="1"/>
      <protection locked="0"/>
    </xf>
    <xf numFmtId="44" fontId="7" fillId="4" borderId="8" xfId="1" applyFont="1" applyFill="1" applyBorder="1" applyAlignment="1" applyProtection="1">
      <alignment horizontal="right" wrapText="1"/>
      <protection locked="0"/>
    </xf>
    <xf numFmtId="44" fontId="7" fillId="4" borderId="1" xfId="1" applyFont="1" applyFill="1" applyBorder="1" applyAlignment="1" applyProtection="1">
      <alignment horizontal="right" wrapText="1"/>
      <protection locked="0"/>
    </xf>
    <xf numFmtId="44" fontId="7" fillId="4" borderId="58" xfId="1" applyFont="1" applyFill="1" applyBorder="1" applyAlignment="1" applyProtection="1">
      <alignment horizontal="right" wrapText="1"/>
      <protection locked="0"/>
    </xf>
    <xf numFmtId="0" fontId="7" fillId="0" borderId="37" xfId="0" applyFont="1" applyBorder="1" applyAlignment="1">
      <alignment horizontal="left" vertical="center" wrapText="1"/>
    </xf>
    <xf numFmtId="0" fontId="7" fillId="0" borderId="57" xfId="0" applyFont="1" applyBorder="1" applyAlignment="1">
      <alignment horizontal="left" vertical="center" wrapText="1"/>
    </xf>
    <xf numFmtId="1" fontId="4" fillId="0" borderId="57" xfId="0" applyNumberFormat="1" applyFont="1" applyBorder="1" applyAlignment="1">
      <alignment horizontal="left" vertical="center" wrapText="1"/>
    </xf>
    <xf numFmtId="0" fontId="4" fillId="0" borderId="57" xfId="0" applyFont="1" applyBorder="1" applyAlignment="1">
      <alignment horizontal="left" vertical="center" wrapText="1"/>
    </xf>
    <xf numFmtId="0" fontId="7" fillId="0" borderId="36" xfId="0" applyFont="1" applyBorder="1" applyAlignment="1">
      <alignment horizontal="left" vertical="center" wrapText="1"/>
    </xf>
    <xf numFmtId="49" fontId="2" fillId="0" borderId="0" xfId="0" applyNumberFormat="1" applyFont="1" applyAlignment="1">
      <alignment horizontal="center" vertical="top" wrapText="1"/>
    </xf>
    <xf numFmtId="0" fontId="7" fillId="0" borderId="0" xfId="0" applyFont="1" applyAlignment="1">
      <alignment horizontal="center" vertical="top" wrapText="1"/>
    </xf>
    <xf numFmtId="0" fontId="1" fillId="0" borderId="7"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8" fillId="0" borderId="0" xfId="0" applyFont="1" applyAlignment="1">
      <alignment horizontal="center" vertical="top" wrapText="1"/>
    </xf>
    <xf numFmtId="0" fontId="33" fillId="3" borderId="96" xfId="0" applyFont="1" applyFill="1" applyBorder="1" applyAlignment="1">
      <alignment horizontal="center" vertical="center" wrapText="1"/>
    </xf>
    <xf numFmtId="0" fontId="32" fillId="3" borderId="71" xfId="0" applyFont="1" applyFill="1" applyBorder="1" applyAlignment="1">
      <alignment vertical="center" wrapText="1"/>
    </xf>
    <xf numFmtId="0" fontId="33" fillId="3" borderId="71" xfId="0" applyFont="1" applyFill="1" applyBorder="1" applyAlignment="1">
      <alignment horizontal="center" vertical="center" wrapText="1"/>
    </xf>
    <xf numFmtId="165" fontId="33" fillId="3" borderId="70" xfId="0" applyNumberFormat="1" applyFont="1" applyFill="1" applyBorder="1" applyAlignment="1">
      <alignment horizontal="right" vertical="center" wrapText="1"/>
    </xf>
    <xf numFmtId="165" fontId="33" fillId="3" borderId="97" xfId="0" applyNumberFormat="1" applyFont="1" applyFill="1" applyBorder="1" applyAlignment="1">
      <alignment horizontal="right" vertical="center" wrapText="1"/>
    </xf>
    <xf numFmtId="164" fontId="33" fillId="3" borderId="83" xfId="1" applyNumberFormat="1" applyFont="1" applyFill="1" applyBorder="1" applyAlignment="1">
      <alignment horizontal="right" vertical="center" wrapText="1"/>
    </xf>
    <xf numFmtId="164" fontId="33" fillId="3" borderId="86" xfId="1" applyNumberFormat="1" applyFont="1" applyFill="1" applyBorder="1" applyAlignment="1">
      <alignment horizontal="right" vertical="center" wrapText="1"/>
    </xf>
    <xf numFmtId="165" fontId="32" fillId="3" borderId="84" xfId="0" applyNumberFormat="1" applyFont="1" applyFill="1" applyBorder="1" applyAlignment="1">
      <alignment horizontal="right" vertical="center" wrapText="1"/>
    </xf>
    <xf numFmtId="165" fontId="1" fillId="0" borderId="33" xfId="0" applyNumberFormat="1" applyFont="1" applyBorder="1" applyAlignment="1">
      <alignment horizontal="right" vertical="top" wrapText="1"/>
    </xf>
    <xf numFmtId="0" fontId="43" fillId="0" borderId="0" xfId="5" applyAlignment="1">
      <alignment vertical="top" wrapText="1"/>
    </xf>
    <xf numFmtId="164" fontId="5" fillId="0" borderId="0" xfId="0" applyNumberFormat="1" applyFont="1" applyAlignment="1">
      <alignment vertical="top" wrapText="1"/>
    </xf>
    <xf numFmtId="0" fontId="1" fillId="0" borderId="0" xfId="0" applyFont="1" applyAlignment="1" applyProtection="1">
      <alignment horizontal="left" vertical="top" wrapText="1"/>
      <protection locked="0"/>
    </xf>
    <xf numFmtId="0" fontId="5" fillId="0" borderId="59" xfId="0" applyFont="1" applyBorder="1" applyAlignment="1">
      <alignment vertical="top" wrapText="1"/>
    </xf>
    <xf numFmtId="164" fontId="5" fillId="0" borderId="29" xfId="0" applyNumberFormat="1" applyFont="1" applyBorder="1" applyAlignment="1">
      <alignment horizontal="center" vertical="top" wrapText="1"/>
    </xf>
    <xf numFmtId="1" fontId="5" fillId="0" borderId="29" xfId="0" applyNumberFormat="1" applyFont="1" applyBorder="1" applyAlignment="1">
      <alignment horizontal="center" vertical="top" wrapText="1"/>
    </xf>
    <xf numFmtId="1" fontId="5" fillId="0" borderId="30" xfId="0" applyNumberFormat="1" applyFont="1" applyBorder="1" applyAlignment="1">
      <alignment horizontal="center" vertical="top" wrapText="1"/>
    </xf>
    <xf numFmtId="0" fontId="4" fillId="0" borderId="29" xfId="0" applyFont="1" applyBorder="1" applyAlignment="1">
      <alignment horizontal="right" vertical="top" wrapText="1"/>
    </xf>
    <xf numFmtId="164" fontId="16" fillId="0" borderId="31" xfId="0" applyNumberFormat="1" applyFont="1" applyBorder="1" applyAlignment="1">
      <alignment horizontal="right" vertical="top" wrapText="1"/>
    </xf>
    <xf numFmtId="166" fontId="16" fillId="0" borderId="30" xfId="0" applyNumberFormat="1" applyFont="1" applyBorder="1" applyAlignment="1">
      <alignment horizontal="center" vertical="top" wrapText="1"/>
    </xf>
    <xf numFmtId="164" fontId="1" fillId="4" borderId="8" xfId="0" applyNumberFormat="1" applyFont="1" applyFill="1" applyBorder="1" applyAlignment="1" applyProtection="1">
      <alignment horizontal="center" vertical="top" wrapText="1"/>
      <protection locked="0"/>
    </xf>
    <xf numFmtId="165" fontId="1" fillId="4" borderId="8" xfId="1" applyNumberFormat="1" applyFont="1" applyFill="1" applyBorder="1" applyAlignment="1" applyProtection="1">
      <alignment horizontal="right" vertical="top" wrapText="1"/>
      <protection locked="0"/>
    </xf>
    <xf numFmtId="165" fontId="1" fillId="0" borderId="8" xfId="0" applyNumberFormat="1" applyFont="1" applyBorder="1" applyAlignment="1">
      <alignment horizontal="right" vertical="top" wrapText="1"/>
    </xf>
    <xf numFmtId="165" fontId="1" fillId="0" borderId="30" xfId="0" applyNumberFormat="1" applyFont="1" applyBorder="1" applyAlignment="1">
      <alignment horizontal="right" vertical="top" wrapText="1"/>
    </xf>
    <xf numFmtId="0" fontId="1" fillId="4" borderId="77" xfId="0" applyFont="1" applyFill="1" applyBorder="1" applyAlignment="1" applyProtection="1">
      <alignment horizontal="left" vertical="center" wrapText="1"/>
      <protection locked="0"/>
    </xf>
    <xf numFmtId="165" fontId="3" fillId="3" borderId="34" xfId="2" applyNumberFormat="1" applyFont="1" applyFill="1" applyBorder="1" applyAlignment="1">
      <alignment horizontal="right" vertical="center" wrapText="1"/>
    </xf>
    <xf numFmtId="9" fontId="3" fillId="3" borderId="34" xfId="2" applyNumberFormat="1" applyFont="1" applyFill="1" applyBorder="1" applyAlignment="1">
      <alignment horizontal="center" vertical="center" wrapText="1"/>
    </xf>
    <xf numFmtId="165" fontId="3" fillId="3" borderId="42" xfId="2" applyNumberFormat="1" applyFont="1" applyFill="1" applyBorder="1" applyAlignment="1">
      <alignment horizontal="right" vertical="center" wrapText="1"/>
    </xf>
    <xf numFmtId="165" fontId="1" fillId="3" borderId="24" xfId="2" applyNumberFormat="1" applyFont="1" applyFill="1" applyBorder="1" applyAlignment="1">
      <alignment horizontal="right" vertical="center" wrapText="1"/>
    </xf>
    <xf numFmtId="165" fontId="3" fillId="3" borderId="41" xfId="2" applyNumberFormat="1" applyFont="1" applyFill="1" applyBorder="1" applyAlignment="1">
      <alignment horizontal="right" vertical="center" wrapText="1"/>
    </xf>
    <xf numFmtId="0" fontId="3" fillId="4" borderId="0" xfId="0" applyFont="1" applyFill="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 fillId="4" borderId="16" xfId="0" applyFont="1" applyFill="1" applyBorder="1" applyAlignment="1">
      <alignment wrapText="1"/>
    </xf>
    <xf numFmtId="0" fontId="3" fillId="4" borderId="0" xfId="0" applyFont="1" applyFill="1" applyAlignment="1" applyProtection="1">
      <alignment horizontal="center" wrapText="1"/>
      <protection locked="0"/>
      <extLst>
        <ext xmlns:xfpb="http://schemas.microsoft.com/office/spreadsheetml/2022/featurepropertybag" uri="{C7286773-470A-42A8-94C5-96B5CB345126}">
          <xfpb:xfComplement i="0"/>
        </ext>
      </extLst>
    </xf>
    <xf numFmtId="0" fontId="1" fillId="4" borderId="0" xfId="0" applyFont="1" applyFill="1"/>
    <xf numFmtId="0" fontId="3" fillId="4" borderId="0" xfId="0" applyFont="1" applyFill="1"/>
    <xf numFmtId="0" fontId="3" fillId="4" borderId="17" xfId="0" applyFont="1" applyFill="1" applyBorder="1"/>
    <xf numFmtId="0" fontId="3" fillId="4" borderId="0" xfId="0" applyFont="1" applyFill="1" applyAlignment="1" applyProtection="1">
      <alignment horizontal="center" wrapText="1"/>
      <protection locked="0"/>
    </xf>
    <xf numFmtId="49" fontId="1" fillId="4" borderId="0" xfId="0" applyNumberFormat="1" applyFont="1" applyFill="1"/>
    <xf numFmtId="0" fontId="34" fillId="6" borderId="0" xfId="0" applyFont="1" applyFill="1" applyAlignment="1">
      <alignment horizontal="center" vertical="center" wrapText="1"/>
    </xf>
    <xf numFmtId="0" fontId="24" fillId="8" borderId="0" xfId="0" applyFont="1" applyFill="1" applyAlignment="1">
      <alignment horizontal="left" vertical="center" wrapText="1" indent="1"/>
    </xf>
    <xf numFmtId="0" fontId="35" fillId="6" borderId="0" xfId="0" applyFont="1" applyFill="1" applyAlignment="1">
      <alignment horizontal="center" vertical="center" wrapText="1"/>
    </xf>
    <xf numFmtId="0" fontId="16" fillId="8" borderId="37" xfId="0" applyFont="1" applyFill="1" applyBorder="1" applyAlignment="1" applyProtection="1">
      <alignment horizontal="center" vertical="center"/>
      <protection locked="0"/>
    </xf>
    <xf numFmtId="0" fontId="16" fillId="8" borderId="57" xfId="0" applyFont="1" applyFill="1" applyBorder="1" applyAlignment="1" applyProtection="1">
      <alignment horizontal="center" vertical="center"/>
      <protection locked="0"/>
    </xf>
    <xf numFmtId="0" fontId="16" fillId="8" borderId="36" xfId="0" applyFont="1" applyFill="1" applyBorder="1" applyAlignment="1" applyProtection="1">
      <alignment horizontal="center" vertical="center"/>
      <protection locked="0"/>
    </xf>
    <xf numFmtId="0" fontId="24" fillId="8" borderId="0" xfId="0" applyFont="1" applyFill="1" applyAlignment="1">
      <alignment horizontal="left" vertical="top" wrapText="1" indent="1"/>
    </xf>
    <xf numFmtId="0" fontId="44" fillId="8" borderId="0" xfId="5" applyFont="1" applyFill="1" applyAlignment="1" applyProtection="1">
      <alignment horizontal="center" vertical="top" wrapText="1"/>
      <protection locked="0"/>
    </xf>
    <xf numFmtId="0" fontId="24" fillId="8" borderId="0" xfId="0" applyFont="1" applyFill="1" applyAlignment="1" applyProtection="1">
      <alignment horizontal="center" vertical="top" wrapText="1"/>
      <protection locked="0"/>
    </xf>
    <xf numFmtId="49" fontId="0" fillId="3" borderId="37" xfId="0" applyNumberFormat="1" applyFill="1" applyBorder="1" applyAlignment="1">
      <alignment horizontal="left" vertical="center" wrapText="1"/>
    </xf>
    <xf numFmtId="49" fontId="0" fillId="3" borderId="57" xfId="0" applyNumberFormat="1" applyFill="1" applyBorder="1" applyAlignment="1">
      <alignment horizontal="left" vertical="center" wrapText="1"/>
    </xf>
    <xf numFmtId="49" fontId="0" fillId="3" borderId="36" xfId="0" applyNumberFormat="1" applyFill="1" applyBorder="1" applyAlignment="1">
      <alignment horizontal="left" vertical="center" wrapText="1"/>
    </xf>
    <xf numFmtId="165" fontId="1" fillId="3" borderId="7" xfId="0" applyNumberFormat="1" applyFont="1" applyFill="1" applyBorder="1" applyAlignment="1">
      <alignment horizontal="right" vertical="center" wrapText="1"/>
    </xf>
    <xf numFmtId="165" fontId="1" fillId="3" borderId="8" xfId="0" applyNumberFormat="1" applyFont="1" applyFill="1" applyBorder="1" applyAlignment="1">
      <alignment horizontal="right" vertical="center" wrapText="1"/>
    </xf>
    <xf numFmtId="165" fontId="1" fillId="3" borderId="6" xfId="0" applyNumberFormat="1" applyFont="1" applyFill="1" applyBorder="1" applyAlignment="1">
      <alignment horizontal="right" vertical="center" wrapText="1"/>
    </xf>
    <xf numFmtId="165" fontId="1" fillId="3" borderId="1" xfId="0" applyNumberFormat="1" applyFont="1" applyFill="1" applyBorder="1" applyAlignment="1">
      <alignment horizontal="right" vertical="center" wrapText="1"/>
    </xf>
    <xf numFmtId="0" fontId="3" fillId="5" borderId="33" xfId="0" applyFont="1" applyFill="1" applyBorder="1" applyAlignment="1">
      <alignment horizontal="center" vertical="center" wrapText="1"/>
    </xf>
    <xf numFmtId="0" fontId="3" fillId="5" borderId="38" xfId="0" applyFont="1" applyFill="1" applyBorder="1" applyAlignment="1">
      <alignment horizontal="center" vertical="center" wrapText="1"/>
    </xf>
    <xf numFmtId="165" fontId="1" fillId="3" borderId="55" xfId="0" applyNumberFormat="1" applyFont="1" applyFill="1" applyBorder="1" applyAlignment="1">
      <alignment horizontal="right" vertical="center" wrapText="1"/>
    </xf>
    <xf numFmtId="165" fontId="1" fillId="3" borderId="53" xfId="0" applyNumberFormat="1" applyFont="1" applyFill="1" applyBorder="1" applyAlignment="1">
      <alignment horizontal="right" vertical="center" wrapText="1"/>
    </xf>
    <xf numFmtId="0" fontId="1" fillId="3" borderId="37" xfId="0" applyFont="1" applyFill="1" applyBorder="1" applyAlignment="1">
      <alignment horizontal="right" vertical="center" wrapText="1" indent="1"/>
    </xf>
    <xf numFmtId="0" fontId="1" fillId="3" borderId="36" xfId="0" applyFont="1" applyFill="1" applyBorder="1" applyAlignment="1">
      <alignment horizontal="right" vertical="center" wrapText="1" indent="1"/>
    </xf>
    <xf numFmtId="49" fontId="31" fillId="0" borderId="0" xfId="0" applyNumberFormat="1" applyFont="1" applyAlignment="1">
      <alignment horizontal="center" vertical="center" wrapText="1"/>
    </xf>
    <xf numFmtId="0" fontId="4" fillId="5" borderId="4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40" xfId="0" applyFont="1" applyFill="1" applyBorder="1" applyAlignment="1">
      <alignment horizontal="center" vertical="center" wrapText="1"/>
    </xf>
    <xf numFmtId="0" fontId="2" fillId="0" borderId="64" xfId="0" applyFont="1" applyBorder="1" applyAlignment="1">
      <alignment horizontal="center" vertical="center" wrapText="1"/>
    </xf>
    <xf numFmtId="0" fontId="3" fillId="5" borderId="49" xfId="0" applyFont="1" applyFill="1" applyBorder="1" applyAlignment="1">
      <alignment horizontal="center" vertical="center" wrapText="1"/>
    </xf>
    <xf numFmtId="0" fontId="3" fillId="5" borderId="27" xfId="0" applyFont="1" applyFill="1" applyBorder="1" applyAlignment="1">
      <alignment horizontal="center" vertical="center" wrapText="1"/>
    </xf>
    <xf numFmtId="0" fontId="3" fillId="5" borderId="72" xfId="0" applyFont="1" applyFill="1" applyBorder="1" applyAlignment="1">
      <alignment horizontal="center" vertical="center" wrapText="1"/>
    </xf>
    <xf numFmtId="0" fontId="3" fillId="5" borderId="77" xfId="0" applyFont="1" applyFill="1" applyBorder="1" applyAlignment="1">
      <alignment horizontal="center" vertical="center" wrapText="1"/>
    </xf>
    <xf numFmtId="0" fontId="7" fillId="0" borderId="11" xfId="0" applyFont="1" applyBorder="1" applyAlignment="1" applyProtection="1">
      <alignment horizontal="left" vertical="center" wrapText="1"/>
      <protection locked="0"/>
    </xf>
    <xf numFmtId="165" fontId="1" fillId="3" borderId="58" xfId="0" applyNumberFormat="1" applyFont="1" applyFill="1" applyBorder="1" applyAlignment="1">
      <alignment horizontal="right" vertical="center" wrapText="1"/>
    </xf>
    <xf numFmtId="0" fontId="4" fillId="0" borderId="0" xfId="0" applyFont="1" applyAlignment="1">
      <alignment horizontal="right" vertical="center" wrapText="1"/>
    </xf>
    <xf numFmtId="9" fontId="1" fillId="0" borderId="59" xfId="4" applyFont="1" applyBorder="1" applyAlignment="1" applyProtection="1">
      <alignment vertical="top" wrapText="1"/>
      <protection locked="0"/>
    </xf>
    <xf numFmtId="9" fontId="1" fillId="0" borderId="29" xfId="4" applyFont="1" applyBorder="1" applyAlignment="1" applyProtection="1">
      <alignment vertical="top" wrapText="1"/>
      <protection locked="0"/>
    </xf>
    <xf numFmtId="9" fontId="1" fillId="0" borderId="30" xfId="4" applyFont="1" applyBorder="1" applyAlignment="1" applyProtection="1">
      <alignment vertical="top" wrapText="1"/>
      <protection locked="0"/>
    </xf>
    <xf numFmtId="9" fontId="1" fillId="0" borderId="60" xfId="4" applyFont="1" applyBorder="1" applyAlignment="1" applyProtection="1">
      <alignment vertical="top" wrapText="1"/>
      <protection locked="0"/>
    </xf>
    <xf numFmtId="9" fontId="1" fillId="0" borderId="31" xfId="4" applyFont="1" applyBorder="1" applyAlignment="1" applyProtection="1">
      <alignment vertical="top" wrapText="1"/>
      <protection locked="0"/>
    </xf>
    <xf numFmtId="9" fontId="1" fillId="0" borderId="61" xfId="4" applyFont="1" applyBorder="1" applyAlignment="1" applyProtection="1">
      <alignment vertical="top" wrapText="1"/>
      <protection locked="0"/>
    </xf>
    <xf numFmtId="0" fontId="27" fillId="5" borderId="59" xfId="0" applyFont="1" applyFill="1" applyBorder="1" applyAlignment="1">
      <alignment horizontal="center" vertical="center" wrapText="1"/>
    </xf>
    <xf numFmtId="0" fontId="27" fillId="5" borderId="29" xfId="0" applyFont="1" applyFill="1" applyBorder="1" applyAlignment="1">
      <alignment horizontal="center" vertical="center" wrapText="1"/>
    </xf>
    <xf numFmtId="0" fontId="27" fillId="5" borderId="30" xfId="0" applyFont="1" applyFill="1" applyBorder="1" applyAlignment="1">
      <alignment horizontal="center" vertical="center" wrapText="1"/>
    </xf>
    <xf numFmtId="0" fontId="1" fillId="5" borderId="60" xfId="0" applyFont="1" applyFill="1" applyBorder="1" applyAlignment="1">
      <alignment horizontal="left" vertical="center" wrapText="1" indent="1" readingOrder="1"/>
    </xf>
    <xf numFmtId="0" fontId="1" fillId="5" borderId="31" xfId="0" applyFont="1" applyFill="1" applyBorder="1" applyAlignment="1">
      <alignment horizontal="left" vertical="center" wrapText="1" indent="1" readingOrder="1"/>
    </xf>
    <xf numFmtId="0" fontId="1" fillId="5" borderId="61" xfId="0" applyFont="1" applyFill="1" applyBorder="1" applyAlignment="1">
      <alignment horizontal="left" vertical="center" wrapText="1" indent="1" readingOrder="1"/>
    </xf>
    <xf numFmtId="0" fontId="2" fillId="3" borderId="59"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3" fillId="5" borderId="4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5" borderId="69" xfId="0" applyFont="1" applyFill="1" applyBorder="1" applyAlignment="1">
      <alignment horizontal="center" vertical="center" wrapText="1"/>
    </xf>
    <xf numFmtId="0" fontId="3" fillId="5" borderId="50" xfId="0" applyFont="1" applyFill="1" applyBorder="1" applyAlignment="1">
      <alignment horizontal="center" vertical="center" wrapText="1"/>
    </xf>
    <xf numFmtId="165" fontId="1" fillId="3" borderId="35" xfId="0" applyNumberFormat="1" applyFont="1" applyFill="1" applyBorder="1" applyAlignment="1">
      <alignment horizontal="right" vertical="center" wrapText="1"/>
    </xf>
    <xf numFmtId="0" fontId="2" fillId="0" borderId="0" xfId="0" applyFont="1" applyAlignment="1">
      <alignment horizontal="right" vertical="center" wrapText="1"/>
    </xf>
    <xf numFmtId="0" fontId="4" fillId="5" borderId="33" xfId="0" applyFont="1" applyFill="1" applyBorder="1" applyAlignment="1">
      <alignment horizontal="center" vertical="center" wrapText="1"/>
    </xf>
    <xf numFmtId="49" fontId="2" fillId="0" borderId="0" xfId="0" applyNumberFormat="1" applyFont="1" applyAlignment="1">
      <alignment horizontal="left" vertical="center" wrapText="1"/>
    </xf>
    <xf numFmtId="0" fontId="15" fillId="5" borderId="59" xfId="0" applyFont="1" applyFill="1" applyBorder="1" applyAlignment="1">
      <alignment horizontal="left" vertical="center" wrapText="1" indent="1"/>
    </xf>
    <xf numFmtId="0" fontId="15" fillId="5" borderId="29" xfId="0" applyFont="1" applyFill="1" applyBorder="1" applyAlignment="1">
      <alignment horizontal="left" vertical="center" wrapText="1" indent="1"/>
    </xf>
    <xf numFmtId="0" fontId="15" fillId="5" borderId="30" xfId="0" applyFont="1" applyFill="1" applyBorder="1" applyAlignment="1">
      <alignment horizontal="left" vertical="center" wrapText="1" indent="1"/>
    </xf>
    <xf numFmtId="0" fontId="3" fillId="5" borderId="59" xfId="0" applyFont="1" applyFill="1" applyBorder="1" applyAlignment="1">
      <alignment horizontal="left" vertical="center" wrapText="1" indent="1"/>
    </xf>
    <xf numFmtId="0" fontId="3" fillId="5" borderId="29" xfId="0" applyFont="1" applyFill="1" applyBorder="1" applyAlignment="1">
      <alignment horizontal="left" vertical="center" wrapText="1" indent="1"/>
    </xf>
    <xf numFmtId="0" fontId="3" fillId="5" borderId="30" xfId="0" applyFont="1" applyFill="1" applyBorder="1" applyAlignment="1">
      <alignment horizontal="left" vertical="center" wrapText="1" indent="1"/>
    </xf>
    <xf numFmtId="0" fontId="1" fillId="5" borderId="60" xfId="0" applyFont="1" applyFill="1" applyBorder="1" applyAlignment="1">
      <alignment horizontal="left" vertical="top" wrapText="1" indent="1"/>
    </xf>
    <xf numFmtId="0" fontId="1" fillId="5" borderId="31" xfId="0" applyFont="1" applyFill="1" applyBorder="1" applyAlignment="1">
      <alignment horizontal="left" vertical="top" wrapText="1" indent="1"/>
    </xf>
    <xf numFmtId="0" fontId="1" fillId="5" borderId="61" xfId="0" applyFont="1" applyFill="1" applyBorder="1" applyAlignment="1">
      <alignment horizontal="left" vertical="top" wrapText="1" indent="1"/>
    </xf>
    <xf numFmtId="49" fontId="10" fillId="0" borderId="31" xfId="0" applyNumberFormat="1" applyFont="1" applyBorder="1" applyAlignment="1">
      <alignment horizontal="center" vertical="center" wrapText="1"/>
    </xf>
    <xf numFmtId="1" fontId="4" fillId="5" borderId="53" xfId="0" applyNumberFormat="1" applyFont="1" applyFill="1" applyBorder="1" applyAlignment="1">
      <alignment horizontal="center" vertical="center" wrapText="1"/>
    </xf>
    <xf numFmtId="1" fontId="4" fillId="5" borderId="44" xfId="0" applyNumberFormat="1" applyFont="1" applyFill="1" applyBorder="1" applyAlignment="1">
      <alignment horizontal="center" vertical="center" wrapText="1"/>
    </xf>
    <xf numFmtId="0" fontId="1" fillId="5" borderId="16" xfId="0" applyFont="1" applyFill="1" applyBorder="1" applyAlignment="1">
      <alignment horizontal="left" vertical="center" indent="1"/>
    </xf>
    <xf numFmtId="0" fontId="1" fillId="5" borderId="0" xfId="0" applyFont="1" applyFill="1" applyAlignment="1">
      <alignment horizontal="left" vertical="center" indent="1"/>
    </xf>
    <xf numFmtId="0" fontId="1" fillId="5" borderId="17" xfId="0" applyFont="1" applyFill="1" applyBorder="1" applyAlignment="1">
      <alignment horizontal="left" vertical="center" indent="1"/>
    </xf>
    <xf numFmtId="0" fontId="1" fillId="5" borderId="16" xfId="0" applyFont="1" applyFill="1" applyBorder="1" applyAlignment="1">
      <alignment horizontal="center" vertical="center"/>
    </xf>
    <xf numFmtId="0" fontId="1" fillId="5" borderId="0" xfId="0" applyFont="1" applyFill="1" applyAlignment="1">
      <alignment horizontal="center" vertical="center"/>
    </xf>
    <xf numFmtId="0" fontId="1" fillId="0" borderId="59" xfId="0" applyFont="1" applyBorder="1" applyAlignment="1" applyProtection="1">
      <alignment vertical="top" wrapText="1"/>
      <protection locked="0"/>
    </xf>
    <xf numFmtId="0" fontId="1" fillId="0" borderId="29" xfId="0" applyFont="1" applyBorder="1" applyAlignment="1" applyProtection="1">
      <alignment vertical="top" wrapText="1"/>
      <protection locked="0"/>
    </xf>
    <xf numFmtId="0" fontId="1" fillId="0" borderId="30" xfId="0" applyFont="1" applyBorder="1" applyAlignment="1" applyProtection="1">
      <alignment vertical="top" wrapText="1"/>
      <protection locked="0"/>
    </xf>
    <xf numFmtId="0" fontId="1" fillId="0" borderId="60" xfId="0" applyFont="1" applyBorder="1" applyAlignment="1" applyProtection="1">
      <alignment vertical="top" wrapText="1"/>
      <protection locked="0"/>
    </xf>
    <xf numFmtId="0" fontId="1" fillId="0" borderId="31" xfId="0" applyFont="1" applyBorder="1" applyAlignment="1" applyProtection="1">
      <alignment vertical="top" wrapText="1"/>
      <protection locked="0"/>
    </xf>
    <xf numFmtId="0" fontId="1" fillId="0" borderId="61" xfId="0" applyFont="1" applyBorder="1" applyAlignment="1" applyProtection="1">
      <alignment vertical="top" wrapText="1"/>
      <protection locked="0"/>
    </xf>
    <xf numFmtId="0" fontId="4" fillId="5" borderId="52" xfId="0" applyFont="1" applyFill="1" applyBorder="1" applyAlignment="1">
      <alignment horizontal="center" vertical="center" wrapText="1"/>
    </xf>
    <xf numFmtId="0" fontId="4" fillId="5" borderId="43" xfId="0" applyFont="1" applyFill="1" applyBorder="1" applyAlignment="1">
      <alignment horizontal="center" vertical="center" wrapText="1"/>
    </xf>
    <xf numFmtId="0" fontId="3" fillId="0" borderId="60" xfId="0" applyFont="1" applyBorder="1" applyAlignment="1">
      <alignment vertical="center" wrapText="1"/>
    </xf>
    <xf numFmtId="0" fontId="3" fillId="0" borderId="31" xfId="0" applyFont="1" applyBorder="1" applyAlignment="1">
      <alignment vertical="center" wrapText="1"/>
    </xf>
    <xf numFmtId="165" fontId="4" fillId="5" borderId="52" xfId="0" applyNumberFormat="1" applyFont="1" applyFill="1" applyBorder="1" applyAlignment="1">
      <alignment horizontal="center" vertical="center" wrapText="1"/>
    </xf>
    <xf numFmtId="165" fontId="4" fillId="5" borderId="43" xfId="0" applyNumberFormat="1" applyFont="1" applyFill="1" applyBorder="1" applyAlignment="1">
      <alignment horizontal="center" vertical="center" wrapText="1"/>
    </xf>
    <xf numFmtId="0" fontId="4" fillId="5" borderId="54" xfId="0" applyFont="1" applyFill="1" applyBorder="1" applyAlignment="1">
      <alignment horizontal="center" vertical="center" wrapText="1"/>
    </xf>
    <xf numFmtId="0" fontId="4" fillId="5" borderId="45" xfId="0" applyFont="1" applyFill="1" applyBorder="1" applyAlignment="1">
      <alignment horizontal="center" vertical="center" wrapText="1"/>
    </xf>
    <xf numFmtId="165" fontId="4" fillId="5" borderId="53" xfId="0" applyNumberFormat="1" applyFont="1" applyFill="1" applyBorder="1" applyAlignment="1">
      <alignment horizontal="center" vertical="center" wrapText="1"/>
    </xf>
    <xf numFmtId="165" fontId="4" fillId="5" borderId="44" xfId="0" applyNumberFormat="1" applyFont="1" applyFill="1" applyBorder="1" applyAlignment="1">
      <alignment horizontal="center" vertical="center" wrapText="1"/>
    </xf>
    <xf numFmtId="0" fontId="3" fillId="3" borderId="37" xfId="0" applyFont="1" applyFill="1" applyBorder="1" applyAlignment="1">
      <alignment horizontal="right" vertical="center" wrapText="1"/>
    </xf>
    <xf numFmtId="0" fontId="3" fillId="3" borderId="39" xfId="0" applyFont="1" applyFill="1" applyBorder="1" applyAlignment="1">
      <alignment horizontal="right" vertical="center" wrapText="1"/>
    </xf>
    <xf numFmtId="0" fontId="1" fillId="0" borderId="0" xfId="0" applyFont="1" applyAlignment="1">
      <alignment horizontal="left" vertical="top" wrapText="1"/>
    </xf>
    <xf numFmtId="0" fontId="1" fillId="4" borderId="31" xfId="0" applyFont="1" applyFill="1" applyBorder="1" applyAlignment="1">
      <alignment horizontal="left" vertical="top" wrapText="1"/>
    </xf>
    <xf numFmtId="0" fontId="3" fillId="4" borderId="59" xfId="0" applyFont="1" applyFill="1" applyBorder="1" applyAlignment="1">
      <alignment horizontal="left"/>
    </xf>
    <xf numFmtId="0" fontId="3" fillId="4" borderId="29" xfId="0" applyFont="1" applyFill="1" applyBorder="1" applyAlignment="1">
      <alignment horizontal="left"/>
    </xf>
    <xf numFmtId="0" fontId="3" fillId="4" borderId="0" xfId="0" applyFont="1" applyFill="1"/>
    <xf numFmtId="0" fontId="1" fillId="4" borderId="0" xfId="0" applyFont="1" applyFill="1"/>
    <xf numFmtId="49" fontId="4" fillId="3" borderId="37" xfId="2" applyNumberFormat="1" applyFont="1" applyFill="1" applyBorder="1" applyAlignment="1">
      <alignment horizontal="center" vertical="center" wrapText="1"/>
    </xf>
    <xf numFmtId="49" fontId="4" fillId="3" borderId="57" xfId="2" applyNumberFormat="1" applyFont="1" applyFill="1" applyBorder="1" applyAlignment="1">
      <alignment horizontal="center" vertical="center" wrapText="1"/>
    </xf>
    <xf numFmtId="6" fontId="7" fillId="0" borderId="18" xfId="2" applyNumberFormat="1" applyFont="1" applyBorder="1" applyAlignment="1" applyProtection="1">
      <alignment vertical="center" wrapText="1"/>
      <protection locked="0"/>
    </xf>
    <xf numFmtId="6" fontId="7" fillId="0" borderId="10" xfId="2" applyNumberFormat="1" applyFont="1" applyBorder="1" applyAlignment="1" applyProtection="1">
      <alignment vertical="center" wrapText="1"/>
      <protection locked="0"/>
    </xf>
    <xf numFmtId="6" fontId="7" fillId="0" borderId="6" xfId="2" applyNumberFormat="1" applyFont="1" applyBorder="1" applyAlignment="1" applyProtection="1">
      <alignment vertical="center" wrapText="1"/>
      <protection locked="0"/>
    </xf>
    <xf numFmtId="6" fontId="7" fillId="0" borderId="63" xfId="2" applyNumberFormat="1" applyFont="1" applyBorder="1" applyAlignment="1" applyProtection="1">
      <alignment vertical="center" wrapText="1"/>
      <protection locked="0"/>
    </xf>
    <xf numFmtId="6" fontId="7" fillId="0" borderId="13" xfId="2" applyNumberFormat="1" applyFont="1" applyBorder="1" applyAlignment="1" applyProtection="1">
      <alignment vertical="center" wrapText="1"/>
      <protection locked="0"/>
    </xf>
    <xf numFmtId="6" fontId="7" fillId="0" borderId="35" xfId="2" applyNumberFormat="1" applyFont="1" applyBorder="1" applyAlignment="1" applyProtection="1">
      <alignment vertical="center" wrapText="1"/>
      <protection locked="0"/>
    </xf>
    <xf numFmtId="0" fontId="1" fillId="0" borderId="37" xfId="0" applyFont="1" applyBorder="1" applyAlignment="1" applyProtection="1">
      <alignment horizontal="left" vertical="top" wrapText="1"/>
      <protection locked="0"/>
    </xf>
    <xf numFmtId="0" fontId="1" fillId="0" borderId="57" xfId="0" applyFont="1" applyBorder="1" applyAlignment="1" applyProtection="1">
      <alignment horizontal="left" vertical="top" wrapText="1"/>
      <protection locked="0"/>
    </xf>
    <xf numFmtId="0" fontId="1" fillId="0" borderId="36" xfId="0" applyFont="1" applyBorder="1" applyAlignment="1" applyProtection="1">
      <alignment horizontal="left" vertical="top" wrapText="1"/>
      <protection locked="0"/>
    </xf>
    <xf numFmtId="0" fontId="3" fillId="5" borderId="37" xfId="0" applyFont="1" applyFill="1" applyBorder="1" applyAlignment="1">
      <alignment horizontal="left" vertical="center" wrapText="1" indent="1"/>
    </xf>
    <xf numFmtId="0" fontId="3" fillId="5" borderId="57" xfId="0" applyFont="1" applyFill="1" applyBorder="1" applyAlignment="1">
      <alignment horizontal="left" vertical="center" wrapText="1" indent="1"/>
    </xf>
    <xf numFmtId="0" fontId="3" fillId="5" borderId="36" xfId="0" applyFont="1" applyFill="1" applyBorder="1" applyAlignment="1">
      <alignment horizontal="left" vertical="center" wrapText="1" indent="1"/>
    </xf>
    <xf numFmtId="49" fontId="4" fillId="5" borderId="73" xfId="2" applyNumberFormat="1" applyFont="1" applyFill="1" applyBorder="1" applyAlignment="1">
      <alignment horizontal="center" vertical="center" wrapText="1"/>
    </xf>
    <xf numFmtId="49" fontId="4" fillId="5" borderId="29" xfId="2" applyNumberFormat="1" applyFont="1" applyFill="1" applyBorder="1" applyAlignment="1">
      <alignment horizontal="center" vertical="center" wrapText="1"/>
    </xf>
    <xf numFmtId="49" fontId="4" fillId="5" borderId="55" xfId="2" applyNumberFormat="1" applyFont="1" applyFill="1" applyBorder="1" applyAlignment="1">
      <alignment horizontal="center" vertical="center" wrapText="1"/>
    </xf>
    <xf numFmtId="9" fontId="32" fillId="3" borderId="90" xfId="2" applyNumberFormat="1" applyFont="1" applyFill="1" applyBorder="1" applyAlignment="1">
      <alignment vertical="center" wrapText="1"/>
    </xf>
    <xf numFmtId="9" fontId="32" fillId="3" borderId="91" xfId="2" applyNumberFormat="1" applyFont="1" applyFill="1" applyBorder="1" applyAlignment="1">
      <alignment vertical="center" wrapText="1"/>
    </xf>
    <xf numFmtId="9" fontId="32" fillId="3" borderId="81" xfId="2" applyNumberFormat="1" applyFont="1" applyFill="1" applyBorder="1" applyAlignment="1">
      <alignment vertical="center" wrapText="1"/>
    </xf>
    <xf numFmtId="49" fontId="4" fillId="5" borderId="59" xfId="2" applyNumberFormat="1" applyFont="1" applyFill="1" applyBorder="1" applyAlignment="1">
      <alignment horizontal="center" vertical="center" wrapText="1"/>
    </xf>
    <xf numFmtId="49" fontId="4" fillId="5" borderId="60" xfId="2" applyNumberFormat="1" applyFont="1" applyFill="1" applyBorder="1" applyAlignment="1">
      <alignment horizontal="center" vertical="center" wrapText="1"/>
    </xf>
    <xf numFmtId="49" fontId="4" fillId="5" borderId="31" xfId="2" applyNumberFormat="1" applyFont="1" applyFill="1" applyBorder="1" applyAlignment="1">
      <alignment horizontal="center" vertical="center" wrapText="1"/>
    </xf>
    <xf numFmtId="6" fontId="7" fillId="0" borderId="92" xfId="2" applyNumberFormat="1" applyFont="1" applyBorder="1" applyAlignment="1" applyProtection="1">
      <alignment vertical="center" wrapText="1"/>
      <protection locked="0"/>
    </xf>
    <xf numFmtId="6" fontId="7" fillId="0" borderId="93" xfId="2" applyNumberFormat="1" applyFont="1" applyBorder="1" applyAlignment="1" applyProtection="1">
      <alignment vertical="center" wrapText="1"/>
      <protection locked="0"/>
    </xf>
    <xf numFmtId="6" fontId="7" fillId="0" borderId="94" xfId="2" applyNumberFormat="1" applyFont="1" applyBorder="1" applyAlignment="1" applyProtection="1">
      <alignment vertical="center" wrapText="1"/>
      <protection locked="0"/>
    </xf>
    <xf numFmtId="0" fontId="4" fillId="5" borderId="54" xfId="2" applyFont="1" applyFill="1" applyBorder="1" applyAlignment="1">
      <alignment horizontal="center" vertical="center" wrapText="1"/>
    </xf>
    <xf numFmtId="0" fontId="4" fillId="5" borderId="45" xfId="2" applyFont="1" applyFill="1" applyBorder="1" applyAlignment="1">
      <alignment horizontal="center" vertical="center" wrapText="1"/>
    </xf>
    <xf numFmtId="0" fontId="3" fillId="0" borderId="37" xfId="0" applyFont="1" applyBorder="1" applyAlignment="1">
      <alignment vertical="center" wrapText="1"/>
    </xf>
    <xf numFmtId="0" fontId="3" fillId="0" borderId="57" xfId="0" applyFont="1" applyBorder="1" applyAlignment="1">
      <alignment vertical="center" wrapText="1"/>
    </xf>
    <xf numFmtId="0" fontId="3" fillId="0" borderId="36" xfId="0" applyFont="1" applyBorder="1" applyAlignment="1">
      <alignment vertical="center" wrapText="1"/>
    </xf>
    <xf numFmtId="0" fontId="10" fillId="0" borderId="0" xfId="0" applyFont="1" applyAlignment="1">
      <alignment horizontal="center" vertical="center" wrapText="1"/>
    </xf>
    <xf numFmtId="49" fontId="2" fillId="0" borderId="0" xfId="0" applyNumberFormat="1" applyFont="1" applyAlignment="1">
      <alignment horizontal="left" vertical="top" wrapText="1"/>
    </xf>
    <xf numFmtId="0" fontId="4" fillId="5" borderId="64" xfId="0" applyFont="1" applyFill="1" applyBorder="1" applyAlignment="1">
      <alignment horizontal="left" vertical="top" wrapText="1"/>
    </xf>
    <xf numFmtId="0" fontId="4" fillId="5" borderId="31" xfId="0" applyFont="1" applyFill="1" applyBorder="1" applyAlignment="1">
      <alignment horizontal="left" vertical="top" wrapText="1"/>
    </xf>
    <xf numFmtId="0" fontId="4" fillId="5" borderId="75" xfId="0" applyFont="1" applyFill="1" applyBorder="1" applyAlignment="1">
      <alignment horizontal="left" vertical="top" wrapText="1"/>
    </xf>
    <xf numFmtId="0" fontId="4" fillId="5" borderId="57" xfId="0" applyFont="1" applyFill="1" applyBorder="1" applyAlignment="1">
      <alignment horizontal="left" vertical="top" wrapText="1"/>
    </xf>
    <xf numFmtId="0" fontId="4" fillId="5" borderId="36" xfId="0" applyFont="1" applyFill="1" applyBorder="1" applyAlignment="1">
      <alignment horizontal="left" vertical="top" wrapText="1"/>
    </xf>
    <xf numFmtId="0" fontId="3" fillId="3" borderId="59" xfId="0" applyFont="1" applyFill="1" applyBorder="1" applyAlignment="1">
      <alignment horizontal="right" vertical="top" wrapText="1"/>
    </xf>
    <xf numFmtId="0" fontId="3" fillId="3" borderId="29" xfId="0" applyFont="1" applyFill="1" applyBorder="1" applyAlignment="1">
      <alignment horizontal="right" vertical="top" wrapText="1"/>
    </xf>
    <xf numFmtId="0" fontId="3" fillId="3" borderId="37" xfId="0" applyFont="1" applyFill="1" applyBorder="1" applyAlignment="1">
      <alignment horizontal="right" vertical="top" wrapText="1"/>
    </xf>
    <xf numFmtId="0" fontId="3" fillId="3" borderId="57" xfId="0" applyFont="1" applyFill="1" applyBorder="1" applyAlignment="1">
      <alignment horizontal="right" vertical="top" wrapText="1"/>
    </xf>
    <xf numFmtId="0" fontId="1" fillId="0" borderId="16" xfId="0" applyFont="1" applyBorder="1" applyAlignment="1">
      <alignment horizontal="right" vertical="top" wrapText="1"/>
    </xf>
    <xf numFmtId="0" fontId="5" fillId="0" borderId="0" xfId="0" applyFont="1" applyAlignment="1">
      <alignment horizontal="right" vertical="top" wrapText="1"/>
    </xf>
    <xf numFmtId="0" fontId="43" fillId="0" borderId="0" xfId="5" applyBorder="1" applyAlignment="1" applyProtection="1">
      <alignment horizontal="left" vertical="top" wrapText="1"/>
      <protection locked="0"/>
    </xf>
    <xf numFmtId="0" fontId="43" fillId="0" borderId="17" xfId="5" applyBorder="1" applyAlignment="1" applyProtection="1">
      <alignment horizontal="left" vertical="top" wrapText="1"/>
      <protection locked="0"/>
    </xf>
    <xf numFmtId="164" fontId="1" fillId="5" borderId="31" xfId="0" applyNumberFormat="1" applyFont="1" applyFill="1" applyBorder="1" applyAlignment="1">
      <alignment horizontal="center" vertical="top" wrapText="1"/>
    </xf>
    <xf numFmtId="164" fontId="1" fillId="5" borderId="0" xfId="0" applyNumberFormat="1" applyFont="1" applyFill="1" applyAlignment="1">
      <alignment horizontal="center" vertical="top" wrapText="1"/>
    </xf>
    <xf numFmtId="164" fontId="1" fillId="5" borderId="61" xfId="0" applyNumberFormat="1" applyFont="1" applyFill="1" applyBorder="1" applyAlignment="1">
      <alignment horizontal="center" vertical="top" wrapText="1"/>
    </xf>
    <xf numFmtId="0" fontId="15" fillId="5" borderId="37" xfId="0" applyFont="1" applyFill="1" applyBorder="1" applyAlignment="1">
      <alignment horizontal="left" vertical="center" wrapText="1" indent="1"/>
    </xf>
    <xf numFmtId="0" fontId="15" fillId="5" borderId="57" xfId="0" applyFont="1" applyFill="1" applyBorder="1" applyAlignment="1">
      <alignment horizontal="left" vertical="center" wrapText="1" indent="1"/>
    </xf>
    <xf numFmtId="0" fontId="15" fillId="5" borderId="36" xfId="0" applyFont="1" applyFill="1" applyBorder="1" applyAlignment="1">
      <alignment horizontal="left" vertical="center" wrapText="1" indent="1"/>
    </xf>
    <xf numFmtId="0" fontId="1" fillId="0" borderId="59" xfId="0" applyFont="1" applyBorder="1" applyAlignment="1" applyProtection="1">
      <alignment horizontal="left" vertical="top" wrapText="1"/>
      <protection locked="0"/>
    </xf>
    <xf numFmtId="0" fontId="1" fillId="0" borderId="29" xfId="0" applyFont="1" applyBorder="1" applyAlignment="1" applyProtection="1">
      <alignment horizontal="left" vertical="top" wrapText="1"/>
      <protection locked="0"/>
    </xf>
    <xf numFmtId="0" fontId="1" fillId="0" borderId="30" xfId="0" applyFont="1" applyBorder="1" applyAlignment="1" applyProtection="1">
      <alignment horizontal="left" vertical="top" wrapText="1"/>
      <protection locked="0"/>
    </xf>
    <xf numFmtId="0" fontId="1" fillId="0" borderId="60" xfId="0" applyFont="1" applyBorder="1" applyAlignment="1" applyProtection="1">
      <alignment horizontal="left" vertical="top" wrapText="1"/>
      <protection locked="0"/>
    </xf>
    <xf numFmtId="0" fontId="1" fillId="0" borderId="31" xfId="0" applyFont="1" applyBorder="1" applyAlignment="1" applyProtection="1">
      <alignment horizontal="left" vertical="top" wrapText="1"/>
      <protection locked="0"/>
    </xf>
    <xf numFmtId="0" fontId="1" fillId="0" borderId="61" xfId="0" applyFont="1" applyBorder="1" applyAlignment="1" applyProtection="1">
      <alignment horizontal="left" vertical="top" wrapText="1"/>
      <protection locked="0"/>
    </xf>
    <xf numFmtId="0" fontId="4" fillId="5" borderId="56" xfId="0" applyFont="1" applyFill="1" applyBorder="1" applyAlignment="1">
      <alignment horizontal="left" vertical="top" wrapText="1"/>
    </xf>
    <xf numFmtId="0" fontId="3" fillId="5" borderId="37" xfId="0" applyFont="1" applyFill="1" applyBorder="1" applyAlignment="1">
      <alignment horizontal="right" vertical="top" wrapText="1"/>
    </xf>
    <xf numFmtId="0" fontId="3" fillId="5" borderId="57" xfId="0" applyFont="1" applyFill="1" applyBorder="1" applyAlignment="1">
      <alignment horizontal="right" vertical="top" wrapText="1"/>
    </xf>
    <xf numFmtId="0" fontId="3" fillId="3" borderId="60" xfId="0" applyFont="1" applyFill="1" applyBorder="1" applyAlignment="1">
      <alignment horizontal="right" vertical="top" wrapText="1"/>
    </xf>
    <xf numFmtId="0" fontId="3" fillId="3" borderId="31" xfId="0" applyFont="1" applyFill="1" applyBorder="1" applyAlignment="1">
      <alignment horizontal="right" vertical="top" wrapText="1"/>
    </xf>
    <xf numFmtId="164" fontId="43" fillId="0" borderId="0" xfId="5" applyNumberFormat="1" applyBorder="1" applyAlignment="1" applyProtection="1">
      <alignment horizontal="left" vertical="top" wrapText="1"/>
      <protection locked="0"/>
    </xf>
    <xf numFmtId="164" fontId="5" fillId="0" borderId="0" xfId="0" applyNumberFormat="1" applyFont="1" applyAlignment="1" applyProtection="1">
      <alignment horizontal="left" vertical="top" wrapText="1"/>
      <protection locked="0"/>
    </xf>
    <xf numFmtId="164" fontId="5" fillId="0" borderId="17" xfId="0" applyNumberFormat="1" applyFont="1" applyBorder="1" applyAlignment="1" applyProtection="1">
      <alignment horizontal="left" vertical="top" wrapText="1"/>
      <protection locked="0"/>
    </xf>
    <xf numFmtId="0" fontId="1" fillId="0" borderId="60" xfId="0" applyFont="1" applyBorder="1" applyAlignment="1">
      <alignment horizontal="right" vertical="top" wrapText="1"/>
    </xf>
    <xf numFmtId="0" fontId="5" fillId="0" borderId="31" xfId="0" applyFont="1" applyBorder="1" applyAlignment="1">
      <alignment horizontal="right" vertical="top" wrapText="1"/>
    </xf>
    <xf numFmtId="164" fontId="43" fillId="0" borderId="31" xfId="5" applyNumberFormat="1" applyBorder="1" applyAlignment="1" applyProtection="1">
      <alignment horizontal="left" vertical="top" wrapText="1"/>
      <protection locked="0"/>
    </xf>
    <xf numFmtId="164" fontId="5" fillId="0" borderId="31" xfId="0" applyNumberFormat="1" applyFont="1" applyBorder="1" applyAlignment="1" applyProtection="1">
      <alignment horizontal="left" vertical="top" wrapText="1"/>
      <protection locked="0"/>
    </xf>
    <xf numFmtId="164" fontId="5" fillId="0" borderId="61" xfId="0" applyNumberFormat="1" applyFont="1" applyBorder="1" applyAlignment="1" applyProtection="1">
      <alignment horizontal="left" vertical="top" wrapText="1"/>
      <protection locked="0"/>
    </xf>
    <xf numFmtId="164" fontId="43" fillId="0" borderId="17" xfId="5" applyNumberFormat="1" applyBorder="1" applyAlignment="1" applyProtection="1">
      <alignment horizontal="left" vertical="top" wrapText="1"/>
      <protection locked="0"/>
    </xf>
    <xf numFmtId="0" fontId="10" fillId="0" borderId="31" xfId="0" applyFont="1" applyBorder="1" applyAlignment="1">
      <alignment horizontal="center" vertical="center" wrapText="1"/>
    </xf>
    <xf numFmtId="0" fontId="13" fillId="5" borderId="37" xfId="0" applyFont="1" applyFill="1" applyBorder="1" applyAlignment="1">
      <alignment horizontal="left" vertical="center" wrapText="1" indent="1"/>
    </xf>
    <xf numFmtId="0" fontId="13" fillId="5" borderId="57" xfId="0" applyFont="1" applyFill="1" applyBorder="1" applyAlignment="1">
      <alignment horizontal="left" vertical="center" wrapText="1" indent="1"/>
    </xf>
    <xf numFmtId="0" fontId="13" fillId="5" borderId="36" xfId="0" applyFont="1" applyFill="1" applyBorder="1" applyAlignment="1">
      <alignment horizontal="left" vertical="center" wrapText="1" indent="1"/>
    </xf>
    <xf numFmtId="0" fontId="4" fillId="5" borderId="37" xfId="0" applyFont="1" applyFill="1" applyBorder="1" applyAlignment="1">
      <alignment horizontal="center" vertical="top" wrapText="1"/>
    </xf>
    <xf numFmtId="0" fontId="4" fillId="5" borderId="57" xfId="0" applyFont="1" applyFill="1" applyBorder="1" applyAlignment="1">
      <alignment horizontal="center" vertical="top" wrapText="1"/>
    </xf>
    <xf numFmtId="0" fontId="4" fillId="5" borderId="36" xfId="0" applyFont="1" applyFill="1" applyBorder="1" applyAlignment="1">
      <alignment horizontal="center" vertical="top" wrapText="1"/>
    </xf>
    <xf numFmtId="0" fontId="43" fillId="0" borderId="60" xfId="5" applyBorder="1" applyAlignment="1" applyProtection="1">
      <alignment vertical="top" wrapText="1"/>
      <protection locked="0"/>
    </xf>
    <xf numFmtId="0" fontId="43" fillId="0" borderId="31" xfId="5" applyBorder="1" applyAlignment="1" applyProtection="1">
      <alignment vertical="top" wrapText="1"/>
      <protection locked="0"/>
    </xf>
    <xf numFmtId="0" fontId="43" fillId="0" borderId="61" xfId="5" applyBorder="1" applyAlignment="1" applyProtection="1">
      <alignment vertical="top" wrapText="1"/>
      <protection locked="0"/>
    </xf>
    <xf numFmtId="0" fontId="4" fillId="0" borderId="59" xfId="0" applyFont="1" applyBorder="1" applyAlignment="1">
      <alignment vertical="top" wrapText="1"/>
    </xf>
    <xf numFmtId="0" fontId="4" fillId="0" borderId="29" xfId="0" applyFont="1" applyBorder="1" applyAlignment="1">
      <alignment vertical="top" wrapText="1"/>
    </xf>
    <xf numFmtId="0" fontId="43" fillId="0" borderId="16" xfId="5" applyBorder="1" applyAlignment="1" applyProtection="1">
      <alignment vertical="top" wrapText="1"/>
      <protection locked="0"/>
    </xf>
    <xf numFmtId="0" fontId="43" fillId="0" borderId="0" xfId="5" applyBorder="1" applyAlignment="1" applyProtection="1">
      <alignment vertical="top" wrapText="1"/>
      <protection locked="0"/>
    </xf>
    <xf numFmtId="0" fontId="43" fillId="0" borderId="17" xfId="5" applyBorder="1" applyAlignment="1" applyProtection="1">
      <alignment vertical="top" wrapText="1"/>
      <protection locked="0"/>
    </xf>
    <xf numFmtId="0" fontId="4" fillId="5" borderId="60" xfId="0" applyFont="1" applyFill="1" applyBorder="1" applyAlignment="1">
      <alignment horizontal="center" vertical="top" wrapText="1"/>
    </xf>
    <xf numFmtId="0" fontId="4" fillId="5" borderId="31" xfId="0" applyFont="1" applyFill="1" applyBorder="1" applyAlignment="1">
      <alignment horizontal="center" vertical="top" wrapText="1"/>
    </xf>
    <xf numFmtId="0" fontId="4" fillId="5" borderId="61" xfId="0" applyFont="1" applyFill="1" applyBorder="1" applyAlignment="1">
      <alignment horizontal="center" vertical="top" wrapText="1"/>
    </xf>
    <xf numFmtId="0" fontId="2" fillId="0" borderId="0" xfId="0" applyFont="1" applyAlignment="1">
      <alignment horizontal="right" vertical="top" wrapText="1"/>
    </xf>
    <xf numFmtId="0" fontId="4" fillId="5" borderId="56" xfId="0" applyFont="1" applyFill="1" applyBorder="1" applyAlignment="1">
      <alignment horizontal="center" vertical="center" wrapText="1"/>
    </xf>
    <xf numFmtId="0" fontId="4" fillId="5" borderId="39" xfId="0" applyFont="1" applyFill="1" applyBorder="1" applyAlignment="1">
      <alignment horizontal="center" vertical="center" wrapText="1"/>
    </xf>
    <xf numFmtId="0" fontId="4" fillId="5" borderId="73" xfId="0" applyFont="1" applyFill="1" applyBorder="1" applyAlignment="1">
      <alignment horizontal="center" vertical="center" wrapText="1"/>
    </xf>
    <xf numFmtId="0" fontId="4" fillId="5" borderId="55" xfId="0" applyFont="1" applyFill="1" applyBorder="1" applyAlignment="1">
      <alignment horizontal="center" vertical="center" wrapText="1"/>
    </xf>
    <xf numFmtId="0" fontId="1" fillId="0" borderId="33" xfId="0" applyFont="1" applyBorder="1" applyAlignment="1" applyProtection="1">
      <alignment horizontal="left" vertical="top" wrapText="1"/>
      <protection locked="0"/>
    </xf>
    <xf numFmtId="0" fontId="1" fillId="0" borderId="1" xfId="0" applyFont="1" applyBorder="1" applyAlignment="1" applyProtection="1">
      <alignment horizontal="left" vertical="top" wrapText="1"/>
      <protection locked="0"/>
    </xf>
    <xf numFmtId="0" fontId="1" fillId="0" borderId="8" xfId="0"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49" fontId="4" fillId="0" borderId="37" xfId="0" applyNumberFormat="1" applyFont="1" applyBorder="1" applyAlignment="1">
      <alignment horizontal="right" vertical="top" wrapText="1"/>
    </xf>
    <xf numFmtId="49" fontId="4" fillId="0" borderId="57" xfId="0" applyNumberFormat="1" applyFont="1" applyBorder="1" applyAlignment="1">
      <alignment horizontal="right" vertical="top" wrapText="1"/>
    </xf>
    <xf numFmtId="49" fontId="4" fillId="0" borderId="57" xfId="0" applyNumberFormat="1" applyFont="1" applyBorder="1" applyAlignment="1" applyProtection="1">
      <alignment horizontal="center" wrapText="1"/>
      <protection locked="0"/>
    </xf>
    <xf numFmtId="49" fontId="4" fillId="0" borderId="36" xfId="0" applyNumberFormat="1" applyFont="1" applyBorder="1" applyAlignment="1" applyProtection="1">
      <alignment horizontal="center" wrapText="1"/>
      <protection locked="0"/>
    </xf>
    <xf numFmtId="49" fontId="10" fillId="0" borderId="0" xfId="0" applyNumberFormat="1" applyFont="1" applyAlignment="1">
      <alignment horizontal="center" vertical="center" wrapText="1"/>
    </xf>
    <xf numFmtId="0" fontId="1" fillId="0" borderId="59" xfId="0" applyFont="1" applyBorder="1" applyAlignment="1" applyProtection="1">
      <alignment horizontal="left" vertical="top"/>
      <protection locked="0"/>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 fillId="0" borderId="60" xfId="0" applyFont="1" applyBorder="1" applyAlignment="1" applyProtection="1">
      <alignment horizontal="left" vertical="top"/>
      <protection locked="0"/>
    </xf>
    <xf numFmtId="0" fontId="1" fillId="0" borderId="31" xfId="0" applyFont="1" applyBorder="1" applyAlignment="1" applyProtection="1">
      <alignment horizontal="left" vertical="top"/>
      <protection locked="0"/>
    </xf>
    <xf numFmtId="0" fontId="1" fillId="0" borderId="61" xfId="0" applyFont="1" applyBorder="1" applyAlignment="1" applyProtection="1">
      <alignment horizontal="left" vertical="top"/>
      <protection locked="0"/>
    </xf>
    <xf numFmtId="0" fontId="1" fillId="5" borderId="37" xfId="0" applyFont="1" applyFill="1" applyBorder="1" applyAlignment="1">
      <alignment horizontal="left" vertical="center" wrapText="1" indent="1"/>
    </xf>
    <xf numFmtId="0" fontId="1" fillId="5" borderId="57" xfId="0" applyFont="1" applyFill="1" applyBorder="1" applyAlignment="1">
      <alignment horizontal="left" vertical="center" wrapText="1" indent="1"/>
    </xf>
    <xf numFmtId="0" fontId="1" fillId="5" borderId="36" xfId="0" applyFont="1" applyFill="1" applyBorder="1" applyAlignment="1">
      <alignment horizontal="left" vertical="center" wrapText="1" indent="1"/>
    </xf>
    <xf numFmtId="0" fontId="3" fillId="3" borderId="37" xfId="0" applyFont="1" applyFill="1" applyBorder="1" applyAlignment="1">
      <alignment horizontal="right" vertical="top" wrapText="1" indent="1"/>
    </xf>
    <xf numFmtId="0" fontId="3" fillId="3" borderId="57" xfId="0" applyFont="1" applyFill="1" applyBorder="1" applyAlignment="1">
      <alignment horizontal="right" vertical="top" wrapText="1" indent="1"/>
    </xf>
    <xf numFmtId="0" fontId="4" fillId="5" borderId="37" xfId="0" applyFont="1" applyFill="1" applyBorder="1" applyAlignment="1">
      <alignment horizontal="right" wrapText="1"/>
    </xf>
    <xf numFmtId="0" fontId="4" fillId="5" borderId="57" xfId="0" applyFont="1" applyFill="1" applyBorder="1" applyAlignment="1">
      <alignment horizontal="right" wrapText="1"/>
    </xf>
    <xf numFmtId="0" fontId="1" fillId="0" borderId="20" xfId="0" applyFont="1" applyBorder="1" applyAlignment="1">
      <alignment horizontal="right" wrapText="1"/>
    </xf>
    <xf numFmtId="0" fontId="1" fillId="0" borderId="11" xfId="0" applyFont="1" applyBorder="1" applyAlignment="1">
      <alignment horizontal="right" wrapText="1"/>
    </xf>
    <xf numFmtId="0" fontId="1" fillId="0" borderId="7" xfId="0" applyFont="1" applyBorder="1" applyAlignment="1">
      <alignment horizontal="right" wrapText="1"/>
    </xf>
    <xf numFmtId="0" fontId="1" fillId="0" borderId="18" xfId="0" applyFont="1" applyBorder="1" applyAlignment="1">
      <alignment horizontal="right" wrapText="1"/>
    </xf>
    <xf numFmtId="0" fontId="1" fillId="0" borderId="10" xfId="0" applyFont="1" applyBorder="1" applyAlignment="1">
      <alignment horizontal="right" wrapText="1"/>
    </xf>
    <xf numFmtId="0" fontId="1" fillId="0" borderId="6" xfId="0" applyFont="1" applyBorder="1" applyAlignment="1">
      <alignment horizontal="right" wrapText="1"/>
    </xf>
    <xf numFmtId="0" fontId="1" fillId="0" borderId="63" xfId="0" applyFont="1" applyBorder="1" applyAlignment="1">
      <alignment horizontal="right" wrapText="1"/>
    </xf>
    <xf numFmtId="0" fontId="1" fillId="0" borderId="13" xfId="0" applyFont="1" applyBorder="1" applyAlignment="1">
      <alignment horizontal="right" wrapText="1"/>
    </xf>
    <xf numFmtId="0" fontId="1" fillId="0" borderId="35" xfId="0" applyFont="1" applyBorder="1" applyAlignment="1">
      <alignment horizontal="right" wrapText="1"/>
    </xf>
    <xf numFmtId="49" fontId="2" fillId="0" borderId="0" xfId="0" applyNumberFormat="1" applyFont="1" applyAlignment="1">
      <alignment horizontal="right" vertical="top" wrapText="1"/>
    </xf>
    <xf numFmtId="0" fontId="2" fillId="0" borderId="0" xfId="0" applyFont="1" applyAlignment="1">
      <alignment vertical="top" wrapText="1"/>
    </xf>
    <xf numFmtId="166" fontId="7" fillId="4" borderId="6" xfId="4" applyNumberFormat="1" applyFont="1" applyFill="1" applyBorder="1" applyAlignment="1" applyProtection="1">
      <alignment horizontal="center" wrapText="1"/>
      <protection locked="0"/>
    </xf>
    <xf numFmtId="0" fontId="1" fillId="4" borderId="23" xfId="0" applyFont="1" applyFill="1" applyBorder="1" applyAlignment="1" applyProtection="1">
      <alignment horizontal="center" wrapText="1"/>
      <protection locked="0"/>
    </xf>
    <xf numFmtId="165" fontId="7" fillId="4" borderId="6" xfId="1" applyNumberFormat="1" applyFont="1" applyFill="1" applyBorder="1" applyAlignment="1" applyProtection="1">
      <alignment horizontal="center" wrapText="1"/>
      <protection locked="0"/>
    </xf>
    <xf numFmtId="165" fontId="7" fillId="4" borderId="35" xfId="1" applyNumberFormat="1" applyFont="1" applyFill="1" applyBorder="1" applyAlignment="1" applyProtection="1">
      <alignment horizontal="center" wrapText="1"/>
      <protection locked="0"/>
    </xf>
    <xf numFmtId="0" fontId="1" fillId="4" borderId="22" xfId="0" applyFont="1" applyFill="1" applyBorder="1" applyAlignment="1" applyProtection="1">
      <alignment horizontal="center" wrapText="1"/>
      <protection locked="0"/>
    </xf>
    <xf numFmtId="166" fontId="29" fillId="4" borderId="7" xfId="4" applyNumberFormat="1" applyFont="1" applyFill="1" applyBorder="1" applyAlignment="1" applyProtection="1">
      <alignment horizontal="center" wrapText="1"/>
      <protection locked="0"/>
    </xf>
    <xf numFmtId="0" fontId="1" fillId="4" borderId="32" xfId="0" applyFont="1" applyFill="1" applyBorder="1" applyAlignment="1" applyProtection="1">
      <alignment horizontal="center" wrapText="1"/>
      <protection locked="0"/>
    </xf>
    <xf numFmtId="0" fontId="4" fillId="5" borderId="59" xfId="0" applyFont="1" applyFill="1" applyBorder="1" applyAlignment="1">
      <alignment horizontal="center" wrapText="1"/>
    </xf>
    <xf numFmtId="0" fontId="4" fillId="5" borderId="29" xfId="0" applyFont="1" applyFill="1" applyBorder="1" applyAlignment="1">
      <alignment horizontal="center" wrapText="1"/>
    </xf>
    <xf numFmtId="0" fontId="4" fillId="5" borderId="55" xfId="0" applyFont="1" applyFill="1" applyBorder="1" applyAlignment="1">
      <alignment horizontal="center" wrapText="1"/>
    </xf>
    <xf numFmtId="0" fontId="4" fillId="5" borderId="60" xfId="0" applyFont="1" applyFill="1" applyBorder="1" applyAlignment="1">
      <alignment horizontal="center" wrapText="1"/>
    </xf>
    <xf numFmtId="0" fontId="4" fillId="5" borderId="31" xfId="0" applyFont="1" applyFill="1" applyBorder="1" applyAlignment="1">
      <alignment horizontal="center" wrapText="1"/>
    </xf>
    <xf numFmtId="0" fontId="4" fillId="5" borderId="76" xfId="0" applyFont="1" applyFill="1" applyBorder="1" applyAlignment="1">
      <alignment horizontal="center" wrapText="1"/>
    </xf>
    <xf numFmtId="49" fontId="10" fillId="0" borderId="31" xfId="0" applyNumberFormat="1" applyFont="1" applyBorder="1" applyAlignment="1">
      <alignment horizontal="center" vertical="center"/>
    </xf>
    <xf numFmtId="49" fontId="4" fillId="5" borderId="29" xfId="0" applyNumberFormat="1" applyFont="1" applyFill="1" applyBorder="1" applyAlignment="1">
      <alignment horizontal="center" wrapText="1"/>
    </xf>
    <xf numFmtId="49" fontId="4" fillId="5" borderId="30" xfId="0" applyNumberFormat="1" applyFont="1" applyFill="1" applyBorder="1" applyAlignment="1">
      <alignment horizontal="center" wrapText="1"/>
    </xf>
    <xf numFmtId="49" fontId="4" fillId="5" borderId="31" xfId="0" applyNumberFormat="1" applyFont="1" applyFill="1" applyBorder="1" applyAlignment="1">
      <alignment horizontal="center" wrapText="1"/>
    </xf>
    <xf numFmtId="49" fontId="4" fillId="5" borderId="61" xfId="0" applyNumberFormat="1" applyFont="1" applyFill="1" applyBorder="1" applyAlignment="1">
      <alignment horizontal="center" wrapText="1"/>
    </xf>
    <xf numFmtId="49" fontId="4" fillId="5" borderId="33" xfId="0" applyNumberFormat="1" applyFont="1" applyFill="1" applyBorder="1" applyAlignment="1">
      <alignment horizontal="center" wrapText="1"/>
    </xf>
    <xf numFmtId="49" fontId="4" fillId="5" borderId="38" xfId="0" applyNumberFormat="1" applyFont="1" applyFill="1" applyBorder="1" applyAlignment="1">
      <alignment horizontal="center" wrapText="1"/>
    </xf>
    <xf numFmtId="0" fontId="23" fillId="5" borderId="37" xfId="0" applyFont="1" applyFill="1" applyBorder="1"/>
    <xf numFmtId="0" fontId="23" fillId="5" borderId="57" xfId="0" applyFont="1" applyFill="1" applyBorder="1"/>
    <xf numFmtId="0" fontId="24" fillId="5" borderId="57" xfId="0" applyFont="1" applyFill="1" applyBorder="1"/>
    <xf numFmtId="0" fontId="24" fillId="5" borderId="36" xfId="0" applyFont="1" applyFill="1" applyBorder="1"/>
    <xf numFmtId="0" fontId="6" fillId="0" borderId="59" xfId="0" applyFont="1" applyBorder="1" applyAlignment="1" applyProtection="1">
      <alignment vertical="top" wrapText="1"/>
      <protection locked="0"/>
    </xf>
    <xf numFmtId="0" fontId="6" fillId="0" borderId="29" xfId="0" applyFont="1" applyBorder="1" applyAlignment="1" applyProtection="1">
      <alignment vertical="top" wrapText="1"/>
      <protection locked="0"/>
    </xf>
    <xf numFmtId="0" fontId="1" fillId="0" borderId="16" xfId="0" applyFont="1" applyBorder="1" applyAlignment="1" applyProtection="1">
      <alignment vertical="top" wrapText="1"/>
      <protection locked="0"/>
    </xf>
    <xf numFmtId="0" fontId="1" fillId="0" borderId="0" xfId="0" applyFont="1" applyAlignment="1" applyProtection="1">
      <alignment vertical="top" wrapText="1"/>
      <protection locked="0"/>
    </xf>
    <xf numFmtId="0" fontId="1" fillId="0" borderId="17" xfId="0" applyFont="1" applyBorder="1" applyAlignment="1" applyProtection="1">
      <alignment vertical="top" wrapText="1"/>
      <protection locked="0"/>
    </xf>
    <xf numFmtId="166" fontId="4" fillId="6" borderId="53" xfId="4" applyNumberFormat="1" applyFont="1" applyFill="1" applyBorder="1" applyAlignment="1" applyProtection="1">
      <alignment horizontal="center" wrapText="1"/>
    </xf>
    <xf numFmtId="166" fontId="4" fillId="6" borderId="4" xfId="4" applyNumberFormat="1" applyFont="1" applyFill="1" applyBorder="1" applyAlignment="1" applyProtection="1">
      <alignment horizontal="center" wrapText="1"/>
    </xf>
    <xf numFmtId="166" fontId="4" fillId="6" borderId="44" xfId="4" applyNumberFormat="1" applyFont="1" applyFill="1" applyBorder="1" applyAlignment="1" applyProtection="1">
      <alignment horizontal="center" wrapText="1"/>
    </xf>
    <xf numFmtId="166" fontId="7" fillId="0" borderId="8" xfId="4" applyNumberFormat="1" applyFont="1" applyFill="1" applyBorder="1" applyAlignment="1" applyProtection="1">
      <alignment horizontal="center" wrapText="1"/>
      <protection locked="0"/>
    </xf>
    <xf numFmtId="0" fontId="1" fillId="0" borderId="32" xfId="0" applyFont="1" applyBorder="1" applyAlignment="1" applyProtection="1">
      <alignment horizontal="center" wrapText="1"/>
      <protection locked="0"/>
    </xf>
    <xf numFmtId="165" fontId="4" fillId="5" borderId="57" xfId="1" applyNumberFormat="1" applyFont="1" applyFill="1" applyBorder="1" applyAlignment="1" applyProtection="1">
      <alignment horizontal="center" wrapText="1"/>
    </xf>
    <xf numFmtId="0" fontId="0" fillId="5" borderId="36" xfId="0" applyFill="1" applyBorder="1" applyAlignment="1">
      <alignment horizontal="center" wrapText="1"/>
    </xf>
    <xf numFmtId="0" fontId="4" fillId="5" borderId="37" xfId="0" applyFont="1" applyFill="1" applyBorder="1" applyAlignment="1">
      <alignment horizontal="left" vertical="center" wrapText="1"/>
    </xf>
    <xf numFmtId="0" fontId="4" fillId="5" borderId="57" xfId="0" applyFont="1" applyFill="1" applyBorder="1" applyAlignment="1">
      <alignment horizontal="left" vertical="center" wrapText="1"/>
    </xf>
    <xf numFmtId="0" fontId="4" fillId="5" borderId="36" xfId="0" applyFont="1" applyFill="1" applyBorder="1" applyAlignment="1">
      <alignment horizontal="left" vertical="center" wrapText="1"/>
    </xf>
    <xf numFmtId="166" fontId="7" fillId="0" borderId="1" xfId="4" applyNumberFormat="1" applyFont="1" applyFill="1" applyBorder="1" applyAlignment="1" applyProtection="1">
      <alignment horizontal="center" wrapText="1"/>
      <protection locked="0"/>
    </xf>
    <xf numFmtId="0" fontId="1" fillId="0" borderId="23" xfId="0" applyFont="1" applyBorder="1" applyAlignment="1" applyProtection="1">
      <alignment horizontal="center" wrapText="1"/>
      <protection locked="0"/>
    </xf>
    <xf numFmtId="165" fontId="4" fillId="3" borderId="34" xfId="1" applyNumberFormat="1" applyFont="1" applyFill="1" applyBorder="1" applyAlignment="1" applyProtection="1">
      <alignment horizontal="center" wrapText="1"/>
    </xf>
    <xf numFmtId="0" fontId="0" fillId="3" borderId="40" xfId="0" applyFill="1" applyBorder="1" applyAlignment="1">
      <alignment horizontal="center" wrapText="1"/>
    </xf>
    <xf numFmtId="165" fontId="7" fillId="0" borderId="3" xfId="1" applyNumberFormat="1" applyFont="1" applyFill="1" applyBorder="1" applyAlignment="1" applyProtection="1">
      <alignment horizontal="center" wrapText="1"/>
      <protection locked="0"/>
    </xf>
    <xf numFmtId="165" fontId="7" fillId="0" borderId="19" xfId="1" applyNumberFormat="1" applyFont="1" applyFill="1" applyBorder="1" applyAlignment="1" applyProtection="1">
      <alignment horizontal="center" wrapText="1"/>
      <protection locked="0"/>
    </xf>
    <xf numFmtId="165" fontId="7" fillId="0" borderId="58" xfId="1" applyNumberFormat="1" applyFont="1" applyFill="1" applyBorder="1" applyAlignment="1" applyProtection="1">
      <alignment horizontal="center" wrapText="1"/>
      <protection locked="0"/>
    </xf>
    <xf numFmtId="0" fontId="1" fillId="0" borderId="22" xfId="0" applyFont="1" applyBorder="1" applyAlignment="1" applyProtection="1">
      <alignment horizontal="center" wrapText="1"/>
      <protection locked="0"/>
    </xf>
    <xf numFmtId="0" fontId="4" fillId="0" borderId="37" xfId="0" applyFont="1" applyBorder="1" applyAlignment="1">
      <alignment horizontal="right" wrapText="1"/>
    </xf>
    <xf numFmtId="0" fontId="4" fillId="0" borderId="57" xfId="0" applyFont="1" applyBorder="1" applyAlignment="1">
      <alignment horizontal="right" wrapText="1"/>
    </xf>
    <xf numFmtId="0" fontId="4" fillId="0" borderId="39" xfId="0" applyFont="1" applyBorder="1" applyAlignment="1">
      <alignment horizontal="right" wrapText="1"/>
    </xf>
    <xf numFmtId="164" fontId="16" fillId="3" borderId="0" xfId="0" applyNumberFormat="1" applyFont="1" applyFill="1" applyAlignment="1">
      <alignment horizontal="right" vertical="top" wrapText="1"/>
    </xf>
    <xf numFmtId="1" fontId="3" fillId="3" borderId="37" xfId="0" applyNumberFormat="1" applyFont="1" applyFill="1" applyBorder="1" applyAlignment="1">
      <alignment horizontal="right" vertical="top" wrapText="1"/>
    </xf>
    <xf numFmtId="1" fontId="3" fillId="3" borderId="57" xfId="0" applyNumberFormat="1" applyFont="1" applyFill="1" applyBorder="1" applyAlignment="1">
      <alignment horizontal="right" vertical="top" wrapText="1"/>
    </xf>
    <xf numFmtId="1" fontId="3" fillId="3" borderId="39" xfId="0" applyNumberFormat="1" applyFont="1" applyFill="1" applyBorder="1" applyAlignment="1">
      <alignment horizontal="right" vertical="top" wrapText="1"/>
    </xf>
    <xf numFmtId="0" fontId="16" fillId="0" borderId="59" xfId="0" applyFont="1" applyBorder="1" applyAlignment="1">
      <alignment horizontal="right" vertical="center" wrapText="1"/>
    </xf>
    <xf numFmtId="0" fontId="16" fillId="0" borderId="29" xfId="0" applyFont="1" applyBorder="1" applyAlignment="1">
      <alignment horizontal="right" vertical="center" wrapText="1"/>
    </xf>
    <xf numFmtId="0" fontId="16" fillId="0" borderId="60" xfId="0" applyFont="1" applyBorder="1" applyAlignment="1">
      <alignment horizontal="right" vertical="center" wrapText="1"/>
    </xf>
    <xf numFmtId="0" fontId="16" fillId="0" borderId="31" xfId="0" applyFont="1" applyBorder="1" applyAlignment="1">
      <alignment horizontal="right" vertical="center" wrapText="1"/>
    </xf>
    <xf numFmtId="165" fontId="16" fillId="0" borderId="29" xfId="0" applyNumberFormat="1" applyFont="1" applyBorder="1" applyAlignment="1">
      <alignment horizontal="left" vertical="center" wrapText="1"/>
    </xf>
    <xf numFmtId="165" fontId="16" fillId="0" borderId="31" xfId="0" applyNumberFormat="1" applyFont="1" applyBorder="1" applyAlignment="1">
      <alignment horizontal="left" vertical="center" wrapText="1"/>
    </xf>
    <xf numFmtId="164" fontId="16" fillId="0" borderId="29" xfId="0" applyNumberFormat="1" applyFont="1" applyBorder="1" applyAlignment="1">
      <alignment horizontal="right" vertical="top" wrapText="1"/>
    </xf>
    <xf numFmtId="164" fontId="2" fillId="0" borderId="31" xfId="0" applyNumberFormat="1" applyFont="1" applyBorder="1" applyAlignment="1">
      <alignment horizontal="center" vertical="top" wrapText="1"/>
    </xf>
    <xf numFmtId="164" fontId="2" fillId="0" borderId="61" xfId="0" applyNumberFormat="1" applyFont="1" applyBorder="1" applyAlignment="1">
      <alignment horizontal="center" vertical="top" wrapText="1"/>
    </xf>
    <xf numFmtId="0" fontId="7" fillId="0" borderId="11" xfId="0" applyFont="1" applyBorder="1" applyAlignment="1">
      <alignment horizontal="left" wrapText="1" indent="1"/>
    </xf>
    <xf numFmtId="0" fontId="7" fillId="0" borderId="0" xfId="0" applyFont="1" applyAlignment="1">
      <alignment vertical="center"/>
    </xf>
    <xf numFmtId="0" fontId="7" fillId="0" borderId="10" xfId="0" applyFont="1" applyBorder="1" applyAlignment="1">
      <alignment vertical="center"/>
    </xf>
    <xf numFmtId="0" fontId="7" fillId="0" borderId="25" xfId="0" applyFont="1" applyBorder="1" applyAlignment="1">
      <alignment horizontal="center" vertical="center"/>
    </xf>
    <xf numFmtId="0" fontId="7" fillId="0" borderId="50" xfId="0" applyFont="1" applyBorder="1" applyAlignment="1">
      <alignment horizontal="center" vertical="center"/>
    </xf>
    <xf numFmtId="0" fontId="4" fillId="9" borderId="37" xfId="0" applyFont="1" applyFill="1" applyBorder="1" applyAlignment="1">
      <alignment horizontal="center" vertical="center"/>
    </xf>
    <xf numFmtId="0" fontId="4" fillId="9" borderId="57" xfId="0" applyFont="1" applyFill="1" applyBorder="1" applyAlignment="1">
      <alignment horizontal="center" vertical="center"/>
    </xf>
    <xf numFmtId="0" fontId="4" fillId="9" borderId="36" xfId="0" applyFont="1" applyFill="1" applyBorder="1" applyAlignment="1">
      <alignment horizontal="center" vertical="center"/>
    </xf>
    <xf numFmtId="49" fontId="7" fillId="0" borderId="59" xfId="0" applyNumberFormat="1" applyFont="1" applyBorder="1" applyAlignment="1">
      <alignment horizontal="right" vertical="center"/>
    </xf>
    <xf numFmtId="49" fontId="7" fillId="0" borderId="20" xfId="0" applyNumberFormat="1" applyFont="1" applyBorder="1" applyAlignment="1">
      <alignment horizontal="right" vertical="center"/>
    </xf>
    <xf numFmtId="0" fontId="7" fillId="0" borderId="29" xfId="0" applyFont="1" applyBorder="1" applyAlignment="1">
      <alignment vertical="center"/>
    </xf>
    <xf numFmtId="0" fontId="7" fillId="0" borderId="55" xfId="0" applyFont="1" applyBorder="1" applyAlignment="1">
      <alignment vertical="center"/>
    </xf>
    <xf numFmtId="0" fontId="7" fillId="0" borderId="11" xfId="0" applyFont="1" applyBorder="1" applyAlignment="1">
      <alignment vertical="center"/>
    </xf>
    <xf numFmtId="0" fontId="7" fillId="0" borderId="7" xfId="0" applyFont="1" applyBorder="1" applyAlignment="1">
      <alignment vertical="center"/>
    </xf>
    <xf numFmtId="0" fontId="20" fillId="0" borderId="16" xfId="0" applyFont="1" applyBorder="1" applyAlignment="1">
      <alignment horizontal="center" vertical="center"/>
    </xf>
    <xf numFmtId="0" fontId="1" fillId="0" borderId="0" xfId="0" applyFont="1" applyAlignment="1">
      <alignment horizontal="center" vertical="center"/>
    </xf>
    <xf numFmtId="0" fontId="1" fillId="0" borderId="17" xfId="0" applyFont="1" applyBorder="1" applyAlignment="1">
      <alignment horizontal="center" vertical="center"/>
    </xf>
    <xf numFmtId="0" fontId="2" fillId="0" borderId="60" xfId="0" applyFont="1" applyBorder="1" applyAlignment="1">
      <alignment horizontal="right" vertical="center" wrapText="1"/>
    </xf>
    <xf numFmtId="0" fontId="1" fillId="0" borderId="31" xfId="0" applyFont="1" applyBorder="1" applyAlignment="1">
      <alignment horizontal="right" vertical="center"/>
    </xf>
    <xf numFmtId="0" fontId="1" fillId="0" borderId="61" xfId="0" applyFont="1" applyBorder="1" applyAlignment="1">
      <alignment horizontal="right" vertical="center"/>
    </xf>
    <xf numFmtId="0" fontId="7" fillId="0" borderId="59" xfId="0" applyFont="1" applyBorder="1" applyAlignment="1">
      <alignment vertical="center"/>
    </xf>
    <xf numFmtId="0" fontId="7" fillId="0" borderId="16" xfId="0" applyFont="1" applyBorder="1" applyAlignment="1">
      <alignment vertical="center"/>
    </xf>
    <xf numFmtId="0" fontId="7" fillId="0" borderId="55" xfId="0" applyFont="1" applyBorder="1" applyAlignment="1">
      <alignment horizontal="center" vertical="center" wrapText="1"/>
    </xf>
    <xf numFmtId="0" fontId="7" fillId="0" borderId="5" xfId="0" applyFont="1" applyBorder="1" applyAlignment="1">
      <alignment vertical="center"/>
    </xf>
    <xf numFmtId="0" fontId="7" fillId="0" borderId="53" xfId="0" applyFont="1" applyBorder="1" applyAlignment="1">
      <alignment horizontal="center" vertical="center" wrapText="1"/>
    </xf>
    <xf numFmtId="0" fontId="7" fillId="0" borderId="4" xfId="0" applyFont="1" applyBorder="1" applyAlignment="1">
      <alignment vertical="center"/>
    </xf>
    <xf numFmtId="0" fontId="7" fillId="0" borderId="68" xfId="0" applyFont="1" applyBorder="1" applyAlignment="1">
      <alignment horizontal="center" vertical="center"/>
    </xf>
    <xf numFmtId="0" fontId="7" fillId="0" borderId="62" xfId="0" applyFont="1" applyBorder="1" applyAlignment="1">
      <alignment horizontal="center" vertical="center"/>
    </xf>
    <xf numFmtId="0" fontId="7" fillId="0" borderId="29" xfId="0" applyFont="1" applyBorder="1" applyAlignment="1">
      <alignment horizontal="center" vertical="center"/>
    </xf>
    <xf numFmtId="0" fontId="7" fillId="0" borderId="74" xfId="0" applyFont="1" applyBorder="1" applyAlignment="1">
      <alignment horizontal="center" vertical="center"/>
    </xf>
    <xf numFmtId="0" fontId="7" fillId="0" borderId="16" xfId="0" applyFont="1" applyBorder="1" applyAlignment="1">
      <alignment horizontal="right" vertical="center"/>
    </xf>
    <xf numFmtId="0" fontId="22" fillId="0" borderId="16" xfId="0" applyFont="1" applyBorder="1" applyAlignment="1">
      <alignment horizontal="center" vertical="center"/>
    </xf>
    <xf numFmtId="0" fontId="22" fillId="0" borderId="0" xfId="0" applyFont="1" applyAlignment="1">
      <alignment horizontal="center" vertical="center"/>
    </xf>
    <xf numFmtId="0" fontId="19" fillId="0" borderId="0" xfId="0" applyFont="1" applyAlignment="1">
      <alignment horizontal="center" vertical="center"/>
    </xf>
    <xf numFmtId="0" fontId="1" fillId="0" borderId="0" xfId="0" applyFont="1" applyAlignment="1">
      <alignment horizontal="center"/>
    </xf>
    <xf numFmtId="0" fontId="22" fillId="0" borderId="0" xfId="0" applyFont="1" applyAlignment="1">
      <alignment horizontal="right" vertical="center"/>
    </xf>
    <xf numFmtId="0" fontId="22" fillId="0" borderId="17" xfId="0" applyFont="1" applyBorder="1" applyAlignment="1">
      <alignment horizontal="right" vertical="center"/>
    </xf>
    <xf numFmtId="0" fontId="19" fillId="0" borderId="60" xfId="0" applyFont="1" applyBorder="1" applyAlignment="1">
      <alignment horizontal="center" vertical="center"/>
    </xf>
    <xf numFmtId="0" fontId="19" fillId="0" borderId="31" xfId="0" applyFont="1" applyBorder="1" applyAlignment="1">
      <alignment horizontal="center" vertical="center"/>
    </xf>
    <xf numFmtId="0" fontId="19" fillId="0" borderId="61" xfId="0" applyFont="1" applyBorder="1" applyAlignment="1">
      <alignment horizontal="center" vertical="center"/>
    </xf>
    <xf numFmtId="0" fontId="4" fillId="0" borderId="68" xfId="0" applyFont="1" applyBorder="1" applyAlignment="1">
      <alignment horizontal="center" vertical="center"/>
    </xf>
    <xf numFmtId="0" fontId="4" fillId="0" borderId="62" xfId="0" applyFont="1" applyBorder="1" applyAlignment="1">
      <alignment horizontal="center" vertical="center"/>
    </xf>
    <xf numFmtId="0" fontId="7" fillId="0" borderId="54" xfId="0" applyFont="1" applyBorder="1" applyAlignment="1">
      <alignment horizontal="center" vertical="center"/>
    </xf>
    <xf numFmtId="0" fontId="7" fillId="0" borderId="32" xfId="0" applyFont="1" applyBorder="1" applyAlignment="1">
      <alignment horizontal="center" vertical="center"/>
    </xf>
    <xf numFmtId="0" fontId="7" fillId="0" borderId="6" xfId="0" applyFont="1" applyBorder="1" applyAlignment="1">
      <alignment vertical="center"/>
    </xf>
    <xf numFmtId="0" fontId="7" fillId="9" borderId="37" xfId="0" applyFont="1" applyFill="1" applyBorder="1" applyAlignment="1">
      <alignment vertical="center"/>
    </xf>
    <xf numFmtId="0" fontId="7" fillId="9" borderId="57" xfId="0" applyFont="1" applyFill="1" applyBorder="1" applyAlignment="1">
      <alignment vertical="center"/>
    </xf>
    <xf numFmtId="0" fontId="7" fillId="9" borderId="36" xfId="0" applyFont="1" applyFill="1" applyBorder="1" applyAlignment="1">
      <alignment vertical="center"/>
    </xf>
    <xf numFmtId="0" fontId="7" fillId="0" borderId="31" xfId="0" applyFont="1" applyBorder="1" applyAlignment="1">
      <alignment vertical="center"/>
    </xf>
  </cellXfs>
  <cellStyles count="6">
    <cellStyle name="Currency" xfId="1" builtinId="4"/>
    <cellStyle name="Hyperlink" xfId="5" builtinId="8"/>
    <cellStyle name="Normal" xfId="0" builtinId="0"/>
    <cellStyle name="Normal 2" xfId="2" xr:uid="{00000000-0005-0000-0000-000002000000}"/>
    <cellStyle name="Normal 3" xfId="3" xr:uid="{00000000-0005-0000-0000-000003000000}"/>
    <cellStyle name="Percent" xfId="4" builtinId="5"/>
  </cellStyles>
  <dxfs count="248">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1"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ont>
        <color theme="1" tint="0.499984740745262"/>
      </font>
      <fill>
        <patternFill>
          <bgColor theme="1" tint="0.499984740745262"/>
        </patternFill>
      </fill>
      <border>
        <left/>
        <right/>
        <top/>
        <bottom/>
        <vertical/>
        <horizontal/>
      </border>
    </dxf>
    <dxf>
      <fill>
        <patternFill>
          <bgColor rgb="FFFFFF00"/>
        </patternFill>
      </fill>
    </dxf>
    <dxf>
      <fill>
        <patternFill>
          <bgColor rgb="FFFFFF00"/>
        </patternFill>
      </fill>
    </dxf>
    <dxf>
      <font>
        <color theme="1" tint="0.499984740745262"/>
      </font>
      <fill>
        <patternFill>
          <bgColor theme="1"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ont>
        <color theme="0" tint="-0.499984740745262"/>
      </font>
      <fill>
        <patternFill>
          <bgColor theme="1" tint="0.499984740745262"/>
        </patternFill>
      </fill>
      <border>
        <left/>
        <right/>
        <top/>
        <bottom/>
        <vertical/>
        <horizontal/>
      </border>
    </dxf>
    <dxf>
      <fill>
        <patternFill>
          <bgColor rgb="FFFFFF00"/>
        </patternFill>
      </fill>
    </dxf>
    <dxf>
      <fill>
        <patternFill>
          <bgColor rgb="FFFFFF00"/>
        </patternFill>
      </fill>
    </dxf>
    <dxf>
      <font>
        <color theme="1" tint="0.499984740745262"/>
      </font>
      <fill>
        <patternFill>
          <bgColor theme="1"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s>
  <tableStyles count="1" defaultTableStyle="TableStyleMedium9" defaultPivotStyle="PivotStyleLight16">
    <tableStyle name="Invisible" pivot="0" table="0" count="0" xr9:uid="{3C560A56-92A3-477F-9E9A-537E5D7F03FD}"/>
  </tableStyles>
  <colors>
    <indexedColors>
      <rgbColor rgb="00000000"/>
      <rgbColor rgb="00FFFFFF"/>
      <rgbColor rgb="00FF0000"/>
      <rgbColor rgb="0000FF00"/>
      <rgbColor rgb="000000FF"/>
      <rgbColor rgb="00FFFF00"/>
      <rgbColor rgb="00FF00FF"/>
      <rgbColor rgb="0000FFFF"/>
      <rgbColor rgb="00000000"/>
      <rgbColor rgb="00FFFFFF"/>
      <rgbColor rgb="00FF0000"/>
      <rgbColor rgb="0089FF89"/>
      <rgbColor rgb="000000FF"/>
      <rgbColor rgb="00FFFF79"/>
      <rgbColor rgb="00FF81FF"/>
      <rgbColor rgb="0089FFFF"/>
      <rgbColor rgb="00800000"/>
      <rgbColor rgb="00008000"/>
      <rgbColor rgb="00000080"/>
      <rgbColor rgb="00808000"/>
      <rgbColor rgb="00800080"/>
      <rgbColor rgb="00008080"/>
      <rgbColor rgb="00E0E0E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9BD7FF"/>
      <rgbColor rgb="00E1FFFF"/>
      <rgbColor rgb="00EFFFD9"/>
      <rgbColor rgb="00FFFFC5"/>
      <rgbColor rgb="00D1E8FF"/>
      <rgbColor rgb="00FFE1E1"/>
      <rgbColor rgb="00FBEFFF"/>
      <rgbColor rgb="00FFE4C9"/>
      <rgbColor rgb="003366FF"/>
      <rgbColor rgb="0033CCCC"/>
      <rgbColor rgb="0099CC00"/>
      <rgbColor rgb="00FED97E"/>
      <rgbColor rgb="00FF9900"/>
      <rgbColor rgb="00FF6600"/>
      <rgbColor rgb="00666699"/>
      <rgbColor rgb="00C0C0C0"/>
      <rgbColor rgb="00003366"/>
      <rgbColor rgb="00339966"/>
      <rgbColor rgb="00003300"/>
      <rgbColor rgb="00333300"/>
      <rgbColor rgb="00993300"/>
      <rgbColor rgb="00CA7EE2"/>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gov/management/financial-assistance"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60.bin"/><Relationship Id="rId7" Type="http://schemas.openxmlformats.org/officeDocument/2006/relationships/printerSettings" Target="../printerSettings/printerSettings64.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6" Type="http://schemas.openxmlformats.org/officeDocument/2006/relationships/printerSettings" Target="../printerSettings/printerSettings63.bin"/><Relationship Id="rId5" Type="http://schemas.openxmlformats.org/officeDocument/2006/relationships/printerSettings" Target="../printerSettings/printerSettings62.bin"/><Relationship Id="rId4" Type="http://schemas.openxmlformats.org/officeDocument/2006/relationships/printerSettings" Target="../printerSettings/printerSettings6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7.bin"/><Relationship Id="rId7" Type="http://schemas.openxmlformats.org/officeDocument/2006/relationships/printerSettings" Target="../printerSettings/printerSettings71.bin"/><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 Id="rId6" Type="http://schemas.openxmlformats.org/officeDocument/2006/relationships/printerSettings" Target="../printerSettings/printerSettings70.bin"/><Relationship Id="rId5" Type="http://schemas.openxmlformats.org/officeDocument/2006/relationships/printerSettings" Target="../printerSettings/printerSettings69.bin"/><Relationship Id="rId4" Type="http://schemas.openxmlformats.org/officeDocument/2006/relationships/printerSettings" Target="../printerSettings/printerSettings68.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74.bin"/><Relationship Id="rId7" Type="http://schemas.openxmlformats.org/officeDocument/2006/relationships/printerSettings" Target="../printerSettings/printerSettings78.bin"/><Relationship Id="rId2" Type="http://schemas.openxmlformats.org/officeDocument/2006/relationships/printerSettings" Target="../printerSettings/printerSettings73.bin"/><Relationship Id="rId1" Type="http://schemas.openxmlformats.org/officeDocument/2006/relationships/printerSettings" Target="../printerSettings/printerSettings72.bin"/><Relationship Id="rId6" Type="http://schemas.openxmlformats.org/officeDocument/2006/relationships/printerSettings" Target="../printerSettings/printerSettings77.bin"/><Relationship Id="rId5" Type="http://schemas.openxmlformats.org/officeDocument/2006/relationships/printerSettings" Target="../printerSettings/printerSettings76.bin"/><Relationship Id="rId4" Type="http://schemas.openxmlformats.org/officeDocument/2006/relationships/printerSettings" Target="../printerSettings/printerSettings7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openxmlformats.org/officeDocument/2006/relationships/printerSettings" Target="../printerSettings/printerSettings8.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printerSettings" Target="../printerSettings/printerSettings7.bin"/><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7" Type="http://schemas.openxmlformats.org/officeDocument/2006/relationships/printerSettings" Target="../printerSettings/printerSettings15.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printerSettings" Target="../printerSettings/printerSettings14.bin"/><Relationship Id="rId5" Type="http://schemas.openxmlformats.org/officeDocument/2006/relationships/printerSettings" Target="../printerSettings/printerSettings13.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7" Type="http://schemas.openxmlformats.org/officeDocument/2006/relationships/printerSettings" Target="../printerSettings/printerSettings22.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printerSettings" Target="../printerSettings/printerSettings21.bin"/><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8" Type="http://schemas.openxmlformats.org/officeDocument/2006/relationships/hyperlink" Target="https://allowances.state.gov/web920/per_diem.asp" TargetMode="External"/><Relationship Id="rId3" Type="http://schemas.openxmlformats.org/officeDocument/2006/relationships/printerSettings" Target="../printerSettings/printerSettings25.bin"/><Relationship Id="rId7" Type="http://schemas.openxmlformats.org/officeDocument/2006/relationships/hyperlink" Target="https://www.ecfr.gov/current/title-41/subtitle-F" TargetMode="Externa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6" Type="http://schemas.openxmlformats.org/officeDocument/2006/relationships/printerSettings" Target="../printerSettings/printerSettings28.bin"/><Relationship Id="rId11" Type="http://schemas.openxmlformats.org/officeDocument/2006/relationships/printerSettings" Target="../printerSettings/printerSettings29.bin"/><Relationship Id="rId5" Type="http://schemas.openxmlformats.org/officeDocument/2006/relationships/printerSettings" Target="../printerSettings/printerSettings27.bin"/><Relationship Id="rId10" Type="http://schemas.openxmlformats.org/officeDocument/2006/relationships/hyperlink" Target="https://www.gsa.gov/travel/plan-book/per-diem-rates" TargetMode="External"/><Relationship Id="rId4" Type="http://schemas.openxmlformats.org/officeDocument/2006/relationships/printerSettings" Target="../printerSettings/printerSettings26.bin"/><Relationship Id="rId9" Type="http://schemas.openxmlformats.org/officeDocument/2006/relationships/hyperlink" Target="https://www.gsa.gov/directives-library/local-travel-policy"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energy.gov/documents/recipient-guide-filing-ucc-financing-statements" TargetMode="External"/><Relationship Id="rId3" Type="http://schemas.openxmlformats.org/officeDocument/2006/relationships/printerSettings" Target="../printerSettings/printerSettings32.bin"/><Relationship Id="rId7" Type="http://schemas.openxmlformats.org/officeDocument/2006/relationships/hyperlink" Target="https://www.energy.gov/documents/ucc-financing-statement-guide" TargetMode="External"/><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6" Type="http://schemas.openxmlformats.org/officeDocument/2006/relationships/printerSettings" Target="../printerSettings/printerSettings35.bin"/><Relationship Id="rId5" Type="http://schemas.openxmlformats.org/officeDocument/2006/relationships/printerSettings" Target="../printerSettings/printerSettings34.bin"/><Relationship Id="rId4" Type="http://schemas.openxmlformats.org/officeDocument/2006/relationships/printerSettings" Target="../printerSettings/printerSettings33.bin"/><Relationship Id="rId9" Type="http://schemas.openxmlformats.org/officeDocument/2006/relationships/printerSettings" Target="../printerSettings/printerSettings3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9.bin"/><Relationship Id="rId7" Type="http://schemas.openxmlformats.org/officeDocument/2006/relationships/printerSettings" Target="../printerSettings/printerSettings43.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6.bin"/><Relationship Id="rId7" Type="http://schemas.openxmlformats.org/officeDocument/2006/relationships/printerSettings" Target="../printerSettings/printerSettings50.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 Id="rId6" Type="http://schemas.openxmlformats.org/officeDocument/2006/relationships/printerSettings" Target="../printerSettings/printerSettings49.bin"/><Relationship Id="rId5" Type="http://schemas.openxmlformats.org/officeDocument/2006/relationships/printerSettings" Target="../printerSettings/printerSettings48.bin"/><Relationship Id="rId4" Type="http://schemas.openxmlformats.org/officeDocument/2006/relationships/printerSettings" Target="../printerSettings/printerSettings47.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3.bin"/><Relationship Id="rId7" Type="http://schemas.openxmlformats.org/officeDocument/2006/relationships/printerSettings" Target="../printerSettings/printerSettings57.bin"/><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 Id="rId6" Type="http://schemas.openxmlformats.org/officeDocument/2006/relationships/printerSettings" Target="../printerSettings/printerSettings56.bin"/><Relationship Id="rId5" Type="http://schemas.openxmlformats.org/officeDocument/2006/relationships/printerSettings" Target="../printerSettings/printerSettings55.bin"/><Relationship Id="rId4" Type="http://schemas.openxmlformats.org/officeDocument/2006/relationships/printerSettings" Target="../printerSettings/printerSettings5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737FF-5125-40D2-B2C1-4479C3D0D3DB}">
  <sheetPr codeName="Sheet12">
    <pageSetUpPr fitToPage="1"/>
  </sheetPr>
  <dimension ref="A1:P29"/>
  <sheetViews>
    <sheetView showGridLines="0" tabSelected="1" zoomScale="90" zoomScaleNormal="90" workbookViewId="0">
      <selection activeCell="F11" sqref="F11:I11"/>
    </sheetView>
  </sheetViews>
  <sheetFormatPr defaultColWidth="0" defaultRowHeight="0" customHeight="1" zeroHeight="1" x14ac:dyDescent="0.2"/>
  <cols>
    <col min="1" max="1" width="3.85546875" customWidth="1"/>
    <col min="2" max="2" width="11.140625" customWidth="1"/>
    <col min="3" max="3" width="25" customWidth="1"/>
    <col min="4" max="4" width="2.5703125" customWidth="1"/>
    <col min="5" max="5" width="4.5703125" customWidth="1"/>
    <col min="6" max="6" width="28.42578125" customWidth="1"/>
    <col min="7" max="7" width="2.5703125" customWidth="1"/>
    <col min="8" max="9" width="14.5703125" customWidth="1"/>
    <col min="10" max="10" width="4.5703125" customWidth="1"/>
    <col min="11" max="11" width="2.5703125" customWidth="1"/>
    <col min="12" max="12" width="26.28515625" customWidth="1"/>
    <col min="13" max="13" width="11.140625" customWidth="1"/>
    <col min="14" max="14" width="4.28515625" customWidth="1"/>
    <col min="15" max="16" width="0" hidden="1" customWidth="1"/>
    <col min="17" max="16384" width="8.7109375" hidden="1"/>
  </cols>
  <sheetData>
    <row r="1" spans="1:14" ht="48.75" customHeight="1" x14ac:dyDescent="0.2">
      <c r="A1" s="601" t="s">
        <v>199</v>
      </c>
      <c r="B1" s="601"/>
      <c r="C1" s="601"/>
      <c r="D1" s="601"/>
      <c r="E1" s="601"/>
      <c r="F1" s="601"/>
      <c r="G1" s="601"/>
      <c r="H1" s="601"/>
      <c r="I1" s="601"/>
      <c r="J1" s="601"/>
      <c r="K1" s="601"/>
      <c r="L1" s="601"/>
      <c r="M1" s="601"/>
      <c r="N1" s="601"/>
    </row>
    <row r="2" spans="1:14" ht="12.75" x14ac:dyDescent="0.2">
      <c r="A2" s="57"/>
      <c r="B2" s="57"/>
      <c r="C2" s="57"/>
      <c r="D2" s="57"/>
      <c r="E2" s="57"/>
      <c r="F2" s="57"/>
      <c r="G2" s="57"/>
      <c r="H2" s="57"/>
      <c r="I2" s="57"/>
      <c r="J2" s="57"/>
      <c r="K2" s="57"/>
      <c r="L2" s="57"/>
      <c r="M2" s="57"/>
      <c r="N2" s="57"/>
    </row>
    <row r="3" spans="1:14" ht="48.75" customHeight="1" x14ac:dyDescent="0.2">
      <c r="A3" s="57"/>
      <c r="B3" s="523">
        <v>1</v>
      </c>
      <c r="C3" s="603" t="s">
        <v>200</v>
      </c>
      <c r="D3" s="603"/>
      <c r="E3" s="603"/>
      <c r="F3" s="603"/>
      <c r="G3" s="57"/>
      <c r="H3" s="523">
        <v>2</v>
      </c>
      <c r="I3" s="603" t="s">
        <v>208</v>
      </c>
      <c r="J3" s="603"/>
      <c r="K3" s="603"/>
      <c r="L3" s="603"/>
      <c r="M3" s="603"/>
      <c r="N3" s="57"/>
    </row>
    <row r="4" spans="1:14" ht="67.5" customHeight="1" x14ac:dyDescent="0.2">
      <c r="A4" s="57"/>
      <c r="B4" s="602" t="s">
        <v>212</v>
      </c>
      <c r="C4" s="602"/>
      <c r="D4" s="602"/>
      <c r="E4" s="602"/>
      <c r="F4" s="602"/>
      <c r="G4" s="57"/>
      <c r="H4" s="602" t="s">
        <v>209</v>
      </c>
      <c r="I4" s="602"/>
      <c r="J4" s="602"/>
      <c r="K4" s="602"/>
      <c r="L4" s="602"/>
      <c r="M4" s="602"/>
      <c r="N4" s="57"/>
    </row>
    <row r="5" spans="1:14" ht="12.6" customHeight="1" x14ac:dyDescent="0.2">
      <c r="A5" s="57"/>
      <c r="B5" s="602" t="s">
        <v>257</v>
      </c>
      <c r="C5" s="602"/>
      <c r="D5" s="57"/>
      <c r="E5" s="57"/>
      <c r="F5" s="57"/>
      <c r="G5" s="57"/>
      <c r="H5" s="57"/>
      <c r="I5" s="57"/>
      <c r="J5" s="57"/>
      <c r="K5" s="57"/>
      <c r="L5" s="602" t="s">
        <v>258</v>
      </c>
      <c r="M5" s="602"/>
      <c r="N5" s="57"/>
    </row>
    <row r="6" spans="1:14" ht="48" customHeight="1" x14ac:dyDescent="0.2">
      <c r="A6" s="57"/>
      <c r="B6" s="602"/>
      <c r="C6" s="602"/>
      <c r="D6" s="57"/>
      <c r="E6" s="603" t="s">
        <v>175</v>
      </c>
      <c r="F6" s="603"/>
      <c r="G6" s="603"/>
      <c r="H6" s="603"/>
      <c r="I6" s="603"/>
      <c r="J6" s="603"/>
      <c r="K6" s="57"/>
      <c r="L6" s="602"/>
      <c r="M6" s="602"/>
      <c r="N6" s="57"/>
    </row>
    <row r="7" spans="1:14" ht="71.25" customHeight="1" x14ac:dyDescent="0.2">
      <c r="A7" s="57"/>
      <c r="B7" s="602"/>
      <c r="C7" s="602"/>
      <c r="D7" s="57"/>
      <c r="E7" s="602" t="s">
        <v>227</v>
      </c>
      <c r="F7" s="602"/>
      <c r="G7" s="602"/>
      <c r="H7" s="602"/>
      <c r="I7" s="602"/>
      <c r="J7" s="602"/>
      <c r="K7" s="57"/>
      <c r="L7" s="602"/>
      <c r="M7" s="602"/>
      <c r="N7" s="57"/>
    </row>
    <row r="8" spans="1:14" ht="12.6" customHeight="1" x14ac:dyDescent="0.2">
      <c r="A8" s="57"/>
      <c r="B8" s="57"/>
      <c r="C8" s="57"/>
      <c r="D8" s="57"/>
      <c r="E8" s="602"/>
      <c r="F8" s="602"/>
      <c r="G8" s="602"/>
      <c r="H8" s="602"/>
      <c r="I8" s="602"/>
      <c r="J8" s="602"/>
      <c r="K8" s="57"/>
      <c r="L8" s="57"/>
      <c r="M8" s="58"/>
      <c r="N8" s="57"/>
    </row>
    <row r="9" spans="1:14" ht="136.5" customHeight="1" x14ac:dyDescent="0.2">
      <c r="A9" s="57"/>
      <c r="B9" s="602" t="s">
        <v>211</v>
      </c>
      <c r="C9" s="602"/>
      <c r="D9" s="57"/>
      <c r="E9" s="602"/>
      <c r="F9" s="602"/>
      <c r="G9" s="602"/>
      <c r="H9" s="602"/>
      <c r="I9" s="602"/>
      <c r="J9" s="602"/>
      <c r="K9" s="57"/>
      <c r="L9" s="602" t="s">
        <v>256</v>
      </c>
      <c r="M9" s="602"/>
      <c r="N9" s="57"/>
    </row>
    <row r="10" spans="1:14" ht="22.5" customHeight="1" thickBot="1" x14ac:dyDescent="0.25">
      <c r="A10" s="57"/>
      <c r="B10" s="602"/>
      <c r="C10" s="602"/>
      <c r="D10" s="57"/>
      <c r="E10" s="608" t="s">
        <v>226</v>
      </c>
      <c r="F10" s="609"/>
      <c r="G10" s="609"/>
      <c r="H10" s="609"/>
      <c r="I10" s="609"/>
      <c r="J10" s="609"/>
      <c r="K10" s="57"/>
      <c r="L10" s="602"/>
      <c r="M10" s="602"/>
      <c r="N10" s="57"/>
    </row>
    <row r="11" spans="1:14" ht="24" customHeight="1" thickBot="1" x14ac:dyDescent="0.25">
      <c r="A11" s="57"/>
      <c r="B11" s="602"/>
      <c r="C11" s="602"/>
      <c r="D11" s="57"/>
      <c r="E11" s="59"/>
      <c r="F11" s="604" t="s">
        <v>266</v>
      </c>
      <c r="G11" s="605"/>
      <c r="H11" s="605"/>
      <c r="I11" s="606"/>
      <c r="J11" s="59"/>
      <c r="K11" s="57"/>
      <c r="L11" s="602"/>
      <c r="M11" s="602"/>
      <c r="N11" s="57"/>
    </row>
    <row r="12" spans="1:14" ht="12" customHeight="1" x14ac:dyDescent="0.2">
      <c r="A12" s="57"/>
      <c r="B12" s="602"/>
      <c r="C12" s="602"/>
      <c r="D12" s="57"/>
      <c r="E12" s="60"/>
      <c r="F12" s="60"/>
      <c r="G12" s="60"/>
      <c r="H12" s="60"/>
      <c r="I12" s="60"/>
      <c r="J12" s="60"/>
      <c r="K12" s="57"/>
      <c r="L12" s="602"/>
      <c r="M12" s="602"/>
      <c r="N12" s="57"/>
    </row>
    <row r="13" spans="1:14" ht="12" customHeight="1" x14ac:dyDescent="0.2">
      <c r="A13" s="57"/>
      <c r="B13" s="602"/>
      <c r="C13" s="602"/>
      <c r="D13" s="57"/>
      <c r="E13" s="57"/>
      <c r="F13" s="57"/>
      <c r="G13" s="57"/>
      <c r="H13" s="57"/>
      <c r="I13" s="57"/>
      <c r="J13" s="57"/>
      <c r="K13" s="57"/>
      <c r="L13" s="602"/>
      <c r="M13" s="602"/>
      <c r="N13" s="57"/>
    </row>
    <row r="14" spans="1:14" ht="36" customHeight="1" x14ac:dyDescent="0.2">
      <c r="A14" s="57"/>
      <c r="B14" s="607" t="s">
        <v>203</v>
      </c>
      <c r="C14" s="607"/>
      <c r="D14" s="607"/>
      <c r="E14" s="607"/>
      <c r="F14" s="607"/>
      <c r="G14" s="57"/>
      <c r="H14" s="602" t="s">
        <v>204</v>
      </c>
      <c r="I14" s="602"/>
      <c r="J14" s="602"/>
      <c r="K14" s="602"/>
      <c r="L14" s="602"/>
      <c r="M14" s="602"/>
      <c r="N14" s="57"/>
    </row>
    <row r="15" spans="1:14" ht="53.25" customHeight="1" x14ac:dyDescent="0.2">
      <c r="A15" s="57"/>
      <c r="B15" s="607" t="s">
        <v>202</v>
      </c>
      <c r="C15" s="607"/>
      <c r="D15" s="607"/>
      <c r="E15" s="607"/>
      <c r="F15" s="607"/>
      <c r="G15" s="57"/>
      <c r="H15" s="602"/>
      <c r="I15" s="602"/>
      <c r="J15" s="602"/>
      <c r="K15" s="602"/>
      <c r="L15" s="602"/>
      <c r="M15" s="602"/>
      <c r="N15" s="57"/>
    </row>
    <row r="16" spans="1:14" ht="48.75" customHeight="1" x14ac:dyDescent="0.2">
      <c r="A16" s="57"/>
      <c r="B16" s="523">
        <v>3</v>
      </c>
      <c r="C16" s="603" t="s">
        <v>148</v>
      </c>
      <c r="D16" s="603"/>
      <c r="E16" s="603"/>
      <c r="F16" s="603"/>
      <c r="G16" s="57"/>
      <c r="H16" s="523">
        <v>4</v>
      </c>
      <c r="I16" s="603" t="s">
        <v>149</v>
      </c>
      <c r="J16" s="603"/>
      <c r="K16" s="603"/>
      <c r="L16" s="603"/>
      <c r="M16" s="603"/>
      <c r="N16" s="57"/>
    </row>
    <row r="17" spans="1:14" ht="12.75" x14ac:dyDescent="0.2">
      <c r="A17" s="57"/>
      <c r="B17" s="57"/>
      <c r="C17" s="57"/>
      <c r="D17" s="57"/>
      <c r="E17" s="57"/>
      <c r="F17" s="57"/>
      <c r="G17" s="57"/>
      <c r="H17" s="57"/>
      <c r="I17" s="57"/>
      <c r="J17" s="57"/>
      <c r="K17" s="57"/>
      <c r="L17" s="57"/>
      <c r="M17" s="57"/>
      <c r="N17" s="57"/>
    </row>
    <row r="25" spans="1:14" ht="12.75" hidden="1" x14ac:dyDescent="0.2"/>
    <row r="26" spans="1:14" ht="12.75" hidden="1" x14ac:dyDescent="0.2"/>
    <row r="27" spans="1:14" ht="12.75" hidden="1" x14ac:dyDescent="0.2"/>
    <row r="28" spans="1:14" ht="12.75" hidden="1" x14ac:dyDescent="0.2"/>
    <row r="29" spans="1:14" ht="12.75" hidden="1" x14ac:dyDescent="0.2"/>
  </sheetData>
  <sheetProtection algorithmName="SHA-512" hashValue="kwo3weB4C69UeLnKdrWqp95tWG+5dDlJrkZ8rRx/jX72VLHvbvTqnf9LFBk991gIQMfNluJVpJW3CwKIvSoAHw==" saltValue="8xcHBJT4Cm2xHeQLhXgifw==" spinCount="100000" sheet="1" objects="1" scenarios="1"/>
  <mergeCells count="18">
    <mergeCell ref="E6:J6"/>
    <mergeCell ref="B9:C13"/>
    <mergeCell ref="F11:I11"/>
    <mergeCell ref="C16:F16"/>
    <mergeCell ref="I16:M16"/>
    <mergeCell ref="H14:M15"/>
    <mergeCell ref="E7:J9"/>
    <mergeCell ref="L9:M13"/>
    <mergeCell ref="B5:C7"/>
    <mergeCell ref="L5:M7"/>
    <mergeCell ref="B14:F14"/>
    <mergeCell ref="B15:F15"/>
    <mergeCell ref="E10:J10"/>
    <mergeCell ref="A1:N1"/>
    <mergeCell ref="B4:F4"/>
    <mergeCell ref="H4:M4"/>
    <mergeCell ref="C3:F3"/>
    <mergeCell ref="I3:M3"/>
  </mergeCells>
  <conditionalFormatting sqref="F11">
    <cfRule type="expression" dxfId="247" priority="1">
      <formula>$F$11="Make Selection"</formula>
    </cfRule>
  </conditionalFormatting>
  <dataValidations count="1">
    <dataValidation type="list" allowBlank="1" showInputMessage="1" showErrorMessage="1" sqref="F11" xr:uid="{2C96D51C-1534-491D-89A8-53348A739FC0}">
      <formula1>"Make Selection, 1 Budget Period, 2 Budget Periods, 3 Budget Periods, 4 Budget Periods, 5 Budget Periods"</formula1>
    </dataValidation>
  </dataValidations>
  <hyperlinks>
    <hyperlink ref="E10" r:id="rId1" xr:uid="{BDA5E64F-F1A4-48F5-9A41-B812F921E86D}"/>
  </hyperlinks>
  <printOptions horizontalCentered="1"/>
  <pageMargins left="0.25" right="0.25" top="0.75" bottom="0.75" header="0.3" footer="0.3"/>
  <pageSetup scale="66" orientation="portrait" r:id="rId2"/>
  <headerFooter>
    <oddFooter>&amp;C&amp;A&amp;RPage &amp;P&amp;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4" tint="-0.249977111117893"/>
    <pageSetUpPr fitToPage="1"/>
  </sheetPr>
  <dimension ref="A1:AA124"/>
  <sheetViews>
    <sheetView showGridLines="0" zoomScaleNormal="100" workbookViewId="0"/>
  </sheetViews>
  <sheetFormatPr defaultColWidth="0" defaultRowHeight="12.75" zeroHeight="1" x14ac:dyDescent="0.2"/>
  <cols>
    <col min="1" max="1" width="3.140625" style="188" customWidth="1"/>
    <col min="2" max="2" width="8" style="188" customWidth="1"/>
    <col min="3" max="3" width="42.28515625" style="188" customWidth="1"/>
    <col min="4" max="4" width="12.7109375" style="192" customWidth="1"/>
    <col min="5" max="5" width="39.5703125" style="338" customWidth="1"/>
    <col min="6" max="6" width="61.7109375" style="193" customWidth="1"/>
    <col min="7" max="7" width="3.140625" style="188" customWidth="1"/>
    <col min="8" max="27" width="0" style="188" hidden="1" customWidth="1"/>
    <col min="28" max="16384" width="9.140625" style="188" hidden="1"/>
  </cols>
  <sheetData>
    <row r="1" spans="2:9" x14ac:dyDescent="0.2"/>
    <row r="2" spans="2:9" s="1" customFormat="1" ht="11.25" customHeight="1" x14ac:dyDescent="0.2">
      <c r="B2" s="730" t="s">
        <v>35</v>
      </c>
      <c r="C2" s="730"/>
      <c r="D2" s="194"/>
      <c r="E2" s="16"/>
      <c r="F2" s="17"/>
    </row>
    <row r="3" spans="2:9" s="250" customFormat="1" ht="18.75" thickBot="1" x14ac:dyDescent="0.25">
      <c r="B3" s="729" t="s">
        <v>31</v>
      </c>
      <c r="C3" s="729"/>
      <c r="D3" s="729"/>
      <c r="E3" s="729"/>
      <c r="F3" s="729"/>
      <c r="G3" s="162"/>
      <c r="H3" s="162"/>
      <c r="I3" s="162"/>
    </row>
    <row r="4" spans="2:9" ht="84.75" customHeight="1" thickBot="1" x14ac:dyDescent="0.25">
      <c r="B4" s="808" t="s">
        <v>262</v>
      </c>
      <c r="C4" s="809"/>
      <c r="D4" s="809"/>
      <c r="E4" s="809"/>
      <c r="F4" s="810"/>
      <c r="G4" s="200"/>
      <c r="H4" s="200"/>
      <c r="I4" s="200"/>
    </row>
    <row r="5" spans="2:9" ht="6.75" customHeight="1" thickBot="1" x14ac:dyDescent="0.25">
      <c r="B5" s="201"/>
      <c r="C5" s="202"/>
      <c r="D5" s="206"/>
      <c r="E5" s="339"/>
      <c r="F5" s="207"/>
      <c r="G5" s="200"/>
      <c r="H5" s="200"/>
      <c r="I5" s="200"/>
    </row>
    <row r="6" spans="2:9" s="199" customFormat="1" ht="26.25" thickBot="1" x14ac:dyDescent="0.25">
      <c r="B6" s="272" t="s">
        <v>36</v>
      </c>
      <c r="C6" s="273" t="s">
        <v>245</v>
      </c>
      <c r="D6" s="275" t="s">
        <v>92</v>
      </c>
      <c r="E6" s="276" t="s">
        <v>72</v>
      </c>
      <c r="F6" s="74" t="s">
        <v>232</v>
      </c>
    </row>
    <row r="7" spans="2:9" s="199" customFormat="1" ht="15" customHeight="1" thickBot="1" x14ac:dyDescent="0.25">
      <c r="B7" s="774" t="s">
        <v>10</v>
      </c>
      <c r="C7" s="775"/>
      <c r="D7" s="775"/>
      <c r="E7" s="775"/>
      <c r="F7" s="776"/>
    </row>
    <row r="8" spans="2:9" ht="13.5" customHeight="1" thickBot="1" x14ac:dyDescent="0.25">
      <c r="B8" s="213">
        <v>1</v>
      </c>
      <c r="C8" s="277" t="s">
        <v>198</v>
      </c>
      <c r="D8" s="256">
        <v>16000</v>
      </c>
      <c r="E8" s="340" t="s">
        <v>242</v>
      </c>
      <c r="F8" s="215" t="s">
        <v>93</v>
      </c>
      <c r="G8" s="200"/>
      <c r="H8" s="200"/>
      <c r="I8" s="200"/>
    </row>
    <row r="9" spans="2:9" ht="13.5" customHeight="1" x14ac:dyDescent="0.2">
      <c r="B9" s="24"/>
      <c r="C9" s="40"/>
      <c r="D9" s="34"/>
      <c r="E9" s="44"/>
      <c r="F9" s="30"/>
      <c r="G9" s="200"/>
      <c r="H9" s="200"/>
      <c r="I9" s="200"/>
    </row>
    <row r="10" spans="2:9" x14ac:dyDescent="0.2">
      <c r="B10" s="24"/>
      <c r="C10" s="40"/>
      <c r="D10" s="34"/>
      <c r="E10" s="44"/>
      <c r="F10" s="30"/>
      <c r="G10" s="200"/>
      <c r="H10" s="200"/>
      <c r="I10" s="200"/>
    </row>
    <row r="11" spans="2:9" x14ac:dyDescent="0.2">
      <c r="B11" s="24"/>
      <c r="C11" s="40"/>
      <c r="D11" s="34"/>
      <c r="E11" s="44"/>
      <c r="F11" s="30"/>
      <c r="G11" s="200"/>
      <c r="H11" s="200"/>
      <c r="I11" s="200"/>
    </row>
    <row r="12" spans="2:9" x14ac:dyDescent="0.2">
      <c r="B12" s="24"/>
      <c r="C12" s="40"/>
      <c r="D12" s="34"/>
      <c r="E12" s="44"/>
      <c r="F12" s="30"/>
      <c r="G12" s="200"/>
      <c r="H12" s="200"/>
      <c r="I12" s="200"/>
    </row>
    <row r="13" spans="2:9" x14ac:dyDescent="0.2">
      <c r="B13" s="24"/>
      <c r="C13" s="40"/>
      <c r="D13" s="34"/>
      <c r="E13" s="44"/>
      <c r="F13" s="30"/>
      <c r="G13" s="200"/>
      <c r="H13" s="200"/>
      <c r="I13" s="200"/>
    </row>
    <row r="14" spans="2:9" x14ac:dyDescent="0.2">
      <c r="B14" s="24"/>
      <c r="C14" s="40"/>
      <c r="D14" s="34"/>
      <c r="E14" s="44"/>
      <c r="F14" s="30"/>
      <c r="G14" s="200"/>
      <c r="H14" s="200"/>
      <c r="I14" s="200"/>
    </row>
    <row r="15" spans="2:9" ht="13.5" thickBot="1" x14ac:dyDescent="0.25">
      <c r="B15" s="24"/>
      <c r="C15" s="40"/>
      <c r="D15" s="34"/>
      <c r="E15" s="44"/>
      <c r="F15" s="30"/>
      <c r="G15" s="200"/>
      <c r="H15" s="200"/>
      <c r="I15" s="200"/>
    </row>
    <row r="16" spans="2:9" hidden="1" x14ac:dyDescent="0.2">
      <c r="B16" s="24"/>
      <c r="C16" s="40"/>
      <c r="D16" s="34"/>
      <c r="E16" s="44"/>
      <c r="F16" s="30"/>
      <c r="G16" s="200"/>
      <c r="H16" s="200"/>
      <c r="I16" s="200"/>
    </row>
    <row r="17" spans="2:9" hidden="1" x14ac:dyDescent="0.2">
      <c r="B17" s="24"/>
      <c r="C17" s="40"/>
      <c r="D17" s="34"/>
      <c r="E17" s="44"/>
      <c r="F17" s="30"/>
      <c r="G17" s="200"/>
      <c r="H17" s="200"/>
      <c r="I17" s="200"/>
    </row>
    <row r="18" spans="2:9" hidden="1" x14ac:dyDescent="0.2">
      <c r="B18" s="24"/>
      <c r="C18" s="40"/>
      <c r="D18" s="34"/>
      <c r="E18" s="44"/>
      <c r="F18" s="30"/>
      <c r="G18" s="200"/>
      <c r="H18" s="200"/>
      <c r="I18" s="200"/>
    </row>
    <row r="19" spans="2:9" hidden="1" x14ac:dyDescent="0.2">
      <c r="B19" s="24"/>
      <c r="C19" s="40"/>
      <c r="D19" s="34"/>
      <c r="E19" s="44"/>
      <c r="F19" s="30"/>
      <c r="G19" s="200"/>
      <c r="H19" s="200"/>
      <c r="I19" s="200"/>
    </row>
    <row r="20" spans="2:9" hidden="1" x14ac:dyDescent="0.2">
      <c r="B20" s="24"/>
      <c r="C20" s="40"/>
      <c r="D20" s="34"/>
      <c r="E20" s="44"/>
      <c r="F20" s="30"/>
      <c r="G20" s="200"/>
      <c r="H20" s="200"/>
      <c r="I20" s="200"/>
    </row>
    <row r="21" spans="2:9" hidden="1" x14ac:dyDescent="0.2">
      <c r="B21" s="24"/>
      <c r="C21" s="40"/>
      <c r="D21" s="34"/>
      <c r="E21" s="44"/>
      <c r="F21" s="30"/>
      <c r="G21" s="200"/>
      <c r="H21" s="200"/>
      <c r="I21" s="200"/>
    </row>
    <row r="22" spans="2:9" hidden="1" x14ac:dyDescent="0.2">
      <c r="B22" s="24"/>
      <c r="C22" s="40"/>
      <c r="D22" s="34"/>
      <c r="E22" s="44"/>
      <c r="F22" s="30"/>
      <c r="G22" s="200"/>
      <c r="H22" s="200"/>
      <c r="I22" s="200"/>
    </row>
    <row r="23" spans="2:9" hidden="1" x14ac:dyDescent="0.2">
      <c r="B23" s="24"/>
      <c r="C23" s="40"/>
      <c r="D23" s="34"/>
      <c r="E23" s="44"/>
      <c r="F23" s="30"/>
      <c r="G23" s="200"/>
      <c r="H23" s="200"/>
      <c r="I23" s="200"/>
    </row>
    <row r="24" spans="2:9" hidden="1" x14ac:dyDescent="0.2">
      <c r="B24" s="24"/>
      <c r="C24" s="40"/>
      <c r="D24" s="34"/>
      <c r="E24" s="44"/>
      <c r="F24" s="30"/>
      <c r="G24" s="200"/>
      <c r="H24" s="200"/>
      <c r="I24" s="200"/>
    </row>
    <row r="25" spans="2:9" ht="13.5" hidden="1" thickBot="1" x14ac:dyDescent="0.25">
      <c r="B25" s="182"/>
      <c r="C25" s="322"/>
      <c r="D25" s="323"/>
      <c r="E25" s="324"/>
      <c r="F25" s="185"/>
      <c r="G25" s="200"/>
      <c r="H25" s="200"/>
      <c r="I25" s="200"/>
    </row>
    <row r="26" spans="2:9" ht="13.5" thickBot="1" x14ac:dyDescent="0.25">
      <c r="B26" s="738" t="s">
        <v>58</v>
      </c>
      <c r="C26" s="739"/>
      <c r="D26" s="267">
        <f>SUM(D9:D25)</f>
        <v>0</v>
      </c>
      <c r="E26" s="341"/>
      <c r="F26" s="223"/>
      <c r="G26" s="200"/>
      <c r="H26" s="200"/>
      <c r="I26" s="200"/>
    </row>
    <row r="27" spans="2:9" s="199" customFormat="1" ht="15.75" thickBot="1" x14ac:dyDescent="0.25">
      <c r="B27" s="342"/>
      <c r="C27" s="786" t="s">
        <v>11</v>
      </c>
      <c r="D27" s="786"/>
      <c r="E27" s="786"/>
      <c r="F27" s="787"/>
    </row>
    <row r="28" spans="2:9" x14ac:dyDescent="0.2">
      <c r="B28" s="24"/>
      <c r="C28" s="40"/>
      <c r="D28" s="34"/>
      <c r="E28" s="44"/>
      <c r="F28" s="30"/>
      <c r="G28" s="200"/>
      <c r="H28" s="200"/>
      <c r="I28" s="200"/>
    </row>
    <row r="29" spans="2:9" x14ac:dyDescent="0.2">
      <c r="B29" s="24"/>
      <c r="C29" s="40"/>
      <c r="D29" s="34"/>
      <c r="E29" s="44"/>
      <c r="F29" s="30"/>
    </row>
    <row r="30" spans="2:9" x14ac:dyDescent="0.2">
      <c r="B30" s="24"/>
      <c r="C30" s="40"/>
      <c r="D30" s="34"/>
      <c r="E30" s="44"/>
      <c r="F30" s="30"/>
    </row>
    <row r="31" spans="2:9" x14ac:dyDescent="0.2">
      <c r="B31" s="24"/>
      <c r="C31" s="40"/>
      <c r="D31" s="34"/>
      <c r="E31" s="44"/>
      <c r="F31" s="30"/>
    </row>
    <row r="32" spans="2:9" x14ac:dyDescent="0.2">
      <c r="B32" s="24"/>
      <c r="C32" s="40"/>
      <c r="D32" s="34"/>
      <c r="E32" s="44"/>
      <c r="F32" s="30"/>
    </row>
    <row r="33" spans="2:6" x14ac:dyDescent="0.2">
      <c r="B33" s="24"/>
      <c r="C33" s="40"/>
      <c r="D33" s="34"/>
      <c r="E33" s="44"/>
      <c r="F33" s="30"/>
    </row>
    <row r="34" spans="2:6" ht="13.5" thickBot="1" x14ac:dyDescent="0.25">
      <c r="B34" s="24"/>
      <c r="C34" s="40"/>
      <c r="D34" s="34"/>
      <c r="E34" s="44"/>
      <c r="F34" s="30"/>
    </row>
    <row r="35" spans="2:6" hidden="1" x14ac:dyDescent="0.2">
      <c r="B35" s="24"/>
      <c r="C35" s="40"/>
      <c r="D35" s="34"/>
      <c r="E35" s="44"/>
      <c r="F35" s="30"/>
    </row>
    <row r="36" spans="2:6" hidden="1" x14ac:dyDescent="0.2">
      <c r="B36" s="24"/>
      <c r="C36" s="40"/>
      <c r="D36" s="34"/>
      <c r="E36" s="44"/>
      <c r="F36" s="30"/>
    </row>
    <row r="37" spans="2:6" hidden="1" x14ac:dyDescent="0.2">
      <c r="B37" s="24"/>
      <c r="C37" s="40"/>
      <c r="D37" s="34"/>
      <c r="E37" s="44"/>
      <c r="F37" s="30"/>
    </row>
    <row r="38" spans="2:6" hidden="1" x14ac:dyDescent="0.2">
      <c r="B38" s="24"/>
      <c r="C38" s="40"/>
      <c r="D38" s="34"/>
      <c r="E38" s="44"/>
      <c r="F38" s="30"/>
    </row>
    <row r="39" spans="2:6" hidden="1" x14ac:dyDescent="0.2">
      <c r="B39" s="24"/>
      <c r="C39" s="40"/>
      <c r="D39" s="34"/>
      <c r="E39" s="44"/>
      <c r="F39" s="30"/>
    </row>
    <row r="40" spans="2:6" hidden="1" x14ac:dyDescent="0.2">
      <c r="B40" s="24"/>
      <c r="C40" s="40"/>
      <c r="D40" s="34"/>
      <c r="E40" s="44"/>
      <c r="F40" s="30"/>
    </row>
    <row r="41" spans="2:6" hidden="1" x14ac:dyDescent="0.2">
      <c r="B41" s="24"/>
      <c r="C41" s="40"/>
      <c r="D41" s="34"/>
      <c r="E41" s="44"/>
      <c r="F41" s="30"/>
    </row>
    <row r="42" spans="2:6" hidden="1" x14ac:dyDescent="0.2">
      <c r="B42" s="24"/>
      <c r="C42" s="40"/>
      <c r="D42" s="34"/>
      <c r="E42" s="44"/>
      <c r="F42" s="30"/>
    </row>
    <row r="43" spans="2:6" ht="13.5" hidden="1" thickBot="1" x14ac:dyDescent="0.25">
      <c r="B43" s="182"/>
      <c r="C43" s="322"/>
      <c r="D43" s="323"/>
      <c r="E43" s="324"/>
      <c r="F43" s="185"/>
    </row>
    <row r="44" spans="2:6" ht="13.5" thickBot="1" x14ac:dyDescent="0.25">
      <c r="B44" s="738" t="s">
        <v>60</v>
      </c>
      <c r="C44" s="739"/>
      <c r="D44" s="267">
        <f>SUM(D28:D43)</f>
        <v>0</v>
      </c>
      <c r="E44" s="341"/>
      <c r="F44" s="223"/>
    </row>
    <row r="45" spans="2:6" s="199" customFormat="1" ht="15.75" thickBot="1" x14ac:dyDescent="0.25">
      <c r="B45" s="342"/>
      <c r="C45" s="786" t="s">
        <v>12</v>
      </c>
      <c r="D45" s="786"/>
      <c r="E45" s="786"/>
      <c r="F45" s="787"/>
    </row>
    <row r="46" spans="2:6" x14ac:dyDescent="0.2">
      <c r="B46" s="24"/>
      <c r="C46" s="40"/>
      <c r="D46" s="34"/>
      <c r="E46" s="44"/>
      <c r="F46" s="30"/>
    </row>
    <row r="47" spans="2:6" x14ac:dyDescent="0.2">
      <c r="B47" s="24"/>
      <c r="C47" s="40"/>
      <c r="D47" s="34"/>
      <c r="E47" s="44"/>
      <c r="F47" s="30"/>
    </row>
    <row r="48" spans="2:6" x14ac:dyDescent="0.2">
      <c r="B48" s="24"/>
      <c r="C48" s="40"/>
      <c r="D48" s="34"/>
      <c r="E48" s="44"/>
      <c r="F48" s="30"/>
    </row>
    <row r="49" spans="2:6" x14ac:dyDescent="0.2">
      <c r="B49" s="24"/>
      <c r="C49" s="40"/>
      <c r="D49" s="34"/>
      <c r="E49" s="44"/>
      <c r="F49" s="30"/>
    </row>
    <row r="50" spans="2:6" x14ac:dyDescent="0.2">
      <c r="B50" s="24"/>
      <c r="C50" s="40"/>
      <c r="D50" s="34"/>
      <c r="E50" s="44"/>
      <c r="F50" s="30"/>
    </row>
    <row r="51" spans="2:6" x14ac:dyDescent="0.2">
      <c r="B51" s="24"/>
      <c r="C51" s="40"/>
      <c r="D51" s="34"/>
      <c r="E51" s="44"/>
      <c r="F51" s="30"/>
    </row>
    <row r="52" spans="2:6" ht="13.5" thickBot="1" x14ac:dyDescent="0.25">
      <c r="B52" s="24"/>
      <c r="C52" s="40"/>
      <c r="D52" s="34"/>
      <c r="E52" s="44"/>
      <c r="F52" s="30"/>
    </row>
    <row r="53" spans="2:6" hidden="1" x14ac:dyDescent="0.2">
      <c r="B53" s="24"/>
      <c r="C53" s="40"/>
      <c r="D53" s="34"/>
      <c r="E53" s="44"/>
      <c r="F53" s="30"/>
    </row>
    <row r="54" spans="2:6" hidden="1" x14ac:dyDescent="0.2">
      <c r="B54" s="24"/>
      <c r="C54" s="40"/>
      <c r="D54" s="34"/>
      <c r="E54" s="44"/>
      <c r="F54" s="30"/>
    </row>
    <row r="55" spans="2:6" hidden="1" x14ac:dyDescent="0.2">
      <c r="B55" s="24"/>
      <c r="C55" s="40"/>
      <c r="D55" s="34"/>
      <c r="E55" s="44"/>
      <c r="F55" s="30"/>
    </row>
    <row r="56" spans="2:6" hidden="1" x14ac:dyDescent="0.2">
      <c r="B56" s="24"/>
      <c r="C56" s="40"/>
      <c r="D56" s="34"/>
      <c r="E56" s="44"/>
      <c r="F56" s="30"/>
    </row>
    <row r="57" spans="2:6" hidden="1" x14ac:dyDescent="0.2">
      <c r="B57" s="24"/>
      <c r="C57" s="40"/>
      <c r="D57" s="34"/>
      <c r="E57" s="44"/>
      <c r="F57" s="30"/>
    </row>
    <row r="58" spans="2:6" hidden="1" x14ac:dyDescent="0.2">
      <c r="B58" s="24"/>
      <c r="C58" s="40"/>
      <c r="D58" s="34"/>
      <c r="E58" s="44"/>
      <c r="F58" s="30"/>
    </row>
    <row r="59" spans="2:6" hidden="1" x14ac:dyDescent="0.2">
      <c r="B59" s="24"/>
      <c r="C59" s="40"/>
      <c r="D59" s="34"/>
      <c r="E59" s="44"/>
      <c r="F59" s="30"/>
    </row>
    <row r="60" spans="2:6" hidden="1" x14ac:dyDescent="0.2">
      <c r="B60" s="24"/>
      <c r="C60" s="40"/>
      <c r="D60" s="34"/>
      <c r="E60" s="44"/>
      <c r="F60" s="30"/>
    </row>
    <row r="61" spans="2:6" ht="13.5" hidden="1" thickBot="1" x14ac:dyDescent="0.25">
      <c r="B61" s="182"/>
      <c r="C61" s="322"/>
      <c r="D61" s="323"/>
      <c r="E61" s="324"/>
      <c r="F61" s="185"/>
    </row>
    <row r="62" spans="2:6" ht="13.5" thickBot="1" x14ac:dyDescent="0.25">
      <c r="B62" s="811" t="s">
        <v>62</v>
      </c>
      <c r="C62" s="812"/>
      <c r="D62" s="267">
        <f>SUM(D46:D61)</f>
        <v>0</v>
      </c>
      <c r="E62" s="341"/>
      <c r="F62" s="223"/>
    </row>
    <row r="63" spans="2:6" s="199" customFormat="1" ht="15.75" thickBot="1" x14ac:dyDescent="0.25">
      <c r="B63" s="342"/>
      <c r="C63" s="786" t="s">
        <v>13</v>
      </c>
      <c r="D63" s="786"/>
      <c r="E63" s="786"/>
      <c r="F63" s="787"/>
    </row>
    <row r="64" spans="2:6" x14ac:dyDescent="0.2">
      <c r="B64" s="24"/>
      <c r="C64" s="40"/>
      <c r="D64" s="34"/>
      <c r="E64" s="44"/>
      <c r="F64" s="30"/>
    </row>
    <row r="65" spans="2:27" x14ac:dyDescent="0.2">
      <c r="B65" s="24"/>
      <c r="C65" s="40"/>
      <c r="D65" s="34"/>
      <c r="E65" s="44"/>
      <c r="F65" s="30"/>
      <c r="G65" s="200"/>
      <c r="H65" s="200"/>
      <c r="I65" s="200"/>
      <c r="J65" s="200"/>
      <c r="K65" s="200"/>
      <c r="L65" s="200"/>
      <c r="M65" s="200"/>
      <c r="N65" s="200"/>
      <c r="O65" s="200"/>
      <c r="P65" s="200"/>
      <c r="Q65" s="200"/>
      <c r="R65" s="200"/>
      <c r="S65" s="200"/>
      <c r="T65" s="200"/>
      <c r="U65" s="200"/>
      <c r="V65" s="200"/>
      <c r="W65" s="200"/>
      <c r="X65" s="200"/>
      <c r="Y65" s="200"/>
      <c r="Z65" s="200"/>
      <c r="AA65" s="200"/>
    </row>
    <row r="66" spans="2:27" x14ac:dyDescent="0.2">
      <c r="B66" s="24"/>
      <c r="C66" s="40"/>
      <c r="D66" s="34"/>
      <c r="E66" s="44"/>
      <c r="F66" s="30"/>
      <c r="G66" s="200"/>
      <c r="H66" s="200"/>
      <c r="I66" s="200"/>
      <c r="J66" s="200"/>
      <c r="K66" s="200"/>
      <c r="L66" s="200"/>
      <c r="M66" s="200"/>
      <c r="N66" s="200"/>
      <c r="O66" s="200"/>
      <c r="P66" s="200"/>
      <c r="Q66" s="200"/>
      <c r="R66" s="200"/>
      <c r="S66" s="200"/>
      <c r="T66" s="200"/>
      <c r="U66" s="200"/>
      <c r="V66" s="200"/>
      <c r="W66" s="200"/>
      <c r="X66" s="200"/>
      <c r="Y66" s="200"/>
      <c r="Z66" s="200"/>
      <c r="AA66" s="200"/>
    </row>
    <row r="67" spans="2:27" x14ac:dyDescent="0.2">
      <c r="B67" s="24"/>
      <c r="C67" s="40"/>
      <c r="D67" s="34"/>
      <c r="E67" s="44"/>
      <c r="F67" s="30"/>
      <c r="G67" s="200"/>
      <c r="H67" s="200"/>
      <c r="I67" s="200"/>
      <c r="J67" s="200"/>
      <c r="K67" s="200"/>
      <c r="L67" s="200"/>
      <c r="M67" s="200"/>
      <c r="N67" s="200"/>
      <c r="O67" s="200"/>
      <c r="P67" s="200"/>
      <c r="Q67" s="200"/>
      <c r="R67" s="200"/>
      <c r="S67" s="200"/>
      <c r="T67" s="200"/>
      <c r="U67" s="200"/>
      <c r="V67" s="200"/>
      <c r="W67" s="200"/>
      <c r="X67" s="200"/>
      <c r="Y67" s="200"/>
      <c r="Z67" s="200"/>
      <c r="AA67" s="200"/>
    </row>
    <row r="68" spans="2:27" x14ac:dyDescent="0.2">
      <c r="B68" s="24"/>
      <c r="C68" s="40"/>
      <c r="D68" s="34"/>
      <c r="E68" s="44"/>
      <c r="F68" s="30"/>
      <c r="G68" s="200"/>
      <c r="H68" s="200"/>
      <c r="I68" s="200"/>
      <c r="J68" s="200"/>
      <c r="K68" s="200"/>
      <c r="L68" s="200"/>
      <c r="M68" s="200"/>
      <c r="N68" s="200"/>
      <c r="O68" s="200"/>
      <c r="P68" s="200"/>
      <c r="Q68" s="200"/>
      <c r="R68" s="200"/>
      <c r="S68" s="200"/>
      <c r="T68" s="200"/>
      <c r="U68" s="200"/>
      <c r="V68" s="200"/>
      <c r="W68" s="200"/>
      <c r="X68" s="200"/>
      <c r="Y68" s="200"/>
      <c r="Z68" s="200"/>
      <c r="AA68" s="200"/>
    </row>
    <row r="69" spans="2:27" x14ac:dyDescent="0.2">
      <c r="B69" s="24"/>
      <c r="C69" s="40"/>
      <c r="D69" s="34"/>
      <c r="E69" s="44"/>
      <c r="F69" s="30"/>
      <c r="G69" s="200"/>
      <c r="H69" s="200"/>
      <c r="I69" s="200"/>
      <c r="J69" s="200"/>
      <c r="K69" s="200"/>
      <c r="L69" s="200"/>
      <c r="M69" s="200"/>
      <c r="N69" s="200"/>
      <c r="O69" s="200"/>
      <c r="P69" s="200"/>
      <c r="Q69" s="200"/>
      <c r="R69" s="200"/>
      <c r="S69" s="200"/>
      <c r="T69" s="200"/>
      <c r="U69" s="200"/>
      <c r="V69" s="200"/>
      <c r="W69" s="200"/>
      <c r="X69" s="200"/>
      <c r="Y69" s="200"/>
      <c r="Z69" s="200"/>
      <c r="AA69" s="200"/>
    </row>
    <row r="70" spans="2:27" ht="13.5" thickBot="1" x14ac:dyDescent="0.25">
      <c r="B70" s="24"/>
      <c r="C70" s="40"/>
      <c r="D70" s="34"/>
      <c r="E70" s="44"/>
      <c r="F70" s="30"/>
      <c r="G70" s="200"/>
      <c r="H70" s="200"/>
      <c r="I70" s="200"/>
      <c r="J70" s="200"/>
      <c r="K70" s="200"/>
      <c r="L70" s="200"/>
      <c r="M70" s="200"/>
      <c r="N70" s="200"/>
      <c r="O70" s="200"/>
      <c r="P70" s="200"/>
      <c r="Q70" s="200"/>
      <c r="R70" s="200"/>
      <c r="S70" s="200"/>
      <c r="T70" s="200"/>
      <c r="U70" s="200"/>
      <c r="V70" s="200"/>
      <c r="W70" s="200"/>
      <c r="X70" s="200"/>
      <c r="Y70" s="200"/>
      <c r="Z70" s="200"/>
      <c r="AA70" s="200"/>
    </row>
    <row r="71" spans="2:27" hidden="1" x14ac:dyDescent="0.2">
      <c r="B71" s="24"/>
      <c r="C71" s="40"/>
      <c r="D71" s="34"/>
      <c r="E71" s="44"/>
      <c r="F71" s="30"/>
      <c r="G71" s="200"/>
      <c r="H71" s="200"/>
      <c r="I71" s="200"/>
      <c r="J71" s="200"/>
      <c r="K71" s="200"/>
      <c r="L71" s="200"/>
      <c r="M71" s="200"/>
      <c r="N71" s="200"/>
      <c r="O71" s="200"/>
      <c r="P71" s="200"/>
      <c r="Q71" s="200"/>
      <c r="R71" s="200"/>
      <c r="S71" s="200"/>
      <c r="T71" s="200"/>
      <c r="U71" s="200"/>
      <c r="V71" s="200"/>
      <c r="W71" s="200"/>
      <c r="X71" s="200"/>
      <c r="Y71" s="200"/>
      <c r="Z71" s="200"/>
      <c r="AA71" s="200"/>
    </row>
    <row r="72" spans="2:27" hidden="1" x14ac:dyDescent="0.2">
      <c r="B72" s="24"/>
      <c r="C72" s="40"/>
      <c r="D72" s="34"/>
      <c r="E72" s="44"/>
      <c r="F72" s="30"/>
      <c r="G72" s="200"/>
      <c r="H72" s="200"/>
      <c r="I72" s="200"/>
      <c r="J72" s="200"/>
      <c r="K72" s="200"/>
      <c r="L72" s="200"/>
      <c r="M72" s="200"/>
      <c r="N72" s="200"/>
      <c r="O72" s="200"/>
      <c r="P72" s="200"/>
      <c r="Q72" s="200"/>
      <c r="R72" s="200"/>
      <c r="S72" s="200"/>
      <c r="T72" s="200"/>
      <c r="U72" s="200"/>
      <c r="V72" s="200"/>
      <c r="W72" s="200"/>
      <c r="X72" s="200"/>
      <c r="Y72" s="200"/>
      <c r="Z72" s="200"/>
      <c r="AA72" s="200"/>
    </row>
    <row r="73" spans="2:27" hidden="1" x14ac:dyDescent="0.2">
      <c r="B73" s="24"/>
      <c r="C73" s="40"/>
      <c r="D73" s="34"/>
      <c r="E73" s="44"/>
      <c r="F73" s="30"/>
      <c r="G73" s="200"/>
      <c r="H73" s="200"/>
      <c r="I73" s="200"/>
      <c r="J73" s="200"/>
      <c r="K73" s="200"/>
      <c r="L73" s="200"/>
      <c r="M73" s="200"/>
      <c r="N73" s="200"/>
      <c r="O73" s="200"/>
      <c r="P73" s="200"/>
      <c r="Q73" s="200"/>
      <c r="R73" s="200"/>
      <c r="S73" s="200"/>
      <c r="T73" s="200"/>
      <c r="U73" s="200"/>
      <c r="V73" s="200"/>
      <c r="W73" s="200"/>
      <c r="X73" s="200"/>
      <c r="Y73" s="200"/>
      <c r="Z73" s="200"/>
      <c r="AA73" s="200"/>
    </row>
    <row r="74" spans="2:27" hidden="1" x14ac:dyDescent="0.2">
      <c r="B74" s="24"/>
      <c r="C74" s="40"/>
      <c r="D74" s="34"/>
      <c r="E74" s="44"/>
      <c r="F74" s="30"/>
      <c r="G74" s="200"/>
      <c r="H74" s="200"/>
      <c r="I74" s="200"/>
      <c r="J74" s="200"/>
      <c r="K74" s="200"/>
      <c r="L74" s="200"/>
      <c r="M74" s="200"/>
      <c r="N74" s="200"/>
      <c r="O74" s="200"/>
      <c r="P74" s="200"/>
      <c r="Q74" s="200"/>
      <c r="R74" s="200"/>
      <c r="S74" s="200"/>
      <c r="T74" s="200"/>
      <c r="U74" s="200"/>
      <c r="V74" s="200"/>
      <c r="W74" s="200"/>
      <c r="X74" s="200"/>
      <c r="Y74" s="200"/>
      <c r="Z74" s="200"/>
      <c r="AA74" s="200"/>
    </row>
    <row r="75" spans="2:27" hidden="1" x14ac:dyDescent="0.2">
      <c r="B75" s="24"/>
      <c r="C75" s="40"/>
      <c r="D75" s="34"/>
      <c r="E75" s="44"/>
      <c r="F75" s="30"/>
      <c r="G75" s="200"/>
      <c r="H75" s="200"/>
      <c r="I75" s="200"/>
      <c r="J75" s="200"/>
      <c r="K75" s="200"/>
      <c r="L75" s="200"/>
      <c r="M75" s="200"/>
      <c r="N75" s="200"/>
      <c r="O75" s="200"/>
      <c r="P75" s="200"/>
      <c r="Q75" s="200"/>
      <c r="R75" s="200"/>
      <c r="S75" s="200"/>
      <c r="T75" s="200"/>
      <c r="U75" s="200"/>
      <c r="V75" s="200"/>
      <c r="W75" s="200"/>
      <c r="X75" s="200"/>
      <c r="Y75" s="200"/>
      <c r="Z75" s="200"/>
      <c r="AA75" s="200"/>
    </row>
    <row r="76" spans="2:27" hidden="1" x14ac:dyDescent="0.2">
      <c r="B76" s="24"/>
      <c r="C76" s="40"/>
      <c r="D76" s="34"/>
      <c r="E76" s="44"/>
      <c r="F76" s="30"/>
      <c r="G76" s="200"/>
      <c r="H76" s="200"/>
      <c r="I76" s="200"/>
      <c r="J76" s="200"/>
      <c r="K76" s="200"/>
      <c r="L76" s="200"/>
      <c r="M76" s="200"/>
      <c r="N76" s="200"/>
      <c r="O76" s="200"/>
      <c r="P76" s="200"/>
      <c r="Q76" s="200"/>
      <c r="R76" s="200"/>
      <c r="S76" s="200"/>
      <c r="T76" s="200"/>
      <c r="U76" s="200"/>
      <c r="V76" s="200"/>
      <c r="W76" s="200"/>
      <c r="X76" s="200"/>
      <c r="Y76" s="200"/>
      <c r="Z76" s="200"/>
      <c r="AA76" s="200"/>
    </row>
    <row r="77" spans="2:27" hidden="1" x14ac:dyDescent="0.2">
      <c r="B77" s="24"/>
      <c r="C77" s="40"/>
      <c r="D77" s="34"/>
      <c r="E77" s="44"/>
      <c r="F77" s="30"/>
      <c r="G77" s="200"/>
      <c r="H77" s="200"/>
      <c r="I77" s="200"/>
      <c r="J77" s="200"/>
      <c r="K77" s="200"/>
      <c r="L77" s="200"/>
      <c r="M77" s="200"/>
      <c r="N77" s="200"/>
      <c r="O77" s="200"/>
      <c r="P77" s="200"/>
      <c r="Q77" s="200"/>
      <c r="R77" s="200"/>
      <c r="S77" s="200"/>
      <c r="T77" s="200"/>
      <c r="U77" s="200"/>
      <c r="V77" s="200"/>
      <c r="W77" s="200"/>
      <c r="X77" s="200"/>
      <c r="Y77" s="200"/>
      <c r="Z77" s="200"/>
      <c r="AA77" s="200"/>
    </row>
    <row r="78" spans="2:27" hidden="1" x14ac:dyDescent="0.2">
      <c r="B78" s="24"/>
      <c r="C78" s="40"/>
      <c r="D78" s="34"/>
      <c r="E78" s="44"/>
      <c r="F78" s="30"/>
      <c r="G78" s="200"/>
      <c r="H78" s="200"/>
      <c r="I78" s="200"/>
      <c r="J78" s="200"/>
      <c r="K78" s="200"/>
      <c r="L78" s="200"/>
      <c r="M78" s="200"/>
      <c r="N78" s="200"/>
      <c r="O78" s="200"/>
      <c r="P78" s="200"/>
      <c r="Q78" s="200"/>
      <c r="R78" s="200"/>
      <c r="S78" s="200"/>
      <c r="T78" s="200"/>
      <c r="U78" s="200"/>
      <c r="V78" s="200"/>
      <c r="W78" s="200"/>
      <c r="X78" s="200"/>
      <c r="Y78" s="200"/>
      <c r="Z78" s="200"/>
      <c r="AA78" s="200"/>
    </row>
    <row r="79" spans="2:27" ht="13.5" hidden="1" thickBot="1" x14ac:dyDescent="0.25">
      <c r="B79" s="182"/>
      <c r="C79" s="322"/>
      <c r="D79" s="323"/>
      <c r="E79" s="324"/>
      <c r="F79" s="185"/>
      <c r="G79" s="200"/>
      <c r="H79" s="200"/>
      <c r="I79" s="200"/>
      <c r="J79" s="200"/>
      <c r="K79" s="200"/>
      <c r="L79" s="200"/>
      <c r="M79" s="200"/>
      <c r="N79" s="200"/>
      <c r="O79" s="200"/>
      <c r="P79" s="200"/>
      <c r="Q79" s="200"/>
      <c r="R79" s="200"/>
      <c r="S79" s="200"/>
      <c r="T79" s="200"/>
      <c r="U79" s="200"/>
      <c r="V79" s="200"/>
      <c r="W79" s="200"/>
      <c r="X79" s="200"/>
      <c r="Y79" s="200"/>
      <c r="Z79" s="200"/>
      <c r="AA79" s="200"/>
    </row>
    <row r="80" spans="2:27" ht="13.5" thickBot="1" x14ac:dyDescent="0.25">
      <c r="B80" s="738" t="s">
        <v>64</v>
      </c>
      <c r="C80" s="739"/>
      <c r="D80" s="267">
        <f>SUM(D64:D79)</f>
        <v>0</v>
      </c>
      <c r="E80" s="341"/>
      <c r="F80" s="223"/>
      <c r="G80" s="200"/>
      <c r="H80" s="200"/>
      <c r="I80" s="200"/>
      <c r="J80" s="200"/>
      <c r="K80" s="200"/>
      <c r="L80" s="200"/>
      <c r="M80" s="200"/>
      <c r="N80" s="200"/>
      <c r="O80" s="200"/>
      <c r="P80" s="200"/>
      <c r="Q80" s="200"/>
      <c r="R80" s="200"/>
      <c r="S80" s="200"/>
      <c r="T80" s="200"/>
      <c r="U80" s="200"/>
      <c r="V80" s="200"/>
      <c r="W80" s="200"/>
      <c r="X80" s="200"/>
      <c r="Y80" s="200"/>
      <c r="Z80" s="200"/>
      <c r="AA80" s="200"/>
    </row>
    <row r="81" spans="2:27" ht="15.75" thickBot="1" x14ac:dyDescent="0.25">
      <c r="B81" s="342"/>
      <c r="C81" s="786" t="s">
        <v>14</v>
      </c>
      <c r="D81" s="786"/>
      <c r="E81" s="786"/>
      <c r="F81" s="787"/>
      <c r="G81" s="200"/>
      <c r="H81" s="200"/>
      <c r="I81" s="200"/>
      <c r="J81" s="200"/>
      <c r="K81" s="200"/>
      <c r="L81" s="200"/>
      <c r="M81" s="200"/>
      <c r="N81" s="200"/>
      <c r="O81" s="200"/>
      <c r="P81" s="200"/>
      <c r="Q81" s="200"/>
      <c r="R81" s="200"/>
      <c r="S81" s="200"/>
      <c r="T81" s="200"/>
      <c r="U81" s="200"/>
      <c r="V81" s="200"/>
      <c r="W81" s="200"/>
      <c r="X81" s="200"/>
      <c r="Y81" s="200"/>
      <c r="Z81" s="200"/>
      <c r="AA81" s="200"/>
    </row>
    <row r="82" spans="2:27" s="199" customFormat="1" x14ac:dyDescent="0.2">
      <c r="B82" s="24"/>
      <c r="C82" s="40"/>
      <c r="D82" s="34"/>
      <c r="E82" s="44"/>
      <c r="F82" s="30"/>
    </row>
    <row r="83" spans="2:27" x14ac:dyDescent="0.2">
      <c r="B83" s="24"/>
      <c r="C83" s="40"/>
      <c r="D83" s="34"/>
      <c r="E83" s="44"/>
      <c r="F83" s="30"/>
      <c r="G83" s="200"/>
      <c r="H83" s="200"/>
      <c r="I83" s="200"/>
      <c r="J83" s="200"/>
      <c r="K83" s="200"/>
      <c r="L83" s="200"/>
      <c r="M83" s="200"/>
      <c r="N83" s="200"/>
      <c r="O83" s="200"/>
      <c r="P83" s="200"/>
      <c r="Q83" s="200"/>
      <c r="R83" s="200"/>
      <c r="S83" s="200"/>
      <c r="T83" s="200"/>
      <c r="U83" s="200"/>
      <c r="V83" s="200"/>
      <c r="W83" s="200"/>
      <c r="X83" s="200"/>
      <c r="Y83" s="200"/>
      <c r="Z83" s="200"/>
      <c r="AA83" s="200"/>
    </row>
    <row r="84" spans="2:27" x14ac:dyDescent="0.2">
      <c r="B84" s="24"/>
      <c r="C84" s="40"/>
      <c r="D84" s="34"/>
      <c r="E84" s="44"/>
      <c r="F84" s="30"/>
      <c r="G84" s="200"/>
      <c r="H84" s="200"/>
      <c r="I84" s="200"/>
      <c r="J84" s="200"/>
      <c r="K84" s="200"/>
      <c r="L84" s="200"/>
      <c r="M84" s="200"/>
      <c r="N84" s="200"/>
      <c r="O84" s="200"/>
      <c r="P84" s="200"/>
      <c r="Q84" s="200"/>
      <c r="R84" s="200"/>
      <c r="S84" s="200"/>
      <c r="T84" s="200"/>
      <c r="U84" s="200"/>
      <c r="V84" s="200"/>
      <c r="W84" s="200"/>
      <c r="X84" s="200"/>
      <c r="Y84" s="200"/>
      <c r="Z84" s="200"/>
      <c r="AA84" s="200"/>
    </row>
    <row r="85" spans="2:27" x14ac:dyDescent="0.2">
      <c r="B85" s="24"/>
      <c r="C85" s="40"/>
      <c r="D85" s="34"/>
      <c r="E85" s="44"/>
      <c r="F85" s="30"/>
      <c r="G85" s="200"/>
      <c r="H85" s="200"/>
      <c r="I85" s="200"/>
      <c r="J85" s="200"/>
      <c r="K85" s="200"/>
      <c r="L85" s="200"/>
      <c r="M85" s="200"/>
      <c r="N85" s="200"/>
      <c r="O85" s="200"/>
      <c r="P85" s="200"/>
      <c r="Q85" s="200"/>
      <c r="R85" s="200"/>
      <c r="S85" s="200"/>
      <c r="T85" s="200"/>
      <c r="U85" s="200"/>
      <c r="V85" s="200"/>
      <c r="W85" s="200"/>
      <c r="X85" s="200"/>
      <c r="Y85" s="200"/>
      <c r="Z85" s="200"/>
      <c r="AA85" s="200"/>
    </row>
    <row r="86" spans="2:27" x14ac:dyDescent="0.2">
      <c r="B86" s="24"/>
      <c r="C86" s="40"/>
      <c r="D86" s="34"/>
      <c r="E86" s="44"/>
      <c r="F86" s="30"/>
      <c r="G86" s="200"/>
      <c r="H86" s="200"/>
      <c r="I86" s="200"/>
      <c r="J86" s="200"/>
      <c r="K86" s="200"/>
      <c r="L86" s="200"/>
      <c r="M86" s="200"/>
      <c r="N86" s="200"/>
      <c r="O86" s="200"/>
      <c r="P86" s="200"/>
      <c r="Q86" s="200"/>
      <c r="R86" s="200"/>
      <c r="S86" s="200"/>
      <c r="T86" s="200"/>
      <c r="U86" s="200"/>
      <c r="V86" s="200"/>
      <c r="W86" s="200"/>
      <c r="X86" s="200"/>
      <c r="Y86" s="200"/>
      <c r="Z86" s="200"/>
      <c r="AA86" s="200"/>
    </row>
    <row r="87" spans="2:27" x14ac:dyDescent="0.2">
      <c r="B87" s="24"/>
      <c r="C87" s="40"/>
      <c r="D87" s="34"/>
      <c r="E87" s="44"/>
      <c r="F87" s="30"/>
      <c r="G87" s="200"/>
      <c r="H87" s="200"/>
      <c r="I87" s="200"/>
      <c r="J87" s="200"/>
      <c r="K87" s="200"/>
      <c r="L87" s="200"/>
      <c r="M87" s="200"/>
      <c r="N87" s="200"/>
      <c r="O87" s="200"/>
      <c r="P87" s="200"/>
      <c r="Q87" s="200"/>
      <c r="R87" s="200"/>
      <c r="S87" s="200"/>
      <c r="T87" s="200"/>
      <c r="U87" s="200"/>
      <c r="V87" s="200"/>
      <c r="W87" s="200"/>
      <c r="X87" s="200"/>
      <c r="Y87" s="200"/>
      <c r="Z87" s="200"/>
      <c r="AA87" s="200"/>
    </row>
    <row r="88" spans="2:27" ht="13.5" thickBot="1" x14ac:dyDescent="0.25">
      <c r="B88" s="24"/>
      <c r="C88" s="40"/>
      <c r="D88" s="34"/>
      <c r="E88" s="44"/>
      <c r="F88" s="30"/>
      <c r="G88" s="200"/>
      <c r="H88" s="200"/>
      <c r="I88" s="200"/>
      <c r="J88" s="200"/>
      <c r="K88" s="200"/>
      <c r="L88" s="200"/>
      <c r="M88" s="200"/>
      <c r="N88" s="200"/>
      <c r="O88" s="200"/>
      <c r="P88" s="200"/>
      <c r="Q88" s="200"/>
      <c r="R88" s="200"/>
      <c r="S88" s="200"/>
      <c r="T88" s="200"/>
      <c r="U88" s="200"/>
      <c r="V88" s="200"/>
      <c r="W88" s="200"/>
      <c r="X88" s="200"/>
      <c r="Y88" s="200"/>
      <c r="Z88" s="200"/>
      <c r="AA88" s="200"/>
    </row>
    <row r="89" spans="2:27" hidden="1" x14ac:dyDescent="0.2">
      <c r="B89" s="24"/>
      <c r="C89" s="40"/>
      <c r="D89" s="34"/>
      <c r="E89" s="44"/>
      <c r="F89" s="30"/>
      <c r="G89" s="200"/>
      <c r="H89" s="200"/>
      <c r="I89" s="200"/>
      <c r="J89" s="200"/>
      <c r="K89" s="200"/>
      <c r="L89" s="200"/>
      <c r="M89" s="200"/>
      <c r="N89" s="200"/>
      <c r="O89" s="200"/>
      <c r="P89" s="200"/>
      <c r="Q89" s="200"/>
      <c r="R89" s="200"/>
      <c r="S89" s="200"/>
      <c r="T89" s="200"/>
      <c r="U89" s="200"/>
      <c r="V89" s="200"/>
      <c r="W89" s="200"/>
      <c r="X89" s="200"/>
      <c r="Y89" s="200"/>
      <c r="Z89" s="200"/>
      <c r="AA89" s="200"/>
    </row>
    <row r="90" spans="2:27" hidden="1" x14ac:dyDescent="0.2">
      <c r="B90" s="24"/>
      <c r="C90" s="40"/>
      <c r="D90" s="34"/>
      <c r="E90" s="44"/>
      <c r="F90" s="30"/>
      <c r="G90" s="200"/>
      <c r="H90" s="200"/>
      <c r="I90" s="200"/>
      <c r="J90" s="200"/>
      <c r="K90" s="200"/>
      <c r="L90" s="200"/>
      <c r="M90" s="200"/>
      <c r="N90" s="200"/>
      <c r="O90" s="200"/>
      <c r="P90" s="200"/>
      <c r="Q90" s="200"/>
      <c r="R90" s="200"/>
      <c r="S90" s="200"/>
      <c r="T90" s="200"/>
      <c r="U90" s="200"/>
      <c r="V90" s="200"/>
      <c r="W90" s="200"/>
      <c r="X90" s="200"/>
      <c r="Y90" s="200"/>
      <c r="Z90" s="200"/>
      <c r="AA90" s="200"/>
    </row>
    <row r="91" spans="2:27" hidden="1" x14ac:dyDescent="0.2">
      <c r="B91" s="24"/>
      <c r="C91" s="40"/>
      <c r="D91" s="34"/>
      <c r="E91" s="44"/>
      <c r="F91" s="30"/>
      <c r="G91" s="200"/>
      <c r="H91" s="200"/>
      <c r="I91" s="200"/>
      <c r="J91" s="200"/>
      <c r="K91" s="200"/>
      <c r="L91" s="200"/>
      <c r="M91" s="200"/>
      <c r="N91" s="200"/>
      <c r="O91" s="200"/>
      <c r="P91" s="200"/>
      <c r="Q91" s="200"/>
      <c r="R91" s="200"/>
      <c r="S91" s="200"/>
      <c r="T91" s="200"/>
      <c r="U91" s="200"/>
      <c r="V91" s="200"/>
      <c r="W91" s="200"/>
      <c r="X91" s="200"/>
      <c r="Y91" s="200"/>
      <c r="Z91" s="200"/>
      <c r="AA91" s="200"/>
    </row>
    <row r="92" spans="2:27" hidden="1" x14ac:dyDescent="0.2">
      <c r="B92" s="24"/>
      <c r="C92" s="40"/>
      <c r="D92" s="34"/>
      <c r="E92" s="44"/>
      <c r="F92" s="30"/>
      <c r="G92" s="200"/>
      <c r="H92" s="200"/>
      <c r="I92" s="200"/>
      <c r="J92" s="200"/>
      <c r="K92" s="200"/>
      <c r="L92" s="200"/>
      <c r="M92" s="200"/>
      <c r="N92" s="200"/>
      <c r="O92" s="200"/>
      <c r="P92" s="200"/>
      <c r="Q92" s="200"/>
      <c r="R92" s="200"/>
      <c r="S92" s="200"/>
      <c r="T92" s="200"/>
      <c r="U92" s="200"/>
      <c r="V92" s="200"/>
      <c r="W92" s="200"/>
      <c r="X92" s="200"/>
      <c r="Y92" s="200"/>
      <c r="Z92" s="200"/>
      <c r="AA92" s="200"/>
    </row>
    <row r="93" spans="2:27" hidden="1" x14ac:dyDescent="0.2">
      <c r="B93" s="24"/>
      <c r="C93" s="40"/>
      <c r="D93" s="34"/>
      <c r="E93" s="44"/>
      <c r="F93" s="30"/>
      <c r="G93" s="200"/>
      <c r="H93" s="200"/>
      <c r="I93" s="200"/>
      <c r="J93" s="200"/>
      <c r="K93" s="200"/>
      <c r="L93" s="200"/>
      <c r="M93" s="200"/>
      <c r="N93" s="200"/>
      <c r="O93" s="200"/>
      <c r="P93" s="200"/>
      <c r="Q93" s="200"/>
      <c r="R93" s="200"/>
      <c r="S93" s="200"/>
      <c r="T93" s="200"/>
      <c r="U93" s="200"/>
      <c r="V93" s="200"/>
      <c r="W93" s="200"/>
      <c r="X93" s="200"/>
      <c r="Y93" s="200"/>
      <c r="Z93" s="200"/>
      <c r="AA93" s="200"/>
    </row>
    <row r="94" spans="2:27" ht="11.25" hidden="1" customHeight="1" x14ac:dyDescent="0.2">
      <c r="B94" s="24"/>
      <c r="C94" s="40"/>
      <c r="D94" s="34"/>
      <c r="E94" s="44"/>
      <c r="F94" s="30"/>
      <c r="G94" s="200"/>
      <c r="H94" s="200"/>
      <c r="I94" s="200"/>
      <c r="J94" s="200"/>
      <c r="K94" s="200"/>
      <c r="L94" s="200"/>
      <c r="M94" s="200"/>
      <c r="N94" s="200"/>
      <c r="O94" s="200"/>
      <c r="P94" s="200"/>
      <c r="Q94" s="200"/>
      <c r="R94" s="200"/>
      <c r="S94" s="200"/>
      <c r="T94" s="200"/>
      <c r="U94" s="200"/>
      <c r="V94" s="200"/>
      <c r="W94" s="200"/>
      <c r="X94" s="200"/>
      <c r="Y94" s="200"/>
      <c r="Z94" s="200"/>
      <c r="AA94" s="200"/>
    </row>
    <row r="95" spans="2:27" ht="11.25" hidden="1" customHeight="1" x14ac:dyDescent="0.2">
      <c r="B95" s="24"/>
      <c r="C95" s="40"/>
      <c r="D95" s="34"/>
      <c r="E95" s="44"/>
      <c r="F95" s="30"/>
      <c r="G95" s="200"/>
      <c r="H95" s="200"/>
      <c r="I95" s="200"/>
      <c r="J95" s="200"/>
      <c r="K95" s="200"/>
      <c r="L95" s="200"/>
      <c r="M95" s="200"/>
      <c r="N95" s="200"/>
      <c r="O95" s="200"/>
      <c r="P95" s="200"/>
      <c r="Q95" s="200"/>
      <c r="R95" s="200"/>
      <c r="S95" s="200"/>
      <c r="T95" s="200"/>
      <c r="U95" s="200"/>
      <c r="V95" s="200"/>
      <c r="W95" s="200"/>
      <c r="X95" s="200"/>
      <c r="Y95" s="200"/>
      <c r="Z95" s="200"/>
      <c r="AA95" s="200"/>
    </row>
    <row r="96" spans="2:27" hidden="1" x14ac:dyDescent="0.2">
      <c r="B96" s="24"/>
      <c r="C96" s="40"/>
      <c r="D96" s="34"/>
      <c r="E96" s="44"/>
      <c r="F96" s="30"/>
      <c r="G96" s="200"/>
      <c r="H96" s="200"/>
      <c r="I96" s="200"/>
      <c r="J96" s="200"/>
      <c r="K96" s="200"/>
      <c r="L96" s="200"/>
      <c r="M96" s="200"/>
      <c r="N96" s="200"/>
      <c r="O96" s="200"/>
      <c r="P96" s="200"/>
      <c r="Q96" s="200"/>
      <c r="R96" s="200"/>
      <c r="S96" s="200"/>
      <c r="T96" s="200"/>
      <c r="U96" s="200"/>
      <c r="V96" s="200"/>
      <c r="W96" s="200"/>
      <c r="X96" s="200"/>
      <c r="Y96" s="200"/>
      <c r="Z96" s="200"/>
      <c r="AA96" s="200"/>
    </row>
    <row r="97" spans="2:27" ht="13.5" hidden="1" thickBot="1" x14ac:dyDescent="0.25">
      <c r="B97" s="182"/>
      <c r="C97" s="322"/>
      <c r="D97" s="323"/>
      <c r="E97" s="324"/>
      <c r="F97" s="185"/>
      <c r="G97" s="200"/>
      <c r="H97" s="200"/>
      <c r="I97" s="200"/>
      <c r="J97" s="200"/>
      <c r="K97" s="200"/>
      <c r="L97" s="200"/>
      <c r="M97" s="200"/>
      <c r="N97" s="200"/>
      <c r="O97" s="200"/>
      <c r="P97" s="200"/>
      <c r="Q97" s="200"/>
      <c r="R97" s="200"/>
      <c r="S97" s="200"/>
      <c r="T97" s="200"/>
      <c r="U97" s="200"/>
      <c r="V97" s="200"/>
      <c r="W97" s="200"/>
      <c r="X97" s="200"/>
      <c r="Y97" s="200"/>
      <c r="Z97" s="200"/>
      <c r="AA97" s="200"/>
    </row>
    <row r="98" spans="2:27" ht="13.5" customHeight="1" thickBot="1" x14ac:dyDescent="0.25">
      <c r="B98" s="738" t="s">
        <v>66</v>
      </c>
      <c r="C98" s="739"/>
      <c r="D98" s="267">
        <f>SUM(D82:D97)</f>
        <v>0</v>
      </c>
      <c r="E98" s="341"/>
      <c r="F98" s="223"/>
      <c r="G98" s="200"/>
      <c r="H98" s="200"/>
      <c r="I98" s="200"/>
      <c r="J98" s="200"/>
      <c r="K98" s="200"/>
      <c r="L98" s="200"/>
      <c r="M98" s="200"/>
      <c r="N98" s="200"/>
      <c r="O98" s="200"/>
      <c r="P98" s="200"/>
      <c r="Q98" s="200"/>
      <c r="R98" s="200"/>
      <c r="S98" s="200"/>
      <c r="T98" s="200"/>
      <c r="U98" s="200"/>
      <c r="V98" s="200"/>
      <c r="W98" s="200"/>
      <c r="X98" s="200"/>
      <c r="Y98" s="200"/>
      <c r="Z98" s="200"/>
      <c r="AA98" s="200"/>
    </row>
    <row r="99" spans="2:27" ht="6.75" customHeight="1" thickBot="1" x14ac:dyDescent="0.25">
      <c r="B99" s="240"/>
      <c r="C99" s="198"/>
      <c r="D99" s="206"/>
      <c r="E99" s="339"/>
      <c r="F99" s="207"/>
      <c r="G99" s="200"/>
      <c r="H99" s="200"/>
      <c r="I99" s="200"/>
      <c r="J99" s="200"/>
      <c r="K99" s="200"/>
      <c r="L99" s="200"/>
      <c r="M99" s="200"/>
      <c r="N99" s="200"/>
      <c r="O99" s="200"/>
      <c r="P99" s="200"/>
      <c r="Q99" s="200"/>
      <c r="R99" s="200"/>
      <c r="S99" s="200"/>
      <c r="T99" s="200"/>
      <c r="U99" s="200"/>
      <c r="V99" s="200"/>
      <c r="W99" s="200"/>
      <c r="X99" s="200"/>
      <c r="Y99" s="200"/>
      <c r="Z99" s="200"/>
      <c r="AA99" s="200"/>
    </row>
    <row r="100" spans="2:27" ht="13.5" thickBot="1" x14ac:dyDescent="0.25">
      <c r="B100" s="738" t="s">
        <v>94</v>
      </c>
      <c r="C100" s="739"/>
      <c r="D100" s="222" cm="1">
        <f t="array" ref="D100">_xlfn.IFS(
Instructions!$F$11="Make Selection",0,
Instructions!$F$11="1 Budget Period",D26,
Instructions!$F$11="2 Budget Periods",SUM(D26+D44),
Instructions!$F$11="3 Budget Periods",SUM(D26+D44+D62),
Instructions!$F$11="4 Budget Periods",SUM(D26+D44+D62+D80),
Instructions!$F$11="5 Budget Periods",SUM(D26+D44+D62+D80+D98))</f>
        <v>0</v>
      </c>
      <c r="E100" s="343"/>
      <c r="F100" s="239"/>
      <c r="G100" s="200"/>
      <c r="H100" s="200"/>
      <c r="I100" s="200"/>
      <c r="J100" s="200"/>
      <c r="K100" s="200"/>
      <c r="L100" s="200"/>
      <c r="M100" s="200"/>
      <c r="N100" s="200"/>
      <c r="O100" s="200"/>
      <c r="P100" s="200"/>
      <c r="Q100" s="200"/>
      <c r="R100" s="200"/>
      <c r="S100" s="200"/>
      <c r="T100" s="200"/>
      <c r="U100" s="200"/>
      <c r="V100" s="200"/>
      <c r="W100" s="200"/>
      <c r="X100" s="200"/>
      <c r="Y100" s="200"/>
      <c r="Z100" s="200"/>
      <c r="AA100" s="200"/>
    </row>
    <row r="101" spans="2:27" ht="7.5" customHeight="1" x14ac:dyDescent="0.2">
      <c r="B101" s="201"/>
      <c r="C101" s="200"/>
      <c r="D101" s="206"/>
      <c r="E101" s="339"/>
      <c r="F101" s="207"/>
    </row>
    <row r="102" spans="2:27" ht="13.5" thickBot="1" x14ac:dyDescent="0.25">
      <c r="B102" s="427" t="s">
        <v>166</v>
      </c>
      <c r="C102" s="200"/>
      <c r="D102" s="206"/>
      <c r="E102" s="339"/>
      <c r="F102" s="207"/>
    </row>
    <row r="103" spans="2:27" ht="12.6" customHeight="1" x14ac:dyDescent="0.2">
      <c r="B103" s="802"/>
      <c r="C103" s="803"/>
      <c r="D103" s="803"/>
      <c r="E103" s="803"/>
      <c r="F103" s="804"/>
    </row>
    <row r="104" spans="2:27" ht="42" customHeight="1" thickBot="1" x14ac:dyDescent="0.25">
      <c r="B104" s="805"/>
      <c r="C104" s="806"/>
      <c r="D104" s="806"/>
      <c r="E104" s="806"/>
      <c r="F104" s="807"/>
    </row>
    <row r="105" spans="2:27" x14ac:dyDescent="0.2">
      <c r="B105" s="200"/>
      <c r="C105" s="200"/>
      <c r="D105" s="206"/>
      <c r="E105" s="339"/>
      <c r="F105" s="337"/>
    </row>
    <row r="106" spans="2:27" x14ac:dyDescent="0.2">
      <c r="B106" s="200"/>
      <c r="C106" s="200"/>
      <c r="D106" s="206"/>
      <c r="E106" s="339"/>
      <c r="F106" s="337"/>
    </row>
    <row r="107" spans="2:27" hidden="1" x14ac:dyDescent="0.2">
      <c r="B107" s="200"/>
      <c r="C107" s="200"/>
      <c r="D107" s="206"/>
      <c r="E107" s="339"/>
      <c r="F107" s="337"/>
    </row>
    <row r="108" spans="2:27" hidden="1" x14ac:dyDescent="0.2">
      <c r="B108" s="200"/>
      <c r="C108" s="200"/>
      <c r="D108" s="206"/>
      <c r="E108" s="339"/>
      <c r="F108" s="337"/>
    </row>
    <row r="109" spans="2:27" hidden="1" x14ac:dyDescent="0.2">
      <c r="B109" s="200"/>
      <c r="C109" s="200"/>
      <c r="D109" s="206"/>
      <c r="E109" s="339"/>
      <c r="F109" s="337"/>
    </row>
    <row r="110" spans="2:27" hidden="1" x14ac:dyDescent="0.2">
      <c r="B110" s="200"/>
      <c r="C110" s="200"/>
      <c r="D110" s="206"/>
      <c r="E110" s="339"/>
      <c r="F110" s="337"/>
    </row>
    <row r="111" spans="2:27" hidden="1" x14ac:dyDescent="0.2">
      <c r="B111" s="200"/>
      <c r="C111" s="200"/>
      <c r="D111" s="206"/>
      <c r="E111" s="339"/>
      <c r="F111" s="337"/>
    </row>
    <row r="112" spans="2:27" hidden="1" x14ac:dyDescent="0.2">
      <c r="B112" s="200"/>
      <c r="C112" s="200"/>
      <c r="D112" s="206"/>
      <c r="E112" s="339"/>
      <c r="F112" s="337"/>
    </row>
    <row r="113" spans="2:6" hidden="1" x14ac:dyDescent="0.2">
      <c r="B113" s="200"/>
      <c r="C113" s="200"/>
      <c r="D113" s="206"/>
      <c r="E113" s="339"/>
      <c r="F113" s="337"/>
    </row>
    <row r="114" spans="2:6" hidden="1" x14ac:dyDescent="0.2">
      <c r="B114" s="200"/>
      <c r="C114" s="200"/>
      <c r="D114" s="206"/>
      <c r="E114" s="339"/>
      <c r="F114" s="337"/>
    </row>
    <row r="115" spans="2:6" hidden="1" x14ac:dyDescent="0.2">
      <c r="B115" s="200"/>
      <c r="C115" s="200"/>
      <c r="D115" s="206"/>
      <c r="E115" s="339"/>
      <c r="F115" s="337"/>
    </row>
    <row r="116" spans="2:6" hidden="1" x14ac:dyDescent="0.2">
      <c r="B116" s="200"/>
      <c r="C116" s="200"/>
      <c r="D116" s="206"/>
      <c r="E116" s="339"/>
      <c r="F116" s="337"/>
    </row>
    <row r="117" spans="2:6" hidden="1" x14ac:dyDescent="0.2">
      <c r="B117" s="200"/>
      <c r="C117" s="200"/>
      <c r="D117" s="206"/>
      <c r="E117" s="339"/>
      <c r="F117" s="337"/>
    </row>
    <row r="118" spans="2:6" hidden="1" x14ac:dyDescent="0.2">
      <c r="D118" s="206"/>
      <c r="E118" s="339"/>
      <c r="F118" s="337"/>
    </row>
    <row r="119" spans="2:6" hidden="1" x14ac:dyDescent="0.2">
      <c r="D119" s="206"/>
      <c r="E119" s="339"/>
      <c r="F119" s="337"/>
    </row>
    <row r="120" spans="2:6" hidden="1" x14ac:dyDescent="0.2">
      <c r="D120" s="206"/>
      <c r="E120" s="339"/>
      <c r="F120" s="337"/>
    </row>
    <row r="121" spans="2:6" hidden="1" x14ac:dyDescent="0.2">
      <c r="D121" s="206"/>
      <c r="E121" s="339"/>
      <c r="F121" s="337"/>
    </row>
    <row r="122" spans="2:6" hidden="1" x14ac:dyDescent="0.2">
      <c r="D122" s="206"/>
      <c r="E122" s="339"/>
      <c r="F122" s="337"/>
    </row>
    <row r="123" spans="2:6" hidden="1" x14ac:dyDescent="0.2">
      <c r="D123" s="206"/>
      <c r="E123" s="339"/>
      <c r="F123" s="337"/>
    </row>
    <row r="124" spans="2:6" hidden="1" x14ac:dyDescent="0.2">
      <c r="D124" s="206"/>
      <c r="E124" s="339"/>
      <c r="F124" s="337"/>
    </row>
  </sheetData>
  <sheetProtection algorithmName="SHA-512" hashValue="SUxNliA45TcW2sTYYAu9OGX4q1THgKxYcERLxuR4+N5EozlEJtgH3sdGBIvxMEwoiqwbpSEjJRV4Z177yx2m6Q==" saltValue="S6wK/4LRgNcNNB1Fanc/SA==" spinCount="100000" sheet="1" formatRows="0"/>
  <customSheetViews>
    <customSheetView guid="{D7FF18E2-A72D-4088-BD59-9D74A43C39A8}" scale="90" showPageBreaks="1" fitToPage="1" printArea="1">
      <selection activeCell="I5" sqref="I5"/>
      <pageMargins left="0" right="0" top="0" bottom="0" header="0" footer="0"/>
      <printOptions horizontalCentered="1"/>
      <pageSetup scale="84" fitToHeight="6" orientation="landscape" r:id="rId1"/>
      <headerFooter alignWithMargins="0">
        <oddFooter>&amp;Lh. Other Direct Costs&amp;RPage &amp;P of &amp;N</oddFooter>
      </headerFooter>
    </customSheetView>
    <customSheetView guid="{5BEC5FDE-32D0-42EF-8D2A-06DCBD4F05CC}" scale="90" showPageBreaks="1" fitToPage="1" printArea="1">
      <selection activeCell="I5" sqref="I5"/>
      <pageMargins left="0" right="0" top="0" bottom="0" header="0" footer="0"/>
      <printOptions horizontalCentered="1"/>
      <pageSetup scale="84" fitToHeight="6" orientation="landscape" r:id="rId2"/>
      <headerFooter alignWithMargins="0">
        <oddFooter>&amp;Lh. Other Direct Costs&amp;RPage &amp;P of &amp;N</oddFooter>
      </headerFooter>
    </customSheetView>
    <customSheetView guid="{712CE29F-EFCA-4968-A7C5-599F87319D6A}" scale="90" fitToPage="1">
      <selection activeCell="B31" sqref="B31"/>
      <pageMargins left="0" right="0" top="0" bottom="0" header="0" footer="0"/>
      <printOptions horizontalCentered="1"/>
      <pageSetup scale="84" fitToHeight="6" orientation="landscape" r:id="rId3"/>
      <headerFooter alignWithMargins="0">
        <oddFooter>&amp;Lh. Other Direct Costs&amp;RPage &amp;P of &amp;N</oddFooter>
      </headerFooter>
    </customSheetView>
    <customSheetView guid="{6588CF8C-0BB8-4786-9A46-0A2D10254132}" scale="90" showPageBreaks="1" fitToPage="1" printArea="1">
      <selection activeCell="F3" sqref="F3"/>
      <pageMargins left="0" right="0" top="0" bottom="0" header="0" footer="0"/>
      <printOptions horizontalCentered="1"/>
      <pageSetup scale="84" fitToHeight="6" orientation="landscape" r:id="rId4"/>
      <headerFooter alignWithMargins="0">
        <oddFooter>&amp;Lh. Other Direct Costs&amp;RPage &amp;P of &amp;N</oddFooter>
      </headerFooter>
    </customSheetView>
    <customSheetView guid="{D5CEF8EB-A9A7-4458-BF65-8F18E34CBA87}" scale="90" showPageBreaks="1" fitToPage="1" printArea="1">
      <selection activeCell="A3" sqref="A3:D3"/>
      <pageMargins left="0" right="0" top="0" bottom="0" header="0" footer="0"/>
      <printOptions horizontalCentered="1"/>
      <pageSetup scale="84" fitToHeight="6" orientation="landscape" r:id="rId5"/>
      <headerFooter alignWithMargins="0">
        <oddFooter>&amp;Lh. Other Direct Costs&amp;RPage &amp;P of &amp;N</oddFooter>
      </headerFooter>
    </customSheetView>
    <customSheetView guid="{BF352FCE-C1BE-4B84-9561-6030FEF6A15F}" scale="90" showPageBreaks="1" fitToPage="1">
      <selection activeCell="A2" sqref="A2:D2"/>
      <pageMargins left="0" right="0" top="0" bottom="0" header="0" footer="0"/>
      <printOptions horizontalCentered="1"/>
      <pageSetup scale="84" orientation="landscape" r:id="rId6"/>
      <headerFooter alignWithMargins="0">
        <oddFooter>&amp;Lh. Other Direct Costs&amp;RPage &amp;P of &amp;N</oddFooter>
      </headerFooter>
    </customSheetView>
  </customSheetViews>
  <mergeCells count="15">
    <mergeCell ref="B103:F104"/>
    <mergeCell ref="B2:C2"/>
    <mergeCell ref="B3:F3"/>
    <mergeCell ref="B4:F4"/>
    <mergeCell ref="B7:F7"/>
    <mergeCell ref="C45:F45"/>
    <mergeCell ref="C27:F27"/>
    <mergeCell ref="C63:F63"/>
    <mergeCell ref="C81:F81"/>
    <mergeCell ref="B100:C100"/>
    <mergeCell ref="B98:C98"/>
    <mergeCell ref="B80:C80"/>
    <mergeCell ref="B62:C62"/>
    <mergeCell ref="B44:C44"/>
    <mergeCell ref="B26:C26"/>
  </mergeCells>
  <phoneticPr fontId="2" type="noConversion"/>
  <conditionalFormatting sqref="B9:B25">
    <cfRule type="expression" dxfId="47" priority="51">
      <formula>AND(OR( NOT(ISBLANK($C9)), NOT(ISBLANK($D9)), NOT(ISBLANK($E9)), NOT(ISBLANK($F9))), ISBLANK($B9))</formula>
    </cfRule>
  </conditionalFormatting>
  <conditionalFormatting sqref="B28:B43">
    <cfRule type="expression" dxfId="46" priority="46">
      <formula>AND(OR( NOT(ISBLANK($C28)), NOT(ISBLANK($D28)), NOT(ISBLANK($E28)), NOT(ISBLANK($F28))), ISBLANK($B28))</formula>
    </cfRule>
  </conditionalFormatting>
  <conditionalFormatting sqref="B46:B61">
    <cfRule type="expression" dxfId="45" priority="41">
      <formula>AND(OR( NOT(ISBLANK($C46)), NOT(ISBLANK($D46)), NOT(ISBLANK($E46)), NOT(ISBLANK($F46))), ISBLANK($B46))</formula>
    </cfRule>
  </conditionalFormatting>
  <conditionalFormatting sqref="B64:B79">
    <cfRule type="expression" dxfId="44" priority="36">
      <formula>AND(OR( NOT(ISBLANK($C64)), NOT(ISBLANK($D64)), NOT(ISBLANK($E64)), NOT(ISBLANK($F64))), ISBLANK($B64))</formula>
    </cfRule>
  </conditionalFormatting>
  <conditionalFormatting sqref="B82:B97">
    <cfRule type="expression" dxfId="43" priority="31">
      <formula>AND(OR( NOT(ISBLANK($C82)), NOT(ISBLANK($D82)), NOT(ISBLANK($E82)), NOT(ISBLANK($F82))), ISBLANK($B82))</formula>
    </cfRule>
  </conditionalFormatting>
  <conditionalFormatting sqref="B103:F104">
    <cfRule type="expression" dxfId="38" priority="7">
      <formula>AND( OR( NOT(ISBLANK(B10:F25)),  NOT(ISBLANK(B28:F43)),  NOT(ISBLANK(B46:F61)),  NOT(ISBLANK(B64:F79)),  NOT(ISBLANK(B82:F97))), ISBLANK(B103:F104))</formula>
    </cfRule>
  </conditionalFormatting>
  <conditionalFormatting sqref="C9:C25">
    <cfRule type="expression" dxfId="37" priority="50">
      <formula>AND(OR( NOT(ISBLANK($B9)), NOT(ISBLANK($D9)), NOT(ISBLANK($E9)), NOT(ISBLANK($F9))), ISBLANK($C9))</formula>
    </cfRule>
  </conditionalFormatting>
  <conditionalFormatting sqref="C28:C43">
    <cfRule type="expression" dxfId="36" priority="45">
      <formula>AND(OR( NOT(ISBLANK($B28)), NOT(ISBLANK($D28)), NOT(ISBLANK($E28)), NOT(ISBLANK($F28))), ISBLANK($C28))</formula>
    </cfRule>
  </conditionalFormatting>
  <conditionalFormatting sqref="C46:C61">
    <cfRule type="expression" dxfId="35" priority="40">
      <formula>AND(OR( NOT(ISBLANK($B46)), NOT(ISBLANK($D46)), NOT(ISBLANK($E46)), NOT(ISBLANK($F46))), ISBLANK($C46))</formula>
    </cfRule>
  </conditionalFormatting>
  <conditionalFormatting sqref="C64:C79">
    <cfRule type="expression" dxfId="34" priority="35">
      <formula>AND(OR( NOT(ISBLANK($B64)), NOT(ISBLANK($D64)), NOT(ISBLANK($E64)), NOT(ISBLANK($F64))), ISBLANK($C64))</formula>
    </cfRule>
  </conditionalFormatting>
  <conditionalFormatting sqref="C82:C97">
    <cfRule type="expression" dxfId="33" priority="30">
      <formula>AND(OR( NOT(ISBLANK($B82)), NOT(ISBLANK($D82)), NOT(ISBLANK($E82)), NOT(ISBLANK($F82))), ISBLANK($C82))</formula>
    </cfRule>
  </conditionalFormatting>
  <conditionalFormatting sqref="D9:D25">
    <cfRule type="expression" dxfId="32" priority="47">
      <formula>AND(OR( NOT(ISBLANK($B9)), NOT(ISBLANK($C9)), NOT(ISBLANK($F9)), NOT(ISBLANK($E9))), ISBLANK($D9))</formula>
    </cfRule>
  </conditionalFormatting>
  <conditionalFormatting sqref="D28:D43">
    <cfRule type="expression" dxfId="31" priority="42">
      <formula>AND(OR( NOT(ISBLANK($B28)), NOT(ISBLANK($C28)), NOT(ISBLANK($F28)), NOT(ISBLANK($E28))), ISBLANK($D28))</formula>
    </cfRule>
  </conditionalFormatting>
  <conditionalFormatting sqref="D46:D61">
    <cfRule type="expression" dxfId="30" priority="37">
      <formula>AND(OR( NOT(ISBLANK($B46)), NOT(ISBLANK($C46)), NOT(ISBLANK($F46)), NOT(ISBLANK($E46))), ISBLANK($D46))</formula>
    </cfRule>
  </conditionalFormatting>
  <conditionalFormatting sqref="D64:D79">
    <cfRule type="expression" dxfId="29" priority="32">
      <formula>AND(OR( NOT(ISBLANK($B64)), NOT(ISBLANK($C64)), NOT(ISBLANK($F64)), NOT(ISBLANK($E64))), ISBLANK($D64))</formula>
    </cfRule>
  </conditionalFormatting>
  <conditionalFormatting sqref="D82:D97">
    <cfRule type="expression" dxfId="28" priority="27">
      <formula>AND(OR( NOT(ISBLANK($B82)), NOT(ISBLANK($C82)), NOT(ISBLANK($F82)), NOT(ISBLANK($E82))), ISBLANK($D82))</formula>
    </cfRule>
  </conditionalFormatting>
  <conditionalFormatting sqref="E9:E25">
    <cfRule type="expression" dxfId="27" priority="49">
      <formula>AND(OR( NOT(ISBLANK($B9)), NOT(ISBLANK($C9)), NOT(ISBLANK($D9)), NOT(ISBLANK($F9))), ISBLANK($E9))</formula>
    </cfRule>
  </conditionalFormatting>
  <conditionalFormatting sqref="E28:E43">
    <cfRule type="expression" dxfId="26" priority="44">
      <formula>AND(OR( NOT(ISBLANK($B28)), NOT(ISBLANK($C28)), NOT(ISBLANK($D28)), NOT(ISBLANK($F28))), ISBLANK($E28))</formula>
    </cfRule>
  </conditionalFormatting>
  <conditionalFormatting sqref="E46:E61">
    <cfRule type="expression" dxfId="25" priority="39">
      <formula>AND(OR( NOT(ISBLANK($B46)), NOT(ISBLANK($C46)), NOT(ISBLANK($D46)), NOT(ISBLANK($F46))), ISBLANK($E46))</formula>
    </cfRule>
  </conditionalFormatting>
  <conditionalFormatting sqref="E64:E79">
    <cfRule type="expression" dxfId="24" priority="34">
      <formula>AND(OR( NOT(ISBLANK($B64)), NOT(ISBLANK($C64)), NOT(ISBLANK($D64)), NOT(ISBLANK($F64))), ISBLANK($E64))</formula>
    </cfRule>
  </conditionalFormatting>
  <conditionalFormatting sqref="E82:E97">
    <cfRule type="expression" dxfId="23" priority="29">
      <formula>AND(OR( NOT(ISBLANK($B82)), NOT(ISBLANK($C82)), NOT(ISBLANK($D82)), NOT(ISBLANK($F82))), ISBLANK($E82))</formula>
    </cfRule>
  </conditionalFormatting>
  <conditionalFormatting sqref="F9:F25">
    <cfRule type="expression" dxfId="22" priority="48">
      <formula>AND(OR( NOT(ISBLANK($B9)), NOT(ISBLANK($C9)), NOT(ISBLANK($D9)), NOT(ISBLANK($E9))), ISBLANK($F9))</formula>
    </cfRule>
  </conditionalFormatting>
  <conditionalFormatting sqref="F28:F43">
    <cfRule type="expression" dxfId="21" priority="43">
      <formula>AND(OR( NOT(ISBLANK($B28)), NOT(ISBLANK($C28)), NOT(ISBLANK($D28)), NOT(ISBLANK($E28))), ISBLANK($F28))</formula>
    </cfRule>
  </conditionalFormatting>
  <conditionalFormatting sqref="F46:F61">
    <cfRule type="expression" dxfId="20" priority="38">
      <formula>AND(OR( NOT(ISBLANK($B46)), NOT(ISBLANK($C46)), NOT(ISBLANK($D46)), NOT(ISBLANK($E46))), ISBLANK($F46))</formula>
    </cfRule>
  </conditionalFormatting>
  <conditionalFormatting sqref="F64:F79">
    <cfRule type="expression" dxfId="19" priority="33">
      <formula>AND(OR( NOT(ISBLANK($B64)), NOT(ISBLANK($C64)), NOT(ISBLANK($D64)), NOT(ISBLANK($E64))), ISBLANK($F64))</formula>
    </cfRule>
  </conditionalFormatting>
  <conditionalFormatting sqref="F82:F97">
    <cfRule type="expression" dxfId="18" priority="28">
      <formula>AND(OR( NOT(ISBLANK($B82)), NOT(ISBLANK($C82)), NOT(ISBLANK($D82)), NOT(ISBLANK($E82))), ISBLANK($F82))</formula>
    </cfRule>
  </conditionalFormatting>
  <printOptions horizontalCentered="1"/>
  <pageMargins left="0.25" right="0.25" top="0.75" bottom="0.75" header="0.3" footer="0.3"/>
  <pageSetup scale="85" fitToHeight="0" orientation="landscape" horizontalDpi="300" verticalDpi="300" r:id="rId7"/>
  <headerFooter alignWithMargins="0">
    <oddFooter>&amp;C&amp;A&amp;RPage &amp;P&amp; of &amp;N</oddFooter>
  </headerFooter>
  <rowBreaks count="1" manualBreakCount="1">
    <brk id="62" min="1" max="5" man="1"/>
  </rowBreaks>
  <ignoredErrors>
    <ignoredError sqref="D26" formulaRange="1"/>
  </ignoredErrors>
  <extLst>
    <ext xmlns:x14="http://schemas.microsoft.com/office/spreadsheetml/2009/9/main" uri="{78C0D931-6437-407d-A8EE-F0AAD7539E65}">
      <x14:conditionalFormattings>
        <x14:conditionalFormatting xmlns:xm="http://schemas.microsoft.com/office/excel/2006/main">
          <x14:cfRule type="expression" priority="1" id="{78C39028-5BBD-4233-94F8-DCF0FE550C7F}">
            <xm:f>OR(Instructions!$F$11="1 Budget Period",Instructions!$F$11="Make Selection")</xm:f>
            <x14:dxf>
              <font>
                <color theme="1" tint="0.499984740745262"/>
              </font>
              <fill>
                <patternFill>
                  <bgColor theme="1" tint="0.499984740745262"/>
                </patternFill>
              </fill>
              <border>
                <left/>
                <right/>
                <top/>
                <bottom/>
                <vertical/>
                <horizontal/>
              </border>
            </x14:dxf>
          </x14:cfRule>
          <xm:sqref>B27:F98</xm:sqref>
        </x14:conditionalFormatting>
        <x14:conditionalFormatting xmlns:xm="http://schemas.microsoft.com/office/excel/2006/main">
          <x14:cfRule type="expression" priority="4" id="{75AC8688-744F-4D33-B623-A654B8D41F60}">
            <xm:f>Instructions!$F$11="2 Budget Periods"</xm:f>
            <x14:dxf>
              <font>
                <color theme="0" tint="-0.499984740745262"/>
              </font>
              <fill>
                <patternFill>
                  <bgColor theme="0" tint="-0.499984740745262"/>
                </patternFill>
              </fill>
              <border>
                <left/>
                <right/>
                <top/>
                <bottom/>
                <vertical/>
                <horizontal/>
              </border>
            </x14:dxf>
          </x14:cfRule>
          <xm:sqref>B45:F98</xm:sqref>
        </x14:conditionalFormatting>
        <x14:conditionalFormatting xmlns:xm="http://schemas.microsoft.com/office/excel/2006/main">
          <x14:cfRule type="expression" priority="5" id="{3FAE2CD6-D7A4-4B46-AE53-44C5249E5596}">
            <xm:f>Instructions!$F$11="3 Budget Periods"</xm:f>
            <x14:dxf>
              <font>
                <color theme="0" tint="-0.499984740745262"/>
              </font>
              <fill>
                <patternFill>
                  <bgColor theme="0" tint="-0.499984740745262"/>
                </patternFill>
              </fill>
              <border>
                <left/>
                <right/>
                <top/>
                <bottom/>
                <vertical/>
                <horizontal/>
              </border>
            </x14:dxf>
          </x14:cfRule>
          <xm:sqref>B63:F98</xm:sqref>
        </x14:conditionalFormatting>
        <x14:conditionalFormatting xmlns:xm="http://schemas.microsoft.com/office/excel/2006/main">
          <x14:cfRule type="expression" priority="6" id="{06BD490A-4668-47A3-B816-80FCB20D3DA9}">
            <xm:f>Instructions!$F$11="4 Budget Periods"</xm:f>
            <x14:dxf>
              <font>
                <color theme="0" tint="-0.499984740745262"/>
              </font>
              <fill>
                <patternFill>
                  <bgColor theme="0" tint="-0.499984740745262"/>
                </patternFill>
              </fill>
              <border>
                <left/>
                <right/>
                <top/>
                <bottom/>
                <vertical/>
                <horizontal/>
              </border>
            </x14:dxf>
          </x14:cfRule>
          <xm:sqref>B81:F98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499984740745262"/>
    <pageSetUpPr fitToPage="1"/>
  </sheetPr>
  <dimension ref="A1:AD94"/>
  <sheetViews>
    <sheetView showGridLines="0" zoomScaleNormal="100" workbookViewId="0"/>
  </sheetViews>
  <sheetFormatPr defaultColWidth="0" defaultRowHeight="12.75" zeroHeight="1" x14ac:dyDescent="0.2"/>
  <cols>
    <col min="1" max="1" width="3.140625" style="344" customWidth="1"/>
    <col min="2" max="2" width="7.5703125" style="344" customWidth="1"/>
    <col min="3" max="3" width="2.85546875" style="344" customWidth="1"/>
    <col min="4" max="4" width="9" style="344" customWidth="1"/>
    <col min="5" max="5" width="12.42578125" style="344" customWidth="1"/>
    <col min="6" max="10" width="22" style="344" customWidth="1"/>
    <col min="11" max="11" width="24.140625" style="344" customWidth="1"/>
    <col min="12" max="12" width="31.42578125" style="344" customWidth="1"/>
    <col min="13" max="13" width="7" style="344" customWidth="1"/>
    <col min="14" max="14" width="23.7109375" style="344" hidden="1" customWidth="1"/>
    <col min="15" max="15" width="9.140625" style="344" hidden="1"/>
    <col min="16" max="16" width="3.140625" style="344" customWidth="1"/>
    <col min="17" max="30" width="0" style="344" hidden="1" customWidth="1"/>
    <col min="31" max="16384" width="9.140625" style="344" hidden="1"/>
  </cols>
  <sheetData>
    <row r="1" spans="2:17" ht="12.75" customHeight="1" x14ac:dyDescent="0.2"/>
    <row r="2" spans="2:17" s="345" customFormat="1" ht="11.25" customHeight="1" x14ac:dyDescent="0.2">
      <c r="B2" s="730" t="s">
        <v>45</v>
      </c>
      <c r="C2" s="730"/>
      <c r="D2" s="730"/>
      <c r="E2" s="730"/>
      <c r="F2" s="730"/>
      <c r="G2" s="730"/>
      <c r="H2" s="730"/>
      <c r="I2" s="16"/>
      <c r="J2" s="16"/>
      <c r="L2" s="824"/>
      <c r="M2" s="825"/>
      <c r="N2" s="17"/>
    </row>
    <row r="3" spans="2:17" s="346" customFormat="1" ht="18.75" thickBot="1" x14ac:dyDescent="0.25">
      <c r="B3" s="839" t="s">
        <v>95</v>
      </c>
      <c r="C3" s="839"/>
      <c r="D3" s="839"/>
      <c r="E3" s="839"/>
      <c r="F3" s="839"/>
      <c r="G3" s="839"/>
      <c r="H3" s="839"/>
      <c r="I3" s="839"/>
      <c r="J3" s="839"/>
      <c r="K3" s="839"/>
      <c r="L3" s="839"/>
      <c r="M3" s="839"/>
      <c r="N3" s="198"/>
    </row>
    <row r="4" spans="2:17" s="114" customFormat="1" ht="98.25" customHeight="1" thickBot="1" x14ac:dyDescent="0.25">
      <c r="B4" s="808" t="s">
        <v>247</v>
      </c>
      <c r="C4" s="809"/>
      <c r="D4" s="809"/>
      <c r="E4" s="809"/>
      <c r="F4" s="809"/>
      <c r="G4" s="809"/>
      <c r="H4" s="809"/>
      <c r="I4" s="809"/>
      <c r="J4" s="809"/>
      <c r="K4" s="809"/>
      <c r="L4" s="809"/>
      <c r="M4" s="810"/>
      <c r="N4" s="365"/>
      <c r="O4" s="366"/>
      <c r="P4" s="347"/>
      <c r="Q4" s="162"/>
    </row>
    <row r="5" spans="2:17" s="346" customFormat="1" ht="8.25" customHeight="1" thickBot="1" x14ac:dyDescent="0.3">
      <c r="B5" s="367"/>
      <c r="C5" s="348"/>
      <c r="D5" s="348"/>
      <c r="E5" s="348"/>
      <c r="F5" s="348"/>
      <c r="G5" s="348"/>
      <c r="H5" s="348"/>
      <c r="I5" s="348"/>
      <c r="J5" s="348"/>
      <c r="K5" s="349"/>
      <c r="L5" s="348"/>
      <c r="M5" s="368"/>
      <c r="N5" s="348"/>
      <c r="O5" s="348"/>
    </row>
    <row r="6" spans="2:17" s="346" customFormat="1" ht="14.45" customHeight="1" x14ac:dyDescent="0.25">
      <c r="B6" s="833" t="s">
        <v>96</v>
      </c>
      <c r="C6" s="834"/>
      <c r="D6" s="834"/>
      <c r="E6" s="835"/>
      <c r="F6" s="844" t="s">
        <v>10</v>
      </c>
      <c r="G6" s="844" t="s">
        <v>11</v>
      </c>
      <c r="H6" s="844" t="s">
        <v>12</v>
      </c>
      <c r="I6" s="844" t="s">
        <v>13</v>
      </c>
      <c r="J6" s="844" t="s">
        <v>14</v>
      </c>
      <c r="K6" s="844" t="s">
        <v>15</v>
      </c>
      <c r="L6" s="840" t="s">
        <v>234</v>
      </c>
      <c r="M6" s="841"/>
      <c r="N6" s="349"/>
      <c r="O6" s="349"/>
    </row>
    <row r="7" spans="2:17" s="346" customFormat="1" ht="14.45" customHeight="1" thickBot="1" x14ac:dyDescent="0.25">
      <c r="B7" s="836"/>
      <c r="C7" s="837"/>
      <c r="D7" s="837"/>
      <c r="E7" s="838"/>
      <c r="F7" s="845"/>
      <c r="G7" s="845"/>
      <c r="H7" s="845"/>
      <c r="I7" s="845"/>
      <c r="J7" s="845"/>
      <c r="K7" s="845"/>
      <c r="L7" s="842"/>
      <c r="M7" s="843"/>
      <c r="N7" s="369"/>
      <c r="O7" s="370"/>
    </row>
    <row r="8" spans="2:17" s="346" customFormat="1" ht="14.45" customHeight="1" x14ac:dyDescent="0.2">
      <c r="B8" s="815" t="s">
        <v>156</v>
      </c>
      <c r="C8" s="816"/>
      <c r="D8" s="816"/>
      <c r="E8" s="817"/>
      <c r="F8" s="545"/>
      <c r="G8" s="545"/>
      <c r="H8" s="545"/>
      <c r="I8" s="545"/>
      <c r="J8" s="546"/>
      <c r="K8" s="855"/>
      <c r="L8" s="831"/>
      <c r="M8" s="832"/>
      <c r="N8" s="371"/>
      <c r="O8" s="372"/>
    </row>
    <row r="9" spans="2:17" s="346" customFormat="1" ht="14.45" customHeight="1" x14ac:dyDescent="0.2">
      <c r="B9" s="818" t="s">
        <v>157</v>
      </c>
      <c r="C9" s="819"/>
      <c r="D9" s="819"/>
      <c r="E9" s="820"/>
      <c r="F9" s="547"/>
      <c r="G9" s="547"/>
      <c r="H9" s="547"/>
      <c r="I9" s="547"/>
      <c r="J9" s="548"/>
      <c r="K9" s="856"/>
      <c r="L9" s="826"/>
      <c r="M9" s="827"/>
      <c r="N9" s="371"/>
      <c r="O9" s="372"/>
    </row>
    <row r="10" spans="2:17" s="346" customFormat="1" ht="14.45" customHeight="1" x14ac:dyDescent="0.2">
      <c r="B10" s="818" t="s">
        <v>170</v>
      </c>
      <c r="C10" s="819"/>
      <c r="D10" s="819"/>
      <c r="E10" s="820"/>
      <c r="F10" s="547"/>
      <c r="G10" s="547"/>
      <c r="H10" s="547"/>
      <c r="I10" s="547"/>
      <c r="J10" s="548"/>
      <c r="K10" s="856"/>
      <c r="L10" s="828"/>
      <c r="M10" s="827"/>
      <c r="N10" s="203"/>
    </row>
    <row r="11" spans="2:17" s="346" customFormat="1" ht="14.45" customHeight="1" thickBot="1" x14ac:dyDescent="0.25">
      <c r="B11" s="821" t="s">
        <v>158</v>
      </c>
      <c r="C11" s="822"/>
      <c r="D11" s="822"/>
      <c r="E11" s="823"/>
      <c r="F11" s="549"/>
      <c r="G11" s="549"/>
      <c r="H11" s="549"/>
      <c r="I11" s="549"/>
      <c r="J11" s="550"/>
      <c r="K11" s="857"/>
      <c r="L11" s="829"/>
      <c r="M11" s="830"/>
      <c r="N11" s="203"/>
    </row>
    <row r="12" spans="2:17" s="346" customFormat="1" ht="14.45" customHeight="1" thickBot="1" x14ac:dyDescent="0.3">
      <c r="B12" s="813" t="s">
        <v>97</v>
      </c>
      <c r="C12" s="814"/>
      <c r="D12" s="814"/>
      <c r="E12" s="814"/>
      <c r="F12" s="363"/>
      <c r="G12" s="363"/>
      <c r="H12" s="363"/>
      <c r="I12" s="363"/>
      <c r="J12" s="363"/>
      <c r="K12" s="364"/>
      <c r="L12" s="860"/>
      <c r="M12" s="861"/>
      <c r="N12" s="203"/>
    </row>
    <row r="13" spans="2:17" s="346" customFormat="1" ht="14.45" customHeight="1" x14ac:dyDescent="0.25">
      <c r="B13" s="815" t="s">
        <v>167</v>
      </c>
      <c r="C13" s="816"/>
      <c r="D13" s="816"/>
      <c r="E13" s="817"/>
      <c r="F13" s="551"/>
      <c r="G13" s="551"/>
      <c r="H13" s="551"/>
      <c r="I13" s="551"/>
      <c r="J13" s="551"/>
      <c r="K13" s="492" cm="1">
        <f t="array" ref="K13">ROUND(_xlfn.IFS(
Instructions!$F$11="Make Selection",0,
Instructions!$F$11="1 Budget Period",F13,
Instructions!$F$11="2 Budget Periods",SUM(F13+G13),
Instructions!$F$11="3 Budget Periods",SUM(F13+G13+H13),
Instructions!$F$11="4 Budget Periods",SUM(F13+G13+H13+I13),
Instructions!$F$11="5 Budget Periods",SUM(F13+G13+H13+I13+J13)),0)</f>
        <v>0</v>
      </c>
      <c r="L13" s="858"/>
      <c r="M13" s="859"/>
      <c r="N13" s="203"/>
    </row>
    <row r="14" spans="2:17" s="346" customFormat="1" ht="14.45" customHeight="1" x14ac:dyDescent="0.25">
      <c r="B14" s="818" t="s">
        <v>168</v>
      </c>
      <c r="C14" s="819"/>
      <c r="D14" s="819"/>
      <c r="E14" s="820"/>
      <c r="F14" s="552"/>
      <c r="G14" s="552"/>
      <c r="H14" s="552"/>
      <c r="I14" s="552"/>
      <c r="J14" s="552"/>
      <c r="K14" s="492" cm="1">
        <f t="array" ref="K14">ROUND(_xlfn.IFS(
Instructions!$F$11="Make Selection",0,
Instructions!$F$11="1 Budget Period",F14,
Instructions!$F$11="2 Budget Periods",SUM(F14+G14),
Instructions!$F$11="3 Budget Periods",SUM(F14+G14+H14),
Instructions!$F$11="4 Budget Periods",SUM(F14+G14+H14+I14),
Instructions!$F$11="5 Budget Periods",SUM(F14+G14+H14+I14+J14)),0)</f>
        <v>0</v>
      </c>
      <c r="L14" s="865"/>
      <c r="M14" s="866"/>
      <c r="N14" s="203"/>
    </row>
    <row r="15" spans="2:17" s="346" customFormat="1" ht="14.45" customHeight="1" x14ac:dyDescent="0.25">
      <c r="B15" s="818" t="s">
        <v>171</v>
      </c>
      <c r="C15" s="819"/>
      <c r="D15" s="819"/>
      <c r="E15" s="820"/>
      <c r="F15" s="552"/>
      <c r="G15" s="552"/>
      <c r="H15" s="552"/>
      <c r="I15" s="552"/>
      <c r="J15" s="552"/>
      <c r="K15" s="492" cm="1">
        <f t="array" ref="K15">ROUND(_xlfn.IFS(
Instructions!$F$11="Make Selection",0,
Instructions!$F$11="1 Budget Period",F15,
Instructions!$F$11="2 Budget Periods",SUM(F15+G15),
Instructions!$F$11="3 Budget Periods",SUM(F15+G15+H15),
Instructions!$F$11="4 Budget Periods",SUM(F15+G15+H15+I15),
Instructions!$F$11="5 Budget Periods",SUM(F15+G15+H15+I15+J15)),0)</f>
        <v>0</v>
      </c>
      <c r="L15" s="869"/>
      <c r="M15" s="870"/>
      <c r="N15" s="203"/>
    </row>
    <row r="16" spans="2:17" s="346" customFormat="1" ht="15.75" customHeight="1" thickBot="1" x14ac:dyDescent="0.3">
      <c r="B16" s="821" t="s">
        <v>169</v>
      </c>
      <c r="C16" s="822"/>
      <c r="D16" s="822"/>
      <c r="E16" s="823"/>
      <c r="F16" s="553"/>
      <c r="G16" s="553"/>
      <c r="H16" s="553"/>
      <c r="I16" s="553"/>
      <c r="J16" s="553"/>
      <c r="K16" s="492" cm="1">
        <f t="array" ref="K16">ROUND(_xlfn.IFS(
Instructions!$F$11="Make Selection",0,
Instructions!$F$11="1 Budget Period",F16,
Instructions!$F$11="2 Budget Periods",SUM(F16+G16),
Instructions!$F$11="3 Budget Periods",SUM(F16+G16+H16),
Instructions!$F$11="4 Budget Periods",SUM(F16+G16+H16+I16),
Instructions!$F$11="5 Budget Periods",SUM(F16+G16+H16+I16+J16)),0)</f>
        <v>0</v>
      </c>
      <c r="L16" s="871"/>
      <c r="M16" s="872"/>
      <c r="N16" s="203"/>
    </row>
    <row r="17" spans="2:16" s="346" customFormat="1" ht="14.45" customHeight="1" thickBot="1" x14ac:dyDescent="0.3">
      <c r="B17" s="873" t="s">
        <v>98</v>
      </c>
      <c r="C17" s="874"/>
      <c r="D17" s="874"/>
      <c r="E17" s="875"/>
      <c r="F17" s="493">
        <f>ROUND(SUM(F13:F16),0)</f>
        <v>0</v>
      </c>
      <c r="G17" s="493">
        <f>ROUND(SUM(G13:G16),0)</f>
        <v>0</v>
      </c>
      <c r="H17" s="493">
        <f>ROUND(SUM(H13:H16),0)</f>
        <v>0</v>
      </c>
      <c r="I17" s="493">
        <f>ROUND(SUM(I13:I16),0)</f>
        <v>0</v>
      </c>
      <c r="J17" s="493">
        <f>ROUND(SUM(J13:J16),0)</f>
        <v>0</v>
      </c>
      <c r="K17" s="493" cm="1">
        <f t="array" ref="K17">ROUND(_xlfn.IFS(
Instructions!$F$11="Make Selection",0,
Instructions!$F$11="1 Budget Period",F17,
Instructions!$F$11="2 Budget Periods",SUM(F17+G17),
Instructions!$F$11="3 Budget Periods",SUM(F17+G17+H17),
Instructions!$F$11="4 Budget Periods",SUM(F17+G17+H17+I17),
Instructions!$F$11="5 Budget Periods",SUM(F17+G17+H17+I17+J17)),0)</f>
        <v>0</v>
      </c>
      <c r="L17" s="867"/>
      <c r="M17" s="868"/>
      <c r="N17" s="203"/>
    </row>
    <row r="18" spans="2:16" s="346" customFormat="1" ht="6" customHeight="1" thickBot="1" x14ac:dyDescent="0.3">
      <c r="B18" s="373"/>
      <c r="C18" s="350"/>
      <c r="D18" s="350"/>
      <c r="E18" s="350"/>
      <c r="F18" s="15"/>
      <c r="G18" s="15"/>
      <c r="H18" s="15"/>
      <c r="I18" s="15"/>
      <c r="J18" s="15"/>
      <c r="K18" s="15"/>
      <c r="L18" s="15"/>
      <c r="M18" s="374"/>
      <c r="N18" s="203"/>
    </row>
    <row r="19" spans="2:16" s="346" customFormat="1" ht="48" customHeight="1" thickBot="1" x14ac:dyDescent="0.25">
      <c r="B19" s="862" t="s">
        <v>263</v>
      </c>
      <c r="C19" s="863"/>
      <c r="D19" s="863"/>
      <c r="E19" s="863"/>
      <c r="F19" s="863"/>
      <c r="G19" s="863"/>
      <c r="H19" s="863"/>
      <c r="I19" s="863"/>
      <c r="J19" s="863"/>
      <c r="K19" s="863"/>
      <c r="L19" s="863"/>
      <c r="M19" s="864"/>
      <c r="N19" s="351"/>
      <c r="O19" s="351"/>
      <c r="P19" s="351"/>
    </row>
    <row r="20" spans="2:16" s="346" customFormat="1" ht="14.45" customHeight="1" x14ac:dyDescent="0.2">
      <c r="B20" s="352"/>
      <c r="C20" s="353"/>
      <c r="D20" s="353"/>
      <c r="E20" s="353"/>
      <c r="F20" s="354"/>
      <c r="G20" s="354"/>
      <c r="H20" s="354"/>
      <c r="I20" s="354"/>
      <c r="J20" s="354"/>
      <c r="K20" s="354"/>
      <c r="L20" s="160"/>
      <c r="M20" s="175"/>
      <c r="N20" s="355"/>
      <c r="O20" s="355"/>
      <c r="P20" s="355"/>
    </row>
    <row r="21" spans="2:16" s="346" customFormat="1" ht="14.45" customHeight="1" x14ac:dyDescent="0.2">
      <c r="B21" s="352"/>
      <c r="C21" s="593" t="b">
        <v>0</v>
      </c>
      <c r="D21" s="356" t="s">
        <v>214</v>
      </c>
      <c r="F21" s="357"/>
      <c r="G21" s="357"/>
      <c r="H21" s="357"/>
      <c r="I21" s="357"/>
      <c r="J21" s="544"/>
      <c r="K21" s="357"/>
      <c r="L21" s="358"/>
      <c r="M21" s="359"/>
      <c r="N21" s="355"/>
      <c r="O21" s="355"/>
      <c r="P21" s="355"/>
    </row>
    <row r="22" spans="2:16" s="346" customFormat="1" ht="14.45" customHeight="1" x14ac:dyDescent="0.2">
      <c r="B22" s="352"/>
      <c r="D22" s="600" t="s">
        <v>174</v>
      </c>
      <c r="F22" s="360"/>
      <c r="G22" s="360"/>
      <c r="H22" s="360"/>
      <c r="I22" s="360"/>
      <c r="J22" s="360"/>
      <c r="K22" s="357"/>
      <c r="L22" s="358"/>
      <c r="M22" s="359"/>
      <c r="N22" s="355"/>
      <c r="O22" s="355"/>
      <c r="P22" s="355"/>
    </row>
    <row r="23" spans="2:16" s="346" customFormat="1" ht="14.45" customHeight="1" x14ac:dyDescent="0.2">
      <c r="B23" s="352"/>
      <c r="C23" s="353"/>
      <c r="D23" s="353"/>
      <c r="F23" s="354"/>
      <c r="G23" s="354"/>
      <c r="H23" s="354"/>
      <c r="I23" s="354"/>
      <c r="J23" s="354"/>
      <c r="K23" s="354"/>
      <c r="L23" s="358"/>
      <c r="M23" s="359"/>
      <c r="N23" s="355"/>
      <c r="O23" s="355"/>
      <c r="P23" s="355"/>
    </row>
    <row r="24" spans="2:16" s="346" customFormat="1" ht="14.45" customHeight="1" x14ac:dyDescent="0.2">
      <c r="B24" s="352"/>
      <c r="C24" s="593" t="b">
        <v>0</v>
      </c>
      <c r="D24" s="361" t="s">
        <v>159</v>
      </c>
      <c r="F24" s="354"/>
      <c r="G24" s="354"/>
      <c r="H24" s="354"/>
      <c r="I24" s="354"/>
      <c r="J24" s="354"/>
      <c r="K24" s="354"/>
      <c r="L24" s="358"/>
      <c r="M24" s="359"/>
      <c r="N24" s="355"/>
      <c r="O24" s="355"/>
      <c r="P24" s="355"/>
    </row>
    <row r="25" spans="2:16" s="346" customFormat="1" ht="14.45" customHeight="1" x14ac:dyDescent="0.2">
      <c r="B25" s="352"/>
      <c r="C25" s="353"/>
      <c r="D25" s="353"/>
      <c r="F25" s="354"/>
      <c r="G25" s="354"/>
      <c r="H25" s="354"/>
      <c r="I25" s="354"/>
      <c r="J25" s="354"/>
      <c r="K25" s="354"/>
      <c r="L25" s="358"/>
      <c r="M25" s="359"/>
      <c r="N25" s="355"/>
      <c r="O25" s="355"/>
      <c r="P25" s="355"/>
    </row>
    <row r="26" spans="2:16" s="346" customFormat="1" ht="14.45" customHeight="1" x14ac:dyDescent="0.2">
      <c r="B26" s="352"/>
      <c r="C26" s="593" t="b">
        <v>0</v>
      </c>
      <c r="D26" s="361" t="s">
        <v>160</v>
      </c>
      <c r="F26" s="354"/>
      <c r="G26" s="354"/>
      <c r="H26" s="354"/>
      <c r="I26" s="354"/>
      <c r="J26" s="354"/>
      <c r="K26" s="354"/>
      <c r="L26" s="358"/>
      <c r="M26" s="359"/>
      <c r="N26" s="355"/>
      <c r="O26" s="355"/>
      <c r="P26" s="355"/>
    </row>
    <row r="27" spans="2:16" s="346" customFormat="1" ht="15" customHeight="1" thickBot="1" x14ac:dyDescent="0.25">
      <c r="B27" s="352"/>
      <c r="C27" s="353"/>
      <c r="D27" s="353"/>
      <c r="E27" s="353"/>
      <c r="F27" s="354"/>
      <c r="G27" s="354"/>
      <c r="H27" s="354"/>
      <c r="I27" s="354"/>
      <c r="J27" s="354"/>
      <c r="K27" s="354"/>
      <c r="L27" s="358"/>
      <c r="M27" s="359"/>
      <c r="N27" s="355"/>
      <c r="O27" s="355"/>
      <c r="P27" s="355"/>
    </row>
    <row r="28" spans="2:16" s="346" customFormat="1" ht="16.5" thickBot="1" x14ac:dyDescent="0.3">
      <c r="B28" s="846" t="s">
        <v>161</v>
      </c>
      <c r="C28" s="847"/>
      <c r="D28" s="847"/>
      <c r="E28" s="847"/>
      <c r="F28" s="848"/>
      <c r="G28" s="848"/>
      <c r="H28" s="848"/>
      <c r="I28" s="848"/>
      <c r="J28" s="848"/>
      <c r="K28" s="848"/>
      <c r="L28" s="848"/>
      <c r="M28" s="849"/>
      <c r="N28" s="355"/>
      <c r="O28" s="355"/>
      <c r="P28" s="355"/>
    </row>
    <row r="29" spans="2:16" s="346" customFormat="1" ht="6" customHeight="1" thickBot="1" x14ac:dyDescent="0.25">
      <c r="B29" s="362"/>
      <c r="C29" s="355"/>
      <c r="D29" s="355"/>
      <c r="E29" s="355"/>
      <c r="F29" s="355"/>
      <c r="G29" s="355"/>
      <c r="H29" s="355"/>
      <c r="I29" s="355"/>
      <c r="J29" s="355"/>
      <c r="K29" s="355"/>
      <c r="L29" s="355"/>
      <c r="M29" s="243"/>
      <c r="N29" s="355"/>
      <c r="O29" s="355"/>
      <c r="P29" s="355"/>
    </row>
    <row r="30" spans="2:16" s="346" customFormat="1" ht="57.75" customHeight="1" x14ac:dyDescent="0.2">
      <c r="B30" s="850" t="s">
        <v>235</v>
      </c>
      <c r="C30" s="851"/>
      <c r="D30" s="851"/>
      <c r="E30" s="851"/>
      <c r="F30" s="675"/>
      <c r="G30" s="675"/>
      <c r="H30" s="675"/>
      <c r="I30" s="675"/>
      <c r="J30" s="675"/>
      <c r="K30" s="675"/>
      <c r="L30" s="675"/>
      <c r="M30" s="676"/>
      <c r="N30" s="200"/>
      <c r="O30" s="200"/>
      <c r="P30" s="200"/>
    </row>
    <row r="31" spans="2:16" s="346" customFormat="1" ht="24.75" customHeight="1" x14ac:dyDescent="0.2">
      <c r="B31" s="852"/>
      <c r="C31" s="853"/>
      <c r="D31" s="853"/>
      <c r="E31" s="853"/>
      <c r="F31" s="853"/>
      <c r="G31" s="853"/>
      <c r="H31" s="853"/>
      <c r="I31" s="853"/>
      <c r="J31" s="853"/>
      <c r="K31" s="853"/>
      <c r="L31" s="853"/>
      <c r="M31" s="854"/>
      <c r="N31" s="200"/>
      <c r="O31" s="200"/>
      <c r="P31" s="200"/>
    </row>
    <row r="32" spans="2:16" s="346" customFormat="1" ht="13.5" thickBot="1" x14ac:dyDescent="0.25">
      <c r="B32" s="677"/>
      <c r="C32" s="678"/>
      <c r="D32" s="678"/>
      <c r="E32" s="678"/>
      <c r="F32" s="678"/>
      <c r="G32" s="678"/>
      <c r="H32" s="678"/>
      <c r="I32" s="678"/>
      <c r="J32" s="678"/>
      <c r="K32" s="678"/>
      <c r="L32" s="678"/>
      <c r="M32" s="679"/>
      <c r="N32" s="200"/>
      <c r="O32" s="200"/>
      <c r="P32" s="200"/>
    </row>
    <row r="33" s="346" customFormat="1" x14ac:dyDescent="0.2"/>
    <row r="34" s="346" customFormat="1" hidden="1" x14ac:dyDescent="0.2"/>
    <row r="35" s="346" customFormat="1" hidden="1" x14ac:dyDescent="0.2"/>
    <row r="36" s="346" customFormat="1" hidden="1" x14ac:dyDescent="0.2"/>
    <row r="37" s="346" customFormat="1" hidden="1" x14ac:dyDescent="0.2"/>
    <row r="38" s="346" customFormat="1" hidden="1" x14ac:dyDescent="0.2"/>
    <row r="39" s="346" customFormat="1" hidden="1" x14ac:dyDescent="0.2"/>
    <row r="40" s="346" customFormat="1" hidden="1" x14ac:dyDescent="0.2"/>
    <row r="41" s="346" customFormat="1" hidden="1" x14ac:dyDescent="0.2"/>
    <row r="42" s="346" customFormat="1" hidden="1" x14ac:dyDescent="0.2"/>
    <row r="43" s="346" customFormat="1" hidden="1" x14ac:dyDescent="0.2"/>
    <row r="44" s="346" customFormat="1" hidden="1" x14ac:dyDescent="0.2"/>
    <row r="45" s="346" customFormat="1" hidden="1" x14ac:dyDescent="0.2"/>
    <row r="46" s="346" customFormat="1" hidden="1" x14ac:dyDescent="0.2"/>
    <row r="47" s="346" customFormat="1" hidden="1" x14ac:dyDescent="0.2"/>
    <row r="48" s="346" customFormat="1" hidden="1" x14ac:dyDescent="0.2"/>
    <row r="49" s="346" customFormat="1" hidden="1" x14ac:dyDescent="0.2"/>
    <row r="50" s="346" customFormat="1" hidden="1" x14ac:dyDescent="0.2"/>
    <row r="51" s="346" customFormat="1" hidden="1" x14ac:dyDescent="0.2"/>
    <row r="52" s="346" customFormat="1" hidden="1" x14ac:dyDescent="0.2"/>
    <row r="53" s="346" customFormat="1" hidden="1" x14ac:dyDescent="0.2"/>
    <row r="54" s="346" customFormat="1" hidden="1" x14ac:dyDescent="0.2"/>
    <row r="55" s="346" customFormat="1" hidden="1" x14ac:dyDescent="0.2"/>
    <row r="56" s="346" customFormat="1" hidden="1" x14ac:dyDescent="0.2"/>
    <row r="57" s="346" customFormat="1" hidden="1" x14ac:dyDescent="0.2"/>
    <row r="58" s="346" customFormat="1" hidden="1" x14ac:dyDescent="0.2"/>
    <row r="59" s="346" customFormat="1" hidden="1" x14ac:dyDescent="0.2"/>
    <row r="60" s="346" customFormat="1" hidden="1" x14ac:dyDescent="0.2"/>
    <row r="61" s="346" customFormat="1" hidden="1" x14ac:dyDescent="0.2"/>
    <row r="62" s="346" customFormat="1" hidden="1" x14ac:dyDescent="0.2"/>
    <row r="63" s="346" customFormat="1" hidden="1" x14ac:dyDescent="0.2"/>
    <row r="64" s="346" customFormat="1" hidden="1" x14ac:dyDescent="0.2"/>
    <row r="65" s="346" customFormat="1" hidden="1" x14ac:dyDescent="0.2"/>
    <row r="66" s="346" customFormat="1" hidden="1" x14ac:dyDescent="0.2"/>
    <row r="67" s="346" customFormat="1" hidden="1" x14ac:dyDescent="0.2"/>
    <row r="68" s="346" customFormat="1" hidden="1" x14ac:dyDescent="0.2"/>
    <row r="69" s="346" customFormat="1" hidden="1" x14ac:dyDescent="0.2"/>
    <row r="70" s="346" customFormat="1" hidden="1" x14ac:dyDescent="0.2"/>
    <row r="71" s="346" customFormat="1" hidden="1" x14ac:dyDescent="0.2"/>
    <row r="72" s="346" customFormat="1" hidden="1" x14ac:dyDescent="0.2"/>
    <row r="73" s="346" customFormat="1" hidden="1" x14ac:dyDescent="0.2"/>
    <row r="74" s="346" customFormat="1" hidden="1" x14ac:dyDescent="0.2"/>
    <row r="75" s="346" customFormat="1" hidden="1" x14ac:dyDescent="0.2"/>
    <row r="76" s="346" customFormat="1" hidden="1" x14ac:dyDescent="0.2"/>
    <row r="77" s="346" customFormat="1" hidden="1" x14ac:dyDescent="0.2"/>
    <row r="78" s="346" customFormat="1" hidden="1" x14ac:dyDescent="0.2"/>
    <row r="79" s="346" customFormat="1" hidden="1" x14ac:dyDescent="0.2"/>
    <row r="80" s="346" customFormat="1" hidden="1" x14ac:dyDescent="0.2"/>
    <row r="81" spans="15:16" s="346" customFormat="1" hidden="1" x14ac:dyDescent="0.2"/>
    <row r="82" spans="15:16" s="346" customFormat="1" hidden="1" x14ac:dyDescent="0.2"/>
    <row r="83" spans="15:16" s="346" customFormat="1" hidden="1" x14ac:dyDescent="0.2"/>
    <row r="84" spans="15:16" s="346" customFormat="1" hidden="1" x14ac:dyDescent="0.2"/>
    <row r="85" spans="15:16" s="346" customFormat="1" hidden="1" x14ac:dyDescent="0.2"/>
    <row r="86" spans="15:16" s="346" customFormat="1" hidden="1" x14ac:dyDescent="0.2"/>
    <row r="87" spans="15:16" s="346" customFormat="1" hidden="1" x14ac:dyDescent="0.2"/>
    <row r="88" spans="15:16" s="346" customFormat="1" hidden="1" x14ac:dyDescent="0.2"/>
    <row r="89" spans="15:16" hidden="1" x14ac:dyDescent="0.2">
      <c r="O89" s="346"/>
      <c r="P89" s="346"/>
    </row>
    <row r="90" spans="15:16" hidden="1" x14ac:dyDescent="0.2">
      <c r="O90" s="346"/>
      <c r="P90" s="346"/>
    </row>
    <row r="91" spans="15:16" hidden="1" x14ac:dyDescent="0.2">
      <c r="O91" s="346"/>
      <c r="P91" s="346"/>
    </row>
    <row r="92" spans="15:16" hidden="1" x14ac:dyDescent="0.2">
      <c r="O92" s="346"/>
      <c r="P92" s="346"/>
    </row>
    <row r="93" spans="15:16" hidden="1" x14ac:dyDescent="0.2">
      <c r="O93" s="346"/>
      <c r="P93" s="346"/>
    </row>
    <row r="94" spans="15:16" hidden="1" x14ac:dyDescent="0.2">
      <c r="O94" s="346"/>
      <c r="P94" s="346"/>
    </row>
  </sheetData>
  <sheetProtection algorithmName="SHA-512" hashValue="UnQCGVhUm3cw5kMdvIo0xlq5I4VbKRo2AcIIl8Hjt2iVVcJWPpubcKVdfgXPFOkAywLE9uE4O+fGg/XVV+wixw==" saltValue="7dZoC/BGmw8vX4aO2mgQhg==" spinCount="100000" sheet="1" formatRows="0"/>
  <customSheetViews>
    <customSheetView guid="{D7FF18E2-A72D-4088-BD59-9D74A43C39A8}" scale="90" showPageBreaks="1" fitToPage="1" printArea="1" hiddenColumns="1">
      <selection activeCell="A5" sqref="A5"/>
      <pageMargins left="0" right="0" top="0" bottom="0" header="0" footer="0"/>
      <pageSetup scale="62" orientation="landscape" r:id="rId1"/>
      <headerFooter alignWithMargins="0">
        <oddFooter>&amp;Li. Indirect Costs</oddFooter>
      </headerFooter>
    </customSheetView>
    <customSheetView guid="{5BEC5FDE-32D0-42EF-8D2A-06DCBD4F05CC}" scale="90" showPageBreaks="1" fitToPage="1" printArea="1" hiddenColumns="1">
      <selection activeCell="H10" sqref="H10"/>
      <pageMargins left="0" right="0" top="0" bottom="0" header="0" footer="0"/>
      <pageSetup scale="63" orientation="landscape" r:id="rId2"/>
      <headerFooter alignWithMargins="0">
        <oddFooter>&amp;Li. Indirect Costs</oddFooter>
      </headerFooter>
    </customSheetView>
    <customSheetView guid="{712CE29F-EFCA-4968-A7C5-599F87319D6A}" scale="90" fitToPage="1" hiddenColumns="1" topLeftCell="A19">
      <selection activeCell="E12" sqref="E12"/>
      <pageMargins left="0" right="0" top="0" bottom="0" header="0" footer="0"/>
      <pageSetup scale="63" orientation="landscape" r:id="rId3"/>
      <headerFooter alignWithMargins="0">
        <oddFooter>&amp;Li. Indirect Costs</oddFooter>
      </headerFooter>
    </customSheetView>
    <customSheetView guid="{6588CF8C-0BB8-4786-9A46-0A2D10254132}" scale="90" showPageBreaks="1" fitToPage="1" printArea="1" hiddenColumns="1">
      <selection activeCell="H2" sqref="H2"/>
      <pageMargins left="0" right="0" top="0" bottom="0" header="0" footer="0"/>
      <pageSetup scale="63" orientation="landscape" r:id="rId4"/>
      <headerFooter alignWithMargins="0">
        <oddFooter>&amp;Li. Indirect Costs</oddFooter>
      </headerFooter>
    </customSheetView>
    <customSheetView guid="{D5CEF8EB-A9A7-4458-BF65-8F18E34CBA87}" scale="90" showPageBreaks="1" fitToPage="1" printArea="1" hiddenColumns="1">
      <selection activeCell="A3" sqref="A3:E3"/>
      <pageMargins left="0" right="0" top="0" bottom="0" header="0" footer="0"/>
      <pageSetup scale="66" orientation="landscape" r:id="rId5"/>
      <headerFooter alignWithMargins="0">
        <oddFooter>&amp;Li. Indirect Costs</oddFooter>
      </headerFooter>
    </customSheetView>
    <customSheetView guid="{BF352FCE-C1BE-4B84-9561-6030FEF6A15F}" scale="90" showPageBreaks="1" hiddenColumns="1">
      <selection sqref="A1:D1"/>
      <pageMargins left="0" right="0" top="0" bottom="0" header="0" footer="0"/>
      <pageSetup scale="80" fitToWidth="0" fitToHeight="0" orientation="landscape" r:id="rId6"/>
      <headerFooter alignWithMargins="0">
        <oddFooter>&amp;Li. Indirect Costs</oddFooter>
      </headerFooter>
    </customSheetView>
  </customSheetViews>
  <mergeCells count="36">
    <mergeCell ref="B28:M28"/>
    <mergeCell ref="B30:M32"/>
    <mergeCell ref="K8:K11"/>
    <mergeCell ref="G6:G7"/>
    <mergeCell ref="H6:H7"/>
    <mergeCell ref="I6:I7"/>
    <mergeCell ref="J6:J7"/>
    <mergeCell ref="K6:K7"/>
    <mergeCell ref="L13:M13"/>
    <mergeCell ref="L12:M12"/>
    <mergeCell ref="B19:M19"/>
    <mergeCell ref="L14:M14"/>
    <mergeCell ref="L17:M17"/>
    <mergeCell ref="L15:M15"/>
    <mergeCell ref="L16:M16"/>
    <mergeCell ref="B17:E17"/>
    <mergeCell ref="L2:M2"/>
    <mergeCell ref="B2:H2"/>
    <mergeCell ref="L9:M9"/>
    <mergeCell ref="L10:M10"/>
    <mergeCell ref="L11:M11"/>
    <mergeCell ref="L8:M8"/>
    <mergeCell ref="B6:E7"/>
    <mergeCell ref="B8:E8"/>
    <mergeCell ref="B9:E9"/>
    <mergeCell ref="B3:M3"/>
    <mergeCell ref="B4:M4"/>
    <mergeCell ref="B10:E10"/>
    <mergeCell ref="B11:E11"/>
    <mergeCell ref="L6:M7"/>
    <mergeCell ref="F6:F7"/>
    <mergeCell ref="B12:E12"/>
    <mergeCell ref="B13:E13"/>
    <mergeCell ref="B14:E14"/>
    <mergeCell ref="B15:E15"/>
    <mergeCell ref="B16:E16"/>
  </mergeCells>
  <phoneticPr fontId="2" type="noConversion"/>
  <conditionalFormatting sqref="C21">
    <cfRule type="expression" dxfId="17" priority="1">
      <formula>AND(OR(NOT(ISBLANK($F$8:$F$11)), NOT(ISBLANK($F$13:$F$16))), $C$21=FALSE, $C$24=FALSE, $C$26=FALSE)</formula>
    </cfRule>
  </conditionalFormatting>
  <conditionalFormatting sqref="C24">
    <cfRule type="expression" dxfId="16" priority="3">
      <formula>AND(OR(NOT(ISBLANK($F$8:$F$11)), NOT(ISBLANK($F$13:$F$16))), $C$21=FALSE, $C$24=FALSE, $C$26=FALSE)</formula>
    </cfRule>
  </conditionalFormatting>
  <conditionalFormatting sqref="C26">
    <cfRule type="expression" dxfId="15" priority="4">
      <formula>AND(OR(NOT(ISBLANK($F13:$F16)), NOT(ISBLANK($F18:$F21))), $C$21=FALSE, $C$24=FALSE, $C$26=FALSE)</formula>
    </cfRule>
    <cfRule type="expression" dxfId="14" priority="9">
      <formula>AND(OR(NOT(ISBLANK($F$8:$F$11)), NOT(ISBLANK($F$13:$F$16))), $C$21=FALSE, $C$24=FALSE, $C$26=FALSE)</formula>
    </cfRule>
  </conditionalFormatting>
  <conditionalFormatting sqref="J21">
    <cfRule type="expression" dxfId="9" priority="2">
      <formula>AND(NOT($C$21=FALSE),ISBLANK($J$21))</formula>
    </cfRule>
  </conditionalFormatting>
  <conditionalFormatting sqref="L13:L16">
    <cfRule type="expression" dxfId="8" priority="11">
      <formula>AND(OR(NOT(ISBLANK($F13)),NOT(ISBLANK($G13)),NOT(ISBLANK($H13)),NOT(ISBLANK($I13)),NOT(ISBLANK($J13))),ISBLANK($L13))</formula>
    </cfRule>
  </conditionalFormatting>
  <conditionalFormatting sqref="L8:M11">
    <cfRule type="expression" dxfId="7" priority="10">
      <formula>AND(OR(NOT(ISBLANK($F8)),NOT(ISBLANK($G8)),NOT(ISBLANK($H8)),NOT(ISBLANK($I8)),NOT(ISBLANK($J8))),ISBLANK($L8))</formula>
    </cfRule>
  </conditionalFormatting>
  <dataValidations xWindow="2203" yWindow="736" count="1">
    <dataValidation allowBlank="1" showInputMessage="1" showErrorMessage="1" prompt="Example: _x000a_Labor + Fringe _x000a_- OR - _x000a_Total Cost Input" sqref="L8:M8" xr:uid="{974BB3F0-CCC1-429D-9E05-8FA724A9615A}"/>
  </dataValidations>
  <printOptions horizontalCentered="1"/>
  <pageMargins left="0.25" right="0.25" top="0.75" bottom="0.75" header="0.3" footer="0.3"/>
  <pageSetup scale="68" fitToHeight="0" orientation="landscape" horizontalDpi="300" verticalDpi="300" r:id="rId7"/>
  <headerFooter alignWithMargins="0">
    <oddFooter>&amp;C&amp;A&amp;RPage &amp;P&amp; of &amp;N</oddFooter>
  </headerFooter>
  <extLst>
    <ext xmlns:x14="http://schemas.microsoft.com/office/spreadsheetml/2009/9/main" uri="{78C0D931-6437-407d-A8EE-F0AAD7539E65}">
      <x14:conditionalFormattings>
        <x14:conditionalFormatting xmlns:xm="http://schemas.microsoft.com/office/excel/2006/main">
          <x14:cfRule type="expression" priority="13" id="{392F1211-AF12-418A-8D87-F34193F2F676}">
            <xm:f>OR(Instructions!$F$11="1 Budget Period",Instructions!$F$11="Make Selection")</xm:f>
            <x14:dxf>
              <font>
                <color theme="1" tint="0.499984740745262"/>
              </font>
              <fill>
                <patternFill>
                  <bgColor theme="1" tint="0.499984740745262"/>
                </patternFill>
              </fill>
              <border>
                <left/>
                <right/>
                <top/>
                <bottom/>
                <vertical/>
                <horizontal/>
              </border>
            </x14:dxf>
          </x14:cfRule>
          <xm:sqref>G6:J17</xm:sqref>
        </x14:conditionalFormatting>
        <x14:conditionalFormatting xmlns:xm="http://schemas.microsoft.com/office/excel/2006/main">
          <x14:cfRule type="expression" priority="32" id="{B84785FD-307D-4AFA-88D9-C1A6E39A82CA}">
            <xm:f>Instructions!$F$11="2 Budget Periods"</xm:f>
            <x14:dxf>
              <font>
                <color theme="0" tint="-0.499984740745262"/>
              </font>
              <fill>
                <patternFill>
                  <bgColor theme="0" tint="-0.499984740745262"/>
                </patternFill>
              </fill>
              <border>
                <left/>
                <right/>
                <top/>
                <bottom/>
                <vertical/>
                <horizontal/>
              </border>
            </x14:dxf>
          </x14:cfRule>
          <xm:sqref>H6:J17</xm:sqref>
        </x14:conditionalFormatting>
        <x14:conditionalFormatting xmlns:xm="http://schemas.microsoft.com/office/excel/2006/main">
          <x14:cfRule type="expression" priority="33" id="{157F5906-6245-4CEC-BF30-91079D99B976}">
            <xm:f>Instructions!$F$11="3 Budget Periods"</xm:f>
            <x14:dxf>
              <font>
                <color theme="0" tint="-0.499984740745262"/>
              </font>
              <fill>
                <patternFill>
                  <bgColor theme="0" tint="-0.499984740745262"/>
                </patternFill>
              </fill>
              <border>
                <left/>
                <right/>
                <top/>
                <bottom/>
                <vertical/>
                <horizontal/>
              </border>
            </x14:dxf>
          </x14:cfRule>
          <xm:sqref>I6:J17</xm:sqref>
        </x14:conditionalFormatting>
        <x14:conditionalFormatting xmlns:xm="http://schemas.microsoft.com/office/excel/2006/main">
          <x14:cfRule type="expression" priority="396" id="{96DBC445-E53C-4673-924A-DA78419E109D}">
            <xm:f>Instructions!$F$11="4 Budget Periods"</xm:f>
            <x14:dxf>
              <font>
                <color theme="0" tint="-0.499984740745262"/>
              </font>
              <fill>
                <patternFill>
                  <bgColor theme="0" tint="-0.499984740745262"/>
                </patternFill>
              </fill>
              <border>
                <left/>
                <right/>
                <top/>
                <bottom/>
                <vertical/>
                <horizontal/>
              </border>
            </x14:dxf>
          </x14:cfRule>
          <xm:sqref>J6:J17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tint="4.9989318521683403E-2"/>
    <pageSetUpPr fitToPage="1"/>
  </sheetPr>
  <dimension ref="A1:AA61"/>
  <sheetViews>
    <sheetView showGridLines="0" zoomScaleNormal="100" workbookViewId="0"/>
  </sheetViews>
  <sheetFormatPr defaultColWidth="0" defaultRowHeight="12.75" zeroHeight="1" x14ac:dyDescent="0.2"/>
  <cols>
    <col min="1" max="1" width="3.140625" style="188" customWidth="1"/>
    <col min="2" max="2" width="22.28515625" style="193" customWidth="1"/>
    <col min="3" max="3" width="15.140625" style="189" customWidth="1"/>
    <col min="4" max="4" width="61.85546875" style="190" customWidth="1"/>
    <col min="5" max="9" width="12" style="190" customWidth="1"/>
    <col min="10" max="10" width="14.7109375" style="249" customWidth="1"/>
    <col min="11" max="11" width="3.140625" style="188" customWidth="1"/>
    <col min="12" max="27" width="0" style="188" hidden="1" customWidth="1"/>
    <col min="28" max="16384" width="9.140625" style="188" hidden="1"/>
  </cols>
  <sheetData>
    <row r="1" spans="2:15" x14ac:dyDescent="0.2"/>
    <row r="2" spans="2:15" s="1" customFormat="1" ht="11.25" x14ac:dyDescent="0.2">
      <c r="B2" s="730" t="s">
        <v>35</v>
      </c>
      <c r="C2" s="730"/>
      <c r="D2" s="730"/>
      <c r="E2" s="16"/>
      <c r="F2" s="788"/>
      <c r="G2" s="788"/>
      <c r="H2" s="788"/>
      <c r="I2" s="788"/>
      <c r="J2" s="788"/>
      <c r="K2" s="16"/>
    </row>
    <row r="3" spans="2:15" s="250" customFormat="1" ht="18.75" thickBot="1" x14ac:dyDescent="0.25">
      <c r="B3" s="770" t="s">
        <v>188</v>
      </c>
      <c r="C3" s="770"/>
      <c r="D3" s="770"/>
      <c r="E3" s="770"/>
      <c r="F3" s="770"/>
      <c r="G3" s="770"/>
      <c r="H3" s="770"/>
      <c r="I3" s="770"/>
      <c r="J3" s="770"/>
      <c r="K3" s="162"/>
      <c r="L3" s="162"/>
      <c r="M3" s="162"/>
      <c r="N3" s="162"/>
      <c r="O3" s="162"/>
    </row>
    <row r="4" spans="2:15" s="63" customFormat="1" ht="314.25" customHeight="1" thickBot="1" x14ac:dyDescent="0.25">
      <c r="B4" s="771" t="s">
        <v>248</v>
      </c>
      <c r="C4" s="772"/>
      <c r="D4" s="772"/>
      <c r="E4" s="772"/>
      <c r="F4" s="772"/>
      <c r="G4" s="772"/>
      <c r="H4" s="772"/>
      <c r="I4" s="772"/>
      <c r="J4" s="773"/>
      <c r="K4" s="67"/>
      <c r="L4" s="67"/>
      <c r="M4" s="67"/>
      <c r="N4" s="67"/>
      <c r="O4" s="67"/>
    </row>
    <row r="5" spans="2:15" ht="9.6" customHeight="1" thickBot="1" x14ac:dyDescent="0.25">
      <c r="B5" s="375"/>
      <c r="C5" s="203"/>
      <c r="D5" s="204"/>
      <c r="E5" s="204"/>
      <c r="F5" s="204"/>
      <c r="G5" s="204"/>
      <c r="H5" s="204"/>
      <c r="I5" s="204"/>
      <c r="J5" s="252"/>
      <c r="K5" s="200"/>
      <c r="L5" s="200"/>
      <c r="M5" s="200"/>
      <c r="N5" s="200"/>
      <c r="O5" s="200"/>
    </row>
    <row r="6" spans="2:15" s="199" customFormat="1" ht="30.75" thickBot="1" x14ac:dyDescent="0.25">
      <c r="B6" s="376" t="s">
        <v>99</v>
      </c>
      <c r="C6" s="377" t="s">
        <v>206</v>
      </c>
      <c r="D6" s="377" t="s">
        <v>100</v>
      </c>
      <c r="E6" s="378" t="s">
        <v>10</v>
      </c>
      <c r="F6" s="378" t="s">
        <v>11</v>
      </c>
      <c r="G6" s="378" t="s">
        <v>12</v>
      </c>
      <c r="H6" s="378" t="s">
        <v>13</v>
      </c>
      <c r="I6" s="378" t="s">
        <v>14</v>
      </c>
      <c r="J6" s="379" t="s">
        <v>101</v>
      </c>
    </row>
    <row r="7" spans="2:15" ht="26.25" thickBot="1" x14ac:dyDescent="0.25">
      <c r="B7" s="380" t="s">
        <v>210</v>
      </c>
      <c r="C7" s="381" t="s">
        <v>102</v>
      </c>
      <c r="D7" s="382" t="s">
        <v>103</v>
      </c>
      <c r="E7" s="383">
        <f>3*680</f>
        <v>2040</v>
      </c>
      <c r="F7" s="383">
        <f>3*680</f>
        <v>2040</v>
      </c>
      <c r="G7" s="383">
        <f>4*680</f>
        <v>2720</v>
      </c>
      <c r="H7" s="383">
        <f>5*680</f>
        <v>3400</v>
      </c>
      <c r="I7" s="383">
        <f>5*680</f>
        <v>3400</v>
      </c>
      <c r="J7" s="571" cm="1">
        <f t="array" ref="J7">_xlfn.IFS(
Instructions!$F$11="Make Selection",E7,
Instructions!$F$11="1 Budget Period",E7,
Instructions!$F$11="2 Budget Periods",SUM(E7+F7),
Instructions!$F$11="3 Budget Periods",SUM(E7+F7+G7),
Instructions!$F$11="4 Budget Periods",SUM(E7+F7+G7+H7),
Instructions!$F$11="5 Budget Periods",SUM(E7+F7+G7+H7+I7))</f>
        <v>2040</v>
      </c>
      <c r="K7" s="200"/>
      <c r="L7" s="200"/>
      <c r="M7" s="200"/>
      <c r="N7" s="200"/>
      <c r="O7" s="200"/>
    </row>
    <row r="8" spans="2:15" x14ac:dyDescent="0.2">
      <c r="B8" s="45"/>
      <c r="C8" s="46"/>
      <c r="D8" s="47"/>
      <c r="E8" s="48"/>
      <c r="F8" s="48"/>
      <c r="G8" s="48"/>
      <c r="H8" s="48"/>
      <c r="I8" s="48"/>
      <c r="J8" s="305" cm="1">
        <f t="array" ref="J8">_xlfn.IFS(
Instructions!$F$11="Make Selection",0,
Instructions!$F$11="1 Budget Period",E8,
Instructions!$F$11="2 Budget Periods",SUM(E8+F8),
Instructions!$F$11="3 Budget Periods",SUM(E8+F8+G8),
Instructions!$F$11="4 Budget Periods",SUM(E8+F8+G8+H8),
Instructions!$F$11="5 Budget Periods",SUM(E8+F8+G8+H8+I8))</f>
        <v>0</v>
      </c>
      <c r="K8" s="200"/>
      <c r="L8" s="200"/>
      <c r="M8" s="200"/>
      <c r="N8" s="200"/>
      <c r="O8" s="200"/>
    </row>
    <row r="9" spans="2:15" x14ac:dyDescent="0.2">
      <c r="B9" s="45"/>
      <c r="C9" s="46"/>
      <c r="D9" s="47"/>
      <c r="E9" s="48"/>
      <c r="F9" s="48"/>
      <c r="G9" s="48"/>
      <c r="H9" s="48"/>
      <c r="I9" s="48"/>
      <c r="J9" s="305" cm="1">
        <f t="array" ref="J9">_xlfn.IFS(
Instructions!$F$11="Make Selection",0,
Instructions!$F$11="1 Budget Period",E9,
Instructions!$F$11="2 Budget Periods",SUM(E9+F9),
Instructions!$F$11="3 Budget Periods",SUM(E9+F9+G9),
Instructions!$F$11="4 Budget Periods",SUM(E9+F9+G9+H9),
Instructions!$F$11="5 Budget Periods",SUM(E9+F9+G9+H9+I9))</f>
        <v>0</v>
      </c>
      <c r="K9" s="200"/>
      <c r="L9" s="200"/>
      <c r="M9" s="200"/>
      <c r="N9" s="200"/>
      <c r="O9" s="200"/>
    </row>
    <row r="10" spans="2:15" x14ac:dyDescent="0.2">
      <c r="B10" s="45"/>
      <c r="C10" s="46"/>
      <c r="D10" s="47"/>
      <c r="E10" s="48"/>
      <c r="F10" s="48"/>
      <c r="G10" s="48"/>
      <c r="H10" s="48"/>
      <c r="I10" s="48"/>
      <c r="J10" s="305" cm="1">
        <f t="array" ref="J10">_xlfn.IFS(
Instructions!$F$11="Make Selection",0,
Instructions!$F$11="1 Budget Period",E10,
Instructions!$F$11="2 Budget Periods",SUM(E10+F10),
Instructions!$F$11="3 Budget Periods",SUM(E10+F10+G10),
Instructions!$F$11="4 Budget Periods",SUM(E10+F10+G10+H10),
Instructions!$F$11="5 Budget Periods",SUM(E10+F10+G10+H10+I10))</f>
        <v>0</v>
      </c>
      <c r="K10" s="200"/>
      <c r="L10" s="200"/>
      <c r="M10" s="200"/>
      <c r="N10" s="200"/>
      <c r="O10" s="200"/>
    </row>
    <row r="11" spans="2:15" x14ac:dyDescent="0.2">
      <c r="B11" s="45"/>
      <c r="C11" s="46"/>
      <c r="D11" s="47"/>
      <c r="E11" s="48"/>
      <c r="F11" s="48"/>
      <c r="G11" s="48"/>
      <c r="H11" s="48"/>
      <c r="I11" s="48"/>
      <c r="J11" s="305" cm="1">
        <f t="array" ref="J11">_xlfn.IFS(
Instructions!$F$11="Make Selection",0,
Instructions!$F$11="1 Budget Period",E11,
Instructions!$F$11="2 Budget Periods",SUM(E11+F11),
Instructions!$F$11="3 Budget Periods",SUM(E11+F11+G11),
Instructions!$F$11="4 Budget Periods",SUM(E11+F11+G11+H11),
Instructions!$F$11="5 Budget Periods",SUM(E11+F11+G11+H11+I11))</f>
        <v>0</v>
      </c>
      <c r="K11" s="200"/>
      <c r="L11" s="200"/>
      <c r="M11" s="200"/>
      <c r="N11" s="200"/>
      <c r="O11" s="200"/>
    </row>
    <row r="12" spans="2:15" x14ac:dyDescent="0.2">
      <c r="B12" s="45"/>
      <c r="C12" s="46"/>
      <c r="D12" s="47"/>
      <c r="E12" s="48"/>
      <c r="F12" s="48"/>
      <c r="G12" s="48"/>
      <c r="H12" s="48"/>
      <c r="I12" s="48"/>
      <c r="J12" s="305" cm="1">
        <f t="array" ref="J12">_xlfn.IFS(
Instructions!$F$11="Make Selection",0,
Instructions!$F$11="1 Budget Period",E12,
Instructions!$F$11="2 Budget Periods",SUM(E12+F12),
Instructions!$F$11="3 Budget Periods",SUM(E12+F12+G12),
Instructions!$F$11="4 Budget Periods",SUM(E12+F12+G12+H12),
Instructions!$F$11="5 Budget Periods",SUM(E12+F12+G12+H12+I12))</f>
        <v>0</v>
      </c>
      <c r="K12" s="200"/>
      <c r="L12" s="200"/>
      <c r="M12" s="200"/>
      <c r="N12" s="200"/>
      <c r="O12" s="200"/>
    </row>
    <row r="13" spans="2:15" x14ac:dyDescent="0.2">
      <c r="B13" s="45"/>
      <c r="C13" s="46"/>
      <c r="D13" s="47"/>
      <c r="E13" s="48"/>
      <c r="F13" s="48"/>
      <c r="G13" s="48"/>
      <c r="H13" s="48"/>
      <c r="I13" s="48"/>
      <c r="J13" s="305" cm="1">
        <f t="array" ref="J13">_xlfn.IFS(
Instructions!$F$11="Make Selection",0,
Instructions!$F$11="1 Budget Period",E13,
Instructions!$F$11="2 Budget Periods",SUM(E13+F13),
Instructions!$F$11="3 Budget Periods",SUM(E13+F13+G13),
Instructions!$F$11="4 Budget Periods",SUM(E13+F13+G13+H13),
Instructions!$F$11="5 Budget Periods",SUM(E13+F13+G13+H13+I13))</f>
        <v>0</v>
      </c>
      <c r="K13" s="200"/>
      <c r="L13" s="200"/>
      <c r="M13" s="200"/>
      <c r="N13" s="200"/>
      <c r="O13" s="200"/>
    </row>
    <row r="14" spans="2:15" x14ac:dyDescent="0.2">
      <c r="B14" s="45"/>
      <c r="C14" s="46"/>
      <c r="D14" s="47"/>
      <c r="E14" s="48"/>
      <c r="F14" s="48"/>
      <c r="G14" s="48"/>
      <c r="H14" s="48"/>
      <c r="I14" s="48"/>
      <c r="J14" s="305" cm="1">
        <f t="array" ref="J14">_xlfn.IFS(
Instructions!$F$11="Make Selection",0,
Instructions!$F$11="1 Budget Period",E14,
Instructions!$F$11="2 Budget Periods",SUM(E14+F14),
Instructions!$F$11="3 Budget Periods",SUM(E14+F14+G14),
Instructions!$F$11="4 Budget Periods",SUM(E14+F14+G14+H14),
Instructions!$F$11="5 Budget Periods",SUM(E14+F14+G14+H14+I14))</f>
        <v>0</v>
      </c>
      <c r="K14" s="200"/>
      <c r="L14" s="200"/>
      <c r="M14" s="200"/>
      <c r="N14" s="200"/>
      <c r="O14" s="200"/>
    </row>
    <row r="15" spans="2:15" x14ac:dyDescent="0.2">
      <c r="B15" s="45"/>
      <c r="C15" s="46"/>
      <c r="D15" s="47"/>
      <c r="E15" s="48"/>
      <c r="F15" s="48"/>
      <c r="G15" s="48"/>
      <c r="H15" s="48"/>
      <c r="I15" s="48"/>
      <c r="J15" s="305" cm="1">
        <f t="array" ref="J15">_xlfn.IFS(
Instructions!$F$11="Make Selection",0,
Instructions!$F$11="1 Budget Period",E15,
Instructions!$F$11="2 Budget Periods",SUM(E15+F15),
Instructions!$F$11="3 Budget Periods",SUM(E15+F15+G15),
Instructions!$F$11="4 Budget Periods",SUM(E15+F15+G15+H15),
Instructions!$F$11="5 Budget Periods",SUM(E15+F15+G15+H15+I15))</f>
        <v>0</v>
      </c>
      <c r="K15" s="200"/>
      <c r="L15" s="200"/>
      <c r="M15" s="200"/>
      <c r="N15" s="200"/>
      <c r="O15" s="200"/>
    </row>
    <row r="16" spans="2:15" x14ac:dyDescent="0.2">
      <c r="B16" s="45"/>
      <c r="C16" s="46"/>
      <c r="D16" s="47"/>
      <c r="E16" s="48"/>
      <c r="F16" s="48"/>
      <c r="G16" s="48"/>
      <c r="H16" s="48"/>
      <c r="I16" s="48"/>
      <c r="J16" s="305" cm="1">
        <f t="array" ref="J16">_xlfn.IFS(
Instructions!$F$11="Make Selection",0,
Instructions!$F$11="1 Budget Period",E16,
Instructions!$F$11="2 Budget Periods",SUM(E16+F16),
Instructions!$F$11="3 Budget Periods",SUM(E16+F16+G16),
Instructions!$F$11="4 Budget Periods",SUM(E16+F16+G16+H16),
Instructions!$F$11="5 Budget Periods",SUM(E16+F16+G16+H16+I16))</f>
        <v>0</v>
      </c>
      <c r="K16" s="200"/>
      <c r="L16" s="200"/>
      <c r="M16" s="200"/>
      <c r="N16" s="200"/>
      <c r="O16" s="200"/>
    </row>
    <row r="17" spans="2:15" ht="13.5" thickBot="1" x14ac:dyDescent="0.25">
      <c r="B17" s="45"/>
      <c r="C17" s="46"/>
      <c r="D17" s="47"/>
      <c r="E17" s="48"/>
      <c r="F17" s="48"/>
      <c r="G17" s="48"/>
      <c r="H17" s="48"/>
      <c r="I17" s="48"/>
      <c r="J17" s="305" cm="1">
        <f t="array" ref="J17">_xlfn.IFS(
Instructions!$F$11="Make Selection",0,
Instructions!$F$11="1 Budget Period",E17,
Instructions!$F$11="2 Budget Periods",SUM(E17+F17),
Instructions!$F$11="3 Budget Periods",SUM(E17+F17+G17),
Instructions!$F$11="4 Budget Periods",SUM(E17+F17+G17+H17),
Instructions!$F$11="5 Budget Periods",SUM(E17+F17+G17+H17+I17))</f>
        <v>0</v>
      </c>
      <c r="K17" s="200"/>
      <c r="L17" s="200"/>
      <c r="M17" s="200"/>
      <c r="N17" s="200"/>
      <c r="O17" s="200"/>
    </row>
    <row r="18" spans="2:15" hidden="1" x14ac:dyDescent="0.2">
      <c r="B18" s="45"/>
      <c r="C18" s="46"/>
      <c r="D18" s="47"/>
      <c r="E18" s="48"/>
      <c r="F18" s="48"/>
      <c r="G18" s="48"/>
      <c r="H18" s="48"/>
      <c r="I18" s="48"/>
      <c r="J18" s="305" cm="1">
        <f t="array" ref="J18">_xlfn.IFS(
Instructions!$F$11="Make Selection",0,
Instructions!$F$11="1 Budget Period",E18,
Instructions!$F$11="2 Budget Periods",SUM(E18+F18),
Instructions!$F$11="3 Budget Periods",SUM(E18+F18+G18),
Instructions!$F$11="4 Budget Periods",SUM(E18+F18+G18+H18),
Instructions!$F$11="5 Budget Periods",SUM(E18+F18+G18+H18+I18))</f>
        <v>0</v>
      </c>
      <c r="K18" s="200"/>
      <c r="L18" s="200"/>
      <c r="M18" s="200"/>
      <c r="N18" s="200"/>
      <c r="O18" s="200"/>
    </row>
    <row r="19" spans="2:15" hidden="1" x14ac:dyDescent="0.2">
      <c r="B19" s="45"/>
      <c r="C19" s="46"/>
      <c r="D19" s="47"/>
      <c r="E19" s="48"/>
      <c r="F19" s="48"/>
      <c r="G19" s="48"/>
      <c r="H19" s="48"/>
      <c r="I19" s="48"/>
      <c r="J19" s="305" cm="1">
        <f t="array" ref="J19">_xlfn.IFS(
Instructions!$F$11="Make Selection",0,
Instructions!$F$11="1 Budget Period",E19,
Instructions!$F$11="2 Budget Periods",SUM(E19+F19),
Instructions!$F$11="3 Budget Periods",SUM(E19+F19+G19),
Instructions!$F$11="4 Budget Periods",SUM(E19+F19+G19+H19),
Instructions!$F$11="5 Budget Periods",SUM(E19+F19+G19+H19+I19))</f>
        <v>0</v>
      </c>
      <c r="K19" s="200"/>
      <c r="L19" s="200"/>
      <c r="M19" s="200"/>
      <c r="N19" s="200"/>
      <c r="O19" s="200"/>
    </row>
    <row r="20" spans="2:15" hidden="1" x14ac:dyDescent="0.2">
      <c r="B20" s="45"/>
      <c r="C20" s="46"/>
      <c r="D20" s="47"/>
      <c r="E20" s="48"/>
      <c r="F20" s="48"/>
      <c r="G20" s="48"/>
      <c r="H20" s="48"/>
      <c r="I20" s="48"/>
      <c r="J20" s="305" cm="1">
        <f t="array" ref="J20">_xlfn.IFS(
Instructions!$F$11="Make Selection",0,
Instructions!$F$11="1 Budget Period",E20,
Instructions!$F$11="2 Budget Periods",SUM(E20+F20),
Instructions!$F$11="3 Budget Periods",SUM(E20+F20+G20),
Instructions!$F$11="4 Budget Periods",SUM(E20+F20+G20+H20),
Instructions!$F$11="5 Budget Periods",SUM(E20+F20+G20+H20+I20))</f>
        <v>0</v>
      </c>
      <c r="K20" s="200"/>
      <c r="L20" s="200"/>
      <c r="M20" s="200"/>
      <c r="N20" s="200"/>
      <c r="O20" s="200"/>
    </row>
    <row r="21" spans="2:15" hidden="1" x14ac:dyDescent="0.2">
      <c r="B21" s="45"/>
      <c r="C21" s="46"/>
      <c r="D21" s="47"/>
      <c r="E21" s="48"/>
      <c r="F21" s="48"/>
      <c r="G21" s="48"/>
      <c r="H21" s="48"/>
      <c r="I21" s="48"/>
      <c r="J21" s="305" cm="1">
        <f t="array" ref="J21">_xlfn.IFS(
Instructions!$F$11="Make Selection",0,
Instructions!$F$11="1 Budget Period",E21,
Instructions!$F$11="2 Budget Periods",SUM(E21+F21),
Instructions!$F$11="3 Budget Periods",SUM(E21+F21+G21),
Instructions!$F$11="4 Budget Periods",SUM(E21+F21+G21+H21),
Instructions!$F$11="5 Budget Periods",SUM(E21+F21+G21+H21+I21))</f>
        <v>0</v>
      </c>
      <c r="K21" s="200"/>
      <c r="L21" s="200"/>
      <c r="M21" s="200"/>
      <c r="N21" s="200"/>
      <c r="O21" s="200"/>
    </row>
    <row r="22" spans="2:15" hidden="1" x14ac:dyDescent="0.2">
      <c r="B22" s="45"/>
      <c r="C22" s="46"/>
      <c r="D22" s="47"/>
      <c r="E22" s="48"/>
      <c r="F22" s="48"/>
      <c r="G22" s="49"/>
      <c r="H22" s="37"/>
      <c r="I22" s="48"/>
      <c r="J22" s="305" cm="1">
        <f t="array" ref="J22">_xlfn.IFS(
Instructions!$F$11="Make Selection",0,
Instructions!$F$11="1 Budget Period",E22,
Instructions!$F$11="2 Budget Periods",SUM(E22+F22),
Instructions!$F$11="3 Budget Periods",SUM(E22+F22+G22),
Instructions!$F$11="4 Budget Periods",SUM(E22+F22+G22+H22),
Instructions!$F$11="5 Budget Periods",SUM(E22+F22+G22+H22+I22))</f>
        <v>0</v>
      </c>
      <c r="K22" s="200"/>
      <c r="L22" s="200"/>
      <c r="M22" s="200"/>
      <c r="N22" s="200"/>
      <c r="O22" s="200"/>
    </row>
    <row r="23" spans="2:15" hidden="1" x14ac:dyDescent="0.2">
      <c r="B23" s="45"/>
      <c r="C23" s="46"/>
      <c r="D23" s="47"/>
      <c r="E23" s="48"/>
      <c r="F23" s="48"/>
      <c r="G23" s="48"/>
      <c r="H23" s="48"/>
      <c r="I23" s="48"/>
      <c r="J23" s="305" cm="1">
        <f t="array" ref="J23">_xlfn.IFS(
Instructions!$F$11="Make Selection",0,
Instructions!$F$11="1 Budget Period",E23,
Instructions!$F$11="2 Budget Periods",SUM(E23+F23),
Instructions!$F$11="3 Budget Periods",SUM(E23+F23+G23),
Instructions!$F$11="4 Budget Periods",SUM(E23+F23+G23+H23),
Instructions!$F$11="5 Budget Periods",SUM(E23+F23+G23+H23+I23))</f>
        <v>0</v>
      </c>
      <c r="K23" s="200"/>
      <c r="L23" s="200"/>
      <c r="M23" s="200"/>
      <c r="N23" s="200"/>
      <c r="O23" s="200"/>
    </row>
    <row r="24" spans="2:15" hidden="1" x14ac:dyDescent="0.2">
      <c r="B24" s="45"/>
      <c r="C24" s="46"/>
      <c r="D24" s="47"/>
      <c r="E24" s="48"/>
      <c r="F24" s="48"/>
      <c r="G24" s="48"/>
      <c r="H24" s="48"/>
      <c r="I24" s="48"/>
      <c r="J24" s="305" cm="1">
        <f t="array" ref="J24">_xlfn.IFS(
Instructions!$F$11="Make Selection",0,
Instructions!$F$11="1 Budget Period",E24,
Instructions!$F$11="2 Budget Periods",SUM(E24+F24),
Instructions!$F$11="3 Budget Periods",SUM(E24+F24+G24),
Instructions!$F$11="4 Budget Periods",SUM(E24+F24+G24+H24),
Instructions!$F$11="5 Budget Periods",SUM(E24+F24+G24+H24+I24))</f>
        <v>0</v>
      </c>
      <c r="K24" s="200"/>
      <c r="L24" s="200"/>
      <c r="M24" s="200"/>
      <c r="N24" s="200"/>
      <c r="O24" s="200"/>
    </row>
    <row r="25" spans="2:15" hidden="1" x14ac:dyDescent="0.2">
      <c r="B25" s="45"/>
      <c r="C25" s="46"/>
      <c r="D25" s="47"/>
      <c r="E25" s="49"/>
      <c r="F25" s="49"/>
      <c r="G25" s="49"/>
      <c r="H25" s="49"/>
      <c r="I25" s="49"/>
      <c r="J25" s="305" cm="1">
        <f t="array" ref="J25">_xlfn.IFS(
Instructions!$F$11="Make Selection",0,
Instructions!$F$11="1 Budget Period",E25,
Instructions!$F$11="2 Budget Periods",SUM(E25+F25),
Instructions!$F$11="3 Budget Periods",SUM(E25+F25+G25),
Instructions!$F$11="4 Budget Periods",SUM(E25+F25+G25+H25),
Instructions!$F$11="5 Budget Periods",SUM(E25+F25+G25+H25+I25))</f>
        <v>0</v>
      </c>
      <c r="K25" s="200"/>
      <c r="L25" s="200"/>
      <c r="M25" s="200"/>
      <c r="N25" s="200"/>
      <c r="O25" s="200"/>
    </row>
    <row r="26" spans="2:15" hidden="1" x14ac:dyDescent="0.2">
      <c r="B26" s="45"/>
      <c r="C26" s="46"/>
      <c r="D26" s="47"/>
      <c r="E26" s="49"/>
      <c r="F26" s="49"/>
      <c r="G26" s="49"/>
      <c r="H26" s="49"/>
      <c r="I26" s="49"/>
      <c r="J26" s="305" cm="1">
        <f t="array" ref="J26">_xlfn.IFS(
Instructions!$F$11="Make Selection",0,
Instructions!$F$11="1 Budget Period",E26,
Instructions!$F$11="2 Budget Periods",SUM(E26+F26),
Instructions!$F$11="3 Budget Periods",SUM(E26+F26+G26),
Instructions!$F$11="4 Budget Periods",SUM(E26+F26+G26+H26),
Instructions!$F$11="5 Budget Periods",SUM(E26+F26+G26+H26+I26))</f>
        <v>0</v>
      </c>
      <c r="K26" s="200"/>
      <c r="L26" s="200"/>
      <c r="M26" s="200"/>
      <c r="N26" s="200"/>
      <c r="O26" s="200"/>
    </row>
    <row r="27" spans="2:15" ht="13.5" hidden="1" thickBot="1" x14ac:dyDescent="0.25">
      <c r="B27" s="45"/>
      <c r="C27" s="46"/>
      <c r="D27" s="47"/>
      <c r="E27" s="49"/>
      <c r="F27" s="49"/>
      <c r="G27" s="49"/>
      <c r="H27" s="50"/>
      <c r="I27" s="50"/>
      <c r="J27" s="305" cm="1">
        <f t="array" ref="J27">_xlfn.IFS(
Instructions!$F$11="Make Selection",0,
Instructions!$F$11="1 Budget Period",E27,
Instructions!$F$11="2 Budget Periods",SUM(E27+F27),
Instructions!$F$11="3 Budget Periods",SUM(E27+F27+G27),
Instructions!$F$11="4 Budget Periods",SUM(E27+F27+G27+H27),
Instructions!$F$11="5 Budget Periods",SUM(E27+F27+G27+H27+I27))</f>
        <v>0</v>
      </c>
      <c r="K27" s="200"/>
      <c r="L27" s="200"/>
      <c r="M27" s="200"/>
      <c r="N27" s="200"/>
      <c r="O27" s="200"/>
    </row>
    <row r="28" spans="2:15" s="199" customFormat="1" ht="13.5" thickBot="1" x14ac:dyDescent="0.25">
      <c r="B28" s="877" t="s">
        <v>104</v>
      </c>
      <c r="C28" s="878"/>
      <c r="D28" s="879"/>
      <c r="E28" s="384">
        <f t="shared" ref="E28:J28" si="0">ROUND(SUM(E8:E27),0)</f>
        <v>0</v>
      </c>
      <c r="F28" s="384">
        <f t="shared" si="0"/>
        <v>0</v>
      </c>
      <c r="G28" s="384">
        <f t="shared" si="0"/>
        <v>0</v>
      </c>
      <c r="H28" s="384">
        <f t="shared" si="0"/>
        <v>0</v>
      </c>
      <c r="I28" s="384">
        <f t="shared" si="0"/>
        <v>0</v>
      </c>
      <c r="J28" s="385">
        <f t="shared" si="0"/>
        <v>0</v>
      </c>
    </row>
    <row r="29" spans="2:15" s="199" customFormat="1" ht="15.75" customHeight="1" thickBot="1" x14ac:dyDescent="0.25">
      <c r="B29" s="386"/>
      <c r="C29" s="517"/>
      <c r="D29" s="518"/>
      <c r="E29" s="519"/>
      <c r="F29" s="519"/>
      <c r="G29" s="519"/>
      <c r="H29" s="519"/>
      <c r="I29" s="519"/>
      <c r="J29" s="387"/>
    </row>
    <row r="30" spans="2:15" s="199" customFormat="1" ht="12.75" customHeight="1" thickBot="1" x14ac:dyDescent="0.25">
      <c r="B30" s="386"/>
      <c r="C30" s="517"/>
      <c r="D30" s="388" t="s">
        <v>105</v>
      </c>
      <c r="E30" s="498">
        <f>IFERROR(IF(E28&gt;0,E28/Summary!H13,0),0)</f>
        <v>0</v>
      </c>
      <c r="F30" s="498">
        <f>IFERROR(IF(F28&gt;0,F28/Summary!H14,0),0)</f>
        <v>0</v>
      </c>
      <c r="G30" s="498">
        <f>IFERROR(IF(G28&gt;0,G28/Summary!H15,0),0)</f>
        <v>0</v>
      </c>
      <c r="H30" s="498">
        <f>IFERROR(IF(H28&gt;0,H28/Summary!H16,0),0)</f>
        <v>0</v>
      </c>
      <c r="I30" s="499">
        <f>IFERROR(IF(I28&gt;0,I28/Summary!H17,0),0)</f>
        <v>0</v>
      </c>
      <c r="J30" s="389"/>
    </row>
    <row r="31" spans="2:15" s="392" customFormat="1" ht="15.75" customHeight="1" thickBot="1" x14ac:dyDescent="0.25">
      <c r="B31" s="390"/>
      <c r="C31" s="516"/>
      <c r="D31" s="520"/>
      <c r="E31" s="521"/>
      <c r="F31" s="876"/>
      <c r="G31" s="876"/>
      <c r="H31" s="522"/>
      <c r="I31" s="522"/>
      <c r="J31" s="391"/>
    </row>
    <row r="32" spans="2:15" s="392" customFormat="1" ht="18" customHeight="1" x14ac:dyDescent="0.2">
      <c r="B32" s="880" t="s">
        <v>106</v>
      </c>
      <c r="C32" s="881"/>
      <c r="D32" s="884">
        <f>Summary!H35</f>
        <v>0</v>
      </c>
      <c r="E32" s="886" t="s">
        <v>107</v>
      </c>
      <c r="F32" s="886"/>
      <c r="G32" s="886"/>
      <c r="H32" s="886"/>
      <c r="I32" s="886"/>
      <c r="J32" s="582">
        <f>IF(D32&gt;0,J28/D32,0)</f>
        <v>0</v>
      </c>
    </row>
    <row r="33" spans="2:10" s="392" customFormat="1" ht="12" customHeight="1" thickBot="1" x14ac:dyDescent="0.25">
      <c r="B33" s="882"/>
      <c r="C33" s="883"/>
      <c r="D33" s="885"/>
      <c r="E33" s="581"/>
      <c r="F33" s="581"/>
      <c r="G33" s="887" t="s">
        <v>236</v>
      </c>
      <c r="H33" s="887"/>
      <c r="I33" s="887"/>
      <c r="J33" s="888"/>
    </row>
    <row r="34" spans="2:10" ht="12.6" customHeight="1" x14ac:dyDescent="0.2">
      <c r="B34" s="750" t="s">
        <v>34</v>
      </c>
      <c r="C34" s="751"/>
      <c r="D34" s="751"/>
      <c r="E34" s="751"/>
      <c r="F34" s="751"/>
      <c r="G34" s="751"/>
      <c r="H34" s="751"/>
      <c r="I34" s="751"/>
      <c r="J34" s="752"/>
    </row>
    <row r="35" spans="2:10" ht="48.95" customHeight="1" thickBot="1" x14ac:dyDescent="0.25">
      <c r="B35" s="753"/>
      <c r="C35" s="754"/>
      <c r="D35" s="754"/>
      <c r="E35" s="754"/>
      <c r="F35" s="754"/>
      <c r="G35" s="754"/>
      <c r="H35" s="754"/>
      <c r="I35" s="754"/>
      <c r="J35" s="755"/>
    </row>
    <row r="36" spans="2:10" ht="12.95" customHeight="1" x14ac:dyDescent="0.2">
      <c r="B36" s="337"/>
      <c r="C36" s="203"/>
      <c r="D36" s="204"/>
      <c r="E36" s="204"/>
      <c r="F36" s="204"/>
      <c r="G36" s="204"/>
      <c r="H36" s="204"/>
      <c r="I36" s="204"/>
      <c r="J36" s="270"/>
    </row>
    <row r="37" spans="2:10" hidden="1" x14ac:dyDescent="0.2">
      <c r="B37" s="337"/>
      <c r="C37" s="203"/>
      <c r="D37" s="204"/>
      <c r="E37" s="204"/>
      <c r="F37" s="204"/>
      <c r="G37" s="204"/>
      <c r="H37" s="204"/>
      <c r="I37" s="204"/>
      <c r="J37" s="270"/>
    </row>
    <row r="38" spans="2:10" hidden="1" x14ac:dyDescent="0.2">
      <c r="B38" s="337"/>
      <c r="C38" s="203"/>
      <c r="D38" s="204"/>
      <c r="E38" s="204"/>
      <c r="F38" s="204"/>
      <c r="G38" s="204"/>
      <c r="H38" s="204"/>
      <c r="I38" s="204"/>
      <c r="J38" s="270"/>
    </row>
    <row r="39" spans="2:10" hidden="1" x14ac:dyDescent="0.2">
      <c r="B39" s="337"/>
      <c r="C39" s="203"/>
      <c r="D39" s="204"/>
      <c r="E39" s="204"/>
      <c r="F39" s="204"/>
      <c r="G39" s="204"/>
      <c r="H39" s="204"/>
      <c r="I39" s="204"/>
      <c r="J39" s="270"/>
    </row>
    <row r="40" spans="2:10" hidden="1" x14ac:dyDescent="0.2">
      <c r="B40" s="337"/>
      <c r="C40" s="203"/>
      <c r="D40" s="204"/>
      <c r="E40" s="204"/>
      <c r="F40" s="204"/>
      <c r="G40" s="204"/>
      <c r="H40" s="204"/>
      <c r="I40" s="204"/>
      <c r="J40" s="270"/>
    </row>
    <row r="41" spans="2:10" hidden="1" x14ac:dyDescent="0.2">
      <c r="B41" s="337"/>
      <c r="C41" s="203"/>
      <c r="D41" s="204"/>
      <c r="E41" s="204"/>
      <c r="F41" s="204"/>
      <c r="G41" s="204"/>
      <c r="H41" s="204"/>
      <c r="I41" s="204"/>
      <c r="J41" s="270"/>
    </row>
    <row r="42" spans="2:10" hidden="1" x14ac:dyDescent="0.2">
      <c r="B42" s="337"/>
      <c r="C42" s="203"/>
      <c r="D42" s="204"/>
      <c r="E42" s="204"/>
      <c r="F42" s="204"/>
      <c r="G42" s="204"/>
      <c r="H42" s="204"/>
      <c r="I42" s="204"/>
      <c r="J42" s="270"/>
    </row>
    <row r="43" spans="2:10" hidden="1" x14ac:dyDescent="0.2">
      <c r="B43" s="337"/>
      <c r="C43" s="203"/>
      <c r="D43" s="204"/>
      <c r="E43" s="204"/>
      <c r="F43" s="204"/>
      <c r="G43" s="204"/>
      <c r="H43" s="204"/>
      <c r="I43" s="204"/>
      <c r="J43" s="270"/>
    </row>
    <row r="44" spans="2:10" hidden="1" x14ac:dyDescent="0.2">
      <c r="B44" s="337"/>
      <c r="C44" s="203"/>
      <c r="D44" s="204"/>
      <c r="E44" s="204"/>
      <c r="F44" s="204"/>
      <c r="G44" s="204"/>
      <c r="H44" s="204"/>
      <c r="I44" s="204"/>
      <c r="J44" s="270"/>
    </row>
    <row r="45" spans="2:10" hidden="1" x14ac:dyDescent="0.2">
      <c r="B45" s="337"/>
      <c r="C45" s="203"/>
      <c r="D45" s="204"/>
      <c r="E45" s="204"/>
      <c r="F45" s="204"/>
      <c r="G45" s="204"/>
      <c r="H45" s="204"/>
      <c r="I45" s="204"/>
      <c r="J45" s="270"/>
    </row>
    <row r="46" spans="2:10" hidden="1" x14ac:dyDescent="0.2">
      <c r="B46" s="337"/>
      <c r="C46" s="203"/>
      <c r="D46" s="204"/>
      <c r="E46" s="204"/>
      <c r="F46" s="204"/>
      <c r="G46" s="204"/>
      <c r="H46" s="204"/>
      <c r="I46" s="204"/>
      <c r="J46" s="270"/>
    </row>
    <row r="47" spans="2:10" hidden="1" x14ac:dyDescent="0.2">
      <c r="B47" s="337"/>
      <c r="C47" s="203"/>
      <c r="D47" s="204"/>
      <c r="E47" s="204"/>
      <c r="F47" s="204"/>
      <c r="G47" s="204"/>
      <c r="H47" s="204"/>
      <c r="I47" s="204"/>
      <c r="J47" s="270"/>
    </row>
    <row r="48" spans="2:10" hidden="1" x14ac:dyDescent="0.2">
      <c r="B48" s="337"/>
      <c r="C48" s="203"/>
      <c r="D48" s="204"/>
      <c r="E48" s="204"/>
      <c r="F48" s="204"/>
      <c r="G48" s="204"/>
      <c r="H48" s="204"/>
      <c r="I48" s="204"/>
      <c r="J48" s="270"/>
    </row>
    <row r="49" spans="2:10" hidden="1" x14ac:dyDescent="0.2">
      <c r="B49" s="337"/>
      <c r="C49" s="203"/>
      <c r="D49" s="204"/>
      <c r="E49" s="204"/>
      <c r="F49" s="204"/>
      <c r="G49" s="204"/>
      <c r="H49" s="204"/>
      <c r="I49" s="204"/>
      <c r="J49" s="270"/>
    </row>
    <row r="50" spans="2:10" hidden="1" x14ac:dyDescent="0.2">
      <c r="B50" s="337"/>
      <c r="C50" s="203"/>
      <c r="D50" s="204"/>
      <c r="E50" s="204"/>
      <c r="F50" s="204"/>
      <c r="G50" s="204"/>
      <c r="H50" s="204"/>
      <c r="I50" s="204"/>
      <c r="J50" s="270"/>
    </row>
    <row r="51" spans="2:10" hidden="1" x14ac:dyDescent="0.2">
      <c r="B51" s="337"/>
      <c r="C51" s="203"/>
      <c r="D51" s="204"/>
      <c r="E51" s="204"/>
      <c r="F51" s="204"/>
      <c r="G51" s="204"/>
      <c r="H51" s="204"/>
      <c r="I51" s="204"/>
      <c r="J51" s="270"/>
    </row>
    <row r="52" spans="2:10" hidden="1" x14ac:dyDescent="0.2">
      <c r="B52" s="337"/>
      <c r="C52" s="203"/>
      <c r="D52" s="204"/>
      <c r="E52" s="204"/>
      <c r="F52" s="204"/>
      <c r="G52" s="204"/>
      <c r="H52" s="204"/>
      <c r="I52" s="204"/>
      <c r="J52" s="270"/>
    </row>
    <row r="53" spans="2:10" hidden="1" x14ac:dyDescent="0.2">
      <c r="B53" s="337"/>
      <c r="C53" s="203"/>
      <c r="D53" s="204"/>
      <c r="E53" s="204"/>
      <c r="F53" s="204"/>
      <c r="G53" s="204"/>
      <c r="H53" s="204"/>
      <c r="I53" s="204"/>
      <c r="J53" s="270"/>
    </row>
    <row r="54" spans="2:10" hidden="1" x14ac:dyDescent="0.2">
      <c r="B54" s="337"/>
      <c r="C54" s="203"/>
      <c r="D54" s="204"/>
      <c r="E54" s="204"/>
      <c r="F54" s="204"/>
      <c r="G54" s="204"/>
      <c r="H54" s="204"/>
      <c r="I54" s="204"/>
      <c r="J54" s="270"/>
    </row>
    <row r="55" spans="2:10" hidden="1" x14ac:dyDescent="0.2">
      <c r="B55" s="337"/>
      <c r="C55" s="203"/>
      <c r="D55" s="204"/>
      <c r="E55" s="204"/>
      <c r="F55" s="204"/>
      <c r="G55" s="204"/>
      <c r="H55" s="204"/>
      <c r="I55" s="204"/>
      <c r="J55" s="270"/>
    </row>
    <row r="56" spans="2:10" hidden="1" x14ac:dyDescent="0.2">
      <c r="B56" s="337"/>
      <c r="C56" s="203"/>
      <c r="D56" s="204"/>
      <c r="E56" s="204"/>
      <c r="F56" s="204"/>
      <c r="G56" s="204"/>
      <c r="H56" s="204"/>
      <c r="I56" s="204"/>
      <c r="J56" s="270"/>
    </row>
    <row r="57" spans="2:10" hidden="1" x14ac:dyDescent="0.2">
      <c r="B57" s="337"/>
      <c r="C57" s="203"/>
      <c r="D57" s="204"/>
      <c r="E57" s="204"/>
      <c r="F57" s="204"/>
      <c r="G57" s="204"/>
      <c r="H57" s="204"/>
      <c r="I57" s="204"/>
      <c r="J57" s="270"/>
    </row>
    <row r="58" spans="2:10" hidden="1" x14ac:dyDescent="0.2">
      <c r="B58" s="337"/>
      <c r="C58" s="203"/>
      <c r="D58" s="204"/>
      <c r="E58" s="204"/>
      <c r="F58" s="204"/>
      <c r="G58" s="204"/>
      <c r="H58" s="204"/>
      <c r="I58" s="204"/>
      <c r="J58" s="270"/>
    </row>
    <row r="59" spans="2:10" hidden="1" x14ac:dyDescent="0.2">
      <c r="B59" s="337"/>
      <c r="C59" s="203"/>
      <c r="D59" s="204"/>
      <c r="E59" s="204"/>
      <c r="F59" s="204"/>
      <c r="G59" s="204"/>
      <c r="H59" s="204"/>
      <c r="I59" s="204"/>
      <c r="J59" s="270"/>
    </row>
    <row r="60" spans="2:10" hidden="1" x14ac:dyDescent="0.2">
      <c r="B60" s="337"/>
      <c r="C60" s="203"/>
      <c r="D60" s="204"/>
      <c r="E60" s="204"/>
      <c r="F60" s="204"/>
      <c r="G60" s="204"/>
      <c r="H60" s="204"/>
      <c r="I60" s="204"/>
      <c r="J60" s="270"/>
    </row>
    <row r="61" spans="2:10" hidden="1" x14ac:dyDescent="0.2">
      <c r="B61" s="337"/>
      <c r="C61" s="203"/>
      <c r="D61" s="204"/>
      <c r="E61" s="204"/>
      <c r="F61" s="204"/>
      <c r="G61" s="204"/>
      <c r="H61" s="204"/>
      <c r="I61" s="204"/>
      <c r="J61" s="270"/>
    </row>
  </sheetData>
  <sheetProtection algorithmName="SHA-512" hashValue="Q6wkY3/k57oggjNY0XfUqXazizRBzDq3t9RQPLp2io2qyl86QEf8ilGj8NGHKmtVbDen/Sz9e7/nzSKH8oaABQ==" saltValue="VVtV+krpSGKw4gUFbJv27g==" spinCount="100000" sheet="1" formatRows="0"/>
  <customSheetViews>
    <customSheetView guid="{D7FF18E2-A72D-4088-BD59-9D74A43C39A8}" scale="90" showPageBreaks="1" printArea="1">
      <selection activeCell="I15" sqref="I15"/>
      <pageMargins left="0" right="0" top="0" bottom="0" header="0" footer="0"/>
      <printOptions horizontalCentered="1"/>
      <pageSetup scale="85" orientation="landscape" r:id="rId1"/>
      <headerFooter alignWithMargins="0">
        <oddFooter>&amp;LCost Share&amp;RPage &amp;P of &amp;N</oddFooter>
      </headerFooter>
    </customSheetView>
    <customSheetView guid="{5BEC5FDE-32D0-42EF-8D2A-06DCBD4F05CC}" scale="90" showPageBreaks="1" printArea="1">
      <selection activeCell="I15" sqref="I15"/>
      <pageMargins left="0" right="0" top="0" bottom="0" header="0" footer="0"/>
      <printOptions horizontalCentered="1"/>
      <pageSetup scale="85" orientation="landscape" r:id="rId2"/>
      <headerFooter alignWithMargins="0">
        <oddFooter>&amp;LCost Share&amp;RPage &amp;P of &amp;N</oddFooter>
      </headerFooter>
    </customSheetView>
    <customSheetView guid="{712CE29F-EFCA-4968-A7C5-599F87319D6A}" scale="90">
      <selection activeCell="C20" sqref="C20"/>
      <pageMargins left="0" right="0" top="0" bottom="0" header="0" footer="0"/>
      <printOptions horizontalCentered="1"/>
      <pageSetup scale="85" orientation="landscape" r:id="rId3"/>
      <headerFooter alignWithMargins="0">
        <oddFooter>&amp;LCost Share&amp;RPage &amp;P of &amp;N</oddFooter>
      </headerFooter>
    </customSheetView>
    <customSheetView guid="{6588CF8C-0BB8-4786-9A46-0A2D10254132}" scale="90" showPageBreaks="1" printArea="1">
      <selection activeCell="I4" sqref="I4"/>
      <pageMargins left="0" right="0" top="0" bottom="0" header="0" footer="0"/>
      <printOptions horizontalCentered="1"/>
      <pageSetup scale="85" orientation="landscape" r:id="rId4"/>
      <headerFooter alignWithMargins="0">
        <oddFooter>&amp;LCost Share&amp;RPage &amp;P of &amp;N</oddFooter>
      </headerFooter>
    </customSheetView>
    <customSheetView guid="{D5CEF8EB-A9A7-4458-BF65-8F18E34CBA87}" scale="90" showPageBreaks="1" printArea="1">
      <selection activeCell="I3" sqref="I3"/>
      <pageMargins left="0" right="0" top="0" bottom="0" header="0" footer="0"/>
      <printOptions horizontalCentered="1"/>
      <pageSetup scale="85" orientation="landscape" r:id="rId5"/>
      <headerFooter alignWithMargins="0">
        <oddFooter>&amp;LCost Share&amp;RPage &amp;P of &amp;N</oddFooter>
      </headerFooter>
    </customSheetView>
    <customSheetView guid="{BF352FCE-C1BE-4B84-9561-6030FEF6A15F}" scale="90" showPageBreaks="1" fitToPage="1">
      <selection activeCell="E1" sqref="E1:G1"/>
      <pageMargins left="0" right="0" top="0" bottom="0" header="0" footer="0"/>
      <printOptions horizontalCentered="1"/>
      <pageSetup scale="86" orientation="landscape" r:id="rId6"/>
      <headerFooter alignWithMargins="0">
        <oddFooter>&amp;LCost Share&amp;RPage &amp;P of &amp;N</oddFooter>
      </headerFooter>
    </customSheetView>
  </customSheetViews>
  <mergeCells count="11">
    <mergeCell ref="B34:J35"/>
    <mergeCell ref="B3:J3"/>
    <mergeCell ref="B2:D2"/>
    <mergeCell ref="B4:J4"/>
    <mergeCell ref="F31:G31"/>
    <mergeCell ref="F2:J2"/>
    <mergeCell ref="B28:D28"/>
    <mergeCell ref="B32:C33"/>
    <mergeCell ref="D32:D33"/>
    <mergeCell ref="E32:I32"/>
    <mergeCell ref="G33:J33"/>
  </mergeCells>
  <phoneticPr fontId="2" type="noConversion"/>
  <conditionalFormatting sqref="B8:B27">
    <cfRule type="expression" dxfId="6" priority="15">
      <formula>AND(OR(NOT(ISBLANK($C8)),NOT(ISBLANK($D8)),NOT(ISBLANK($E8)),NOT(ISBLANK($F8)),NOT(ISBLANK($F8)), NOT(ISBLANK($G8)),NOT(ISBLANK($H8)),NOT(ISBLANK($I8))),ISBLANK($B8))</formula>
    </cfRule>
  </conditionalFormatting>
  <conditionalFormatting sqref="C8:C27">
    <cfRule type="expression" dxfId="5" priority="14">
      <formula>AND(OR(NOT(ISBLANK($B8)),NOT(ISBLANK($D8)),NOT(ISBLANK($E8)),NOT(ISBLANK($F8)),NOT(ISBLANK($F8)), NOT(ISBLANK($G8)),NOT(ISBLANK($H8)),NOT(ISBLANK($I8))),ISBLANK($C8))</formula>
    </cfRule>
  </conditionalFormatting>
  <conditionalFormatting sqref="D8:D27">
    <cfRule type="expression" dxfId="4" priority="13">
      <formula>AND(OR(NOT(ISBLANK($B8)),NOT(ISBLANK($C8)),NOT(ISBLANK($E8)),NOT(ISBLANK($F8)),NOT(ISBLANK($F8)), NOT(ISBLANK($G8)),NOT(ISBLANK($H8)),NOT(ISBLANK($I8))),ISBLANK($D8))</formula>
    </cfRule>
  </conditionalFormatting>
  <printOptions horizontalCentered="1"/>
  <pageMargins left="0.25" right="0.25" top="0.75" bottom="0.75" header="0.3" footer="0.3"/>
  <pageSetup scale="78" fitToHeight="0" orientation="landscape" horizontalDpi="300" verticalDpi="300" r:id="rId7"/>
  <headerFooter alignWithMargins="0">
    <oddFooter>&amp;C&amp;A&amp;RPage &amp;P&amp; of &amp;N</oddFooter>
  </headerFooter>
  <rowBreaks count="1" manualBreakCount="1">
    <brk id="33" min="1" max="9" man="1"/>
  </rowBreaks>
  <extLst>
    <ext xmlns:x14="http://schemas.microsoft.com/office/spreadsheetml/2009/9/main" uri="{78C0D931-6437-407d-A8EE-F0AAD7539E65}">
      <x14:conditionalFormattings>
        <x14:conditionalFormatting xmlns:xm="http://schemas.microsoft.com/office/excel/2006/main">
          <x14:cfRule type="expression" priority="1" id="{F3D8B65A-809C-4BAE-82DA-E932181F8538}">
            <xm:f>OR(Instructions!$F$11="1 Budget Period",Instructions!$F$11="Make Selection")</xm:f>
            <x14:dxf>
              <font>
                <color theme="1" tint="0.499984740745262"/>
              </font>
              <fill>
                <patternFill>
                  <bgColor theme="1" tint="0.499984740745262"/>
                </patternFill>
              </fill>
              <border>
                <left/>
                <right/>
                <top/>
                <bottom/>
                <vertical/>
                <horizontal/>
              </border>
            </x14:dxf>
          </x14:cfRule>
          <xm:sqref>F6:I28</xm:sqref>
        </x14:conditionalFormatting>
        <x14:conditionalFormatting xmlns:xm="http://schemas.microsoft.com/office/excel/2006/main">
          <x14:cfRule type="expression" priority="4" id="{B386CE94-E92B-42D3-9E7C-2C50AEE8512C}">
            <xm:f>Instructions!$F$11="2 Budget Periods"</xm:f>
            <x14:dxf>
              <font>
                <color theme="0" tint="-0.499984740745262"/>
              </font>
              <fill>
                <patternFill>
                  <bgColor theme="0" tint="-0.499984740745262"/>
                </patternFill>
              </fill>
              <border>
                <left/>
                <right/>
                <top/>
                <bottom/>
                <vertical/>
                <horizontal/>
              </border>
            </x14:dxf>
          </x14:cfRule>
          <xm:sqref>G6:I28</xm:sqref>
        </x14:conditionalFormatting>
        <x14:conditionalFormatting xmlns:xm="http://schemas.microsoft.com/office/excel/2006/main">
          <x14:cfRule type="expression" priority="5" id="{CFCA3639-FA78-4619-8358-7B2ECEAD76F6}">
            <xm:f>Instructions!$F$11="3 Budget Periods"</xm:f>
            <x14:dxf>
              <font>
                <color theme="0" tint="-0.499984740745262"/>
              </font>
              <fill>
                <patternFill>
                  <bgColor theme="0" tint="-0.499984740745262"/>
                </patternFill>
              </fill>
              <border>
                <left/>
                <right/>
                <top/>
                <bottom/>
                <vertical/>
                <horizontal/>
              </border>
            </x14:dxf>
          </x14:cfRule>
          <xm:sqref>H6:I28</xm:sqref>
        </x14:conditionalFormatting>
        <x14:conditionalFormatting xmlns:xm="http://schemas.microsoft.com/office/excel/2006/main">
          <x14:cfRule type="expression" priority="6" id="{CB63152D-134D-45D9-8DEC-87FFFDCC9B1A}">
            <xm:f>Instructions!$F$11="4 Budget Periods"</xm:f>
            <x14:dxf>
              <font>
                <color theme="0" tint="-0.499984740745262"/>
              </font>
              <fill>
                <patternFill>
                  <bgColor theme="0" tint="-0.499984740745262"/>
                </patternFill>
              </fill>
              <border>
                <left/>
                <right/>
                <top/>
                <bottom/>
                <vertical/>
                <horizontal/>
              </border>
            </x14:dxf>
          </x14:cfRule>
          <xm:sqref>I6:I28</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4" tint="0.59999389629810485"/>
    <pageSetUpPr fitToPage="1"/>
  </sheetPr>
  <dimension ref="A1:WVR45"/>
  <sheetViews>
    <sheetView showGridLines="0" zoomScaleNormal="100" workbookViewId="0"/>
  </sheetViews>
  <sheetFormatPr defaultColWidth="0" defaultRowHeight="12.75" zeroHeight="1" x14ac:dyDescent="0.2"/>
  <cols>
    <col min="1" max="1" width="3.140625" customWidth="1"/>
    <col min="2" max="2" width="4.28515625" customWidth="1"/>
    <col min="3" max="3" width="33.5703125" bestFit="1" customWidth="1"/>
    <col min="4" max="4" width="27.5703125" customWidth="1"/>
    <col min="5" max="10" width="17.28515625" customWidth="1"/>
    <col min="11" max="11" width="3.140625" customWidth="1"/>
    <col min="12" max="258" width="8.7109375" hidden="1"/>
    <col min="259" max="259" width="2.42578125" hidden="1"/>
    <col min="260" max="260" width="17.85546875" hidden="1"/>
    <col min="261" max="261" width="17.28515625" hidden="1"/>
    <col min="262" max="262" width="17.85546875" hidden="1"/>
    <col min="263" max="263" width="16.140625" hidden="1"/>
    <col min="264" max="264" width="17.140625" hidden="1"/>
    <col min="265" max="265" width="21" hidden="1"/>
    <col min="266" max="266" width="19.140625" hidden="1"/>
    <col min="267" max="514" width="8.7109375" hidden="1"/>
    <col min="515" max="515" width="2.42578125" hidden="1"/>
    <col min="516" max="516" width="17.85546875" hidden="1"/>
    <col min="517" max="517" width="17.28515625" hidden="1"/>
    <col min="518" max="518" width="17.85546875" hidden="1"/>
    <col min="519" max="519" width="16.140625" hidden="1"/>
    <col min="520" max="520" width="17.140625" hidden="1"/>
    <col min="521" max="521" width="21" hidden="1"/>
    <col min="522" max="522" width="19.140625" hidden="1"/>
    <col min="523" max="770" width="8.7109375" hidden="1"/>
    <col min="771" max="771" width="2.42578125" hidden="1"/>
    <col min="772" max="772" width="17.85546875" hidden="1"/>
    <col min="773" max="773" width="17.28515625" hidden="1"/>
    <col min="774" max="774" width="17.85546875" hidden="1"/>
    <col min="775" max="775" width="16.140625" hidden="1"/>
    <col min="776" max="776" width="17.140625" hidden="1"/>
    <col min="777" max="777" width="21" hidden="1"/>
    <col min="778" max="778" width="19.140625" hidden="1"/>
    <col min="779" max="1026" width="8.7109375" hidden="1"/>
    <col min="1027" max="1027" width="2.42578125" hidden="1"/>
    <col min="1028" max="1028" width="17.85546875" hidden="1"/>
    <col min="1029" max="1029" width="17.28515625" hidden="1"/>
    <col min="1030" max="1030" width="17.85546875" hidden="1"/>
    <col min="1031" max="1031" width="16.140625" hidden="1"/>
    <col min="1032" max="1032" width="17.140625" hidden="1"/>
    <col min="1033" max="1033" width="21" hidden="1"/>
    <col min="1034" max="1034" width="19.140625" hidden="1"/>
    <col min="1035" max="1282" width="8.7109375" hidden="1"/>
    <col min="1283" max="1283" width="2.42578125" hidden="1"/>
    <col min="1284" max="1284" width="17.85546875" hidden="1"/>
    <col min="1285" max="1285" width="17.28515625" hidden="1"/>
    <col min="1286" max="1286" width="17.85546875" hidden="1"/>
    <col min="1287" max="1287" width="16.140625" hidden="1"/>
    <col min="1288" max="1288" width="17.140625" hidden="1"/>
    <col min="1289" max="1289" width="21" hidden="1"/>
    <col min="1290" max="1290" width="19.140625" hidden="1"/>
    <col min="1291" max="1538" width="8.7109375" hidden="1"/>
    <col min="1539" max="1539" width="2.42578125" hidden="1"/>
    <col min="1540" max="1540" width="17.85546875" hidden="1"/>
    <col min="1541" max="1541" width="17.28515625" hidden="1"/>
    <col min="1542" max="1542" width="17.85546875" hidden="1"/>
    <col min="1543" max="1543" width="16.140625" hidden="1"/>
    <col min="1544" max="1544" width="17.140625" hidden="1"/>
    <col min="1545" max="1545" width="21" hidden="1"/>
    <col min="1546" max="1546" width="19.140625" hidden="1"/>
    <col min="1547" max="1794" width="8.7109375" hidden="1"/>
    <col min="1795" max="1795" width="2.42578125" hidden="1"/>
    <col min="1796" max="1796" width="17.85546875" hidden="1"/>
    <col min="1797" max="1797" width="17.28515625" hidden="1"/>
    <col min="1798" max="1798" width="17.85546875" hidden="1"/>
    <col min="1799" max="1799" width="16.140625" hidden="1"/>
    <col min="1800" max="1800" width="17.140625" hidden="1"/>
    <col min="1801" max="1801" width="21" hidden="1"/>
    <col min="1802" max="1802" width="19.140625" hidden="1"/>
    <col min="1803" max="2050" width="8.7109375" hidden="1"/>
    <col min="2051" max="2051" width="2.42578125" hidden="1"/>
    <col min="2052" max="2052" width="17.85546875" hidden="1"/>
    <col min="2053" max="2053" width="17.28515625" hidden="1"/>
    <col min="2054" max="2054" width="17.85546875" hidden="1"/>
    <col min="2055" max="2055" width="16.140625" hidden="1"/>
    <col min="2056" max="2056" width="17.140625" hidden="1"/>
    <col min="2057" max="2057" width="21" hidden="1"/>
    <col min="2058" max="2058" width="19.140625" hidden="1"/>
    <col min="2059" max="2306" width="8.7109375" hidden="1"/>
    <col min="2307" max="2307" width="2.42578125" hidden="1"/>
    <col min="2308" max="2308" width="17.85546875" hidden="1"/>
    <col min="2309" max="2309" width="17.28515625" hidden="1"/>
    <col min="2310" max="2310" width="17.85546875" hidden="1"/>
    <col min="2311" max="2311" width="16.140625" hidden="1"/>
    <col min="2312" max="2312" width="17.140625" hidden="1"/>
    <col min="2313" max="2313" width="21" hidden="1"/>
    <col min="2314" max="2314" width="19.140625" hidden="1"/>
    <col min="2315" max="2562" width="8.7109375" hidden="1"/>
    <col min="2563" max="2563" width="2.42578125" hidden="1"/>
    <col min="2564" max="2564" width="17.85546875" hidden="1"/>
    <col min="2565" max="2565" width="17.28515625" hidden="1"/>
    <col min="2566" max="2566" width="17.85546875" hidden="1"/>
    <col min="2567" max="2567" width="16.140625" hidden="1"/>
    <col min="2568" max="2568" width="17.140625" hidden="1"/>
    <col min="2569" max="2569" width="21" hidden="1"/>
    <col min="2570" max="2570" width="19.140625" hidden="1"/>
    <col min="2571" max="2818" width="8.7109375" hidden="1"/>
    <col min="2819" max="2819" width="2.42578125" hidden="1"/>
    <col min="2820" max="2820" width="17.85546875" hidden="1"/>
    <col min="2821" max="2821" width="17.28515625" hidden="1"/>
    <col min="2822" max="2822" width="17.85546875" hidden="1"/>
    <col min="2823" max="2823" width="16.140625" hidden="1"/>
    <col min="2824" max="2824" width="17.140625" hidden="1"/>
    <col min="2825" max="2825" width="21" hidden="1"/>
    <col min="2826" max="2826" width="19.140625" hidden="1"/>
    <col min="2827" max="3074" width="8.7109375" hidden="1"/>
    <col min="3075" max="3075" width="2.42578125" hidden="1"/>
    <col min="3076" max="3076" width="17.85546875" hidden="1"/>
    <col min="3077" max="3077" width="17.28515625" hidden="1"/>
    <col min="3078" max="3078" width="17.85546875" hidden="1"/>
    <col min="3079" max="3079" width="16.140625" hidden="1"/>
    <col min="3080" max="3080" width="17.140625" hidden="1"/>
    <col min="3081" max="3081" width="21" hidden="1"/>
    <col min="3082" max="3082" width="19.140625" hidden="1"/>
    <col min="3083" max="3330" width="8.7109375" hidden="1"/>
    <col min="3331" max="3331" width="2.42578125" hidden="1"/>
    <col min="3332" max="3332" width="17.85546875" hidden="1"/>
    <col min="3333" max="3333" width="17.28515625" hidden="1"/>
    <col min="3334" max="3334" width="17.85546875" hidden="1"/>
    <col min="3335" max="3335" width="16.140625" hidden="1"/>
    <col min="3336" max="3336" width="17.140625" hidden="1"/>
    <col min="3337" max="3337" width="21" hidden="1"/>
    <col min="3338" max="3338" width="19.140625" hidden="1"/>
    <col min="3339" max="3586" width="8.7109375" hidden="1"/>
    <col min="3587" max="3587" width="2.42578125" hidden="1"/>
    <col min="3588" max="3588" width="17.85546875" hidden="1"/>
    <col min="3589" max="3589" width="17.28515625" hidden="1"/>
    <col min="3590" max="3590" width="17.85546875" hidden="1"/>
    <col min="3591" max="3591" width="16.140625" hidden="1"/>
    <col min="3592" max="3592" width="17.140625" hidden="1"/>
    <col min="3593" max="3593" width="21" hidden="1"/>
    <col min="3594" max="3594" width="19.140625" hidden="1"/>
    <col min="3595" max="3842" width="8.7109375" hidden="1"/>
    <col min="3843" max="3843" width="2.42578125" hidden="1"/>
    <col min="3844" max="3844" width="17.85546875" hidden="1"/>
    <col min="3845" max="3845" width="17.28515625" hidden="1"/>
    <col min="3846" max="3846" width="17.85546875" hidden="1"/>
    <col min="3847" max="3847" width="16.140625" hidden="1"/>
    <col min="3848" max="3848" width="17.140625" hidden="1"/>
    <col min="3849" max="3849" width="21" hidden="1"/>
    <col min="3850" max="3850" width="19.140625" hidden="1"/>
    <col min="3851" max="4098" width="8.7109375" hidden="1"/>
    <col min="4099" max="4099" width="2.42578125" hidden="1"/>
    <col min="4100" max="4100" width="17.85546875" hidden="1"/>
    <col min="4101" max="4101" width="17.28515625" hidden="1"/>
    <col min="4102" max="4102" width="17.85546875" hidden="1"/>
    <col min="4103" max="4103" width="16.140625" hidden="1"/>
    <col min="4104" max="4104" width="17.140625" hidden="1"/>
    <col min="4105" max="4105" width="21" hidden="1"/>
    <col min="4106" max="4106" width="19.140625" hidden="1"/>
    <col min="4107" max="4354" width="8.7109375" hidden="1"/>
    <col min="4355" max="4355" width="2.42578125" hidden="1"/>
    <col min="4356" max="4356" width="17.85546875" hidden="1"/>
    <col min="4357" max="4357" width="17.28515625" hidden="1"/>
    <col min="4358" max="4358" width="17.85546875" hidden="1"/>
    <col min="4359" max="4359" width="16.140625" hidden="1"/>
    <col min="4360" max="4360" width="17.140625" hidden="1"/>
    <col min="4361" max="4361" width="21" hidden="1"/>
    <col min="4362" max="4362" width="19.140625" hidden="1"/>
    <col min="4363" max="4610" width="8.7109375" hidden="1"/>
    <col min="4611" max="4611" width="2.42578125" hidden="1"/>
    <col min="4612" max="4612" width="17.85546875" hidden="1"/>
    <col min="4613" max="4613" width="17.28515625" hidden="1"/>
    <col min="4614" max="4614" width="17.85546875" hidden="1"/>
    <col min="4615" max="4615" width="16.140625" hidden="1"/>
    <col min="4616" max="4616" width="17.140625" hidden="1"/>
    <col min="4617" max="4617" width="21" hidden="1"/>
    <col min="4618" max="4618" width="19.140625" hidden="1"/>
    <col min="4619" max="4866" width="8.7109375" hidden="1"/>
    <col min="4867" max="4867" width="2.42578125" hidden="1"/>
    <col min="4868" max="4868" width="17.85546875" hidden="1"/>
    <col min="4869" max="4869" width="17.28515625" hidden="1"/>
    <col min="4870" max="4870" width="17.85546875" hidden="1"/>
    <col min="4871" max="4871" width="16.140625" hidden="1"/>
    <col min="4872" max="4872" width="17.140625" hidden="1"/>
    <col min="4873" max="4873" width="21" hidden="1"/>
    <col min="4874" max="4874" width="19.140625" hidden="1"/>
    <col min="4875" max="5122" width="8.7109375" hidden="1"/>
    <col min="5123" max="5123" width="2.42578125" hidden="1"/>
    <col min="5124" max="5124" width="17.85546875" hidden="1"/>
    <col min="5125" max="5125" width="17.28515625" hidden="1"/>
    <col min="5126" max="5126" width="17.85546875" hidden="1"/>
    <col min="5127" max="5127" width="16.140625" hidden="1"/>
    <col min="5128" max="5128" width="17.140625" hidden="1"/>
    <col min="5129" max="5129" width="21" hidden="1"/>
    <col min="5130" max="5130" width="19.140625" hidden="1"/>
    <col min="5131" max="5378" width="8.7109375" hidden="1"/>
    <col min="5379" max="5379" width="2.42578125" hidden="1"/>
    <col min="5380" max="5380" width="17.85546875" hidden="1"/>
    <col min="5381" max="5381" width="17.28515625" hidden="1"/>
    <col min="5382" max="5382" width="17.85546875" hidden="1"/>
    <col min="5383" max="5383" width="16.140625" hidden="1"/>
    <col min="5384" max="5384" width="17.140625" hidden="1"/>
    <col min="5385" max="5385" width="21" hidden="1"/>
    <col min="5386" max="5386" width="19.140625" hidden="1"/>
    <col min="5387" max="5634" width="8.7109375" hidden="1"/>
    <col min="5635" max="5635" width="2.42578125" hidden="1"/>
    <col min="5636" max="5636" width="17.85546875" hidden="1"/>
    <col min="5637" max="5637" width="17.28515625" hidden="1"/>
    <col min="5638" max="5638" width="17.85546875" hidden="1"/>
    <col min="5639" max="5639" width="16.140625" hidden="1"/>
    <col min="5640" max="5640" width="17.140625" hidden="1"/>
    <col min="5641" max="5641" width="21" hidden="1"/>
    <col min="5642" max="5642" width="19.140625" hidden="1"/>
    <col min="5643" max="5890" width="8.7109375" hidden="1"/>
    <col min="5891" max="5891" width="2.42578125" hidden="1"/>
    <col min="5892" max="5892" width="17.85546875" hidden="1"/>
    <col min="5893" max="5893" width="17.28515625" hidden="1"/>
    <col min="5894" max="5894" width="17.85546875" hidden="1"/>
    <col min="5895" max="5895" width="16.140625" hidden="1"/>
    <col min="5896" max="5896" width="17.140625" hidden="1"/>
    <col min="5897" max="5897" width="21" hidden="1"/>
    <col min="5898" max="5898" width="19.140625" hidden="1"/>
    <col min="5899" max="6146" width="8.7109375" hidden="1"/>
    <col min="6147" max="6147" width="2.42578125" hidden="1"/>
    <col min="6148" max="6148" width="17.85546875" hidden="1"/>
    <col min="6149" max="6149" width="17.28515625" hidden="1"/>
    <col min="6150" max="6150" width="17.85546875" hidden="1"/>
    <col min="6151" max="6151" width="16.140625" hidden="1"/>
    <col min="6152" max="6152" width="17.140625" hidden="1"/>
    <col min="6153" max="6153" width="21" hidden="1"/>
    <col min="6154" max="6154" width="19.140625" hidden="1"/>
    <col min="6155" max="6402" width="8.7109375" hidden="1"/>
    <col min="6403" max="6403" width="2.42578125" hidden="1"/>
    <col min="6404" max="6404" width="17.85546875" hidden="1"/>
    <col min="6405" max="6405" width="17.28515625" hidden="1"/>
    <col min="6406" max="6406" width="17.85546875" hidden="1"/>
    <col min="6407" max="6407" width="16.140625" hidden="1"/>
    <col min="6408" max="6408" width="17.140625" hidden="1"/>
    <col min="6409" max="6409" width="21" hidden="1"/>
    <col min="6410" max="6410" width="19.140625" hidden="1"/>
    <col min="6411" max="6658" width="8.7109375" hidden="1"/>
    <col min="6659" max="6659" width="2.42578125" hidden="1"/>
    <col min="6660" max="6660" width="17.85546875" hidden="1"/>
    <col min="6661" max="6661" width="17.28515625" hidden="1"/>
    <col min="6662" max="6662" width="17.85546875" hidden="1"/>
    <col min="6663" max="6663" width="16.140625" hidden="1"/>
    <col min="6664" max="6664" width="17.140625" hidden="1"/>
    <col min="6665" max="6665" width="21" hidden="1"/>
    <col min="6666" max="6666" width="19.140625" hidden="1"/>
    <col min="6667" max="6914" width="8.7109375" hidden="1"/>
    <col min="6915" max="6915" width="2.42578125" hidden="1"/>
    <col min="6916" max="6916" width="17.85546875" hidden="1"/>
    <col min="6917" max="6917" width="17.28515625" hidden="1"/>
    <col min="6918" max="6918" width="17.85546875" hidden="1"/>
    <col min="6919" max="6919" width="16.140625" hidden="1"/>
    <col min="6920" max="6920" width="17.140625" hidden="1"/>
    <col min="6921" max="6921" width="21" hidden="1"/>
    <col min="6922" max="6922" width="19.140625" hidden="1"/>
    <col min="6923" max="7170" width="8.7109375" hidden="1"/>
    <col min="7171" max="7171" width="2.42578125" hidden="1"/>
    <col min="7172" max="7172" width="17.85546875" hidden="1"/>
    <col min="7173" max="7173" width="17.28515625" hidden="1"/>
    <col min="7174" max="7174" width="17.85546875" hidden="1"/>
    <col min="7175" max="7175" width="16.140625" hidden="1"/>
    <col min="7176" max="7176" width="17.140625" hidden="1"/>
    <col min="7177" max="7177" width="21" hidden="1"/>
    <col min="7178" max="7178" width="19.140625" hidden="1"/>
    <col min="7179" max="7426" width="8.7109375" hidden="1"/>
    <col min="7427" max="7427" width="2.42578125" hidden="1"/>
    <col min="7428" max="7428" width="17.85546875" hidden="1"/>
    <col min="7429" max="7429" width="17.28515625" hidden="1"/>
    <col min="7430" max="7430" width="17.85546875" hidden="1"/>
    <col min="7431" max="7431" width="16.140625" hidden="1"/>
    <col min="7432" max="7432" width="17.140625" hidden="1"/>
    <col min="7433" max="7433" width="21" hidden="1"/>
    <col min="7434" max="7434" width="19.140625" hidden="1"/>
    <col min="7435" max="7682" width="8.7109375" hidden="1"/>
    <col min="7683" max="7683" width="2.42578125" hidden="1"/>
    <col min="7684" max="7684" width="17.85546875" hidden="1"/>
    <col min="7685" max="7685" width="17.28515625" hidden="1"/>
    <col min="7686" max="7686" width="17.85546875" hidden="1"/>
    <col min="7687" max="7687" width="16.140625" hidden="1"/>
    <col min="7688" max="7688" width="17.140625" hidden="1"/>
    <col min="7689" max="7689" width="21" hidden="1"/>
    <col min="7690" max="7690" width="19.140625" hidden="1"/>
    <col min="7691" max="7938" width="8.7109375" hidden="1"/>
    <col min="7939" max="7939" width="2.42578125" hidden="1"/>
    <col min="7940" max="7940" width="17.85546875" hidden="1"/>
    <col min="7941" max="7941" width="17.28515625" hidden="1"/>
    <col min="7942" max="7942" width="17.85546875" hidden="1"/>
    <col min="7943" max="7943" width="16.140625" hidden="1"/>
    <col min="7944" max="7944" width="17.140625" hidden="1"/>
    <col min="7945" max="7945" width="21" hidden="1"/>
    <col min="7946" max="7946" width="19.140625" hidden="1"/>
    <col min="7947" max="8194" width="8.7109375" hidden="1"/>
    <col min="8195" max="8195" width="2.42578125" hidden="1"/>
    <col min="8196" max="8196" width="17.85546875" hidden="1"/>
    <col min="8197" max="8197" width="17.28515625" hidden="1"/>
    <col min="8198" max="8198" width="17.85546875" hidden="1"/>
    <col min="8199" max="8199" width="16.140625" hidden="1"/>
    <col min="8200" max="8200" width="17.140625" hidden="1"/>
    <col min="8201" max="8201" width="21" hidden="1"/>
    <col min="8202" max="8202" width="19.140625" hidden="1"/>
    <col min="8203" max="8450" width="8.7109375" hidden="1"/>
    <col min="8451" max="8451" width="2.42578125" hidden="1"/>
    <col min="8452" max="8452" width="17.85546875" hidden="1"/>
    <col min="8453" max="8453" width="17.28515625" hidden="1"/>
    <col min="8454" max="8454" width="17.85546875" hidden="1"/>
    <col min="8455" max="8455" width="16.140625" hidden="1"/>
    <col min="8456" max="8456" width="17.140625" hidden="1"/>
    <col min="8457" max="8457" width="21" hidden="1"/>
    <col min="8458" max="8458" width="19.140625" hidden="1"/>
    <col min="8459" max="8706" width="8.7109375" hidden="1"/>
    <col min="8707" max="8707" width="2.42578125" hidden="1"/>
    <col min="8708" max="8708" width="17.85546875" hidden="1"/>
    <col min="8709" max="8709" width="17.28515625" hidden="1"/>
    <col min="8710" max="8710" width="17.85546875" hidden="1"/>
    <col min="8711" max="8711" width="16.140625" hidden="1"/>
    <col min="8712" max="8712" width="17.140625" hidden="1"/>
    <col min="8713" max="8713" width="21" hidden="1"/>
    <col min="8714" max="8714" width="19.140625" hidden="1"/>
    <col min="8715" max="8962" width="8.7109375" hidden="1"/>
    <col min="8963" max="8963" width="2.42578125" hidden="1"/>
    <col min="8964" max="8964" width="17.85546875" hidden="1"/>
    <col min="8965" max="8965" width="17.28515625" hidden="1"/>
    <col min="8966" max="8966" width="17.85546875" hidden="1"/>
    <col min="8967" max="8967" width="16.140625" hidden="1"/>
    <col min="8968" max="8968" width="17.140625" hidden="1"/>
    <col min="8969" max="8969" width="21" hidden="1"/>
    <col min="8970" max="8970" width="19.140625" hidden="1"/>
    <col min="8971" max="9218" width="8.7109375" hidden="1"/>
    <col min="9219" max="9219" width="2.42578125" hidden="1"/>
    <col min="9220" max="9220" width="17.85546875" hidden="1"/>
    <col min="9221" max="9221" width="17.28515625" hidden="1"/>
    <col min="9222" max="9222" width="17.85546875" hidden="1"/>
    <col min="9223" max="9223" width="16.140625" hidden="1"/>
    <col min="9224" max="9224" width="17.140625" hidden="1"/>
    <col min="9225" max="9225" width="21" hidden="1"/>
    <col min="9226" max="9226" width="19.140625" hidden="1"/>
    <col min="9227" max="9474" width="8.7109375" hidden="1"/>
    <col min="9475" max="9475" width="2.42578125" hidden="1"/>
    <col min="9476" max="9476" width="17.85546875" hidden="1"/>
    <col min="9477" max="9477" width="17.28515625" hidden="1"/>
    <col min="9478" max="9478" width="17.85546875" hidden="1"/>
    <col min="9479" max="9479" width="16.140625" hidden="1"/>
    <col min="9480" max="9480" width="17.140625" hidden="1"/>
    <col min="9481" max="9481" width="21" hidden="1"/>
    <col min="9482" max="9482" width="19.140625" hidden="1"/>
    <col min="9483" max="9730" width="8.7109375" hidden="1"/>
    <col min="9731" max="9731" width="2.42578125" hidden="1"/>
    <col min="9732" max="9732" width="17.85546875" hidden="1"/>
    <col min="9733" max="9733" width="17.28515625" hidden="1"/>
    <col min="9734" max="9734" width="17.85546875" hidden="1"/>
    <col min="9735" max="9735" width="16.140625" hidden="1"/>
    <col min="9736" max="9736" width="17.140625" hidden="1"/>
    <col min="9737" max="9737" width="21" hidden="1"/>
    <col min="9738" max="9738" width="19.140625" hidden="1"/>
    <col min="9739" max="9986" width="8.7109375" hidden="1"/>
    <col min="9987" max="9987" width="2.42578125" hidden="1"/>
    <col min="9988" max="9988" width="17.85546875" hidden="1"/>
    <col min="9989" max="9989" width="17.28515625" hidden="1"/>
    <col min="9990" max="9990" width="17.85546875" hidden="1"/>
    <col min="9991" max="9991" width="16.140625" hidden="1"/>
    <col min="9992" max="9992" width="17.140625" hidden="1"/>
    <col min="9993" max="9993" width="21" hidden="1"/>
    <col min="9994" max="9994" width="19.140625" hidden="1"/>
    <col min="9995" max="10242" width="8.7109375" hidden="1"/>
    <col min="10243" max="10243" width="2.42578125" hidden="1"/>
    <col min="10244" max="10244" width="17.85546875" hidden="1"/>
    <col min="10245" max="10245" width="17.28515625" hidden="1"/>
    <col min="10246" max="10246" width="17.85546875" hidden="1"/>
    <col min="10247" max="10247" width="16.140625" hidden="1"/>
    <col min="10248" max="10248" width="17.140625" hidden="1"/>
    <col min="10249" max="10249" width="21" hidden="1"/>
    <col min="10250" max="10250" width="19.140625" hidden="1"/>
    <col min="10251" max="10498" width="8.7109375" hidden="1"/>
    <col min="10499" max="10499" width="2.42578125" hidden="1"/>
    <col min="10500" max="10500" width="17.85546875" hidden="1"/>
    <col min="10501" max="10501" width="17.28515625" hidden="1"/>
    <col min="10502" max="10502" width="17.85546875" hidden="1"/>
    <col min="10503" max="10503" width="16.140625" hidden="1"/>
    <col min="10504" max="10504" width="17.140625" hidden="1"/>
    <col min="10505" max="10505" width="21" hidden="1"/>
    <col min="10506" max="10506" width="19.140625" hidden="1"/>
    <col min="10507" max="10754" width="8.7109375" hidden="1"/>
    <col min="10755" max="10755" width="2.42578125" hidden="1"/>
    <col min="10756" max="10756" width="17.85546875" hidden="1"/>
    <col min="10757" max="10757" width="17.28515625" hidden="1"/>
    <col min="10758" max="10758" width="17.85546875" hidden="1"/>
    <col min="10759" max="10759" width="16.140625" hidden="1"/>
    <col min="10760" max="10760" width="17.140625" hidden="1"/>
    <col min="10761" max="10761" width="21" hidden="1"/>
    <col min="10762" max="10762" width="19.140625" hidden="1"/>
    <col min="10763" max="11010" width="8.7109375" hidden="1"/>
    <col min="11011" max="11011" width="2.42578125" hidden="1"/>
    <col min="11012" max="11012" width="17.85546875" hidden="1"/>
    <col min="11013" max="11013" width="17.28515625" hidden="1"/>
    <col min="11014" max="11014" width="17.85546875" hidden="1"/>
    <col min="11015" max="11015" width="16.140625" hidden="1"/>
    <col min="11016" max="11016" width="17.140625" hidden="1"/>
    <col min="11017" max="11017" width="21" hidden="1"/>
    <col min="11018" max="11018" width="19.140625" hidden="1"/>
    <col min="11019" max="11266" width="8.7109375" hidden="1"/>
    <col min="11267" max="11267" width="2.42578125" hidden="1"/>
    <col min="11268" max="11268" width="17.85546875" hidden="1"/>
    <col min="11269" max="11269" width="17.28515625" hidden="1"/>
    <col min="11270" max="11270" width="17.85546875" hidden="1"/>
    <col min="11271" max="11271" width="16.140625" hidden="1"/>
    <col min="11272" max="11272" width="17.140625" hidden="1"/>
    <col min="11273" max="11273" width="21" hidden="1"/>
    <col min="11274" max="11274" width="19.140625" hidden="1"/>
    <col min="11275" max="11522" width="8.7109375" hidden="1"/>
    <col min="11523" max="11523" width="2.42578125" hidden="1"/>
    <col min="11524" max="11524" width="17.85546875" hidden="1"/>
    <col min="11525" max="11525" width="17.28515625" hidden="1"/>
    <col min="11526" max="11526" width="17.85546875" hidden="1"/>
    <col min="11527" max="11527" width="16.140625" hidden="1"/>
    <col min="11528" max="11528" width="17.140625" hidden="1"/>
    <col min="11529" max="11529" width="21" hidden="1"/>
    <col min="11530" max="11530" width="19.140625" hidden="1"/>
    <col min="11531" max="11778" width="8.7109375" hidden="1"/>
    <col min="11779" max="11779" width="2.42578125" hidden="1"/>
    <col min="11780" max="11780" width="17.85546875" hidden="1"/>
    <col min="11781" max="11781" width="17.28515625" hidden="1"/>
    <col min="11782" max="11782" width="17.85546875" hidden="1"/>
    <col min="11783" max="11783" width="16.140625" hidden="1"/>
    <col min="11784" max="11784" width="17.140625" hidden="1"/>
    <col min="11785" max="11785" width="21" hidden="1"/>
    <col min="11786" max="11786" width="19.140625" hidden="1"/>
    <col min="11787" max="12034" width="8.7109375" hidden="1"/>
    <col min="12035" max="12035" width="2.42578125" hidden="1"/>
    <col min="12036" max="12036" width="17.85546875" hidden="1"/>
    <col min="12037" max="12037" width="17.28515625" hidden="1"/>
    <col min="12038" max="12038" width="17.85546875" hidden="1"/>
    <col min="12039" max="12039" width="16.140625" hidden="1"/>
    <col min="12040" max="12040" width="17.140625" hidden="1"/>
    <col min="12041" max="12041" width="21" hidden="1"/>
    <col min="12042" max="12042" width="19.140625" hidden="1"/>
    <col min="12043" max="12290" width="8.7109375" hidden="1"/>
    <col min="12291" max="12291" width="2.42578125" hidden="1"/>
    <col min="12292" max="12292" width="17.85546875" hidden="1"/>
    <col min="12293" max="12293" width="17.28515625" hidden="1"/>
    <col min="12294" max="12294" width="17.85546875" hidden="1"/>
    <col min="12295" max="12295" width="16.140625" hidden="1"/>
    <col min="12296" max="12296" width="17.140625" hidden="1"/>
    <col min="12297" max="12297" width="21" hidden="1"/>
    <col min="12298" max="12298" width="19.140625" hidden="1"/>
    <col min="12299" max="12546" width="8.7109375" hidden="1"/>
    <col min="12547" max="12547" width="2.42578125" hidden="1"/>
    <col min="12548" max="12548" width="17.85546875" hidden="1"/>
    <col min="12549" max="12549" width="17.28515625" hidden="1"/>
    <col min="12550" max="12550" width="17.85546875" hidden="1"/>
    <col min="12551" max="12551" width="16.140625" hidden="1"/>
    <col min="12552" max="12552" width="17.140625" hidden="1"/>
    <col min="12553" max="12553" width="21" hidden="1"/>
    <col min="12554" max="12554" width="19.140625" hidden="1"/>
    <col min="12555" max="12802" width="8.7109375" hidden="1"/>
    <col min="12803" max="12803" width="2.42578125" hidden="1"/>
    <col min="12804" max="12804" width="17.85546875" hidden="1"/>
    <col min="12805" max="12805" width="17.28515625" hidden="1"/>
    <col min="12806" max="12806" width="17.85546875" hidden="1"/>
    <col min="12807" max="12807" width="16.140625" hidden="1"/>
    <col min="12808" max="12808" width="17.140625" hidden="1"/>
    <col min="12809" max="12809" width="21" hidden="1"/>
    <col min="12810" max="12810" width="19.140625" hidden="1"/>
    <col min="12811" max="13058" width="8.7109375" hidden="1"/>
    <col min="13059" max="13059" width="2.42578125" hidden="1"/>
    <col min="13060" max="13060" width="17.85546875" hidden="1"/>
    <col min="13061" max="13061" width="17.28515625" hidden="1"/>
    <col min="13062" max="13062" width="17.85546875" hidden="1"/>
    <col min="13063" max="13063" width="16.140625" hidden="1"/>
    <col min="13064" max="13064" width="17.140625" hidden="1"/>
    <col min="13065" max="13065" width="21" hidden="1"/>
    <col min="13066" max="13066" width="19.140625" hidden="1"/>
    <col min="13067" max="13314" width="8.7109375" hidden="1"/>
    <col min="13315" max="13315" width="2.42578125" hidden="1"/>
    <col min="13316" max="13316" width="17.85546875" hidden="1"/>
    <col min="13317" max="13317" width="17.28515625" hidden="1"/>
    <col min="13318" max="13318" width="17.85546875" hidden="1"/>
    <col min="13319" max="13319" width="16.140625" hidden="1"/>
    <col min="13320" max="13320" width="17.140625" hidden="1"/>
    <col min="13321" max="13321" width="21" hidden="1"/>
    <col min="13322" max="13322" width="19.140625" hidden="1"/>
    <col min="13323" max="13570" width="8.7109375" hidden="1"/>
    <col min="13571" max="13571" width="2.42578125" hidden="1"/>
    <col min="13572" max="13572" width="17.85546875" hidden="1"/>
    <col min="13573" max="13573" width="17.28515625" hidden="1"/>
    <col min="13574" max="13574" width="17.85546875" hidden="1"/>
    <col min="13575" max="13575" width="16.140625" hidden="1"/>
    <col min="13576" max="13576" width="17.140625" hidden="1"/>
    <col min="13577" max="13577" width="21" hidden="1"/>
    <col min="13578" max="13578" width="19.140625" hidden="1"/>
    <col min="13579" max="13826" width="8.7109375" hidden="1"/>
    <col min="13827" max="13827" width="2.42578125" hidden="1"/>
    <col min="13828" max="13828" width="17.85546875" hidden="1"/>
    <col min="13829" max="13829" width="17.28515625" hidden="1"/>
    <col min="13830" max="13830" width="17.85546875" hidden="1"/>
    <col min="13831" max="13831" width="16.140625" hidden="1"/>
    <col min="13832" max="13832" width="17.140625" hidden="1"/>
    <col min="13833" max="13833" width="21" hidden="1"/>
    <col min="13834" max="13834" width="19.140625" hidden="1"/>
    <col min="13835" max="14082" width="8.7109375" hidden="1"/>
    <col min="14083" max="14083" width="2.42578125" hidden="1"/>
    <col min="14084" max="14084" width="17.85546875" hidden="1"/>
    <col min="14085" max="14085" width="17.28515625" hidden="1"/>
    <col min="14086" max="14086" width="17.85546875" hidden="1"/>
    <col min="14087" max="14087" width="16.140625" hidden="1"/>
    <col min="14088" max="14088" width="17.140625" hidden="1"/>
    <col min="14089" max="14089" width="21" hidden="1"/>
    <col min="14090" max="14090" width="19.140625" hidden="1"/>
    <col min="14091" max="14338" width="8.7109375" hidden="1"/>
    <col min="14339" max="14339" width="2.42578125" hidden="1"/>
    <col min="14340" max="14340" width="17.85546875" hidden="1"/>
    <col min="14341" max="14341" width="17.28515625" hidden="1"/>
    <col min="14342" max="14342" width="17.85546875" hidden="1"/>
    <col min="14343" max="14343" width="16.140625" hidden="1"/>
    <col min="14344" max="14344" width="17.140625" hidden="1"/>
    <col min="14345" max="14345" width="21" hidden="1"/>
    <col min="14346" max="14346" width="19.140625" hidden="1"/>
    <col min="14347" max="14594" width="8.7109375" hidden="1"/>
    <col min="14595" max="14595" width="2.42578125" hidden="1"/>
    <col min="14596" max="14596" width="17.85546875" hidden="1"/>
    <col min="14597" max="14597" width="17.28515625" hidden="1"/>
    <col min="14598" max="14598" width="17.85546875" hidden="1"/>
    <col min="14599" max="14599" width="16.140625" hidden="1"/>
    <col min="14600" max="14600" width="17.140625" hidden="1"/>
    <col min="14601" max="14601" width="21" hidden="1"/>
    <col min="14602" max="14602" width="19.140625" hidden="1"/>
    <col min="14603" max="14850" width="8.7109375" hidden="1"/>
    <col min="14851" max="14851" width="2.42578125" hidden="1"/>
    <col min="14852" max="14852" width="17.85546875" hidden="1"/>
    <col min="14853" max="14853" width="17.28515625" hidden="1"/>
    <col min="14854" max="14854" width="17.85546875" hidden="1"/>
    <col min="14855" max="14855" width="16.140625" hidden="1"/>
    <col min="14856" max="14856" width="17.140625" hidden="1"/>
    <col min="14857" max="14857" width="21" hidden="1"/>
    <col min="14858" max="14858" width="19.140625" hidden="1"/>
    <col min="14859" max="15106" width="8.7109375" hidden="1"/>
    <col min="15107" max="15107" width="2.42578125" hidden="1"/>
    <col min="15108" max="15108" width="17.85546875" hidden="1"/>
    <col min="15109" max="15109" width="17.28515625" hidden="1"/>
    <col min="15110" max="15110" width="17.85546875" hidden="1"/>
    <col min="15111" max="15111" width="16.140625" hidden="1"/>
    <col min="15112" max="15112" width="17.140625" hidden="1"/>
    <col min="15113" max="15113" width="21" hidden="1"/>
    <col min="15114" max="15114" width="19.140625" hidden="1"/>
    <col min="15115" max="15362" width="8.7109375" hidden="1"/>
    <col min="15363" max="15363" width="2.42578125" hidden="1"/>
    <col min="15364" max="15364" width="17.85546875" hidden="1"/>
    <col min="15365" max="15365" width="17.28515625" hidden="1"/>
    <col min="15366" max="15366" width="17.85546875" hidden="1"/>
    <col min="15367" max="15367" width="16.140625" hidden="1"/>
    <col min="15368" max="15368" width="17.140625" hidden="1"/>
    <col min="15369" max="15369" width="21" hidden="1"/>
    <col min="15370" max="15370" width="19.140625" hidden="1"/>
    <col min="15371" max="15618" width="8.7109375" hidden="1"/>
    <col min="15619" max="15619" width="2.42578125" hidden="1"/>
    <col min="15620" max="15620" width="17.85546875" hidden="1"/>
    <col min="15621" max="15621" width="17.28515625" hidden="1"/>
    <col min="15622" max="15622" width="17.85546875" hidden="1"/>
    <col min="15623" max="15623" width="16.140625" hidden="1"/>
    <col min="15624" max="15624" width="17.140625" hidden="1"/>
    <col min="15625" max="15625" width="21" hidden="1"/>
    <col min="15626" max="15626" width="19.140625" hidden="1"/>
    <col min="15627" max="15874" width="8.7109375" hidden="1"/>
    <col min="15875" max="15875" width="2.42578125" hidden="1"/>
    <col min="15876" max="15876" width="17.85546875" hidden="1"/>
    <col min="15877" max="15877" width="17.28515625" hidden="1"/>
    <col min="15878" max="15878" width="17.85546875" hidden="1"/>
    <col min="15879" max="15879" width="16.140625" hidden="1"/>
    <col min="15880" max="15880" width="17.140625" hidden="1"/>
    <col min="15881" max="15881" width="21" hidden="1"/>
    <col min="15882" max="15882" width="19.140625" hidden="1"/>
    <col min="15883" max="16130" width="8.7109375" hidden="1"/>
    <col min="16131" max="16131" width="2.42578125" hidden="1"/>
    <col min="16132" max="16132" width="17.85546875" hidden="1"/>
    <col min="16133" max="16133" width="17.28515625" hidden="1"/>
    <col min="16134" max="16134" width="17.85546875" hidden="1"/>
    <col min="16135" max="16135" width="16.140625" hidden="1"/>
    <col min="16136" max="16136" width="17.140625" hidden="1"/>
    <col min="16137" max="16137" width="21" hidden="1"/>
    <col min="16138" max="16138" width="19.140625" hidden="1"/>
    <col min="16139" max="16384" width="8.7109375" hidden="1"/>
  </cols>
  <sheetData>
    <row r="1" spans="2:11" x14ac:dyDescent="0.2"/>
    <row r="2" spans="2:11" s="1" customFormat="1" ht="14.25" x14ac:dyDescent="0.2">
      <c r="B2" s="730" t="s">
        <v>189</v>
      </c>
      <c r="C2" s="730"/>
      <c r="D2" s="730"/>
      <c r="E2" s="16"/>
      <c r="J2" s="51" t="s">
        <v>162</v>
      </c>
      <c r="K2" s="16"/>
    </row>
    <row r="3" spans="2:11" s="1" customFormat="1" ht="12" thickBot="1" x14ac:dyDescent="0.25">
      <c r="B3" s="16"/>
      <c r="C3" s="16"/>
      <c r="D3" s="16"/>
      <c r="E3" s="16"/>
      <c r="F3" s="17"/>
      <c r="G3" s="17"/>
      <c r="H3" s="17"/>
      <c r="I3" s="17"/>
      <c r="J3" s="17"/>
      <c r="K3" s="16"/>
    </row>
    <row r="4" spans="2:11" s="1" customFormat="1" ht="11.25" x14ac:dyDescent="0.2">
      <c r="B4" s="393"/>
      <c r="C4" s="394"/>
      <c r="D4" s="394"/>
      <c r="E4" s="394"/>
      <c r="F4" s="395"/>
      <c r="G4" s="395"/>
      <c r="H4" s="395"/>
      <c r="I4" s="395"/>
      <c r="J4" s="396"/>
      <c r="K4" s="16"/>
    </row>
    <row r="5" spans="2:11" ht="14.25" x14ac:dyDescent="0.2">
      <c r="B5" s="919" t="s">
        <v>108</v>
      </c>
      <c r="C5" s="890"/>
      <c r="D5" s="889">
        <f>Summary!C5</f>
        <v>0</v>
      </c>
      <c r="E5" s="889"/>
      <c r="F5" s="51" t="s">
        <v>0</v>
      </c>
      <c r="G5" s="889">
        <f>Summary!C4</f>
        <v>0</v>
      </c>
      <c r="H5" s="889"/>
      <c r="I5" s="397"/>
      <c r="J5" s="398"/>
    </row>
    <row r="6" spans="2:11" ht="18" customHeight="1" x14ac:dyDescent="0.2">
      <c r="B6" s="903" t="s">
        <v>264</v>
      </c>
      <c r="C6" s="904"/>
      <c r="D6" s="904"/>
      <c r="E6" s="904"/>
      <c r="F6" s="904"/>
      <c r="G6" s="904"/>
      <c r="H6" s="904"/>
      <c r="I6" s="904"/>
      <c r="J6" s="905"/>
    </row>
    <row r="7" spans="2:11" ht="43.5" customHeight="1" thickBot="1" x14ac:dyDescent="0.25">
      <c r="B7" s="906" t="s">
        <v>187</v>
      </c>
      <c r="C7" s="907"/>
      <c r="D7" s="907"/>
      <c r="E7" s="907"/>
      <c r="F7" s="907"/>
      <c r="G7" s="907"/>
      <c r="H7" s="907"/>
      <c r="I7" s="907"/>
      <c r="J7" s="908"/>
    </row>
    <row r="8" spans="2:11" ht="15.75" thickBot="1" x14ac:dyDescent="0.25">
      <c r="B8" s="894" t="s">
        <v>5</v>
      </c>
      <c r="C8" s="895"/>
      <c r="D8" s="895"/>
      <c r="E8" s="895"/>
      <c r="F8" s="895"/>
      <c r="G8" s="895"/>
      <c r="H8" s="895"/>
      <c r="I8" s="895"/>
      <c r="J8" s="896"/>
    </row>
    <row r="9" spans="2:11" ht="15" thickBot="1" x14ac:dyDescent="0.25">
      <c r="B9" s="909"/>
      <c r="C9" s="911" t="s">
        <v>109</v>
      </c>
      <c r="D9" s="913" t="s">
        <v>163</v>
      </c>
      <c r="E9" s="915" t="s">
        <v>110</v>
      </c>
      <c r="F9" s="916"/>
      <c r="G9" s="915" t="s">
        <v>111</v>
      </c>
      <c r="H9" s="916"/>
      <c r="I9" s="917"/>
      <c r="J9" s="918"/>
    </row>
    <row r="10" spans="2:11" ht="14.25" x14ac:dyDescent="0.2">
      <c r="B10" s="910"/>
      <c r="C10" s="912"/>
      <c r="D10" s="914"/>
      <c r="E10" s="9" t="s">
        <v>6</v>
      </c>
      <c r="F10" s="9" t="s">
        <v>112</v>
      </c>
      <c r="G10" s="9" t="s">
        <v>6</v>
      </c>
      <c r="H10" s="400" t="s">
        <v>113</v>
      </c>
      <c r="I10" s="401"/>
      <c r="J10" s="402" t="s">
        <v>15</v>
      </c>
    </row>
    <row r="11" spans="2:11" ht="14.25" x14ac:dyDescent="0.2">
      <c r="B11" s="403"/>
      <c r="C11" s="10" t="s">
        <v>114</v>
      </c>
      <c r="D11" s="11" t="s">
        <v>115</v>
      </c>
      <c r="E11" s="11" t="s">
        <v>142</v>
      </c>
      <c r="F11" s="11" t="s">
        <v>116</v>
      </c>
      <c r="G11" s="11" t="s">
        <v>117</v>
      </c>
      <c r="H11" s="404" t="s">
        <v>118</v>
      </c>
      <c r="I11" s="405"/>
      <c r="J11" s="406" t="s">
        <v>119</v>
      </c>
    </row>
    <row r="12" spans="2:11" ht="14.25" x14ac:dyDescent="0.2">
      <c r="B12" s="407" t="s">
        <v>120</v>
      </c>
      <c r="C12" s="408" t="s">
        <v>10</v>
      </c>
      <c r="D12" s="2"/>
      <c r="E12" s="3"/>
      <c r="F12" s="3"/>
      <c r="G12" s="12">
        <f>ROUND(Summary!D13,0)</f>
        <v>0</v>
      </c>
      <c r="H12" s="13">
        <f>ROUND(Summary!F13,0)</f>
        <v>0</v>
      </c>
      <c r="I12" s="409"/>
      <c r="J12" s="410">
        <f>ROUND(SUM(E12:H12),0)</f>
        <v>0</v>
      </c>
    </row>
    <row r="13" spans="2:11" ht="14.25" x14ac:dyDescent="0.2">
      <c r="B13" s="407" t="s">
        <v>121</v>
      </c>
      <c r="C13" s="408" t="s">
        <v>11</v>
      </c>
      <c r="D13" s="2"/>
      <c r="E13" s="3"/>
      <c r="F13" s="3"/>
      <c r="G13" s="12">
        <f>ROUND(Summary!D14,0)</f>
        <v>0</v>
      </c>
      <c r="H13" s="13">
        <f>ROUND(Summary!F14,0)</f>
        <v>0</v>
      </c>
      <c r="I13" s="409"/>
      <c r="J13" s="410">
        <f>ROUND(SUM(E13:H13),0)</f>
        <v>0</v>
      </c>
    </row>
    <row r="14" spans="2:11" ht="14.25" x14ac:dyDescent="0.2">
      <c r="B14" s="407" t="s">
        <v>122</v>
      </c>
      <c r="C14" s="408" t="s">
        <v>12</v>
      </c>
      <c r="D14" s="2"/>
      <c r="E14" s="3"/>
      <c r="F14" s="3"/>
      <c r="G14" s="12">
        <f>ROUND(Summary!D15,0)</f>
        <v>0</v>
      </c>
      <c r="H14" s="13">
        <f>ROUND(Summary!F15,0)</f>
        <v>0</v>
      </c>
      <c r="I14" s="409"/>
      <c r="J14" s="410">
        <f>ROUND(SUM(E14:H14),0)</f>
        <v>0</v>
      </c>
    </row>
    <row r="15" spans="2:11" ht="14.25" x14ac:dyDescent="0.2">
      <c r="B15" s="411" t="s">
        <v>123</v>
      </c>
      <c r="C15" s="408" t="s">
        <v>13</v>
      </c>
      <c r="D15" s="4"/>
      <c r="E15" s="5"/>
      <c r="F15" s="5"/>
      <c r="G15" s="12">
        <f>ROUND(Summary!D16,0)</f>
        <v>0</v>
      </c>
      <c r="H15" s="13">
        <f>ROUND(Summary!F16,0)</f>
        <v>0</v>
      </c>
      <c r="I15" s="412"/>
      <c r="J15" s="410">
        <f>ROUND(SUM(E15:H15),0)</f>
        <v>0</v>
      </c>
    </row>
    <row r="16" spans="2:11" ht="14.25" x14ac:dyDescent="0.2">
      <c r="B16" s="411" t="s">
        <v>124</v>
      </c>
      <c r="C16" s="408" t="s">
        <v>14</v>
      </c>
      <c r="D16" s="4"/>
      <c r="E16" s="5"/>
      <c r="F16" s="5"/>
      <c r="G16" s="12">
        <f>ROUND(Summary!D17,0)</f>
        <v>0</v>
      </c>
      <c r="H16" s="13">
        <f>ROUND(Summary!F17,0)</f>
        <v>0</v>
      </c>
      <c r="I16" s="412"/>
      <c r="J16" s="410">
        <f>ROUND(SUM(E16:H16),0)</f>
        <v>0</v>
      </c>
    </row>
    <row r="17" spans="2:10" ht="15" thickBot="1" x14ac:dyDescent="0.25">
      <c r="B17" s="892" t="s">
        <v>125</v>
      </c>
      <c r="C17" s="893"/>
      <c r="D17" s="413"/>
      <c r="E17" s="414"/>
      <c r="F17" s="414"/>
      <c r="G17" s="415">
        <f>ROUND(SUM(G12:G16),0)</f>
        <v>0</v>
      </c>
      <c r="H17" s="13">
        <f>ROUND(Summary!F18,0)</f>
        <v>0</v>
      </c>
      <c r="I17" s="416"/>
      <c r="J17" s="417">
        <f>ROUND(SUM(J12:J16),0)</f>
        <v>0</v>
      </c>
    </row>
    <row r="18" spans="2:10" ht="15.75" thickBot="1" x14ac:dyDescent="0.25">
      <c r="B18" s="894" t="s">
        <v>16</v>
      </c>
      <c r="C18" s="895"/>
      <c r="D18" s="895"/>
      <c r="E18" s="895"/>
      <c r="F18" s="895"/>
      <c r="G18" s="895"/>
      <c r="H18" s="895"/>
      <c r="I18" s="895"/>
      <c r="J18" s="896"/>
    </row>
    <row r="19" spans="2:10" ht="15" x14ac:dyDescent="0.2">
      <c r="B19" s="897" t="s">
        <v>126</v>
      </c>
      <c r="C19" s="899" t="s">
        <v>127</v>
      </c>
      <c r="D19" s="900"/>
      <c r="E19" s="929" t="s">
        <v>128</v>
      </c>
      <c r="F19" s="930"/>
      <c r="G19" s="930"/>
      <c r="H19" s="930"/>
      <c r="I19" s="418"/>
      <c r="J19" s="931" t="s">
        <v>15</v>
      </c>
    </row>
    <row r="20" spans="2:10" ht="14.25" x14ac:dyDescent="0.2">
      <c r="B20" s="898"/>
      <c r="C20" s="901"/>
      <c r="D20" s="902"/>
      <c r="E20" s="496" t="s">
        <v>10</v>
      </c>
      <c r="F20" s="496" t="s">
        <v>11</v>
      </c>
      <c r="G20" s="496" t="s">
        <v>12</v>
      </c>
      <c r="H20" s="496" t="s">
        <v>13</v>
      </c>
      <c r="I20" s="496" t="s">
        <v>14</v>
      </c>
      <c r="J20" s="932"/>
    </row>
    <row r="21" spans="2:10" ht="14.25" x14ac:dyDescent="0.2">
      <c r="B21" s="399"/>
      <c r="C21" s="890" t="s">
        <v>129</v>
      </c>
      <c r="D21" s="890"/>
      <c r="E21" s="14">
        <f>ROUND(Summary!C21,0)</f>
        <v>0</v>
      </c>
      <c r="F21" s="14">
        <f>ROUND(Summary!D21,0)</f>
        <v>0</v>
      </c>
      <c r="G21" s="14">
        <f>ROUND(Summary!E21,0)</f>
        <v>0</v>
      </c>
      <c r="H21" s="14">
        <f>ROUND(Summary!F21,0)</f>
        <v>0</v>
      </c>
      <c r="I21" s="14">
        <f>ROUND(Summary!G21,0)</f>
        <v>0</v>
      </c>
      <c r="J21" s="419">
        <f t="shared" ref="J21:J30" si="0">ROUND(SUM(E21:I21),0)</f>
        <v>0</v>
      </c>
    </row>
    <row r="22" spans="2:10" ht="14.25" x14ac:dyDescent="0.2">
      <c r="B22" s="420"/>
      <c r="C22" s="891" t="s">
        <v>130</v>
      </c>
      <c r="D22" s="891"/>
      <c r="E22" s="12">
        <f>ROUND(Summary!C22,0)</f>
        <v>0</v>
      </c>
      <c r="F22" s="12">
        <f>ROUND(Summary!D22,0)</f>
        <v>0</v>
      </c>
      <c r="G22" s="12">
        <f>ROUND(Summary!E22,0)</f>
        <v>0</v>
      </c>
      <c r="H22" s="12">
        <f>ROUND(Summary!F22,0)</f>
        <v>0</v>
      </c>
      <c r="I22" s="12">
        <f>ROUND(Summary!G22,0)</f>
        <v>0</v>
      </c>
      <c r="J22" s="419">
        <f t="shared" si="0"/>
        <v>0</v>
      </c>
    </row>
    <row r="23" spans="2:10" ht="14.25" x14ac:dyDescent="0.2">
      <c r="B23" s="399"/>
      <c r="C23" s="890" t="s">
        <v>131</v>
      </c>
      <c r="D23" s="890"/>
      <c r="E23" s="12">
        <f>ROUND(Summary!C23,0)</f>
        <v>0</v>
      </c>
      <c r="F23" s="12">
        <f>ROUND(Summary!D23,0)</f>
        <v>0</v>
      </c>
      <c r="G23" s="12">
        <f>ROUND(Summary!E23,0)</f>
        <v>0</v>
      </c>
      <c r="H23" s="12">
        <f>ROUND(Summary!F23,0)</f>
        <v>0</v>
      </c>
      <c r="I23" s="12">
        <f>ROUND(Summary!G23,0)</f>
        <v>0</v>
      </c>
      <c r="J23" s="419">
        <f t="shared" si="0"/>
        <v>0</v>
      </c>
    </row>
    <row r="24" spans="2:10" ht="14.25" x14ac:dyDescent="0.2">
      <c r="B24" s="420"/>
      <c r="C24" s="891" t="s">
        <v>132</v>
      </c>
      <c r="D24" s="891"/>
      <c r="E24" s="12">
        <f>ROUND(Summary!C24,0)</f>
        <v>0</v>
      </c>
      <c r="F24" s="12">
        <f>ROUND(Summary!D24,0)</f>
        <v>0</v>
      </c>
      <c r="G24" s="12">
        <f>ROUND(Summary!E24,0)</f>
        <v>0</v>
      </c>
      <c r="H24" s="12">
        <f>ROUND(Summary!F24,0)</f>
        <v>0</v>
      </c>
      <c r="I24" s="12">
        <f>ROUND(Summary!G24,0)</f>
        <v>0</v>
      </c>
      <c r="J24" s="419">
        <f t="shared" si="0"/>
        <v>0</v>
      </c>
    </row>
    <row r="25" spans="2:10" ht="14.25" x14ac:dyDescent="0.2">
      <c r="B25" s="399"/>
      <c r="C25" s="890" t="s">
        <v>133</v>
      </c>
      <c r="D25" s="890"/>
      <c r="E25" s="12">
        <f>ROUND(Summary!C25,0)</f>
        <v>0</v>
      </c>
      <c r="F25" s="12">
        <f>ROUND(Summary!D25,0)</f>
        <v>0</v>
      </c>
      <c r="G25" s="12">
        <f>ROUND(Summary!E25,0)</f>
        <v>0</v>
      </c>
      <c r="H25" s="12">
        <f>ROUND(Summary!F25,0)</f>
        <v>0</v>
      </c>
      <c r="I25" s="12">
        <f>ROUND(Summary!G25,0)</f>
        <v>0</v>
      </c>
      <c r="J25" s="419">
        <f t="shared" si="0"/>
        <v>0</v>
      </c>
    </row>
    <row r="26" spans="2:10" ht="14.25" x14ac:dyDescent="0.2">
      <c r="B26" s="420"/>
      <c r="C26" s="891" t="s">
        <v>134</v>
      </c>
      <c r="D26" s="891"/>
      <c r="E26" s="12">
        <f>ROUND(Summary!C30,0)</f>
        <v>0</v>
      </c>
      <c r="F26" s="12">
        <f>ROUND(Summary!D30,0)</f>
        <v>0</v>
      </c>
      <c r="G26" s="12">
        <f>ROUND(Summary!E30,0)</f>
        <v>0</v>
      </c>
      <c r="H26" s="12">
        <f>ROUND(Summary!F30,0)</f>
        <v>0</v>
      </c>
      <c r="I26" s="12">
        <f>ROUND(Summary!G30,0)</f>
        <v>0</v>
      </c>
      <c r="J26" s="419">
        <f t="shared" si="0"/>
        <v>0</v>
      </c>
    </row>
    <row r="27" spans="2:10" ht="14.25" x14ac:dyDescent="0.2">
      <c r="B27" s="399"/>
      <c r="C27" s="890" t="s">
        <v>135</v>
      </c>
      <c r="D27" s="890"/>
      <c r="E27" s="12">
        <f>ROUND(Summary!C31,0)</f>
        <v>0</v>
      </c>
      <c r="F27" s="12">
        <f>ROUND(Summary!D31,0)</f>
        <v>0</v>
      </c>
      <c r="G27" s="12">
        <f>ROUND(Summary!E31,0)</f>
        <v>0</v>
      </c>
      <c r="H27" s="12">
        <f>ROUND(Summary!F31,0)</f>
        <v>0</v>
      </c>
      <c r="I27" s="12">
        <f>ROUND(Summary!G31,0)</f>
        <v>0</v>
      </c>
      <c r="J27" s="419">
        <f t="shared" si="0"/>
        <v>0</v>
      </c>
    </row>
    <row r="28" spans="2:10" ht="14.25" x14ac:dyDescent="0.2">
      <c r="B28" s="420"/>
      <c r="C28" s="891" t="s">
        <v>136</v>
      </c>
      <c r="D28" s="891"/>
      <c r="E28" s="12">
        <f>ROUND(Summary!C32,0)</f>
        <v>0</v>
      </c>
      <c r="F28" s="12">
        <f>ROUND(Summary!D32,0)</f>
        <v>0</v>
      </c>
      <c r="G28" s="12">
        <f>ROUND(Summary!E32,0)</f>
        <v>0</v>
      </c>
      <c r="H28" s="12">
        <f>ROUND(Summary!F32,0)</f>
        <v>0</v>
      </c>
      <c r="I28" s="12">
        <f>ROUND(Summary!G32,0)</f>
        <v>0</v>
      </c>
      <c r="J28" s="419">
        <f t="shared" si="0"/>
        <v>0</v>
      </c>
    </row>
    <row r="29" spans="2:10" ht="14.25" x14ac:dyDescent="0.2">
      <c r="B29" s="399"/>
      <c r="C29" s="891" t="s">
        <v>137</v>
      </c>
      <c r="D29" s="933"/>
      <c r="E29" s="12">
        <f>ROUND(Summary!C33,0)</f>
        <v>0</v>
      </c>
      <c r="F29" s="12">
        <f>ROUND(Summary!D33,0)</f>
        <v>0</v>
      </c>
      <c r="G29" s="12">
        <f>ROUND(Summary!E33,0)</f>
        <v>0</v>
      </c>
      <c r="H29" s="12">
        <f>ROUND(Summary!F33,0)</f>
        <v>0</v>
      </c>
      <c r="I29" s="12">
        <f>ROUND(Summary!G33,0)</f>
        <v>0</v>
      </c>
      <c r="J29" s="419">
        <f t="shared" si="0"/>
        <v>0</v>
      </c>
    </row>
    <row r="30" spans="2:10" ht="14.25" x14ac:dyDescent="0.2">
      <c r="B30" s="420"/>
      <c r="C30" s="891" t="s">
        <v>138</v>
      </c>
      <c r="D30" s="891"/>
      <c r="E30" s="12">
        <f>ROUND(Summary!C34,0)</f>
        <v>0</v>
      </c>
      <c r="F30" s="12">
        <f>ROUND(Summary!D34,0)</f>
        <v>0</v>
      </c>
      <c r="G30" s="12">
        <f>ROUND(Summary!E34,0)</f>
        <v>0</v>
      </c>
      <c r="H30" s="12">
        <f>ROUND(Summary!F34,0)</f>
        <v>0</v>
      </c>
      <c r="I30" s="12">
        <f>ROUND(Summary!G34,0)</f>
        <v>0</v>
      </c>
      <c r="J30" s="419">
        <f t="shared" si="0"/>
        <v>0</v>
      </c>
    </row>
    <row r="31" spans="2:10" ht="15.75" thickBot="1" x14ac:dyDescent="0.25">
      <c r="B31" s="399"/>
      <c r="C31" s="890" t="s">
        <v>143</v>
      </c>
      <c r="D31" s="890"/>
      <c r="E31" s="7">
        <f t="shared" ref="E31:J31" si="1">ROUND(SUM(E29:E30),0)</f>
        <v>0</v>
      </c>
      <c r="F31" s="7">
        <f t="shared" si="1"/>
        <v>0</v>
      </c>
      <c r="G31" s="7">
        <f t="shared" si="1"/>
        <v>0</v>
      </c>
      <c r="H31" s="7">
        <f t="shared" si="1"/>
        <v>0</v>
      </c>
      <c r="I31" s="7">
        <f t="shared" si="1"/>
        <v>0</v>
      </c>
      <c r="J31" s="421">
        <f t="shared" si="1"/>
        <v>0</v>
      </c>
    </row>
    <row r="32" spans="2:10" ht="15" thickBot="1" x14ac:dyDescent="0.25">
      <c r="B32" s="934"/>
      <c r="C32" s="935"/>
      <c r="D32" s="935"/>
      <c r="E32" s="935"/>
      <c r="F32" s="935"/>
      <c r="G32" s="935"/>
      <c r="H32" s="935"/>
      <c r="I32" s="935"/>
      <c r="J32" s="936"/>
    </row>
    <row r="33" spans="2:10" ht="15" thickBot="1" x14ac:dyDescent="0.25">
      <c r="B33" s="494" t="s">
        <v>139</v>
      </c>
      <c r="C33" s="937" t="s">
        <v>140</v>
      </c>
      <c r="D33" s="937"/>
      <c r="E33" s="422">
        <v>0</v>
      </c>
      <c r="F33" s="422">
        <v>0</v>
      </c>
      <c r="G33" s="422">
        <v>0</v>
      </c>
      <c r="H33" s="422">
        <v>0</v>
      </c>
      <c r="I33" s="422">
        <v>0</v>
      </c>
      <c r="J33" s="495">
        <f>ROUND(SUM(E33:I33),0)</f>
        <v>0</v>
      </c>
    </row>
    <row r="34" spans="2:10" ht="14.25" x14ac:dyDescent="0.2">
      <c r="B34" s="423"/>
      <c r="C34" s="6"/>
      <c r="D34" s="6"/>
      <c r="E34" s="8"/>
      <c r="F34" s="8"/>
      <c r="G34" s="8"/>
      <c r="H34" s="8"/>
      <c r="I34" s="8"/>
      <c r="J34" s="424"/>
    </row>
    <row r="35" spans="2:10" x14ac:dyDescent="0.2">
      <c r="B35" s="425"/>
      <c r="C35" s="6"/>
      <c r="D35" s="6"/>
      <c r="E35" s="6"/>
      <c r="F35" s="6"/>
      <c r="G35" s="6"/>
      <c r="H35" s="6"/>
      <c r="I35" s="6"/>
      <c r="J35" s="426" t="s">
        <v>164</v>
      </c>
    </row>
    <row r="36" spans="2:10" x14ac:dyDescent="0.2">
      <c r="B36" s="920"/>
      <c r="C36" s="921"/>
      <c r="D36" s="922"/>
      <c r="E36" s="923"/>
      <c r="F36" s="923"/>
      <c r="G36" s="923"/>
      <c r="H36" s="52"/>
      <c r="I36" s="924" t="s">
        <v>165</v>
      </c>
      <c r="J36" s="925"/>
    </row>
    <row r="37" spans="2:10" ht="13.5" thickBot="1" x14ac:dyDescent="0.25">
      <c r="B37" s="926" t="s">
        <v>141</v>
      </c>
      <c r="C37" s="927"/>
      <c r="D37" s="927"/>
      <c r="E37" s="927"/>
      <c r="F37" s="927"/>
      <c r="G37" s="927"/>
      <c r="H37" s="927"/>
      <c r="I37" s="927"/>
      <c r="J37" s="928"/>
    </row>
    <row r="38" spans="2:10" x14ac:dyDescent="0.2"/>
    <row r="39" spans="2:10" x14ac:dyDescent="0.2"/>
    <row r="40" spans="2:10" x14ac:dyDescent="0.2"/>
    <row r="41" spans="2:10" x14ac:dyDescent="0.2"/>
    <row r="42" spans="2:10" x14ac:dyDescent="0.2"/>
    <row r="43" spans="2:10" x14ac:dyDescent="0.2"/>
    <row r="44" spans="2:10" x14ac:dyDescent="0.2"/>
    <row r="45" spans="2:10" x14ac:dyDescent="0.2"/>
  </sheetData>
  <sheetProtection algorithmName="SHA-512" hashValue="bU1j+wxf0v+D1404IMUhhuy6Zpp9GZmTMah+O36GEEdEfdWQxYW+F6T4zT9aAr55ZAqc2KDtvvOG4oTfql9AoQ==" saltValue="6nTkHW4+XAlS+UFKgIPHRw==" spinCount="100000" sheet="1" objects="1" scenarios="1"/>
  <mergeCells count="35">
    <mergeCell ref="B36:C36"/>
    <mergeCell ref="D36:G36"/>
    <mergeCell ref="I36:J36"/>
    <mergeCell ref="B37:J37"/>
    <mergeCell ref="E19:H19"/>
    <mergeCell ref="J19:J20"/>
    <mergeCell ref="C29:D29"/>
    <mergeCell ref="C31:D31"/>
    <mergeCell ref="B32:J32"/>
    <mergeCell ref="C26:D26"/>
    <mergeCell ref="C27:D27"/>
    <mergeCell ref="C28:D28"/>
    <mergeCell ref="C30:D30"/>
    <mergeCell ref="C33:D33"/>
    <mergeCell ref="C9:C10"/>
    <mergeCell ref="D9:D10"/>
    <mergeCell ref="E9:F9"/>
    <mergeCell ref="G9:J9"/>
    <mergeCell ref="B5:C5"/>
    <mergeCell ref="B2:D2"/>
    <mergeCell ref="D5:E5"/>
    <mergeCell ref="C25:D25"/>
    <mergeCell ref="C21:D21"/>
    <mergeCell ref="C22:D22"/>
    <mergeCell ref="C23:D23"/>
    <mergeCell ref="C24:D24"/>
    <mergeCell ref="B17:C17"/>
    <mergeCell ref="B18:J18"/>
    <mergeCell ref="B19:B20"/>
    <mergeCell ref="C19:D20"/>
    <mergeCell ref="G5:H5"/>
    <mergeCell ref="B6:J6"/>
    <mergeCell ref="B7:J7"/>
    <mergeCell ref="B8:J8"/>
    <mergeCell ref="B9:B10"/>
  </mergeCells>
  <pageMargins left="0.25" right="0.25" top="0.75" bottom="0.75" header="0.3" footer="0.3"/>
  <pageSetup scale="79" orientation="landscape" r:id="rId1"/>
  <headerFooter>
    <oddFooter>&amp;C&amp;A&amp;RPage &amp;P&amp; of &amp;N</oddFooter>
  </headerFooter>
  <ignoredErrors>
    <ignoredError sqref="B33 B12:B16 B19"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4" tint="0.39997558519241921"/>
    <pageSetUpPr fitToPage="1"/>
  </sheetPr>
  <dimension ref="A1:WVR45"/>
  <sheetViews>
    <sheetView showGridLines="0" zoomScaleNormal="100" workbookViewId="0"/>
  </sheetViews>
  <sheetFormatPr defaultColWidth="0" defaultRowHeight="12.75" zeroHeight="1" x14ac:dyDescent="0.2"/>
  <cols>
    <col min="1" max="1" width="3.140625" customWidth="1"/>
    <col min="2" max="2" width="4.28515625" customWidth="1"/>
    <col min="3" max="3" width="33.5703125" bestFit="1" customWidth="1"/>
    <col min="4" max="4" width="27.5703125" customWidth="1"/>
    <col min="5" max="10" width="17.28515625" customWidth="1"/>
    <col min="11" max="11" width="3.140625" customWidth="1"/>
    <col min="12" max="258" width="8.7109375" hidden="1"/>
    <col min="259" max="259" width="2.42578125" hidden="1"/>
    <col min="260" max="260" width="17.85546875" hidden="1"/>
    <col min="261" max="261" width="17.28515625" hidden="1"/>
    <col min="262" max="262" width="17.85546875" hidden="1"/>
    <col min="263" max="263" width="16.140625" hidden="1"/>
    <col min="264" max="264" width="17.140625" hidden="1"/>
    <col min="265" max="265" width="21" hidden="1"/>
    <col min="266" max="266" width="19.140625" hidden="1"/>
    <col min="267" max="514" width="8.7109375" hidden="1"/>
    <col min="515" max="515" width="2.42578125" hidden="1"/>
    <col min="516" max="516" width="17.85546875" hidden="1"/>
    <col min="517" max="517" width="17.28515625" hidden="1"/>
    <col min="518" max="518" width="17.85546875" hidden="1"/>
    <col min="519" max="519" width="16.140625" hidden="1"/>
    <col min="520" max="520" width="17.140625" hidden="1"/>
    <col min="521" max="521" width="21" hidden="1"/>
    <col min="522" max="522" width="19.140625" hidden="1"/>
    <col min="523" max="770" width="8.7109375" hidden="1"/>
    <col min="771" max="771" width="2.42578125" hidden="1"/>
    <col min="772" max="772" width="17.85546875" hidden="1"/>
    <col min="773" max="773" width="17.28515625" hidden="1"/>
    <col min="774" max="774" width="17.85546875" hidden="1"/>
    <col min="775" max="775" width="16.140625" hidden="1"/>
    <col min="776" max="776" width="17.140625" hidden="1"/>
    <col min="777" max="777" width="21" hidden="1"/>
    <col min="778" max="778" width="19.140625" hidden="1"/>
    <col min="779" max="1026" width="8.7109375" hidden="1"/>
    <col min="1027" max="1027" width="2.42578125" hidden="1"/>
    <col min="1028" max="1028" width="17.85546875" hidden="1"/>
    <col min="1029" max="1029" width="17.28515625" hidden="1"/>
    <col min="1030" max="1030" width="17.85546875" hidden="1"/>
    <col min="1031" max="1031" width="16.140625" hidden="1"/>
    <col min="1032" max="1032" width="17.140625" hidden="1"/>
    <col min="1033" max="1033" width="21" hidden="1"/>
    <col min="1034" max="1034" width="19.140625" hidden="1"/>
    <col min="1035" max="1282" width="8.7109375" hidden="1"/>
    <col min="1283" max="1283" width="2.42578125" hidden="1"/>
    <col min="1284" max="1284" width="17.85546875" hidden="1"/>
    <col min="1285" max="1285" width="17.28515625" hidden="1"/>
    <col min="1286" max="1286" width="17.85546875" hidden="1"/>
    <col min="1287" max="1287" width="16.140625" hidden="1"/>
    <col min="1288" max="1288" width="17.140625" hidden="1"/>
    <col min="1289" max="1289" width="21" hidden="1"/>
    <col min="1290" max="1290" width="19.140625" hidden="1"/>
    <col min="1291" max="1538" width="8.7109375" hidden="1"/>
    <col min="1539" max="1539" width="2.42578125" hidden="1"/>
    <col min="1540" max="1540" width="17.85546875" hidden="1"/>
    <col min="1541" max="1541" width="17.28515625" hidden="1"/>
    <col min="1542" max="1542" width="17.85546875" hidden="1"/>
    <col min="1543" max="1543" width="16.140625" hidden="1"/>
    <col min="1544" max="1544" width="17.140625" hidden="1"/>
    <col min="1545" max="1545" width="21" hidden="1"/>
    <col min="1546" max="1546" width="19.140625" hidden="1"/>
    <col min="1547" max="1794" width="8.7109375" hidden="1"/>
    <col min="1795" max="1795" width="2.42578125" hidden="1"/>
    <col min="1796" max="1796" width="17.85546875" hidden="1"/>
    <col min="1797" max="1797" width="17.28515625" hidden="1"/>
    <col min="1798" max="1798" width="17.85546875" hidden="1"/>
    <col min="1799" max="1799" width="16.140625" hidden="1"/>
    <col min="1800" max="1800" width="17.140625" hidden="1"/>
    <col min="1801" max="1801" width="21" hidden="1"/>
    <col min="1802" max="1802" width="19.140625" hidden="1"/>
    <col min="1803" max="2050" width="8.7109375" hidden="1"/>
    <col min="2051" max="2051" width="2.42578125" hidden="1"/>
    <col min="2052" max="2052" width="17.85546875" hidden="1"/>
    <col min="2053" max="2053" width="17.28515625" hidden="1"/>
    <col min="2054" max="2054" width="17.85546875" hidden="1"/>
    <col min="2055" max="2055" width="16.140625" hidden="1"/>
    <col min="2056" max="2056" width="17.140625" hidden="1"/>
    <col min="2057" max="2057" width="21" hidden="1"/>
    <col min="2058" max="2058" width="19.140625" hidden="1"/>
    <col min="2059" max="2306" width="8.7109375" hidden="1"/>
    <col min="2307" max="2307" width="2.42578125" hidden="1"/>
    <col min="2308" max="2308" width="17.85546875" hidden="1"/>
    <col min="2309" max="2309" width="17.28515625" hidden="1"/>
    <col min="2310" max="2310" width="17.85546875" hidden="1"/>
    <col min="2311" max="2311" width="16.140625" hidden="1"/>
    <col min="2312" max="2312" width="17.140625" hidden="1"/>
    <col min="2313" max="2313" width="21" hidden="1"/>
    <col min="2314" max="2314" width="19.140625" hidden="1"/>
    <col min="2315" max="2562" width="8.7109375" hidden="1"/>
    <col min="2563" max="2563" width="2.42578125" hidden="1"/>
    <col min="2564" max="2564" width="17.85546875" hidden="1"/>
    <col min="2565" max="2565" width="17.28515625" hidden="1"/>
    <col min="2566" max="2566" width="17.85546875" hidden="1"/>
    <col min="2567" max="2567" width="16.140625" hidden="1"/>
    <col min="2568" max="2568" width="17.140625" hidden="1"/>
    <col min="2569" max="2569" width="21" hidden="1"/>
    <col min="2570" max="2570" width="19.140625" hidden="1"/>
    <col min="2571" max="2818" width="8.7109375" hidden="1"/>
    <col min="2819" max="2819" width="2.42578125" hidden="1"/>
    <col min="2820" max="2820" width="17.85546875" hidden="1"/>
    <col min="2821" max="2821" width="17.28515625" hidden="1"/>
    <col min="2822" max="2822" width="17.85546875" hidden="1"/>
    <col min="2823" max="2823" width="16.140625" hidden="1"/>
    <col min="2824" max="2824" width="17.140625" hidden="1"/>
    <col min="2825" max="2825" width="21" hidden="1"/>
    <col min="2826" max="2826" width="19.140625" hidden="1"/>
    <col min="2827" max="3074" width="8.7109375" hidden="1"/>
    <col min="3075" max="3075" width="2.42578125" hidden="1"/>
    <col min="3076" max="3076" width="17.85546875" hidden="1"/>
    <col min="3077" max="3077" width="17.28515625" hidden="1"/>
    <col min="3078" max="3078" width="17.85546875" hidden="1"/>
    <col min="3079" max="3079" width="16.140625" hidden="1"/>
    <col min="3080" max="3080" width="17.140625" hidden="1"/>
    <col min="3081" max="3081" width="21" hidden="1"/>
    <col min="3082" max="3082" width="19.140625" hidden="1"/>
    <col min="3083" max="3330" width="8.7109375" hidden="1"/>
    <col min="3331" max="3331" width="2.42578125" hidden="1"/>
    <col min="3332" max="3332" width="17.85546875" hidden="1"/>
    <col min="3333" max="3333" width="17.28515625" hidden="1"/>
    <col min="3334" max="3334" width="17.85546875" hidden="1"/>
    <col min="3335" max="3335" width="16.140625" hidden="1"/>
    <col min="3336" max="3336" width="17.140625" hidden="1"/>
    <col min="3337" max="3337" width="21" hidden="1"/>
    <col min="3338" max="3338" width="19.140625" hidden="1"/>
    <col min="3339" max="3586" width="8.7109375" hidden="1"/>
    <col min="3587" max="3587" width="2.42578125" hidden="1"/>
    <col min="3588" max="3588" width="17.85546875" hidden="1"/>
    <col min="3589" max="3589" width="17.28515625" hidden="1"/>
    <col min="3590" max="3590" width="17.85546875" hidden="1"/>
    <col min="3591" max="3591" width="16.140625" hidden="1"/>
    <col min="3592" max="3592" width="17.140625" hidden="1"/>
    <col min="3593" max="3593" width="21" hidden="1"/>
    <col min="3594" max="3594" width="19.140625" hidden="1"/>
    <col min="3595" max="3842" width="8.7109375" hidden="1"/>
    <col min="3843" max="3843" width="2.42578125" hidden="1"/>
    <col min="3844" max="3844" width="17.85546875" hidden="1"/>
    <col min="3845" max="3845" width="17.28515625" hidden="1"/>
    <col min="3846" max="3846" width="17.85546875" hidden="1"/>
    <col min="3847" max="3847" width="16.140625" hidden="1"/>
    <col min="3848" max="3848" width="17.140625" hidden="1"/>
    <col min="3849" max="3849" width="21" hidden="1"/>
    <col min="3850" max="3850" width="19.140625" hidden="1"/>
    <col min="3851" max="4098" width="8.7109375" hidden="1"/>
    <col min="4099" max="4099" width="2.42578125" hidden="1"/>
    <col min="4100" max="4100" width="17.85546875" hidden="1"/>
    <col min="4101" max="4101" width="17.28515625" hidden="1"/>
    <col min="4102" max="4102" width="17.85546875" hidden="1"/>
    <col min="4103" max="4103" width="16.140625" hidden="1"/>
    <col min="4104" max="4104" width="17.140625" hidden="1"/>
    <col min="4105" max="4105" width="21" hidden="1"/>
    <col min="4106" max="4106" width="19.140625" hidden="1"/>
    <col min="4107" max="4354" width="8.7109375" hidden="1"/>
    <col min="4355" max="4355" width="2.42578125" hidden="1"/>
    <col min="4356" max="4356" width="17.85546875" hidden="1"/>
    <col min="4357" max="4357" width="17.28515625" hidden="1"/>
    <col min="4358" max="4358" width="17.85546875" hidden="1"/>
    <col min="4359" max="4359" width="16.140625" hidden="1"/>
    <col min="4360" max="4360" width="17.140625" hidden="1"/>
    <col min="4361" max="4361" width="21" hidden="1"/>
    <col min="4362" max="4362" width="19.140625" hidden="1"/>
    <col min="4363" max="4610" width="8.7109375" hidden="1"/>
    <col min="4611" max="4611" width="2.42578125" hidden="1"/>
    <col min="4612" max="4612" width="17.85546875" hidden="1"/>
    <col min="4613" max="4613" width="17.28515625" hidden="1"/>
    <col min="4614" max="4614" width="17.85546875" hidden="1"/>
    <col min="4615" max="4615" width="16.140625" hidden="1"/>
    <col min="4616" max="4616" width="17.140625" hidden="1"/>
    <col min="4617" max="4617" width="21" hidden="1"/>
    <col min="4618" max="4618" width="19.140625" hidden="1"/>
    <col min="4619" max="4866" width="8.7109375" hidden="1"/>
    <col min="4867" max="4867" width="2.42578125" hidden="1"/>
    <col min="4868" max="4868" width="17.85546875" hidden="1"/>
    <col min="4869" max="4869" width="17.28515625" hidden="1"/>
    <col min="4870" max="4870" width="17.85546875" hidden="1"/>
    <col min="4871" max="4871" width="16.140625" hidden="1"/>
    <col min="4872" max="4872" width="17.140625" hidden="1"/>
    <col min="4873" max="4873" width="21" hidden="1"/>
    <col min="4874" max="4874" width="19.140625" hidden="1"/>
    <col min="4875" max="5122" width="8.7109375" hidden="1"/>
    <col min="5123" max="5123" width="2.42578125" hidden="1"/>
    <col min="5124" max="5124" width="17.85546875" hidden="1"/>
    <col min="5125" max="5125" width="17.28515625" hidden="1"/>
    <col min="5126" max="5126" width="17.85546875" hidden="1"/>
    <col min="5127" max="5127" width="16.140625" hidden="1"/>
    <col min="5128" max="5128" width="17.140625" hidden="1"/>
    <col min="5129" max="5129" width="21" hidden="1"/>
    <col min="5130" max="5130" width="19.140625" hidden="1"/>
    <col min="5131" max="5378" width="8.7109375" hidden="1"/>
    <col min="5379" max="5379" width="2.42578125" hidden="1"/>
    <col min="5380" max="5380" width="17.85546875" hidden="1"/>
    <col min="5381" max="5381" width="17.28515625" hidden="1"/>
    <col min="5382" max="5382" width="17.85546875" hidden="1"/>
    <col min="5383" max="5383" width="16.140625" hidden="1"/>
    <col min="5384" max="5384" width="17.140625" hidden="1"/>
    <col min="5385" max="5385" width="21" hidden="1"/>
    <col min="5386" max="5386" width="19.140625" hidden="1"/>
    <col min="5387" max="5634" width="8.7109375" hidden="1"/>
    <col min="5635" max="5635" width="2.42578125" hidden="1"/>
    <col min="5636" max="5636" width="17.85546875" hidden="1"/>
    <col min="5637" max="5637" width="17.28515625" hidden="1"/>
    <col min="5638" max="5638" width="17.85546875" hidden="1"/>
    <col min="5639" max="5639" width="16.140625" hidden="1"/>
    <col min="5640" max="5640" width="17.140625" hidden="1"/>
    <col min="5641" max="5641" width="21" hidden="1"/>
    <col min="5642" max="5642" width="19.140625" hidden="1"/>
    <col min="5643" max="5890" width="8.7109375" hidden="1"/>
    <col min="5891" max="5891" width="2.42578125" hidden="1"/>
    <col min="5892" max="5892" width="17.85546875" hidden="1"/>
    <col min="5893" max="5893" width="17.28515625" hidden="1"/>
    <col min="5894" max="5894" width="17.85546875" hidden="1"/>
    <col min="5895" max="5895" width="16.140625" hidden="1"/>
    <col min="5896" max="5896" width="17.140625" hidden="1"/>
    <col min="5897" max="5897" width="21" hidden="1"/>
    <col min="5898" max="5898" width="19.140625" hidden="1"/>
    <col min="5899" max="6146" width="8.7109375" hidden="1"/>
    <col min="6147" max="6147" width="2.42578125" hidden="1"/>
    <col min="6148" max="6148" width="17.85546875" hidden="1"/>
    <col min="6149" max="6149" width="17.28515625" hidden="1"/>
    <col min="6150" max="6150" width="17.85546875" hidden="1"/>
    <col min="6151" max="6151" width="16.140625" hidden="1"/>
    <col min="6152" max="6152" width="17.140625" hidden="1"/>
    <col min="6153" max="6153" width="21" hidden="1"/>
    <col min="6154" max="6154" width="19.140625" hidden="1"/>
    <col min="6155" max="6402" width="8.7109375" hidden="1"/>
    <col min="6403" max="6403" width="2.42578125" hidden="1"/>
    <col min="6404" max="6404" width="17.85546875" hidden="1"/>
    <col min="6405" max="6405" width="17.28515625" hidden="1"/>
    <col min="6406" max="6406" width="17.85546875" hidden="1"/>
    <col min="6407" max="6407" width="16.140625" hidden="1"/>
    <col min="6408" max="6408" width="17.140625" hidden="1"/>
    <col min="6409" max="6409" width="21" hidden="1"/>
    <col min="6410" max="6410" width="19.140625" hidden="1"/>
    <col min="6411" max="6658" width="8.7109375" hidden="1"/>
    <col min="6659" max="6659" width="2.42578125" hidden="1"/>
    <col min="6660" max="6660" width="17.85546875" hidden="1"/>
    <col min="6661" max="6661" width="17.28515625" hidden="1"/>
    <col min="6662" max="6662" width="17.85546875" hidden="1"/>
    <col min="6663" max="6663" width="16.140625" hidden="1"/>
    <col min="6664" max="6664" width="17.140625" hidden="1"/>
    <col min="6665" max="6665" width="21" hidden="1"/>
    <col min="6666" max="6666" width="19.140625" hidden="1"/>
    <col min="6667" max="6914" width="8.7109375" hidden="1"/>
    <col min="6915" max="6915" width="2.42578125" hidden="1"/>
    <col min="6916" max="6916" width="17.85546875" hidden="1"/>
    <col min="6917" max="6917" width="17.28515625" hidden="1"/>
    <col min="6918" max="6918" width="17.85546875" hidden="1"/>
    <col min="6919" max="6919" width="16.140625" hidden="1"/>
    <col min="6920" max="6920" width="17.140625" hidden="1"/>
    <col min="6921" max="6921" width="21" hidden="1"/>
    <col min="6922" max="6922" width="19.140625" hidden="1"/>
    <col min="6923" max="7170" width="8.7109375" hidden="1"/>
    <col min="7171" max="7171" width="2.42578125" hidden="1"/>
    <col min="7172" max="7172" width="17.85546875" hidden="1"/>
    <col min="7173" max="7173" width="17.28515625" hidden="1"/>
    <col min="7174" max="7174" width="17.85546875" hidden="1"/>
    <col min="7175" max="7175" width="16.140625" hidden="1"/>
    <col min="7176" max="7176" width="17.140625" hidden="1"/>
    <col min="7177" max="7177" width="21" hidden="1"/>
    <col min="7178" max="7178" width="19.140625" hidden="1"/>
    <col min="7179" max="7426" width="8.7109375" hidden="1"/>
    <col min="7427" max="7427" width="2.42578125" hidden="1"/>
    <col min="7428" max="7428" width="17.85546875" hidden="1"/>
    <col min="7429" max="7429" width="17.28515625" hidden="1"/>
    <col min="7430" max="7430" width="17.85546875" hidden="1"/>
    <col min="7431" max="7431" width="16.140625" hidden="1"/>
    <col min="7432" max="7432" width="17.140625" hidden="1"/>
    <col min="7433" max="7433" width="21" hidden="1"/>
    <col min="7434" max="7434" width="19.140625" hidden="1"/>
    <col min="7435" max="7682" width="8.7109375" hidden="1"/>
    <col min="7683" max="7683" width="2.42578125" hidden="1"/>
    <col min="7684" max="7684" width="17.85546875" hidden="1"/>
    <col min="7685" max="7685" width="17.28515625" hidden="1"/>
    <col min="7686" max="7686" width="17.85546875" hidden="1"/>
    <col min="7687" max="7687" width="16.140625" hidden="1"/>
    <col min="7688" max="7688" width="17.140625" hidden="1"/>
    <col min="7689" max="7689" width="21" hidden="1"/>
    <col min="7690" max="7690" width="19.140625" hidden="1"/>
    <col min="7691" max="7938" width="8.7109375" hidden="1"/>
    <col min="7939" max="7939" width="2.42578125" hidden="1"/>
    <col min="7940" max="7940" width="17.85546875" hidden="1"/>
    <col min="7941" max="7941" width="17.28515625" hidden="1"/>
    <col min="7942" max="7942" width="17.85546875" hidden="1"/>
    <col min="7943" max="7943" width="16.140625" hidden="1"/>
    <col min="7944" max="7944" width="17.140625" hidden="1"/>
    <col min="7945" max="7945" width="21" hidden="1"/>
    <col min="7946" max="7946" width="19.140625" hidden="1"/>
    <col min="7947" max="8194" width="8.7109375" hidden="1"/>
    <col min="8195" max="8195" width="2.42578125" hidden="1"/>
    <col min="8196" max="8196" width="17.85546875" hidden="1"/>
    <col min="8197" max="8197" width="17.28515625" hidden="1"/>
    <col min="8198" max="8198" width="17.85546875" hidden="1"/>
    <col min="8199" max="8199" width="16.140625" hidden="1"/>
    <col min="8200" max="8200" width="17.140625" hidden="1"/>
    <col min="8201" max="8201" width="21" hidden="1"/>
    <col min="8202" max="8202" width="19.140625" hidden="1"/>
    <col min="8203" max="8450" width="8.7109375" hidden="1"/>
    <col min="8451" max="8451" width="2.42578125" hidden="1"/>
    <col min="8452" max="8452" width="17.85546875" hidden="1"/>
    <col min="8453" max="8453" width="17.28515625" hidden="1"/>
    <col min="8454" max="8454" width="17.85546875" hidden="1"/>
    <col min="8455" max="8455" width="16.140625" hidden="1"/>
    <col min="8456" max="8456" width="17.140625" hidden="1"/>
    <col min="8457" max="8457" width="21" hidden="1"/>
    <col min="8458" max="8458" width="19.140625" hidden="1"/>
    <col min="8459" max="8706" width="8.7109375" hidden="1"/>
    <col min="8707" max="8707" width="2.42578125" hidden="1"/>
    <col min="8708" max="8708" width="17.85546875" hidden="1"/>
    <col min="8709" max="8709" width="17.28515625" hidden="1"/>
    <col min="8710" max="8710" width="17.85546875" hidden="1"/>
    <col min="8711" max="8711" width="16.140625" hidden="1"/>
    <col min="8712" max="8712" width="17.140625" hidden="1"/>
    <col min="8713" max="8713" width="21" hidden="1"/>
    <col min="8714" max="8714" width="19.140625" hidden="1"/>
    <col min="8715" max="8962" width="8.7109375" hidden="1"/>
    <col min="8963" max="8963" width="2.42578125" hidden="1"/>
    <col min="8964" max="8964" width="17.85546875" hidden="1"/>
    <col min="8965" max="8965" width="17.28515625" hidden="1"/>
    <col min="8966" max="8966" width="17.85546875" hidden="1"/>
    <col min="8967" max="8967" width="16.140625" hidden="1"/>
    <col min="8968" max="8968" width="17.140625" hidden="1"/>
    <col min="8969" max="8969" width="21" hidden="1"/>
    <col min="8970" max="8970" width="19.140625" hidden="1"/>
    <col min="8971" max="9218" width="8.7109375" hidden="1"/>
    <col min="9219" max="9219" width="2.42578125" hidden="1"/>
    <col min="9220" max="9220" width="17.85546875" hidden="1"/>
    <col min="9221" max="9221" width="17.28515625" hidden="1"/>
    <col min="9222" max="9222" width="17.85546875" hidden="1"/>
    <col min="9223" max="9223" width="16.140625" hidden="1"/>
    <col min="9224" max="9224" width="17.140625" hidden="1"/>
    <col min="9225" max="9225" width="21" hidden="1"/>
    <col min="9226" max="9226" width="19.140625" hidden="1"/>
    <col min="9227" max="9474" width="8.7109375" hidden="1"/>
    <col min="9475" max="9475" width="2.42578125" hidden="1"/>
    <col min="9476" max="9476" width="17.85546875" hidden="1"/>
    <col min="9477" max="9477" width="17.28515625" hidden="1"/>
    <col min="9478" max="9478" width="17.85546875" hidden="1"/>
    <col min="9479" max="9479" width="16.140625" hidden="1"/>
    <col min="9480" max="9480" width="17.140625" hidden="1"/>
    <col min="9481" max="9481" width="21" hidden="1"/>
    <col min="9482" max="9482" width="19.140625" hidden="1"/>
    <col min="9483" max="9730" width="8.7109375" hidden="1"/>
    <col min="9731" max="9731" width="2.42578125" hidden="1"/>
    <col min="9732" max="9732" width="17.85546875" hidden="1"/>
    <col min="9733" max="9733" width="17.28515625" hidden="1"/>
    <col min="9734" max="9734" width="17.85546875" hidden="1"/>
    <col min="9735" max="9735" width="16.140625" hidden="1"/>
    <col min="9736" max="9736" width="17.140625" hidden="1"/>
    <col min="9737" max="9737" width="21" hidden="1"/>
    <col min="9738" max="9738" width="19.140625" hidden="1"/>
    <col min="9739" max="9986" width="8.7109375" hidden="1"/>
    <col min="9987" max="9987" width="2.42578125" hidden="1"/>
    <col min="9988" max="9988" width="17.85546875" hidden="1"/>
    <col min="9989" max="9989" width="17.28515625" hidden="1"/>
    <col min="9990" max="9990" width="17.85546875" hidden="1"/>
    <col min="9991" max="9991" width="16.140625" hidden="1"/>
    <col min="9992" max="9992" width="17.140625" hidden="1"/>
    <col min="9993" max="9993" width="21" hidden="1"/>
    <col min="9994" max="9994" width="19.140625" hidden="1"/>
    <col min="9995" max="10242" width="8.7109375" hidden="1"/>
    <col min="10243" max="10243" width="2.42578125" hidden="1"/>
    <col min="10244" max="10244" width="17.85546875" hidden="1"/>
    <col min="10245" max="10245" width="17.28515625" hidden="1"/>
    <col min="10246" max="10246" width="17.85546875" hidden="1"/>
    <col min="10247" max="10247" width="16.140625" hidden="1"/>
    <col min="10248" max="10248" width="17.140625" hidden="1"/>
    <col min="10249" max="10249" width="21" hidden="1"/>
    <col min="10250" max="10250" width="19.140625" hidden="1"/>
    <col min="10251" max="10498" width="8.7109375" hidden="1"/>
    <col min="10499" max="10499" width="2.42578125" hidden="1"/>
    <col min="10500" max="10500" width="17.85546875" hidden="1"/>
    <col min="10501" max="10501" width="17.28515625" hidden="1"/>
    <col min="10502" max="10502" width="17.85546875" hidden="1"/>
    <col min="10503" max="10503" width="16.140625" hidden="1"/>
    <col min="10504" max="10504" width="17.140625" hidden="1"/>
    <col min="10505" max="10505" width="21" hidden="1"/>
    <col min="10506" max="10506" width="19.140625" hidden="1"/>
    <col min="10507" max="10754" width="8.7109375" hidden="1"/>
    <col min="10755" max="10755" width="2.42578125" hidden="1"/>
    <col min="10756" max="10756" width="17.85546875" hidden="1"/>
    <col min="10757" max="10757" width="17.28515625" hidden="1"/>
    <col min="10758" max="10758" width="17.85546875" hidden="1"/>
    <col min="10759" max="10759" width="16.140625" hidden="1"/>
    <col min="10760" max="10760" width="17.140625" hidden="1"/>
    <col min="10761" max="10761" width="21" hidden="1"/>
    <col min="10762" max="10762" width="19.140625" hidden="1"/>
    <col min="10763" max="11010" width="8.7109375" hidden="1"/>
    <col min="11011" max="11011" width="2.42578125" hidden="1"/>
    <col min="11012" max="11012" width="17.85546875" hidden="1"/>
    <col min="11013" max="11013" width="17.28515625" hidden="1"/>
    <col min="11014" max="11014" width="17.85546875" hidden="1"/>
    <col min="11015" max="11015" width="16.140625" hidden="1"/>
    <col min="11016" max="11016" width="17.140625" hidden="1"/>
    <col min="11017" max="11017" width="21" hidden="1"/>
    <col min="11018" max="11018" width="19.140625" hidden="1"/>
    <col min="11019" max="11266" width="8.7109375" hidden="1"/>
    <col min="11267" max="11267" width="2.42578125" hidden="1"/>
    <col min="11268" max="11268" width="17.85546875" hidden="1"/>
    <col min="11269" max="11269" width="17.28515625" hidden="1"/>
    <col min="11270" max="11270" width="17.85546875" hidden="1"/>
    <col min="11271" max="11271" width="16.140625" hidden="1"/>
    <col min="11272" max="11272" width="17.140625" hidden="1"/>
    <col min="11273" max="11273" width="21" hidden="1"/>
    <col min="11274" max="11274" width="19.140625" hidden="1"/>
    <col min="11275" max="11522" width="8.7109375" hidden="1"/>
    <col min="11523" max="11523" width="2.42578125" hidden="1"/>
    <col min="11524" max="11524" width="17.85546875" hidden="1"/>
    <col min="11525" max="11525" width="17.28515625" hidden="1"/>
    <col min="11526" max="11526" width="17.85546875" hidden="1"/>
    <col min="11527" max="11527" width="16.140625" hidden="1"/>
    <col min="11528" max="11528" width="17.140625" hidden="1"/>
    <col min="11529" max="11529" width="21" hidden="1"/>
    <col min="11530" max="11530" width="19.140625" hidden="1"/>
    <col min="11531" max="11778" width="8.7109375" hidden="1"/>
    <col min="11779" max="11779" width="2.42578125" hidden="1"/>
    <col min="11780" max="11780" width="17.85546875" hidden="1"/>
    <col min="11781" max="11781" width="17.28515625" hidden="1"/>
    <col min="11782" max="11782" width="17.85546875" hidden="1"/>
    <col min="11783" max="11783" width="16.140625" hidden="1"/>
    <col min="11784" max="11784" width="17.140625" hidden="1"/>
    <col min="11785" max="11785" width="21" hidden="1"/>
    <col min="11786" max="11786" width="19.140625" hidden="1"/>
    <col min="11787" max="12034" width="8.7109375" hidden="1"/>
    <col min="12035" max="12035" width="2.42578125" hidden="1"/>
    <col min="12036" max="12036" width="17.85546875" hidden="1"/>
    <col min="12037" max="12037" width="17.28515625" hidden="1"/>
    <col min="12038" max="12038" width="17.85546875" hidden="1"/>
    <col min="12039" max="12039" width="16.140625" hidden="1"/>
    <col min="12040" max="12040" width="17.140625" hidden="1"/>
    <col min="12041" max="12041" width="21" hidden="1"/>
    <col min="12042" max="12042" width="19.140625" hidden="1"/>
    <col min="12043" max="12290" width="8.7109375" hidden="1"/>
    <col min="12291" max="12291" width="2.42578125" hidden="1"/>
    <col min="12292" max="12292" width="17.85546875" hidden="1"/>
    <col min="12293" max="12293" width="17.28515625" hidden="1"/>
    <col min="12294" max="12294" width="17.85546875" hidden="1"/>
    <col min="12295" max="12295" width="16.140625" hidden="1"/>
    <col min="12296" max="12296" width="17.140625" hidden="1"/>
    <col min="12297" max="12297" width="21" hidden="1"/>
    <col min="12298" max="12298" width="19.140625" hidden="1"/>
    <col min="12299" max="12546" width="8.7109375" hidden="1"/>
    <col min="12547" max="12547" width="2.42578125" hidden="1"/>
    <col min="12548" max="12548" width="17.85546875" hidden="1"/>
    <col min="12549" max="12549" width="17.28515625" hidden="1"/>
    <col min="12550" max="12550" width="17.85546875" hidden="1"/>
    <col min="12551" max="12551" width="16.140625" hidden="1"/>
    <col min="12552" max="12552" width="17.140625" hidden="1"/>
    <col min="12553" max="12553" width="21" hidden="1"/>
    <col min="12554" max="12554" width="19.140625" hidden="1"/>
    <col min="12555" max="12802" width="8.7109375" hidden="1"/>
    <col min="12803" max="12803" width="2.42578125" hidden="1"/>
    <col min="12804" max="12804" width="17.85546875" hidden="1"/>
    <col min="12805" max="12805" width="17.28515625" hidden="1"/>
    <col min="12806" max="12806" width="17.85546875" hidden="1"/>
    <col min="12807" max="12807" width="16.140625" hidden="1"/>
    <col min="12808" max="12808" width="17.140625" hidden="1"/>
    <col min="12809" max="12809" width="21" hidden="1"/>
    <col min="12810" max="12810" width="19.140625" hidden="1"/>
    <col min="12811" max="13058" width="8.7109375" hidden="1"/>
    <col min="13059" max="13059" width="2.42578125" hidden="1"/>
    <col min="13060" max="13060" width="17.85546875" hidden="1"/>
    <col min="13061" max="13061" width="17.28515625" hidden="1"/>
    <col min="13062" max="13062" width="17.85546875" hidden="1"/>
    <col min="13063" max="13063" width="16.140625" hidden="1"/>
    <col min="13064" max="13064" width="17.140625" hidden="1"/>
    <col min="13065" max="13065" width="21" hidden="1"/>
    <col min="13066" max="13066" width="19.140625" hidden="1"/>
    <col min="13067" max="13314" width="8.7109375" hidden="1"/>
    <col min="13315" max="13315" width="2.42578125" hidden="1"/>
    <col min="13316" max="13316" width="17.85546875" hidden="1"/>
    <col min="13317" max="13317" width="17.28515625" hidden="1"/>
    <col min="13318" max="13318" width="17.85546875" hidden="1"/>
    <col min="13319" max="13319" width="16.140625" hidden="1"/>
    <col min="13320" max="13320" width="17.140625" hidden="1"/>
    <col min="13321" max="13321" width="21" hidden="1"/>
    <col min="13322" max="13322" width="19.140625" hidden="1"/>
    <col min="13323" max="13570" width="8.7109375" hidden="1"/>
    <col min="13571" max="13571" width="2.42578125" hidden="1"/>
    <col min="13572" max="13572" width="17.85546875" hidden="1"/>
    <col min="13573" max="13573" width="17.28515625" hidden="1"/>
    <col min="13574" max="13574" width="17.85546875" hidden="1"/>
    <col min="13575" max="13575" width="16.140625" hidden="1"/>
    <col min="13576" max="13576" width="17.140625" hidden="1"/>
    <col min="13577" max="13577" width="21" hidden="1"/>
    <col min="13578" max="13578" width="19.140625" hidden="1"/>
    <col min="13579" max="13826" width="8.7109375" hidden="1"/>
    <col min="13827" max="13827" width="2.42578125" hidden="1"/>
    <col min="13828" max="13828" width="17.85546875" hidden="1"/>
    <col min="13829" max="13829" width="17.28515625" hidden="1"/>
    <col min="13830" max="13830" width="17.85546875" hidden="1"/>
    <col min="13831" max="13831" width="16.140625" hidden="1"/>
    <col min="13832" max="13832" width="17.140625" hidden="1"/>
    <col min="13833" max="13833" width="21" hidden="1"/>
    <col min="13834" max="13834" width="19.140625" hidden="1"/>
    <col min="13835" max="14082" width="8.7109375" hidden="1"/>
    <col min="14083" max="14083" width="2.42578125" hidden="1"/>
    <col min="14084" max="14084" width="17.85546875" hidden="1"/>
    <col min="14085" max="14085" width="17.28515625" hidden="1"/>
    <col min="14086" max="14086" width="17.85546875" hidden="1"/>
    <col min="14087" max="14087" width="16.140625" hidden="1"/>
    <col min="14088" max="14088" width="17.140625" hidden="1"/>
    <col min="14089" max="14089" width="21" hidden="1"/>
    <col min="14090" max="14090" width="19.140625" hidden="1"/>
    <col min="14091" max="14338" width="8.7109375" hidden="1"/>
    <col min="14339" max="14339" width="2.42578125" hidden="1"/>
    <col min="14340" max="14340" width="17.85546875" hidden="1"/>
    <col min="14341" max="14341" width="17.28515625" hidden="1"/>
    <col min="14342" max="14342" width="17.85546875" hidden="1"/>
    <col min="14343" max="14343" width="16.140625" hidden="1"/>
    <col min="14344" max="14344" width="17.140625" hidden="1"/>
    <col min="14345" max="14345" width="21" hidden="1"/>
    <col min="14346" max="14346" width="19.140625" hidden="1"/>
    <col min="14347" max="14594" width="8.7109375" hidden="1"/>
    <col min="14595" max="14595" width="2.42578125" hidden="1"/>
    <col min="14596" max="14596" width="17.85546875" hidden="1"/>
    <col min="14597" max="14597" width="17.28515625" hidden="1"/>
    <col min="14598" max="14598" width="17.85546875" hidden="1"/>
    <col min="14599" max="14599" width="16.140625" hidden="1"/>
    <col min="14600" max="14600" width="17.140625" hidden="1"/>
    <col min="14601" max="14601" width="21" hidden="1"/>
    <col min="14602" max="14602" width="19.140625" hidden="1"/>
    <col min="14603" max="14850" width="8.7109375" hidden="1"/>
    <col min="14851" max="14851" width="2.42578125" hidden="1"/>
    <col min="14852" max="14852" width="17.85546875" hidden="1"/>
    <col min="14853" max="14853" width="17.28515625" hidden="1"/>
    <col min="14854" max="14854" width="17.85546875" hidden="1"/>
    <col min="14855" max="14855" width="16.140625" hidden="1"/>
    <col min="14856" max="14856" width="17.140625" hidden="1"/>
    <col min="14857" max="14857" width="21" hidden="1"/>
    <col min="14858" max="14858" width="19.140625" hidden="1"/>
    <col min="14859" max="15106" width="8.7109375" hidden="1"/>
    <col min="15107" max="15107" width="2.42578125" hidden="1"/>
    <col min="15108" max="15108" width="17.85546875" hidden="1"/>
    <col min="15109" max="15109" width="17.28515625" hidden="1"/>
    <col min="15110" max="15110" width="17.85546875" hidden="1"/>
    <col min="15111" max="15111" width="16.140625" hidden="1"/>
    <col min="15112" max="15112" width="17.140625" hidden="1"/>
    <col min="15113" max="15113" width="21" hidden="1"/>
    <col min="15114" max="15114" width="19.140625" hidden="1"/>
    <col min="15115" max="15362" width="8.7109375" hidden="1"/>
    <col min="15363" max="15363" width="2.42578125" hidden="1"/>
    <col min="15364" max="15364" width="17.85546875" hidden="1"/>
    <col min="15365" max="15365" width="17.28515625" hidden="1"/>
    <col min="15366" max="15366" width="17.85546875" hidden="1"/>
    <col min="15367" max="15367" width="16.140625" hidden="1"/>
    <col min="15368" max="15368" width="17.140625" hidden="1"/>
    <col min="15369" max="15369" width="21" hidden="1"/>
    <col min="15370" max="15370" width="19.140625" hidden="1"/>
    <col min="15371" max="15618" width="8.7109375" hidden="1"/>
    <col min="15619" max="15619" width="2.42578125" hidden="1"/>
    <col min="15620" max="15620" width="17.85546875" hidden="1"/>
    <col min="15621" max="15621" width="17.28515625" hidden="1"/>
    <col min="15622" max="15622" width="17.85546875" hidden="1"/>
    <col min="15623" max="15623" width="16.140625" hidden="1"/>
    <col min="15624" max="15624" width="17.140625" hidden="1"/>
    <col min="15625" max="15625" width="21" hidden="1"/>
    <col min="15626" max="15626" width="19.140625" hidden="1"/>
    <col min="15627" max="15874" width="8.7109375" hidden="1"/>
    <col min="15875" max="15875" width="2.42578125" hidden="1"/>
    <col min="15876" max="15876" width="17.85546875" hidden="1"/>
    <col min="15877" max="15877" width="17.28515625" hidden="1"/>
    <col min="15878" max="15878" width="17.85546875" hidden="1"/>
    <col min="15879" max="15879" width="16.140625" hidden="1"/>
    <col min="15880" max="15880" width="17.140625" hidden="1"/>
    <col min="15881" max="15881" width="21" hidden="1"/>
    <col min="15882" max="15882" width="19.140625" hidden="1"/>
    <col min="15883" max="16130" width="8.7109375" hidden="1"/>
    <col min="16131" max="16131" width="2.42578125" hidden="1"/>
    <col min="16132" max="16132" width="17.85546875" hidden="1"/>
    <col min="16133" max="16133" width="17.28515625" hidden="1"/>
    <col min="16134" max="16134" width="17.85546875" hidden="1"/>
    <col min="16135" max="16135" width="16.140625" hidden="1"/>
    <col min="16136" max="16136" width="17.140625" hidden="1"/>
    <col min="16137" max="16137" width="21" hidden="1"/>
    <col min="16138" max="16138" width="19.140625" hidden="1"/>
    <col min="16139" max="16384" width="8.7109375" hidden="1"/>
  </cols>
  <sheetData>
    <row r="1" spans="2:11" x14ac:dyDescent="0.2"/>
    <row r="2" spans="2:11" s="1" customFormat="1" ht="14.25" customHeight="1" x14ac:dyDescent="0.2">
      <c r="B2" s="730" t="s">
        <v>189</v>
      </c>
      <c r="C2" s="730"/>
      <c r="D2" s="730"/>
      <c r="E2" s="16"/>
      <c r="J2" s="51" t="s">
        <v>162</v>
      </c>
      <c r="K2" s="16"/>
    </row>
    <row r="3" spans="2:11" s="1" customFormat="1" ht="12" thickBot="1" x14ac:dyDescent="0.25">
      <c r="B3" s="16"/>
      <c r="C3" s="16"/>
      <c r="D3" s="16"/>
      <c r="E3" s="16"/>
      <c r="F3" s="17"/>
      <c r="G3" s="17"/>
      <c r="H3" s="17"/>
      <c r="I3" s="17"/>
      <c r="J3" s="17"/>
      <c r="K3" s="16"/>
    </row>
    <row r="4" spans="2:11" s="1" customFormat="1" ht="11.25" x14ac:dyDescent="0.2">
      <c r="B4" s="393"/>
      <c r="C4" s="394"/>
      <c r="D4" s="394"/>
      <c r="E4" s="394"/>
      <c r="F4" s="395"/>
      <c r="G4" s="395"/>
      <c r="H4" s="395"/>
      <c r="I4" s="395"/>
      <c r="J4" s="396"/>
      <c r="K4" s="16"/>
    </row>
    <row r="5" spans="2:11" ht="14.25" x14ac:dyDescent="0.2">
      <c r="B5" s="919" t="s">
        <v>108</v>
      </c>
      <c r="C5" s="890"/>
      <c r="D5" s="889">
        <f>Summary!C5</f>
        <v>0</v>
      </c>
      <c r="E5" s="889"/>
      <c r="F5" s="51" t="s">
        <v>0</v>
      </c>
      <c r="G5" s="889">
        <f>Summary!C4</f>
        <v>0</v>
      </c>
      <c r="H5" s="889"/>
      <c r="I5" s="397"/>
      <c r="J5" s="398"/>
    </row>
    <row r="6" spans="2:11" ht="18" customHeight="1" x14ac:dyDescent="0.2">
      <c r="B6" s="903" t="s">
        <v>264</v>
      </c>
      <c r="C6" s="904"/>
      <c r="D6" s="904"/>
      <c r="E6" s="904"/>
      <c r="F6" s="904"/>
      <c r="G6" s="904"/>
      <c r="H6" s="904"/>
      <c r="I6" s="904"/>
      <c r="J6" s="905"/>
    </row>
    <row r="7" spans="2:11" ht="43.5" customHeight="1" thickBot="1" x14ac:dyDescent="0.25">
      <c r="B7" s="906" t="s">
        <v>187</v>
      </c>
      <c r="C7" s="907"/>
      <c r="D7" s="907"/>
      <c r="E7" s="907"/>
      <c r="F7" s="907"/>
      <c r="G7" s="907"/>
      <c r="H7" s="907"/>
      <c r="I7" s="907"/>
      <c r="J7" s="908"/>
    </row>
    <row r="8" spans="2:11" ht="15.75" thickBot="1" x14ac:dyDescent="0.25">
      <c r="B8" s="894" t="s">
        <v>5</v>
      </c>
      <c r="C8" s="895"/>
      <c r="D8" s="895"/>
      <c r="E8" s="895"/>
      <c r="F8" s="895"/>
      <c r="G8" s="895"/>
      <c r="H8" s="895"/>
      <c r="I8" s="895"/>
      <c r="J8" s="896"/>
    </row>
    <row r="9" spans="2:11" ht="15" thickBot="1" x14ac:dyDescent="0.25">
      <c r="B9" s="909"/>
      <c r="C9" s="911" t="s">
        <v>109</v>
      </c>
      <c r="D9" s="913" t="s">
        <v>163</v>
      </c>
      <c r="E9" s="915" t="s">
        <v>110</v>
      </c>
      <c r="F9" s="916"/>
      <c r="G9" s="915" t="s">
        <v>111</v>
      </c>
      <c r="H9" s="916"/>
      <c r="I9" s="917"/>
      <c r="J9" s="918"/>
    </row>
    <row r="10" spans="2:11" ht="14.25" x14ac:dyDescent="0.2">
      <c r="B10" s="910"/>
      <c r="C10" s="912"/>
      <c r="D10" s="914"/>
      <c r="E10" s="9" t="s">
        <v>6</v>
      </c>
      <c r="F10" s="9" t="s">
        <v>112</v>
      </c>
      <c r="G10" s="9" t="s">
        <v>6</v>
      </c>
      <c r="H10" s="400" t="s">
        <v>113</v>
      </c>
      <c r="I10" s="401"/>
      <c r="J10" s="402" t="s">
        <v>15</v>
      </c>
    </row>
    <row r="11" spans="2:11" ht="14.25" x14ac:dyDescent="0.2">
      <c r="B11" s="403"/>
      <c r="C11" s="10" t="s">
        <v>114</v>
      </c>
      <c r="D11" s="11" t="s">
        <v>115</v>
      </c>
      <c r="E11" s="11" t="s">
        <v>142</v>
      </c>
      <c r="F11" s="11" t="s">
        <v>116</v>
      </c>
      <c r="G11" s="11" t="s">
        <v>117</v>
      </c>
      <c r="H11" s="404" t="s">
        <v>118</v>
      </c>
      <c r="I11" s="405"/>
      <c r="J11" s="406" t="s">
        <v>119</v>
      </c>
    </row>
    <row r="12" spans="2:11" ht="14.25" x14ac:dyDescent="0.2">
      <c r="B12" s="407" t="s">
        <v>120</v>
      </c>
      <c r="C12" s="408" t="s">
        <v>10</v>
      </c>
      <c r="D12" s="2"/>
      <c r="E12" s="3"/>
      <c r="F12" s="3"/>
      <c r="G12" s="12">
        <f>ROUND(Summary!D13,0)-ROUND(Summary!C29,0)</f>
        <v>0</v>
      </c>
      <c r="H12" s="13">
        <f>ROUND(Summary!F13,0)</f>
        <v>0</v>
      </c>
      <c r="I12" s="409"/>
      <c r="J12" s="410">
        <f>ROUND(SUM(E12:H12),0)</f>
        <v>0</v>
      </c>
    </row>
    <row r="13" spans="2:11" ht="14.25" x14ac:dyDescent="0.2">
      <c r="B13" s="407" t="s">
        <v>121</v>
      </c>
      <c r="C13" s="408" t="s">
        <v>11</v>
      </c>
      <c r="D13" s="2"/>
      <c r="E13" s="3"/>
      <c r="F13" s="3"/>
      <c r="G13" s="12">
        <f>ROUND(Summary!D14,0)-ROUND(Summary!D29,0)</f>
        <v>0</v>
      </c>
      <c r="H13" s="13">
        <f>ROUND(Summary!F14,0)</f>
        <v>0</v>
      </c>
      <c r="I13" s="409"/>
      <c r="J13" s="410">
        <f>ROUND(SUM(E13:H13),0)</f>
        <v>0</v>
      </c>
    </row>
    <row r="14" spans="2:11" ht="14.25" x14ac:dyDescent="0.2">
      <c r="B14" s="407" t="s">
        <v>122</v>
      </c>
      <c r="C14" s="408" t="s">
        <v>12</v>
      </c>
      <c r="D14" s="2"/>
      <c r="E14" s="3"/>
      <c r="F14" s="3"/>
      <c r="G14" s="12">
        <f>ROUND(Summary!D15,0)-ROUND(Summary!E29,0)</f>
        <v>0</v>
      </c>
      <c r="H14" s="13">
        <f>ROUND(Summary!F15,0)</f>
        <v>0</v>
      </c>
      <c r="I14" s="409"/>
      <c r="J14" s="410">
        <f>ROUND(SUM(E14:H14),0)</f>
        <v>0</v>
      </c>
    </row>
    <row r="15" spans="2:11" ht="14.25" x14ac:dyDescent="0.2">
      <c r="B15" s="411" t="s">
        <v>123</v>
      </c>
      <c r="C15" s="408" t="s">
        <v>13</v>
      </c>
      <c r="D15" s="4"/>
      <c r="E15" s="5"/>
      <c r="F15" s="5"/>
      <c r="G15" s="12">
        <f>ROUND(Summary!D16,0)-ROUND(Summary!F29,0)</f>
        <v>0</v>
      </c>
      <c r="H15" s="13">
        <f>ROUND(Summary!F16,0)</f>
        <v>0</v>
      </c>
      <c r="I15" s="412"/>
      <c r="J15" s="410">
        <f>ROUND(SUM(E15:H15),0)</f>
        <v>0</v>
      </c>
    </row>
    <row r="16" spans="2:11" ht="14.25" x14ac:dyDescent="0.2">
      <c r="B16" s="411" t="s">
        <v>124</v>
      </c>
      <c r="C16" s="408" t="s">
        <v>14</v>
      </c>
      <c r="D16" s="4"/>
      <c r="E16" s="5"/>
      <c r="F16" s="5"/>
      <c r="G16" s="12">
        <f>ROUND(Summary!D17,0)-ROUND(Summary!G29,0)</f>
        <v>0</v>
      </c>
      <c r="H16" s="13">
        <f>ROUND(Summary!F17,0)</f>
        <v>0</v>
      </c>
      <c r="I16" s="412"/>
      <c r="J16" s="410">
        <f>ROUND(SUM(E16:H16),0)</f>
        <v>0</v>
      </c>
    </row>
    <row r="17" spans="2:10" ht="15" thickBot="1" x14ac:dyDescent="0.25">
      <c r="B17" s="892" t="s">
        <v>125</v>
      </c>
      <c r="C17" s="893"/>
      <c r="D17" s="413"/>
      <c r="E17" s="414"/>
      <c r="F17" s="414"/>
      <c r="G17" s="415">
        <f>ROUND(SUM(G12:G16),0)</f>
        <v>0</v>
      </c>
      <c r="H17" s="13">
        <f>ROUND(Summary!F18,0)</f>
        <v>0</v>
      </c>
      <c r="I17" s="416"/>
      <c r="J17" s="417">
        <f>ROUND(SUM(J12:J16),0)</f>
        <v>0</v>
      </c>
    </row>
    <row r="18" spans="2:10" ht="15.75" thickBot="1" x14ac:dyDescent="0.25">
      <c r="B18" s="894" t="s">
        <v>16</v>
      </c>
      <c r="C18" s="895"/>
      <c r="D18" s="895"/>
      <c r="E18" s="895"/>
      <c r="F18" s="895"/>
      <c r="G18" s="895"/>
      <c r="H18" s="895"/>
      <c r="I18" s="895"/>
      <c r="J18" s="896"/>
    </row>
    <row r="19" spans="2:10" ht="15" x14ac:dyDescent="0.2">
      <c r="B19" s="897" t="s">
        <v>126</v>
      </c>
      <c r="C19" s="899" t="s">
        <v>127</v>
      </c>
      <c r="D19" s="900"/>
      <c r="E19" s="929" t="s">
        <v>128</v>
      </c>
      <c r="F19" s="930"/>
      <c r="G19" s="930"/>
      <c r="H19" s="930"/>
      <c r="I19" s="418"/>
      <c r="J19" s="931" t="s">
        <v>15</v>
      </c>
    </row>
    <row r="20" spans="2:10" ht="14.25" x14ac:dyDescent="0.2">
      <c r="B20" s="898"/>
      <c r="C20" s="901"/>
      <c r="D20" s="902"/>
      <c r="E20" s="496" t="s">
        <v>10</v>
      </c>
      <c r="F20" s="496" t="s">
        <v>11</v>
      </c>
      <c r="G20" s="496" t="s">
        <v>12</v>
      </c>
      <c r="H20" s="496" t="s">
        <v>13</v>
      </c>
      <c r="I20" s="496" t="s">
        <v>14</v>
      </c>
      <c r="J20" s="932"/>
    </row>
    <row r="21" spans="2:10" ht="14.25" x14ac:dyDescent="0.2">
      <c r="B21" s="399"/>
      <c r="C21" s="890" t="s">
        <v>129</v>
      </c>
      <c r="D21" s="890"/>
      <c r="E21" s="14">
        <f>ROUND(Summary!C21,0)</f>
        <v>0</v>
      </c>
      <c r="F21" s="14">
        <f>ROUND(Summary!D21,0)</f>
        <v>0</v>
      </c>
      <c r="G21" s="14">
        <f>ROUND(Summary!E21,0)</f>
        <v>0</v>
      </c>
      <c r="H21" s="14">
        <f>ROUND(Summary!F21,0)</f>
        <v>0</v>
      </c>
      <c r="I21" s="14">
        <f>ROUND(Summary!G21,0)</f>
        <v>0</v>
      </c>
      <c r="J21" s="419">
        <f t="shared" ref="J21:J30" si="0">ROUND(SUM(E21:I21),0)</f>
        <v>0</v>
      </c>
    </row>
    <row r="22" spans="2:10" ht="14.25" x14ac:dyDescent="0.2">
      <c r="B22" s="420"/>
      <c r="C22" s="891" t="s">
        <v>130</v>
      </c>
      <c r="D22" s="891"/>
      <c r="E22" s="12">
        <f>ROUND(Summary!C22,0)</f>
        <v>0</v>
      </c>
      <c r="F22" s="12">
        <f>ROUND(Summary!D22,0)</f>
        <v>0</v>
      </c>
      <c r="G22" s="12">
        <f>ROUND(Summary!E22,0)</f>
        <v>0</v>
      </c>
      <c r="H22" s="12">
        <f>ROUND(Summary!F22,0)</f>
        <v>0</v>
      </c>
      <c r="I22" s="12">
        <f>ROUND(Summary!G22,0)</f>
        <v>0</v>
      </c>
      <c r="J22" s="419">
        <f t="shared" si="0"/>
        <v>0</v>
      </c>
    </row>
    <row r="23" spans="2:10" ht="14.25" x14ac:dyDescent="0.2">
      <c r="B23" s="399"/>
      <c r="C23" s="890" t="s">
        <v>131</v>
      </c>
      <c r="D23" s="890"/>
      <c r="E23" s="12">
        <f>ROUND(Summary!C23,0)</f>
        <v>0</v>
      </c>
      <c r="F23" s="12">
        <f>ROUND(Summary!D23,0)</f>
        <v>0</v>
      </c>
      <c r="G23" s="12">
        <f>ROUND(Summary!E23,0)</f>
        <v>0</v>
      </c>
      <c r="H23" s="12">
        <f>ROUND(Summary!F23,0)</f>
        <v>0</v>
      </c>
      <c r="I23" s="12">
        <f>ROUND(Summary!G23,0)</f>
        <v>0</v>
      </c>
      <c r="J23" s="419">
        <f t="shared" si="0"/>
        <v>0</v>
      </c>
    </row>
    <row r="24" spans="2:10" ht="14.25" x14ac:dyDescent="0.2">
      <c r="B24" s="420"/>
      <c r="C24" s="891" t="s">
        <v>132</v>
      </c>
      <c r="D24" s="891"/>
      <c r="E24" s="12">
        <f>ROUND(Summary!C24,0)</f>
        <v>0</v>
      </c>
      <c r="F24" s="12">
        <f>ROUND(Summary!D24,0)</f>
        <v>0</v>
      </c>
      <c r="G24" s="12">
        <f>ROUND(Summary!E24,0)</f>
        <v>0</v>
      </c>
      <c r="H24" s="12">
        <f>ROUND(Summary!F24,0)</f>
        <v>0</v>
      </c>
      <c r="I24" s="12">
        <f>ROUND(Summary!G24,0)</f>
        <v>0</v>
      </c>
      <c r="J24" s="419">
        <f t="shared" si="0"/>
        <v>0</v>
      </c>
    </row>
    <row r="25" spans="2:10" ht="14.25" x14ac:dyDescent="0.2">
      <c r="B25" s="399"/>
      <c r="C25" s="890" t="s">
        <v>133</v>
      </c>
      <c r="D25" s="890"/>
      <c r="E25" s="12">
        <f>ROUND(Summary!C25,0)</f>
        <v>0</v>
      </c>
      <c r="F25" s="12">
        <f>ROUND(Summary!D25,0)</f>
        <v>0</v>
      </c>
      <c r="G25" s="12">
        <f>ROUND(Summary!E25,0)</f>
        <v>0</v>
      </c>
      <c r="H25" s="12">
        <f>ROUND(Summary!F25,0)</f>
        <v>0</v>
      </c>
      <c r="I25" s="12">
        <f>ROUND(Summary!G25,0)</f>
        <v>0</v>
      </c>
      <c r="J25" s="419">
        <f t="shared" si="0"/>
        <v>0</v>
      </c>
    </row>
    <row r="26" spans="2:10" ht="14.25" x14ac:dyDescent="0.2">
      <c r="B26" s="420"/>
      <c r="C26" s="891" t="s">
        <v>134</v>
      </c>
      <c r="D26" s="891"/>
      <c r="E26" s="524">
        <f>ROUND(Summary!C30-Summary!C29,0)</f>
        <v>0</v>
      </c>
      <c r="F26" s="524">
        <f>ROUND(Summary!D30-Summary!D29,0)</f>
        <v>0</v>
      </c>
      <c r="G26" s="524">
        <f>ROUND(Summary!E30-Summary!E29,0)</f>
        <v>0</v>
      </c>
      <c r="H26" s="524">
        <f>ROUND(Summary!F30-Summary!F29,0)</f>
        <v>0</v>
      </c>
      <c r="I26" s="524">
        <f>ROUND(Summary!G30-Summary!G29,0)</f>
        <v>0</v>
      </c>
      <c r="J26" s="524">
        <f>ROUND(Summary!H30-Summary!H29,0)</f>
        <v>0</v>
      </c>
    </row>
    <row r="27" spans="2:10" ht="14.25" x14ac:dyDescent="0.2">
      <c r="B27" s="399"/>
      <c r="C27" s="890" t="s">
        <v>135</v>
      </c>
      <c r="D27" s="890"/>
      <c r="E27" s="12">
        <f>ROUND(Summary!C31,0)</f>
        <v>0</v>
      </c>
      <c r="F27" s="12">
        <f>ROUND(Summary!D31,0)</f>
        <v>0</v>
      </c>
      <c r="G27" s="12">
        <f>ROUND(Summary!E31,0)</f>
        <v>0</v>
      </c>
      <c r="H27" s="12">
        <f>ROUND(Summary!F31,0)</f>
        <v>0</v>
      </c>
      <c r="I27" s="12">
        <f>ROUND(Summary!G31,0)</f>
        <v>0</v>
      </c>
      <c r="J27" s="419">
        <f t="shared" si="0"/>
        <v>0</v>
      </c>
    </row>
    <row r="28" spans="2:10" ht="14.25" x14ac:dyDescent="0.2">
      <c r="B28" s="420"/>
      <c r="C28" s="891" t="s">
        <v>136</v>
      </c>
      <c r="D28" s="891"/>
      <c r="E28" s="12">
        <f>ROUND(Summary!C32,0)</f>
        <v>0</v>
      </c>
      <c r="F28" s="12">
        <f>ROUND(Summary!D32,0)</f>
        <v>0</v>
      </c>
      <c r="G28" s="12">
        <f>ROUND(Summary!E32,0)</f>
        <v>0</v>
      </c>
      <c r="H28" s="12">
        <f>ROUND(Summary!F32,0)</f>
        <v>0</v>
      </c>
      <c r="I28" s="12">
        <f>ROUND(Summary!G32,0)</f>
        <v>0</v>
      </c>
      <c r="J28" s="419">
        <f t="shared" si="0"/>
        <v>0</v>
      </c>
    </row>
    <row r="29" spans="2:10" ht="14.25" x14ac:dyDescent="0.2">
      <c r="B29" s="399"/>
      <c r="C29" s="891" t="s">
        <v>137</v>
      </c>
      <c r="D29" s="933"/>
      <c r="E29" s="12">
        <f>ROUND(Summary!C33,0)-ROUND(Summary!C29,0)</f>
        <v>0</v>
      </c>
      <c r="F29" s="12">
        <f>ROUND(Summary!D33,0)-ROUND(Summary!D29,0)</f>
        <v>0</v>
      </c>
      <c r="G29" s="12">
        <f>ROUND(Summary!E33,0)-ROUND(Summary!E29,0)</f>
        <v>0</v>
      </c>
      <c r="H29" s="12">
        <f>ROUND(Summary!F33,0)-ROUND(Summary!F29,0)</f>
        <v>0</v>
      </c>
      <c r="I29" s="12">
        <f>ROUND(Summary!G33,0)-ROUND(Summary!G29,0)</f>
        <v>0</v>
      </c>
      <c r="J29" s="419">
        <f t="shared" si="0"/>
        <v>0</v>
      </c>
    </row>
    <row r="30" spans="2:10" ht="14.25" x14ac:dyDescent="0.2">
      <c r="B30" s="420"/>
      <c r="C30" s="891" t="s">
        <v>138</v>
      </c>
      <c r="D30" s="891"/>
      <c r="E30" s="12">
        <f>ROUND(Summary!C34,0)</f>
        <v>0</v>
      </c>
      <c r="F30" s="12">
        <f>ROUND(Summary!D34,0)</f>
        <v>0</v>
      </c>
      <c r="G30" s="12">
        <f>ROUND(Summary!E34,0)</f>
        <v>0</v>
      </c>
      <c r="H30" s="12">
        <f>ROUND(Summary!F34,0)</f>
        <v>0</v>
      </c>
      <c r="I30" s="12">
        <f>ROUND(Summary!G34,0)</f>
        <v>0</v>
      </c>
      <c r="J30" s="419">
        <f t="shared" si="0"/>
        <v>0</v>
      </c>
    </row>
    <row r="31" spans="2:10" ht="15.75" thickBot="1" x14ac:dyDescent="0.25">
      <c r="B31" s="399"/>
      <c r="C31" s="890" t="s">
        <v>143</v>
      </c>
      <c r="D31" s="890"/>
      <c r="E31" s="7">
        <f t="shared" ref="E31:J31" si="1">ROUND(SUM(E29:E30),0)</f>
        <v>0</v>
      </c>
      <c r="F31" s="7">
        <f t="shared" si="1"/>
        <v>0</v>
      </c>
      <c r="G31" s="7">
        <f t="shared" si="1"/>
        <v>0</v>
      </c>
      <c r="H31" s="7">
        <f t="shared" si="1"/>
        <v>0</v>
      </c>
      <c r="I31" s="7">
        <f t="shared" si="1"/>
        <v>0</v>
      </c>
      <c r="J31" s="421">
        <f t="shared" si="1"/>
        <v>0</v>
      </c>
    </row>
    <row r="32" spans="2:10" ht="15" thickBot="1" x14ac:dyDescent="0.25">
      <c r="B32" s="934"/>
      <c r="C32" s="935"/>
      <c r="D32" s="935"/>
      <c r="E32" s="935"/>
      <c r="F32" s="935"/>
      <c r="G32" s="935"/>
      <c r="H32" s="935"/>
      <c r="I32" s="935"/>
      <c r="J32" s="936"/>
    </row>
    <row r="33" spans="2:10" ht="15" thickBot="1" x14ac:dyDescent="0.25">
      <c r="B33" s="494" t="s">
        <v>139</v>
      </c>
      <c r="C33" s="937" t="s">
        <v>140</v>
      </c>
      <c r="D33" s="937"/>
      <c r="E33" s="422">
        <v>0</v>
      </c>
      <c r="F33" s="422">
        <v>0</v>
      </c>
      <c r="G33" s="422">
        <v>0</v>
      </c>
      <c r="H33" s="422">
        <v>0</v>
      </c>
      <c r="I33" s="422">
        <v>0</v>
      </c>
      <c r="J33" s="495">
        <f>ROUND(SUM(E33:I33),0)</f>
        <v>0</v>
      </c>
    </row>
    <row r="34" spans="2:10" ht="14.25" x14ac:dyDescent="0.2">
      <c r="B34" s="423"/>
      <c r="C34" s="6"/>
      <c r="D34" s="6"/>
      <c r="E34" s="8"/>
      <c r="F34" s="8"/>
      <c r="G34" s="8"/>
      <c r="H34" s="8"/>
      <c r="I34" s="8"/>
      <c r="J34" s="424"/>
    </row>
    <row r="35" spans="2:10" x14ac:dyDescent="0.2">
      <c r="B35" s="425"/>
      <c r="C35" s="6"/>
      <c r="D35" s="6"/>
      <c r="E35" s="6"/>
      <c r="F35" s="6"/>
      <c r="G35" s="6"/>
      <c r="H35" s="6"/>
      <c r="I35" s="6"/>
      <c r="J35" s="426" t="s">
        <v>164</v>
      </c>
    </row>
    <row r="36" spans="2:10" x14ac:dyDescent="0.2">
      <c r="B36" s="920"/>
      <c r="C36" s="921"/>
      <c r="D36" s="922"/>
      <c r="E36" s="923"/>
      <c r="F36" s="923"/>
      <c r="G36" s="923"/>
      <c r="H36" s="52"/>
      <c r="I36" s="924" t="s">
        <v>165</v>
      </c>
      <c r="J36" s="925"/>
    </row>
    <row r="37" spans="2:10" ht="13.5" thickBot="1" x14ac:dyDescent="0.25">
      <c r="B37" s="926" t="s">
        <v>141</v>
      </c>
      <c r="C37" s="927"/>
      <c r="D37" s="927"/>
      <c r="E37" s="927"/>
      <c r="F37" s="927"/>
      <c r="G37" s="927"/>
      <c r="H37" s="927"/>
      <c r="I37" s="927"/>
      <c r="J37" s="928"/>
    </row>
    <row r="38" spans="2:10" x14ac:dyDescent="0.2"/>
    <row r="39" spans="2:10" x14ac:dyDescent="0.2"/>
    <row r="40" spans="2:10" x14ac:dyDescent="0.2"/>
    <row r="41" spans="2:10" x14ac:dyDescent="0.2"/>
    <row r="42" spans="2:10" x14ac:dyDescent="0.2"/>
    <row r="43" spans="2:10" x14ac:dyDescent="0.2"/>
    <row r="44" spans="2:10" x14ac:dyDescent="0.2"/>
    <row r="45" spans="2:10" x14ac:dyDescent="0.2"/>
  </sheetData>
  <sheetProtection algorithmName="SHA-512" hashValue="PTTc2aMyfjGuLdodvySXGBZn2ExDYiX+tgCYJAjaYaov+i17T7TAUE2Q3ewNReT/X5qlbPmPuvNT0ZSbiOaDnA==" saltValue="pIpThT7NkNqZ0CVwpvZjLQ==" spinCount="100000" sheet="1" objects="1" scenarios="1"/>
  <mergeCells count="35">
    <mergeCell ref="E19:H19"/>
    <mergeCell ref="J19:J20"/>
    <mergeCell ref="C29:D29"/>
    <mergeCell ref="C31:D31"/>
    <mergeCell ref="B32:J32"/>
    <mergeCell ref="C25:D25"/>
    <mergeCell ref="C21:D21"/>
    <mergeCell ref="C22:D22"/>
    <mergeCell ref="C23:D23"/>
    <mergeCell ref="C24:D24"/>
    <mergeCell ref="C26:D26"/>
    <mergeCell ref="C27:D27"/>
    <mergeCell ref="C28:D28"/>
    <mergeCell ref="C30:D30"/>
    <mergeCell ref="C33:D33"/>
    <mergeCell ref="I36:J36"/>
    <mergeCell ref="B37:J37"/>
    <mergeCell ref="B36:C36"/>
    <mergeCell ref="D36:G36"/>
    <mergeCell ref="B2:D2"/>
    <mergeCell ref="D5:E5"/>
    <mergeCell ref="B17:C17"/>
    <mergeCell ref="B18:J18"/>
    <mergeCell ref="B19:B20"/>
    <mergeCell ref="C19:D20"/>
    <mergeCell ref="B5:C5"/>
    <mergeCell ref="G5:H5"/>
    <mergeCell ref="B6:J6"/>
    <mergeCell ref="B7:J7"/>
    <mergeCell ref="B8:J8"/>
    <mergeCell ref="B9:B10"/>
    <mergeCell ref="C9:C10"/>
    <mergeCell ref="D9:D10"/>
    <mergeCell ref="E9:F9"/>
    <mergeCell ref="G9:J9"/>
  </mergeCells>
  <pageMargins left="0.25" right="0.25" top="0.75" bottom="0.75" header="0.3" footer="0.3"/>
  <pageSetup scale="79" orientation="landscape" r:id="rId1"/>
  <headerFooter>
    <oddFooter>&amp;C&amp;A&amp;RPage &amp;P&amp; of &amp;N</oddFooter>
  </headerFooter>
  <ignoredErrors>
    <ignoredError sqref="B33 B12:B16 B1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79998168889431442"/>
    <pageSetUpPr fitToPage="1"/>
  </sheetPr>
  <dimension ref="A1:W44"/>
  <sheetViews>
    <sheetView showGridLines="0" zoomScaleNormal="100" workbookViewId="0"/>
  </sheetViews>
  <sheetFormatPr defaultColWidth="0" defaultRowHeight="12.75" zeroHeight="1" x14ac:dyDescent="0.2"/>
  <cols>
    <col min="1" max="1" width="3.140625" style="62" customWidth="1"/>
    <col min="2" max="2" width="24.140625" style="61" customWidth="1"/>
    <col min="3" max="7" width="17.5703125" style="61" customWidth="1"/>
    <col min="8" max="8" width="20.7109375" style="62" customWidth="1"/>
    <col min="9" max="9" width="12.85546875" style="62" customWidth="1"/>
    <col min="10" max="10" width="45.85546875" style="63" customWidth="1"/>
    <col min="11" max="11" width="3.85546875" style="62" customWidth="1"/>
    <col min="12" max="23" width="9.28515625" style="62" hidden="1" customWidth="1"/>
    <col min="24" max="16384" width="9.140625" style="62" hidden="1"/>
  </cols>
  <sheetData>
    <row r="1" spans="2:17" x14ac:dyDescent="0.2"/>
    <row r="2" spans="2:17" s="63" customFormat="1" ht="11.25" customHeight="1" x14ac:dyDescent="0.2">
      <c r="B2" s="64" t="s">
        <v>35</v>
      </c>
      <c r="C2" s="65"/>
      <c r="D2" s="623" t="s">
        <v>150</v>
      </c>
      <c r="E2" s="623"/>
      <c r="F2" s="623"/>
      <c r="G2" s="623"/>
      <c r="H2" s="623"/>
      <c r="I2" s="623"/>
      <c r="J2" s="66"/>
      <c r="K2" s="67"/>
      <c r="L2" s="67"/>
      <c r="M2" s="67"/>
      <c r="N2" s="67"/>
      <c r="O2" s="67"/>
      <c r="P2" s="67"/>
      <c r="Q2" s="67"/>
    </row>
    <row r="3" spans="2:17" s="63" customFormat="1" ht="11.25" customHeight="1" x14ac:dyDescent="0.2">
      <c r="B3" s="64" t="s">
        <v>267</v>
      </c>
      <c r="C3" s="65"/>
      <c r="D3" s="623"/>
      <c r="E3" s="623"/>
      <c r="F3" s="623"/>
      <c r="G3" s="623"/>
      <c r="H3" s="623"/>
      <c r="I3" s="623"/>
      <c r="J3" s="66"/>
      <c r="K3" s="67"/>
      <c r="L3" s="67"/>
      <c r="M3" s="67"/>
      <c r="N3" s="67"/>
      <c r="O3" s="67"/>
      <c r="P3" s="67"/>
      <c r="Q3" s="67"/>
    </row>
    <row r="4" spans="2:17" s="69" customFormat="1" ht="16.5" customHeight="1" x14ac:dyDescent="0.2">
      <c r="B4" s="68" t="s">
        <v>0</v>
      </c>
      <c r="C4" s="632"/>
      <c r="D4" s="632"/>
      <c r="E4" s="632"/>
      <c r="F4" s="632"/>
      <c r="G4" s="634" t="s">
        <v>1</v>
      </c>
      <c r="H4" s="634"/>
      <c r="I4" s="632"/>
      <c r="J4" s="632"/>
    </row>
    <row r="5" spans="2:17" s="69" customFormat="1" ht="19.5" customHeight="1" x14ac:dyDescent="0.2">
      <c r="B5" s="68" t="s">
        <v>2</v>
      </c>
      <c r="C5" s="632"/>
      <c r="D5" s="632"/>
      <c r="E5" s="632"/>
      <c r="F5" s="632"/>
      <c r="G5" s="634" t="s">
        <v>3</v>
      </c>
      <c r="H5" s="634"/>
      <c r="I5" s="632"/>
      <c r="J5" s="632"/>
    </row>
    <row r="6" spans="2:17" s="69" customFormat="1" ht="10.5" customHeight="1" thickBot="1" x14ac:dyDescent="0.25">
      <c r="B6" s="68"/>
      <c r="C6" s="70"/>
      <c r="D6" s="70"/>
      <c r="E6" s="68"/>
      <c r="F6" s="68"/>
      <c r="G6" s="68"/>
      <c r="H6" s="68"/>
      <c r="I6" s="627" t="s">
        <v>4</v>
      </c>
      <c r="J6" s="627"/>
    </row>
    <row r="7" spans="2:17" ht="25.5" customHeight="1" x14ac:dyDescent="0.2">
      <c r="B7" s="641" t="s">
        <v>205</v>
      </c>
      <c r="C7" s="642"/>
      <c r="D7" s="642"/>
      <c r="E7" s="642"/>
      <c r="F7" s="642"/>
      <c r="G7" s="642"/>
      <c r="H7" s="642"/>
      <c r="I7" s="642"/>
      <c r="J7" s="643"/>
    </row>
    <row r="8" spans="2:17" ht="135" customHeight="1" thickBot="1" x14ac:dyDescent="0.25">
      <c r="B8" s="644" t="s">
        <v>228</v>
      </c>
      <c r="C8" s="645"/>
      <c r="D8" s="645"/>
      <c r="E8" s="645"/>
      <c r="F8" s="645"/>
      <c r="G8" s="645"/>
      <c r="H8" s="645"/>
      <c r="I8" s="645"/>
      <c r="J8" s="646"/>
      <c r="L8" s="69"/>
      <c r="M8" s="69"/>
      <c r="N8" s="69"/>
      <c r="O8" s="69"/>
      <c r="P8" s="69"/>
      <c r="Q8" s="69"/>
    </row>
    <row r="9" spans="2:17" ht="7.5" customHeight="1" thickBot="1" x14ac:dyDescent="0.25">
      <c r="B9" s="71"/>
      <c r="H9" s="61"/>
      <c r="I9" s="61"/>
      <c r="J9" s="72"/>
      <c r="L9" s="69"/>
      <c r="M9" s="69"/>
      <c r="N9" s="69"/>
      <c r="O9" s="69"/>
      <c r="P9" s="69"/>
      <c r="Q9" s="69"/>
    </row>
    <row r="10" spans="2:17" ht="36" customHeight="1" thickBot="1" x14ac:dyDescent="0.25">
      <c r="B10" s="624" t="s">
        <v>201</v>
      </c>
      <c r="C10" s="625"/>
      <c r="D10" s="625"/>
      <c r="E10" s="625"/>
      <c r="F10" s="625"/>
      <c r="G10" s="625"/>
      <c r="H10" s="625"/>
      <c r="I10" s="625"/>
      <c r="J10" s="626"/>
      <c r="L10" s="69"/>
      <c r="M10" s="69"/>
      <c r="N10" s="69"/>
      <c r="O10" s="69"/>
      <c r="P10" s="69"/>
      <c r="Q10" s="69"/>
    </row>
    <row r="11" spans="2:17" ht="14.45" customHeight="1" thickBot="1" x14ac:dyDescent="0.25">
      <c r="B11" s="75" t="s">
        <v>5</v>
      </c>
      <c r="C11" s="630"/>
      <c r="D11" s="651" t="s">
        <v>6</v>
      </c>
      <c r="E11" s="617"/>
      <c r="F11" s="617" t="s">
        <v>7</v>
      </c>
      <c r="G11" s="617"/>
      <c r="H11" s="617" t="s">
        <v>178</v>
      </c>
      <c r="I11" s="628" t="s">
        <v>9</v>
      </c>
      <c r="J11" s="630" t="s">
        <v>19</v>
      </c>
      <c r="L11" s="69"/>
      <c r="M11" s="69"/>
      <c r="N11" s="69"/>
      <c r="O11" s="69"/>
      <c r="P11" s="69"/>
      <c r="Q11" s="69"/>
    </row>
    <row r="12" spans="2:17" ht="9.6" customHeight="1" thickBot="1" x14ac:dyDescent="0.25">
      <c r="B12" s="647" t="s">
        <v>246</v>
      </c>
      <c r="C12" s="631"/>
      <c r="D12" s="652"/>
      <c r="E12" s="618"/>
      <c r="F12" s="618"/>
      <c r="G12" s="618"/>
      <c r="H12" s="618"/>
      <c r="I12" s="629"/>
      <c r="J12" s="631"/>
      <c r="L12" s="69"/>
      <c r="M12" s="69"/>
      <c r="N12" s="69"/>
      <c r="O12" s="69"/>
      <c r="P12" s="69"/>
      <c r="Q12" s="69"/>
    </row>
    <row r="13" spans="2:17" ht="14.25" x14ac:dyDescent="0.2">
      <c r="B13" s="648"/>
      <c r="C13" s="77" t="s">
        <v>10</v>
      </c>
      <c r="D13" s="613">
        <f>H13-F13</f>
        <v>0</v>
      </c>
      <c r="E13" s="614"/>
      <c r="F13" s="614">
        <f>'j. Cost Share'!E28</f>
        <v>0</v>
      </c>
      <c r="G13" s="614"/>
      <c r="H13" s="146">
        <f>C35</f>
        <v>0</v>
      </c>
      <c r="I13" s="78">
        <f t="shared" ref="I13:I18" si="0">IF(H13&gt;0,F13/H13,0)</f>
        <v>0</v>
      </c>
      <c r="J13" s="94"/>
      <c r="L13" s="69"/>
      <c r="M13" s="69"/>
      <c r="N13" s="69"/>
      <c r="O13" s="69"/>
      <c r="P13" s="69"/>
      <c r="Q13" s="69"/>
    </row>
    <row r="14" spans="2:17" ht="14.25" x14ac:dyDescent="0.2">
      <c r="B14" s="648"/>
      <c r="C14" s="79" t="s">
        <v>11</v>
      </c>
      <c r="D14" s="615">
        <f>H14-F14</f>
        <v>0</v>
      </c>
      <c r="E14" s="616"/>
      <c r="F14" s="616">
        <f>'j. Cost Share'!F28</f>
        <v>0</v>
      </c>
      <c r="G14" s="616"/>
      <c r="H14" s="147">
        <f>D35</f>
        <v>0</v>
      </c>
      <c r="I14" s="80">
        <f t="shared" si="0"/>
        <v>0</v>
      </c>
      <c r="J14" s="95"/>
      <c r="L14" s="69"/>
      <c r="M14" s="69"/>
      <c r="N14" s="69"/>
      <c r="O14" s="69"/>
      <c r="P14" s="69"/>
      <c r="Q14" s="69"/>
    </row>
    <row r="15" spans="2:17" ht="14.25" x14ac:dyDescent="0.2">
      <c r="B15" s="648"/>
      <c r="C15" s="79" t="s">
        <v>12</v>
      </c>
      <c r="D15" s="615">
        <f>H15-F15</f>
        <v>0</v>
      </c>
      <c r="E15" s="616"/>
      <c r="F15" s="616">
        <f>'j. Cost Share'!G28</f>
        <v>0</v>
      </c>
      <c r="G15" s="616"/>
      <c r="H15" s="147">
        <f>E35</f>
        <v>0</v>
      </c>
      <c r="I15" s="80">
        <f t="shared" si="0"/>
        <v>0</v>
      </c>
      <c r="J15" s="95"/>
      <c r="L15" s="69"/>
      <c r="M15" s="69"/>
      <c r="N15" s="69"/>
      <c r="O15" s="69"/>
      <c r="P15" s="69"/>
      <c r="Q15" s="69"/>
    </row>
    <row r="16" spans="2:17" ht="14.25" x14ac:dyDescent="0.2">
      <c r="B16" s="648"/>
      <c r="C16" s="79" t="s">
        <v>13</v>
      </c>
      <c r="D16" s="615">
        <f>H16-F16</f>
        <v>0</v>
      </c>
      <c r="E16" s="616"/>
      <c r="F16" s="616">
        <f>'j. Cost Share'!H28</f>
        <v>0</v>
      </c>
      <c r="G16" s="616"/>
      <c r="H16" s="147">
        <f>F35</f>
        <v>0</v>
      </c>
      <c r="I16" s="80">
        <f t="shared" si="0"/>
        <v>0</v>
      </c>
      <c r="J16" s="95"/>
      <c r="L16" s="69"/>
      <c r="M16" s="69"/>
      <c r="N16" s="69"/>
      <c r="O16" s="69"/>
      <c r="P16" s="69"/>
      <c r="Q16" s="69"/>
    </row>
    <row r="17" spans="2:17" ht="15" thickBot="1" x14ac:dyDescent="0.25">
      <c r="B17" s="648"/>
      <c r="C17" s="81" t="s">
        <v>14</v>
      </c>
      <c r="D17" s="653">
        <f>H17-F17</f>
        <v>0</v>
      </c>
      <c r="E17" s="633"/>
      <c r="F17" s="633">
        <f>'j. Cost Share'!I28</f>
        <v>0</v>
      </c>
      <c r="G17" s="633"/>
      <c r="H17" s="149">
        <f>G35</f>
        <v>0</v>
      </c>
      <c r="I17" s="82">
        <f t="shared" si="0"/>
        <v>0</v>
      </c>
      <c r="J17" s="587"/>
      <c r="L17" s="69"/>
      <c r="M17" s="69"/>
      <c r="N17" s="69"/>
      <c r="O17" s="69"/>
      <c r="P17" s="69"/>
      <c r="Q17" s="69"/>
    </row>
    <row r="18" spans="2:17" ht="15" thickBot="1" x14ac:dyDescent="0.25">
      <c r="B18" s="648"/>
      <c r="C18" s="83" t="s">
        <v>15</v>
      </c>
      <c r="D18" s="619">
        <f>SUM(D13:D17)</f>
        <v>0</v>
      </c>
      <c r="E18" s="620"/>
      <c r="F18" s="620">
        <f>SUM(F13:F17)</f>
        <v>0</v>
      </c>
      <c r="G18" s="620"/>
      <c r="H18" s="486">
        <f>SUM(H13:H17)</f>
        <v>0</v>
      </c>
      <c r="I18" s="84">
        <f t="shared" si="0"/>
        <v>0</v>
      </c>
      <c r="J18" s="85"/>
      <c r="L18" s="69"/>
      <c r="M18" s="69"/>
      <c r="N18" s="69"/>
      <c r="O18" s="69"/>
      <c r="P18" s="69"/>
      <c r="Q18" s="69"/>
    </row>
    <row r="19" spans="2:17" ht="9.75" customHeight="1" x14ac:dyDescent="0.2">
      <c r="B19" s="86" t="s">
        <v>16</v>
      </c>
      <c r="C19" s="649" t="s">
        <v>10</v>
      </c>
      <c r="D19" s="617" t="s">
        <v>11</v>
      </c>
      <c r="E19" s="617" t="s">
        <v>12</v>
      </c>
      <c r="F19" s="617" t="s">
        <v>13</v>
      </c>
      <c r="G19" s="617" t="s">
        <v>14</v>
      </c>
      <c r="H19" s="617" t="s">
        <v>178</v>
      </c>
      <c r="I19" s="628" t="s">
        <v>18</v>
      </c>
      <c r="J19" s="630" t="s">
        <v>19</v>
      </c>
      <c r="L19" s="69"/>
      <c r="M19" s="69"/>
      <c r="N19" s="69"/>
      <c r="O19" s="69"/>
      <c r="P19" s="69"/>
      <c r="Q19" s="69"/>
    </row>
    <row r="20" spans="2:17" s="87" customFormat="1" ht="15.95" customHeight="1" thickBot="1" x14ac:dyDescent="0.25">
      <c r="B20" s="76" t="s">
        <v>17</v>
      </c>
      <c r="C20" s="650"/>
      <c r="D20" s="618"/>
      <c r="E20" s="618"/>
      <c r="F20" s="618"/>
      <c r="G20" s="618"/>
      <c r="H20" s="618"/>
      <c r="I20" s="629"/>
      <c r="J20" s="631"/>
      <c r="L20" s="69"/>
      <c r="M20" s="69"/>
      <c r="N20" s="69"/>
      <c r="O20" s="69"/>
      <c r="P20" s="69"/>
      <c r="Q20" s="69"/>
    </row>
    <row r="21" spans="2:17" ht="15.75" customHeight="1" x14ac:dyDescent="0.2">
      <c r="B21" s="469" t="s">
        <v>20</v>
      </c>
      <c r="C21" s="487">
        <f>'a. Personnel'!F49</f>
        <v>0</v>
      </c>
      <c r="D21" s="488">
        <f>'a. Personnel'!I49</f>
        <v>0</v>
      </c>
      <c r="E21" s="488">
        <f>'a. Personnel'!L49</f>
        <v>0</v>
      </c>
      <c r="F21" s="488">
        <f>'a. Personnel'!O49</f>
        <v>0</v>
      </c>
      <c r="G21" s="488">
        <f>'a. Personnel'!R49</f>
        <v>0</v>
      </c>
      <c r="H21" s="488" cm="1">
        <f t="array" ref="H21">_xlfn.IFS(
Instructions!$F$11="Make Selection",0,
Instructions!$F$11="1 Budget Period",C21,
Instructions!$F$11="2 Budget Periods",SUM(C21+D21),
Instructions!$F$11="3 Budget Periods",SUM(C21+D21+E21),
Instructions!$F$11="4 Budget Periods",SUM(C21+D21+E21+F21),
Instructions!$F$11="5 Budget Periods",SUM(C21+D21+E21+F21+G21))</f>
        <v>0</v>
      </c>
      <c r="I21" s="470">
        <f>IF(H21&gt;0,H21/H18,0)</f>
        <v>0</v>
      </c>
      <c r="J21" s="471"/>
      <c r="K21" s="67"/>
      <c r="L21" s="69"/>
      <c r="M21" s="69"/>
      <c r="N21" s="69"/>
      <c r="O21" s="69"/>
      <c r="P21" s="69"/>
      <c r="Q21" s="69"/>
    </row>
    <row r="22" spans="2:17" ht="15.75" customHeight="1" x14ac:dyDescent="0.2">
      <c r="B22" s="89" t="s">
        <v>21</v>
      </c>
      <c r="C22" s="489">
        <f>'b. Fringe'!H24</f>
        <v>0</v>
      </c>
      <c r="D22" s="147">
        <f>'b. Fringe'!K24</f>
        <v>0</v>
      </c>
      <c r="E22" s="147">
        <f>'b. Fringe'!N24</f>
        <v>0</v>
      </c>
      <c r="F22" s="147">
        <f>'b. Fringe'!Q24</f>
        <v>0</v>
      </c>
      <c r="G22" s="147">
        <f>'b. Fringe'!T24</f>
        <v>0</v>
      </c>
      <c r="H22" s="147" cm="1">
        <f t="array" ref="H22">_xlfn.IFS(
Instructions!$F$11="Make Selection",0,
Instructions!$F$11="1 Budget Period",C22,
Instructions!$F$11="2 Budget Periods",SUM(C22+D22),
Instructions!$F$11="3 Budget Periods",SUM(C22+D22+E22),
Instructions!$F$11="4 Budget Periods",SUM(C22+D22+E22+F22),
Instructions!$F$11="5 Budget Periods",SUM(C22+D22+E22+F22+G22))</f>
        <v>0</v>
      </c>
      <c r="I22" s="80">
        <f>IF(H22&gt;0,H22/H18,0)</f>
        <v>0</v>
      </c>
      <c r="J22" s="54"/>
      <c r="K22" s="67"/>
      <c r="L22" s="69"/>
      <c r="M22" s="69"/>
      <c r="N22" s="69"/>
      <c r="O22" s="69"/>
      <c r="P22" s="69"/>
      <c r="Q22" s="69"/>
    </row>
    <row r="23" spans="2:17" ht="15.75" customHeight="1" x14ac:dyDescent="0.2">
      <c r="B23" s="89" t="s">
        <v>22</v>
      </c>
      <c r="C23" s="489">
        <f>'c. Travel'!M36</f>
        <v>0</v>
      </c>
      <c r="D23" s="147">
        <f>'c. Travel'!M64</f>
        <v>0</v>
      </c>
      <c r="E23" s="147">
        <f>'c. Travel'!M92</f>
        <v>0</v>
      </c>
      <c r="F23" s="147">
        <f>'c. Travel'!M120</f>
        <v>0</v>
      </c>
      <c r="G23" s="147">
        <f>'c. Travel'!M148</f>
        <v>0</v>
      </c>
      <c r="H23" s="147" cm="1">
        <f t="array" ref="H23">_xlfn.IFS(
Instructions!$F$11="Make Selection",0,
Instructions!$F$11="1 Budget Period",C23,
Instructions!$F$11="2 Budget Periods",SUM(C23+D23),
Instructions!$F$11="3 Budget Periods",SUM(C23+D23+E23),
Instructions!$F$11="4 Budget Periods",SUM(C23+D23+E23+F23),
Instructions!$F$11="5 Budget Periods",SUM(C23+D23+E23+F23+G23))</f>
        <v>0</v>
      </c>
      <c r="I23" s="80">
        <f>IF(H23&gt;0,H23/H18,0)</f>
        <v>0</v>
      </c>
      <c r="J23" s="54"/>
      <c r="K23" s="67"/>
      <c r="L23" s="69"/>
      <c r="M23" s="69"/>
      <c r="N23" s="69"/>
      <c r="O23" s="69"/>
      <c r="P23" s="69"/>
      <c r="Q23" s="69"/>
    </row>
    <row r="24" spans="2:17" ht="15.75" customHeight="1" x14ac:dyDescent="0.2">
      <c r="B24" s="89" t="s">
        <v>23</v>
      </c>
      <c r="C24" s="489">
        <f>'d. Equipment'!F26</f>
        <v>0</v>
      </c>
      <c r="D24" s="147">
        <f>'d. Equipment'!F44</f>
        <v>0</v>
      </c>
      <c r="E24" s="147">
        <f>'d. Equipment'!F62</f>
        <v>0</v>
      </c>
      <c r="F24" s="147">
        <f>'d. Equipment'!F80</f>
        <v>0</v>
      </c>
      <c r="G24" s="147">
        <f>'d. Equipment'!F98</f>
        <v>0</v>
      </c>
      <c r="H24" s="147" cm="1">
        <f t="array" ref="H24">_xlfn.IFS(
Instructions!$F$11="Make Selection",0,
Instructions!$F$11="1 Budget Period",C24,
Instructions!$F$11="2 Budget Periods",SUM(C24+D24),
Instructions!$F$11="3 Budget Periods",SUM(C24+D24+E24),
Instructions!$F$11="4 Budget Periods",SUM(C24+D24+E24+F24),
Instructions!$F$11="5 Budget Periods",SUM(C24+D24+E24+F24+G24))</f>
        <v>0</v>
      </c>
      <c r="I24" s="80">
        <f>IF(H24&gt;0,H24/H18,0)</f>
        <v>0</v>
      </c>
      <c r="J24" s="54"/>
      <c r="K24" s="67"/>
      <c r="L24" s="69"/>
      <c r="M24" s="69"/>
      <c r="N24" s="69"/>
      <c r="O24" s="69"/>
      <c r="P24" s="69"/>
      <c r="Q24" s="69"/>
    </row>
    <row r="25" spans="2:17" ht="15.75" customHeight="1" thickBot="1" x14ac:dyDescent="0.25">
      <c r="B25" s="92" t="s">
        <v>24</v>
      </c>
      <c r="C25" s="490">
        <f>'e. Supplies'!F28</f>
        <v>0</v>
      </c>
      <c r="D25" s="149">
        <f>'e. Supplies'!F48</f>
        <v>0</v>
      </c>
      <c r="E25" s="149">
        <f>'e. Supplies'!F68</f>
        <v>0</v>
      </c>
      <c r="F25" s="149">
        <f>'e. Supplies'!F88</f>
        <v>0</v>
      </c>
      <c r="G25" s="149">
        <f>'e. Supplies'!F108</f>
        <v>0</v>
      </c>
      <c r="H25" s="149" cm="1">
        <f t="array" ref="H25">_xlfn.IFS(
Instructions!$F$11="Make Selection",0,
Instructions!$F$11="1 Budget Period",C25,
Instructions!$F$11="2 Budget Periods",SUM(C25+D25),
Instructions!$F$11="3 Budget Periods",SUM(C25+D25+E25),
Instructions!$F$11="4 Budget Periods",SUM(C25+D25+E25+F25),
Instructions!$F$11="5 Budget Periods",SUM(C25+D25+E25+F25+G25))</f>
        <v>0</v>
      </c>
      <c r="I25" s="82">
        <f>IF(H25&gt;0,H25/H18,0)</f>
        <v>0</v>
      </c>
      <c r="J25" s="55"/>
      <c r="K25" s="67"/>
      <c r="L25" s="69"/>
      <c r="M25" s="69"/>
      <c r="N25" s="69"/>
      <c r="O25" s="69"/>
      <c r="P25" s="69"/>
      <c r="Q25" s="69"/>
    </row>
    <row r="26" spans="2:17" ht="14.25" x14ac:dyDescent="0.2">
      <c r="B26" s="530" t="s">
        <v>25</v>
      </c>
      <c r="C26" s="531"/>
      <c r="D26" s="532"/>
      <c r="E26" s="532"/>
      <c r="F26" s="532"/>
      <c r="G26" s="532"/>
      <c r="H26" s="532"/>
      <c r="I26" s="533"/>
      <c r="J26" s="534"/>
      <c r="K26" s="67"/>
      <c r="L26" s="69"/>
      <c r="M26" s="69"/>
      <c r="N26" s="69"/>
      <c r="O26" s="69"/>
      <c r="P26" s="69"/>
      <c r="Q26" s="69"/>
    </row>
    <row r="27" spans="2:17" ht="14.25" x14ac:dyDescent="0.2">
      <c r="B27" s="90" t="s">
        <v>26</v>
      </c>
      <c r="C27" s="491">
        <f>'f. Contractual'!G24</f>
        <v>0</v>
      </c>
      <c r="D27" s="146">
        <f>'f. Contractual'!H24</f>
        <v>0</v>
      </c>
      <c r="E27" s="146">
        <f>'f. Contractual'!I24</f>
        <v>0</v>
      </c>
      <c r="F27" s="146">
        <f>'f. Contractual'!J24</f>
        <v>0</v>
      </c>
      <c r="G27" s="146">
        <f>'f. Contractual'!K24</f>
        <v>0</v>
      </c>
      <c r="H27" s="146" cm="1">
        <f t="array" ref="H27">_xlfn.IFS(
Instructions!$F$11="Make Selection",0,
Instructions!$F$11="1 Budget Period",C27,
Instructions!$F$11="2 Budget Periods",SUM(C27+D27),
Instructions!$F$11="3 Budget Periods",SUM(C27+D27+E27),
Instructions!$F$11="4 Budget Periods",SUM(C27+D27+E27+F27),
Instructions!$F$11="5 Budget Periods",SUM(C27+D27+E27+F27+G27))</f>
        <v>0</v>
      </c>
      <c r="I27" s="78">
        <f>IF(H27&gt;0,H27/H18,0)</f>
        <v>0</v>
      </c>
      <c r="J27" s="54"/>
      <c r="K27" s="67"/>
      <c r="L27" s="69"/>
      <c r="M27" s="69"/>
      <c r="N27" s="69"/>
      <c r="O27" s="69"/>
      <c r="P27" s="69"/>
      <c r="Q27" s="69"/>
    </row>
    <row r="28" spans="2:17" ht="14.25" x14ac:dyDescent="0.2">
      <c r="B28" s="90" t="s">
        <v>27</v>
      </c>
      <c r="C28" s="489">
        <f>'f. Contractual'!G44</f>
        <v>0</v>
      </c>
      <c r="D28" s="147">
        <f>'f. Contractual'!H44</f>
        <v>0</v>
      </c>
      <c r="E28" s="147">
        <f>'f. Contractual'!I44</f>
        <v>0</v>
      </c>
      <c r="F28" s="147">
        <f>'f. Contractual'!J44</f>
        <v>0</v>
      </c>
      <c r="G28" s="147">
        <f>'f. Contractual'!K44</f>
        <v>0</v>
      </c>
      <c r="H28" s="147" cm="1">
        <f t="array" ref="H28">_xlfn.IFS(
Instructions!$F$11="Make Selection",0,
Instructions!$F$11="1 Budget Period",C28,
Instructions!$F$11="2 Budget Periods",SUM(C28+D28),
Instructions!$F$11="3 Budget Periods",SUM(C28+D28+E28),
Instructions!$F$11="4 Budget Periods",SUM(C28+D28+E28+F28),
Instructions!$F$11="5 Budget Periods",SUM(C28+D28+E28+F28+G28))</f>
        <v>0</v>
      </c>
      <c r="I28" s="80">
        <f>IF(H28&gt;0,H28/H18,0)</f>
        <v>0</v>
      </c>
      <c r="J28" s="54"/>
      <c r="K28" s="67"/>
      <c r="L28" s="69"/>
      <c r="M28" s="69"/>
      <c r="N28" s="69"/>
      <c r="O28" s="69"/>
      <c r="P28" s="69"/>
      <c r="Q28" s="69"/>
    </row>
    <row r="29" spans="2:17" ht="14.25" x14ac:dyDescent="0.2">
      <c r="B29" s="91" t="s">
        <v>28</v>
      </c>
      <c r="C29" s="490">
        <f>'f. Contractual'!G59</f>
        <v>0</v>
      </c>
      <c r="D29" s="149">
        <f>'f. Contractual'!H59</f>
        <v>0</v>
      </c>
      <c r="E29" s="149">
        <f>'f. Contractual'!I59</f>
        <v>0</v>
      </c>
      <c r="F29" s="149">
        <f>'f. Contractual'!J59</f>
        <v>0</v>
      </c>
      <c r="G29" s="149">
        <f>'f. Contractual'!K59</f>
        <v>0</v>
      </c>
      <c r="H29" s="149" cm="1">
        <f t="array" ref="H29">_xlfn.IFS(
Instructions!$F$11="Make Selection",0,
Instructions!$F$11="1 Budget Period",C29,
Instructions!$F$11="2 Budget Periods",SUM(C29+D29),
Instructions!$F$11="3 Budget Periods",SUM(C29+D29+E29),
Instructions!$F$11="4 Budget Periods",SUM(C29+D29+E29+F29),
Instructions!$F$11="5 Budget Periods",SUM(C29+D29+E29+F29+G29))</f>
        <v>0</v>
      </c>
      <c r="I29" s="82">
        <f>IF(H29&gt;0,H29/H18,0)</f>
        <v>0</v>
      </c>
      <c r="J29" s="55"/>
      <c r="K29" s="67"/>
      <c r="L29" s="69"/>
      <c r="M29" s="69"/>
      <c r="N29" s="69"/>
      <c r="O29" s="69"/>
      <c r="P29" s="69"/>
      <c r="Q29" s="69"/>
    </row>
    <row r="30" spans="2:17" ht="15" thickBot="1" x14ac:dyDescent="0.25">
      <c r="B30" s="525" t="s">
        <v>29</v>
      </c>
      <c r="C30" s="526">
        <f>SUM(C27:C29)</f>
        <v>0</v>
      </c>
      <c r="D30" s="527">
        <f>SUM(D27:D29)</f>
        <v>0</v>
      </c>
      <c r="E30" s="527">
        <f>SUM(E27:E29)</f>
        <v>0</v>
      </c>
      <c r="F30" s="527">
        <f>SUM(F27:F29)</f>
        <v>0</v>
      </c>
      <c r="G30" s="527">
        <f>SUM(G27:G29)</f>
        <v>0</v>
      </c>
      <c r="H30" s="527" cm="1">
        <f t="array" ref="H30">_xlfn.IFS(
Instructions!$F$11="Make Selection",0,
Instructions!$F$11="1 Budget Period",C30,
Instructions!$F$11="2 Budget Periods",SUM(C30+D30),
Instructions!$F$11="3 Budget Periods",SUM(C30+D30+E30),
Instructions!$F$11="4 Budget Periods",SUM(C30+D30+E30+F30),
Instructions!$F$11="5 Budget Periods",SUM(C30+D30+E30+F30+G30))</f>
        <v>0</v>
      </c>
      <c r="I30" s="528">
        <f>IF(H30&gt;0,H30/H18,0)</f>
        <v>0</v>
      </c>
      <c r="J30" s="529"/>
      <c r="K30" s="67"/>
      <c r="L30" s="69"/>
      <c r="M30" s="69"/>
      <c r="N30" s="69"/>
      <c r="O30" s="69"/>
      <c r="P30" s="69"/>
      <c r="Q30" s="69"/>
    </row>
    <row r="31" spans="2:17" ht="15.75" customHeight="1" x14ac:dyDescent="0.2">
      <c r="B31" s="88" t="s">
        <v>30</v>
      </c>
      <c r="C31" s="491">
        <f>'g. Construction'!D27</f>
        <v>0</v>
      </c>
      <c r="D31" s="146">
        <f>'g. Construction'!D44</f>
        <v>0</v>
      </c>
      <c r="E31" s="146">
        <f>'g. Construction'!D61</f>
        <v>0</v>
      </c>
      <c r="F31" s="146">
        <f>'g. Construction'!D78</f>
        <v>0</v>
      </c>
      <c r="G31" s="146">
        <f>'g. Construction'!D95</f>
        <v>0</v>
      </c>
      <c r="H31" s="146" cm="1">
        <f t="array" ref="H31">_xlfn.IFS(
Instructions!$F$11="Make Selection",0,
Instructions!$F$11="1 Budget Period",C31,
Instructions!$F$11="2 Budget Periods",SUM(C31+D31),
Instructions!$F$11="3 Budget Periods",SUM(C31+D31+E31),
Instructions!$F$11="4 Budget Periods",SUM(C31+D31+E31+F31),
Instructions!$F$11="5 Budget Periods",SUM(C31+D31+E31+F31+G31))</f>
        <v>0</v>
      </c>
      <c r="I31" s="78">
        <f>IF(H31&gt;0,H31/H18,0)</f>
        <v>0</v>
      </c>
      <c r="J31" s="53"/>
      <c r="K31" s="67"/>
      <c r="L31" s="69"/>
      <c r="M31" s="69"/>
      <c r="N31" s="69"/>
      <c r="O31" s="69"/>
      <c r="P31" s="69"/>
      <c r="Q31" s="69"/>
    </row>
    <row r="32" spans="2:17" ht="15.75" customHeight="1" x14ac:dyDescent="0.2">
      <c r="B32" s="89" t="s">
        <v>31</v>
      </c>
      <c r="C32" s="489">
        <f>'h. Other'!D26</f>
        <v>0</v>
      </c>
      <c r="D32" s="147">
        <f>'h. Other'!D44</f>
        <v>0</v>
      </c>
      <c r="E32" s="147">
        <f>'h. Other'!D62</f>
        <v>0</v>
      </c>
      <c r="F32" s="147">
        <f>'h. Other'!D80</f>
        <v>0</v>
      </c>
      <c r="G32" s="147">
        <f>'h. Other'!D98</f>
        <v>0</v>
      </c>
      <c r="H32" s="147" cm="1">
        <f t="array" ref="H32">_xlfn.IFS(
Instructions!$F$11="Make Selection",0,
Instructions!$F$11="1 Budget Period",C32,
Instructions!$F$11="2 Budget Periods",SUM(C32+D32),
Instructions!$F$11="3 Budget Periods",SUM(C32+D32+E32),
Instructions!$F$11="4 Budget Periods",SUM(C32+D32+E32+F32),
Instructions!$F$11="5 Budget Periods",SUM(C32+D32+E32+F32+G32))</f>
        <v>0</v>
      </c>
      <c r="I32" s="80">
        <f>IF(H32&gt;0,H32/H18,0)</f>
        <v>0</v>
      </c>
      <c r="J32" s="54"/>
      <c r="K32" s="67"/>
      <c r="L32" s="69"/>
      <c r="M32" s="69"/>
      <c r="N32" s="69"/>
      <c r="O32" s="69"/>
      <c r="P32" s="69"/>
      <c r="Q32" s="69"/>
    </row>
    <row r="33" spans="2:17" ht="15.6" customHeight="1" x14ac:dyDescent="0.2">
      <c r="B33" s="540" t="s">
        <v>32</v>
      </c>
      <c r="C33" s="489">
        <f>C21+C22+C23+C24+C25+C30+C31+C32</f>
        <v>0</v>
      </c>
      <c r="D33" s="147">
        <f>D21+D22+D23+D24+D25+D30+D31+D32</f>
        <v>0</v>
      </c>
      <c r="E33" s="147">
        <f>E21+E22+E23+E24+E25+E30+E31+E32</f>
        <v>0</v>
      </c>
      <c r="F33" s="147">
        <f>F21+F22+F23+F24+F25+F30+F31+F32</f>
        <v>0</v>
      </c>
      <c r="G33" s="147">
        <f>G21+G22+G23+G24+G25+G30+G31+G32</f>
        <v>0</v>
      </c>
      <c r="H33" s="147" cm="1">
        <f t="array" ref="H33">_xlfn.IFS(
Instructions!$F$11="Make Selection",0,
Instructions!$F$11="1 Budget Period",C33,
Instructions!$F$11="2 Budget Periods",SUM(C33+D33),
Instructions!$F$11="3 Budget Periods",SUM(C33+D33+E33),
Instructions!$F$11="4 Budget Periods",SUM(C33+D33+E33+F33),
Instructions!$F$11="5 Budget Periods",SUM(C33+D33+E33+F33+G33))</f>
        <v>0</v>
      </c>
      <c r="I33" s="80">
        <f>IF(H33&gt;0,H33/H18,0)</f>
        <v>0</v>
      </c>
      <c r="J33" s="54"/>
      <c r="K33" s="67"/>
      <c r="L33" s="69"/>
      <c r="M33" s="69"/>
      <c r="N33" s="69"/>
      <c r="O33" s="69"/>
      <c r="P33" s="69"/>
      <c r="Q33" s="69"/>
    </row>
    <row r="34" spans="2:17" ht="15" thickBot="1" x14ac:dyDescent="0.25">
      <c r="B34" s="92" t="s">
        <v>33</v>
      </c>
      <c r="C34" s="490">
        <f>'i. Indirect'!F17</f>
        <v>0</v>
      </c>
      <c r="D34" s="149">
        <f>'i. Indirect'!G17</f>
        <v>0</v>
      </c>
      <c r="E34" s="149">
        <f>'i. Indirect'!H17</f>
        <v>0</v>
      </c>
      <c r="F34" s="149">
        <f>'i. Indirect'!I17</f>
        <v>0</v>
      </c>
      <c r="G34" s="149">
        <f>'i. Indirect'!J17</f>
        <v>0</v>
      </c>
      <c r="H34" s="149" cm="1">
        <f t="array" ref="H34">_xlfn.IFS(
Instructions!$F$11="Make Selection",0,
Instructions!$F$11="1 Budget Period",C34,
Instructions!$F$11="2 Budget Periods",SUM(C34+D34),
Instructions!$F$11="3 Budget Periods",SUM(C34+D34+E34),
Instructions!$F$11="4 Budget Periods",SUM(C34+D34+E34+F34),
Instructions!$F$11="5 Budget Periods",SUM(C34+D34+E34+F34+G34))</f>
        <v>0</v>
      </c>
      <c r="I34" s="82">
        <f>IF(H34&gt;0,H34/H18,0)</f>
        <v>0</v>
      </c>
      <c r="J34" s="55"/>
      <c r="K34" s="67"/>
      <c r="L34" s="69"/>
      <c r="M34" s="69"/>
      <c r="N34" s="69"/>
      <c r="O34" s="69"/>
      <c r="P34" s="69"/>
      <c r="Q34" s="69"/>
    </row>
    <row r="35" spans="2:17" ht="25.5" customHeight="1" thickBot="1" x14ac:dyDescent="0.25">
      <c r="B35" s="535" t="s">
        <v>8</v>
      </c>
      <c r="C35" s="541">
        <f>C33+C34</f>
        <v>0</v>
      </c>
      <c r="D35" s="542">
        <f>D33+D34</f>
        <v>0</v>
      </c>
      <c r="E35" s="542">
        <f>E33+E34</f>
        <v>0</v>
      </c>
      <c r="F35" s="542">
        <f t="shared" ref="F35:G35" si="1">F33+F34</f>
        <v>0</v>
      </c>
      <c r="G35" s="542">
        <f t="shared" si="1"/>
        <v>0</v>
      </c>
      <c r="H35" s="542">
        <f>H33+H34</f>
        <v>0</v>
      </c>
      <c r="I35" s="543">
        <f>I33+I34</f>
        <v>0</v>
      </c>
      <c r="J35" s="56"/>
      <c r="K35" s="67"/>
    </row>
    <row r="36" spans="2:17" ht="54" customHeight="1" thickBot="1" x14ac:dyDescent="0.25">
      <c r="B36" s="610"/>
      <c r="C36" s="611"/>
      <c r="D36" s="611"/>
      <c r="E36" s="611"/>
      <c r="F36" s="612"/>
      <c r="G36" s="621" t="s">
        <v>179</v>
      </c>
      <c r="H36" s="622"/>
      <c r="I36" s="462">
        <f>IF((H22+H34)&lt;=0,0,((H22+H34)/H18))</f>
        <v>0</v>
      </c>
      <c r="J36" s="468"/>
    </row>
    <row r="37" spans="2:17" x14ac:dyDescent="0.2">
      <c r="B37" s="635" t="s">
        <v>34</v>
      </c>
      <c r="C37" s="636"/>
      <c r="D37" s="636"/>
      <c r="E37" s="636"/>
      <c r="F37" s="636"/>
      <c r="G37" s="636"/>
      <c r="H37" s="636"/>
      <c r="I37" s="636"/>
      <c r="J37" s="637"/>
    </row>
    <row r="38" spans="2:17" ht="49.5" customHeight="1" thickBot="1" x14ac:dyDescent="0.25">
      <c r="B38" s="638"/>
      <c r="C38" s="639"/>
      <c r="D38" s="639"/>
      <c r="E38" s="639"/>
      <c r="F38" s="639"/>
      <c r="G38" s="639"/>
      <c r="H38" s="639"/>
      <c r="I38" s="639"/>
      <c r="J38" s="640"/>
    </row>
    <row r="39" spans="2:17" x14ac:dyDescent="0.2"/>
    <row r="43" spans="2:17" x14ac:dyDescent="0.2"/>
    <row r="44" spans="2:17" x14ac:dyDescent="0.2"/>
  </sheetData>
  <sheetProtection algorithmName="SHA-512" hashValue="iF2HVcFaIgpWW8AfHLuyYdvdyczfxlfofsCk51jx8/Yp/kVlFewezWXlRWss82Tv3fm0bIGIPnYJKrJEibsiIA==" saltValue="blef7R9CCEELKLMo01lwTA==" spinCount="100000" sheet="1" formatRows="0"/>
  <customSheetViews>
    <customSheetView guid="{D7FF18E2-A72D-4088-BD59-9D74A43C39A8}" scale="90" topLeftCell="A7">
      <selection activeCell="D14" sqref="D14"/>
      <pageMargins left="0" right="0" top="0" bottom="0" header="0" footer="0"/>
      <printOptions horizontalCentered="1"/>
      <pageSetup scale="85" fitToHeight="2" orientation="landscape" horizontalDpi="300" verticalDpi="300" r:id="rId1"/>
      <headerFooter alignWithMargins="0"/>
    </customSheetView>
    <customSheetView guid="{5BEC5FDE-32D0-42EF-8D2A-06DCBD4F05CC}" scale="90" topLeftCell="A7">
      <selection activeCell="M21" sqref="M21"/>
      <pageMargins left="0" right="0" top="0" bottom="0" header="0" footer="0"/>
      <printOptions horizontalCentered="1"/>
      <pageSetup scale="85" fitToHeight="2" orientation="landscape" horizontalDpi="300" verticalDpi="300" r:id="rId2"/>
      <headerFooter alignWithMargins="0"/>
    </customSheetView>
    <customSheetView guid="{712CE29F-EFCA-4968-A7C5-599F87319D6A}" scale="90">
      <selection activeCell="D24" sqref="D24"/>
      <pageMargins left="0" right="0" top="0" bottom="0" header="0" footer="0"/>
      <printOptions horizontalCentered="1"/>
      <pageSetup scale="85" fitToHeight="2" orientation="landscape" horizontalDpi="300" verticalDpi="300" r:id="rId3"/>
      <headerFooter alignWithMargins="0"/>
    </customSheetView>
    <customSheetView guid="{6588CF8C-0BB8-4786-9A46-0A2D10254132}" scale="90" topLeftCell="A10">
      <selection activeCell="C38" sqref="C38"/>
      <pageMargins left="0" right="0" top="0" bottom="0" header="0" footer="0"/>
      <printOptions horizontalCentered="1"/>
      <pageSetup scale="85" fitToHeight="2" orientation="landscape" horizontalDpi="300" verticalDpi="300" r:id="rId4"/>
      <headerFooter alignWithMargins="0"/>
    </customSheetView>
    <customSheetView guid="{D5CEF8EB-A9A7-4458-BF65-8F18E34CBA87}" scale="90">
      <selection activeCell="A8" sqref="A8:G8"/>
      <pageMargins left="0" right="0" top="0" bottom="0" header="0" footer="0"/>
      <printOptions horizontalCentered="1"/>
      <pageSetup scale="85" fitToHeight="2" orientation="landscape" horizontalDpi="300" verticalDpi="300" r:id="rId5"/>
      <headerFooter alignWithMargins="0"/>
    </customSheetView>
    <customSheetView guid="{BF352FCE-C1BE-4B84-9561-6030FEF6A15F}" scale="90" showPageBreaks="1" fitToPage="1">
      <selection activeCell="C1" sqref="C1:F2"/>
      <pageMargins left="0" right="0" top="0" bottom="0" header="0" footer="0"/>
      <printOptions horizontalCentered="1"/>
      <pageSetup scale="85" orientation="landscape" horizontalDpi="300" verticalDpi="300" r:id="rId6"/>
      <headerFooter alignWithMargins="0"/>
    </customSheetView>
  </customSheetViews>
  <mergeCells count="41">
    <mergeCell ref="B37:J38"/>
    <mergeCell ref="B7:J7"/>
    <mergeCell ref="B8:J8"/>
    <mergeCell ref="B12:B18"/>
    <mergeCell ref="C11:C12"/>
    <mergeCell ref="H11:H12"/>
    <mergeCell ref="I11:I12"/>
    <mergeCell ref="J11:J12"/>
    <mergeCell ref="C19:C20"/>
    <mergeCell ref="D19:D20"/>
    <mergeCell ref="E19:E20"/>
    <mergeCell ref="D11:E12"/>
    <mergeCell ref="F16:G16"/>
    <mergeCell ref="D17:E17"/>
    <mergeCell ref="D15:E15"/>
    <mergeCell ref="D16:E16"/>
    <mergeCell ref="D2:I3"/>
    <mergeCell ref="B10:J10"/>
    <mergeCell ref="F19:F20"/>
    <mergeCell ref="G19:G20"/>
    <mergeCell ref="I6:J6"/>
    <mergeCell ref="I19:I20"/>
    <mergeCell ref="J19:J20"/>
    <mergeCell ref="I4:J4"/>
    <mergeCell ref="I5:J5"/>
    <mergeCell ref="F17:G17"/>
    <mergeCell ref="F18:G18"/>
    <mergeCell ref="G4:H4"/>
    <mergeCell ref="G5:H5"/>
    <mergeCell ref="C4:F4"/>
    <mergeCell ref="C5:F5"/>
    <mergeCell ref="F11:G12"/>
    <mergeCell ref="B36:F36"/>
    <mergeCell ref="D13:E13"/>
    <mergeCell ref="D14:E14"/>
    <mergeCell ref="H19:H20"/>
    <mergeCell ref="D18:E18"/>
    <mergeCell ref="G36:H36"/>
    <mergeCell ref="F13:G13"/>
    <mergeCell ref="F14:G14"/>
    <mergeCell ref="F15:G15"/>
  </mergeCells>
  <phoneticPr fontId="2" type="noConversion"/>
  <dataValidations count="1">
    <dataValidation allowBlank="1" showInputMessage="1" showErrorMessage="1" prompt="Example: 10/01/2024 – 09/30/27" sqref="J13:J14" xr:uid="{E6D402FC-5444-475D-8897-FD42A1688374}"/>
  </dataValidations>
  <printOptions horizontalCentered="1"/>
  <pageMargins left="0.5" right="0.5" top="0.25" bottom="0.25" header="0.5" footer="0.5"/>
  <pageSetup scale="67" fitToHeight="0" orientation="landscape" horizontalDpi="300" verticalDpi="300" r:id="rId7"/>
  <headerFooter alignWithMargins="0">
    <oddFooter>&amp;C&amp;A&amp;RPage &amp;P&amp; of &amp;N</oddFooter>
  </headerFooter>
  <extLst>
    <ext xmlns:x14="http://schemas.microsoft.com/office/spreadsheetml/2009/9/main" uri="{78C0D931-6437-407d-A8EE-F0AAD7539E65}">
      <x14:conditionalFormattings>
        <x14:conditionalFormatting xmlns:xm="http://schemas.microsoft.com/office/excel/2006/main">
          <x14:cfRule type="expression" priority="42" id="{00000000-000E-0000-0100-000022000000}">
            <xm:f>AND(Instructions!$F$11&lt;&gt;"Make Selection",ISBLANK(C5:F5))</xm:f>
            <x14:dxf>
              <fill>
                <patternFill>
                  <bgColor rgb="FFFFFF00"/>
                </patternFill>
              </fill>
            </x14:dxf>
          </x14:cfRule>
          <xm:sqref>C4:F4</xm:sqref>
        </x14:conditionalFormatting>
        <x14:conditionalFormatting xmlns:xm="http://schemas.microsoft.com/office/excel/2006/main">
          <x14:cfRule type="expression" priority="41" id="{00000000-000E-0000-0100-000021000000}">
            <xm:f>AND(Instructions!$F$11&lt;&gt;"Make Selection", ISBLANK(C5:F5))</xm:f>
            <x14:dxf>
              <fill>
                <patternFill>
                  <bgColor rgb="FFFFFF00"/>
                </patternFill>
              </fill>
            </x14:dxf>
          </x14:cfRule>
          <xm:sqref>C5:F5</xm:sqref>
        </x14:conditionalFormatting>
        <x14:conditionalFormatting xmlns:xm="http://schemas.microsoft.com/office/excel/2006/main">
          <x14:cfRule type="expression" priority="3" id="{BE3E03DD-AF53-430B-8764-C20A3F99075B}">
            <xm:f>OR(Instructions!$F$11="1 Budget Period",Instructions!$F$11="Make Selection")</xm:f>
            <x14:dxf>
              <font>
                <color theme="1" tint="0.499984740745262"/>
              </font>
              <fill>
                <patternFill>
                  <bgColor theme="1" tint="0.499984740745262"/>
                </patternFill>
              </fill>
              <border>
                <left/>
                <right/>
                <top/>
                <bottom/>
                <vertical/>
                <horizontal/>
              </border>
            </x14:dxf>
          </x14:cfRule>
          <xm:sqref>C14:I17</xm:sqref>
        </x14:conditionalFormatting>
        <x14:conditionalFormatting xmlns:xm="http://schemas.microsoft.com/office/excel/2006/main">
          <x14:cfRule type="expression" priority="6" id="{AF8DC5E1-C60D-4D7B-85B8-20F849D0C018}">
            <xm:f>Instructions!$F$11="2 Budget Periods"</xm:f>
            <x14:dxf>
              <font>
                <color theme="1" tint="0.499984740745262"/>
              </font>
              <fill>
                <patternFill>
                  <bgColor theme="1" tint="0.499984740745262"/>
                </patternFill>
              </fill>
              <border>
                <left/>
                <right/>
                <top/>
                <bottom/>
                <vertical/>
                <horizontal/>
              </border>
            </x14:dxf>
          </x14:cfRule>
          <xm:sqref>C15:I17</xm:sqref>
        </x14:conditionalFormatting>
        <x14:conditionalFormatting xmlns:xm="http://schemas.microsoft.com/office/excel/2006/main">
          <x14:cfRule type="expression" priority="12" id="{8DA5E1BA-B485-43EE-A343-321CE159D266}">
            <xm:f>Instructions!$F$11="3 Budget Periods"</xm:f>
            <x14:dxf>
              <font>
                <color theme="0" tint="-0.499984740745262"/>
              </font>
              <fill>
                <patternFill>
                  <bgColor theme="0" tint="-0.499984740745262"/>
                </patternFill>
              </fill>
              <border>
                <left/>
                <right/>
                <top/>
                <bottom/>
                <vertical/>
                <horizontal/>
              </border>
            </x14:dxf>
          </x14:cfRule>
          <xm:sqref>C16:I17</xm:sqref>
        </x14:conditionalFormatting>
        <x14:conditionalFormatting xmlns:xm="http://schemas.microsoft.com/office/excel/2006/main">
          <x14:cfRule type="expression" priority="22" id="{CFBA9754-BD92-4F00-9062-B7F6FB396DD1}">
            <xm:f>Instructions!$F$11="4 Budget Periods"</xm:f>
            <x14:dxf>
              <font>
                <color theme="0" tint="-0.499984740745262"/>
              </font>
              <fill>
                <patternFill>
                  <bgColor theme="0" tint="-0.499984740745262"/>
                </patternFill>
              </fill>
              <border>
                <left/>
                <right/>
                <top/>
                <bottom/>
                <vertical/>
                <horizontal/>
              </border>
            </x14:dxf>
          </x14:cfRule>
          <xm:sqref>C17:I17</xm:sqref>
        </x14:conditionalFormatting>
        <x14:conditionalFormatting xmlns:xm="http://schemas.microsoft.com/office/excel/2006/main">
          <x14:cfRule type="expression" priority="5" id="{8E7F52A5-221E-42B3-A965-0ECBA2260AE2}">
            <xm:f>OR(Instructions!$F$11="1 Budget Period",Instructions!$F$11="Make Selection")</xm:f>
            <x14:dxf>
              <font>
                <color theme="1" tint="0.499984740745262"/>
              </font>
              <fill>
                <patternFill>
                  <bgColor theme="1" tint="0.499984740745262"/>
                </patternFill>
              </fill>
              <border>
                <left/>
                <right/>
                <top/>
                <bottom/>
                <vertical/>
                <horizontal/>
              </border>
            </x14:dxf>
          </x14:cfRule>
          <xm:sqref>D19:G35</xm:sqref>
        </x14:conditionalFormatting>
        <x14:conditionalFormatting xmlns:xm="http://schemas.microsoft.com/office/excel/2006/main">
          <x14:cfRule type="expression" priority="7" id="{91E20555-8E21-46EA-A19F-282C809F9543}">
            <xm:f>Instructions!$F$11="2 Budget Periods"</xm:f>
            <x14:dxf>
              <font>
                <color theme="1" tint="0.499984740745262"/>
              </font>
              <fill>
                <patternFill>
                  <bgColor theme="1" tint="0.499984740745262"/>
                </patternFill>
              </fill>
              <border>
                <left/>
                <right/>
                <top/>
                <bottom/>
                <vertical/>
                <horizontal/>
              </border>
            </x14:dxf>
          </x14:cfRule>
          <xm:sqref>E19:G35</xm:sqref>
        </x14:conditionalFormatting>
        <x14:conditionalFormatting xmlns:xm="http://schemas.microsoft.com/office/excel/2006/main">
          <x14:cfRule type="expression" priority="20" id="{510DB3F2-41A6-4319-A3BC-412197D3C552}">
            <xm:f>Instructions!$F$11="3 Budget Periods"</xm:f>
            <x14:dxf>
              <font>
                <color theme="0" tint="-0.499984740745262"/>
              </font>
              <fill>
                <patternFill>
                  <bgColor theme="0" tint="-0.499984740745262"/>
                </patternFill>
              </fill>
              <border>
                <left/>
                <right/>
                <top/>
                <bottom/>
                <vertical/>
                <horizontal/>
              </border>
            </x14:dxf>
          </x14:cfRule>
          <xm:sqref>F19:G35</xm:sqref>
        </x14:conditionalFormatting>
        <x14:conditionalFormatting xmlns:xm="http://schemas.microsoft.com/office/excel/2006/main">
          <x14:cfRule type="expression" priority="25" id="{BDC5403C-D2A0-4BF1-A84D-4671D0348BC8}">
            <xm:f>Instructions!$F$11="4 Budget Periods"</xm:f>
            <x14:dxf>
              <font>
                <color theme="0" tint="-0.499984740745262"/>
              </font>
              <fill>
                <patternFill>
                  <bgColor theme="0" tint="-0.499984740745262"/>
                </patternFill>
              </fill>
              <border>
                <left/>
                <right/>
                <top/>
                <bottom/>
                <vertical/>
                <horizontal/>
              </border>
            </x14:dxf>
          </x14:cfRule>
          <xm:sqref>G19:G35</xm:sqref>
        </x14:conditionalFormatting>
        <x14:conditionalFormatting xmlns:xm="http://schemas.microsoft.com/office/excel/2006/main">
          <x14:cfRule type="expression" priority="38" id="{00000000-000E-0000-0100-00001E000000}">
            <xm:f>AND(Instructions!$F$11&lt;&gt;"Make Selection", ISBLANK(I4:J4))</xm:f>
            <x14:dxf>
              <fill>
                <patternFill>
                  <bgColor rgb="FFFFFF00"/>
                </patternFill>
              </fill>
            </x14:dxf>
          </x14:cfRule>
          <xm:sqref>I4:J5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pageSetUpPr fitToPage="1"/>
  </sheetPr>
  <dimension ref="A1:XFC65"/>
  <sheetViews>
    <sheetView showGridLines="0" zoomScaleNormal="100" workbookViewId="0"/>
  </sheetViews>
  <sheetFormatPr defaultColWidth="0" defaultRowHeight="12.75" zeroHeight="1" x14ac:dyDescent="0.2"/>
  <cols>
    <col min="1" max="1" width="3.140625" style="63" customWidth="1"/>
    <col min="2" max="2" width="8" style="63" customWidth="1"/>
    <col min="3" max="3" width="28" style="63" customWidth="1"/>
    <col min="4" max="4" width="7.28515625" style="105" customWidth="1"/>
    <col min="5" max="5" width="7.85546875" style="106" customWidth="1"/>
    <col min="6" max="6" width="11.42578125" style="107" customWidth="1"/>
    <col min="7" max="7" width="7.140625" style="108" customWidth="1"/>
    <col min="8" max="8" width="7.85546875" style="106" customWidth="1"/>
    <col min="9" max="9" width="11.42578125" style="107" customWidth="1"/>
    <col min="10" max="10" width="7.5703125" style="108" customWidth="1"/>
    <col min="11" max="11" width="7.85546875" style="106" customWidth="1"/>
    <col min="12" max="12" width="11.42578125" style="107" customWidth="1"/>
    <col min="13" max="13" width="7.85546875" style="108" customWidth="1"/>
    <col min="14" max="14" width="7.85546875" style="106" customWidth="1"/>
    <col min="15" max="15" width="11.42578125" style="107" customWidth="1"/>
    <col min="16" max="16" width="7.7109375" style="108" customWidth="1"/>
    <col min="17" max="17" width="7.85546875" style="106" customWidth="1"/>
    <col min="18" max="18" width="11.42578125" style="107" customWidth="1"/>
    <col min="19" max="19" width="8.5703125" style="109" customWidth="1"/>
    <col min="20" max="20" width="15.28515625" style="110" customWidth="1"/>
    <col min="21" max="21" width="24.140625" style="105" customWidth="1"/>
    <col min="22" max="22" width="4" style="63" customWidth="1"/>
    <col min="23" max="27" width="0" style="63" hidden="1"/>
    <col min="28" max="16383" width="9.140625" style="63" hidden="1"/>
    <col min="16384" max="16384" width="1.5703125" style="63" hidden="1" customWidth="1"/>
  </cols>
  <sheetData>
    <row r="1" spans="2:27" x14ac:dyDescent="0.2"/>
    <row r="2" spans="2:27" s="113" customFormat="1" ht="11.25" customHeight="1" x14ac:dyDescent="0.2">
      <c r="B2" s="656" t="s">
        <v>35</v>
      </c>
      <c r="C2" s="656"/>
      <c r="D2" s="112"/>
      <c r="E2" s="112"/>
      <c r="F2" s="112"/>
      <c r="G2" s="112"/>
      <c r="H2" s="112"/>
      <c r="I2" s="112"/>
      <c r="J2" s="111"/>
      <c r="K2" s="111"/>
      <c r="L2" s="111"/>
      <c r="M2" s="111"/>
      <c r="N2" s="111"/>
      <c r="O2" s="111"/>
      <c r="P2" s="111"/>
      <c r="Q2" s="111"/>
      <c r="R2" s="111"/>
      <c r="S2" s="654"/>
      <c r="T2" s="654"/>
      <c r="U2" s="654"/>
    </row>
    <row r="3" spans="2:27" s="114" customFormat="1" ht="18.75" thickBot="1" x14ac:dyDescent="0.25">
      <c r="B3" s="666" t="s">
        <v>20</v>
      </c>
      <c r="C3" s="666"/>
      <c r="D3" s="666"/>
      <c r="E3" s="666"/>
      <c r="F3" s="666"/>
      <c r="G3" s="666"/>
      <c r="H3" s="666"/>
      <c r="I3" s="666"/>
      <c r="J3" s="666"/>
      <c r="K3" s="666"/>
      <c r="L3" s="666"/>
      <c r="M3" s="666"/>
      <c r="N3" s="666"/>
      <c r="O3" s="666"/>
      <c r="P3" s="666"/>
      <c r="Q3" s="666"/>
      <c r="R3" s="666"/>
      <c r="S3" s="666"/>
      <c r="T3" s="666"/>
      <c r="U3" s="666"/>
    </row>
    <row r="4" spans="2:27" s="116" customFormat="1" ht="84.75" customHeight="1" thickBot="1" x14ac:dyDescent="0.25">
      <c r="B4" s="657" t="s">
        <v>239</v>
      </c>
      <c r="C4" s="658"/>
      <c r="D4" s="658"/>
      <c r="E4" s="658"/>
      <c r="F4" s="658"/>
      <c r="G4" s="658"/>
      <c r="H4" s="658"/>
      <c r="I4" s="658"/>
      <c r="J4" s="658"/>
      <c r="K4" s="658"/>
      <c r="L4" s="658"/>
      <c r="M4" s="658"/>
      <c r="N4" s="658"/>
      <c r="O4" s="658"/>
      <c r="P4" s="658"/>
      <c r="Q4" s="658"/>
      <c r="R4" s="658"/>
      <c r="S4" s="658"/>
      <c r="T4" s="658"/>
      <c r="U4" s="659"/>
      <c r="V4" s="115"/>
      <c r="W4" s="115"/>
      <c r="X4" s="115"/>
      <c r="Y4" s="115"/>
      <c r="Z4" s="115"/>
      <c r="AA4" s="115"/>
    </row>
    <row r="5" spans="2:27" ht="9" customHeight="1" thickBot="1" x14ac:dyDescent="0.25">
      <c r="B5" s="554"/>
      <c r="C5" s="555"/>
      <c r="D5" s="555"/>
      <c r="E5" s="555"/>
      <c r="F5" s="555"/>
      <c r="G5" s="555"/>
      <c r="H5" s="555"/>
      <c r="I5" s="555"/>
      <c r="J5" s="555"/>
      <c r="K5" s="555"/>
      <c r="L5" s="555"/>
      <c r="M5" s="555"/>
      <c r="N5" s="555"/>
      <c r="O5" s="555"/>
      <c r="P5" s="555"/>
      <c r="Q5" s="555"/>
      <c r="R5" s="555"/>
      <c r="S5" s="556"/>
      <c r="T5" s="557"/>
      <c r="U5" s="558"/>
      <c r="V5" s="67"/>
      <c r="W5" s="67"/>
      <c r="X5" s="67"/>
      <c r="Y5" s="67"/>
      <c r="Z5" s="67"/>
      <c r="AA5" s="67"/>
    </row>
    <row r="6" spans="2:27" ht="15" customHeight="1" thickBot="1" x14ac:dyDescent="0.25">
      <c r="B6" s="660" t="s">
        <v>176</v>
      </c>
      <c r="C6" s="661"/>
      <c r="D6" s="661"/>
      <c r="E6" s="661"/>
      <c r="F6" s="661"/>
      <c r="G6" s="661"/>
      <c r="H6" s="661"/>
      <c r="I6" s="661"/>
      <c r="J6" s="661"/>
      <c r="K6" s="661"/>
      <c r="L6" s="661"/>
      <c r="M6" s="661"/>
      <c r="N6" s="661"/>
      <c r="O6" s="661"/>
      <c r="P6" s="661"/>
      <c r="Q6" s="661"/>
      <c r="R6" s="661"/>
      <c r="S6" s="661"/>
      <c r="T6" s="661"/>
      <c r="U6" s="662"/>
      <c r="V6" s="67"/>
      <c r="W6" s="67"/>
      <c r="X6" s="67"/>
      <c r="Y6" s="67"/>
      <c r="Z6" s="67"/>
      <c r="AA6" s="67"/>
    </row>
    <row r="7" spans="2:27" ht="13.5" thickBot="1" x14ac:dyDescent="0.25">
      <c r="B7" s="669" t="s">
        <v>218</v>
      </c>
      <c r="C7" s="670"/>
      <c r="D7" s="670"/>
      <c r="E7" s="670"/>
      <c r="F7" s="670"/>
      <c r="G7" s="670"/>
      <c r="H7" s="670"/>
      <c r="I7" s="670"/>
      <c r="J7" s="670"/>
      <c r="K7" s="670"/>
      <c r="L7" s="670"/>
      <c r="M7" s="670"/>
      <c r="N7" s="670"/>
      <c r="O7" s="670"/>
      <c r="P7" s="670"/>
      <c r="Q7" s="670"/>
      <c r="R7" s="670"/>
      <c r="S7" s="671"/>
      <c r="T7" s="474"/>
      <c r="U7" s="475"/>
      <c r="V7" s="67"/>
      <c r="W7" s="67"/>
      <c r="X7" s="67"/>
      <c r="Y7" s="67"/>
      <c r="Z7" s="67"/>
      <c r="AA7" s="67"/>
    </row>
    <row r="8" spans="2:27" ht="11.25" customHeight="1" x14ac:dyDescent="0.2">
      <c r="B8" s="672"/>
      <c r="C8" s="673"/>
      <c r="D8" s="673"/>
      <c r="E8" s="673"/>
      <c r="F8" s="673"/>
      <c r="G8" s="673"/>
      <c r="H8" s="673"/>
      <c r="I8" s="673"/>
      <c r="J8" s="673"/>
      <c r="K8" s="673"/>
      <c r="L8" s="673"/>
      <c r="M8" s="673"/>
      <c r="N8" s="673"/>
      <c r="O8" s="673"/>
      <c r="P8" s="673"/>
      <c r="Q8" s="673"/>
      <c r="R8" s="673"/>
      <c r="S8" s="538"/>
      <c r="T8" s="537" t="s">
        <v>177</v>
      </c>
      <c r="U8" s="536"/>
      <c r="V8" s="67"/>
      <c r="W8" s="67"/>
      <c r="X8" s="67"/>
      <c r="Y8" s="67"/>
      <c r="Z8" s="67"/>
      <c r="AA8" s="67"/>
    </row>
    <row r="9" spans="2:27" ht="29.25" customHeight="1" thickBot="1" x14ac:dyDescent="0.25">
      <c r="B9" s="663" t="s">
        <v>240</v>
      </c>
      <c r="C9" s="664"/>
      <c r="D9" s="664"/>
      <c r="E9" s="664"/>
      <c r="F9" s="664"/>
      <c r="G9" s="664"/>
      <c r="H9" s="664"/>
      <c r="I9" s="664"/>
      <c r="J9" s="664"/>
      <c r="K9" s="664"/>
      <c r="L9" s="664"/>
      <c r="M9" s="664"/>
      <c r="N9" s="664"/>
      <c r="O9" s="664"/>
      <c r="P9" s="664"/>
      <c r="Q9" s="664"/>
      <c r="R9" s="664"/>
      <c r="S9" s="664"/>
      <c r="T9" s="664"/>
      <c r="U9" s="665"/>
      <c r="V9" s="67"/>
      <c r="W9" s="67"/>
      <c r="X9" s="67"/>
      <c r="Y9" s="67"/>
      <c r="Z9" s="67"/>
      <c r="AA9" s="67"/>
    </row>
    <row r="10" spans="2:27" ht="9" customHeight="1" thickBot="1" x14ac:dyDescent="0.25">
      <c r="B10" s="463"/>
      <c r="C10" s="464"/>
      <c r="D10" s="464"/>
      <c r="E10" s="464"/>
      <c r="F10" s="464"/>
      <c r="G10" s="464"/>
      <c r="H10" s="464"/>
      <c r="I10" s="464"/>
      <c r="J10" s="464"/>
      <c r="K10" s="464"/>
      <c r="L10" s="464"/>
      <c r="M10" s="464"/>
      <c r="N10" s="464"/>
      <c r="O10" s="464"/>
      <c r="P10" s="464"/>
      <c r="Q10" s="464"/>
      <c r="R10" s="464"/>
      <c r="S10" s="465"/>
      <c r="T10" s="466"/>
      <c r="U10" s="467"/>
      <c r="V10" s="67"/>
      <c r="W10" s="67"/>
      <c r="X10" s="67"/>
      <c r="Y10" s="67"/>
      <c r="Z10" s="67"/>
      <c r="AA10" s="67"/>
    </row>
    <row r="11" spans="2:27" ht="19.5" customHeight="1" x14ac:dyDescent="0.2">
      <c r="B11" s="684" t="s">
        <v>36</v>
      </c>
      <c r="C11" s="680" t="s">
        <v>37</v>
      </c>
      <c r="D11" s="655" t="s">
        <v>10</v>
      </c>
      <c r="E11" s="655"/>
      <c r="F11" s="655"/>
      <c r="G11" s="655" t="s">
        <v>11</v>
      </c>
      <c r="H11" s="655"/>
      <c r="I11" s="655"/>
      <c r="J11" s="655" t="s">
        <v>12</v>
      </c>
      <c r="K11" s="655"/>
      <c r="L11" s="655"/>
      <c r="M11" s="655" t="s">
        <v>13</v>
      </c>
      <c r="N11" s="655"/>
      <c r="O11" s="655"/>
      <c r="P11" s="655" t="s">
        <v>14</v>
      </c>
      <c r="Q11" s="655"/>
      <c r="R11" s="655"/>
      <c r="S11" s="667" t="s">
        <v>259</v>
      </c>
      <c r="T11" s="688" t="s">
        <v>178</v>
      </c>
      <c r="U11" s="686" t="s">
        <v>38</v>
      </c>
      <c r="V11" s="67"/>
      <c r="W11" s="67"/>
      <c r="X11" s="67"/>
      <c r="Y11" s="67"/>
      <c r="Z11" s="67"/>
      <c r="AA11" s="67"/>
    </row>
    <row r="12" spans="2:27" s="127" customFormat="1" ht="45.75" thickBot="1" x14ac:dyDescent="0.25">
      <c r="B12" s="685"/>
      <c r="C12" s="681"/>
      <c r="D12" s="121" t="s">
        <v>144</v>
      </c>
      <c r="E12" s="122" t="s">
        <v>145</v>
      </c>
      <c r="F12" s="123" t="s">
        <v>39</v>
      </c>
      <c r="G12" s="124" t="s">
        <v>144</v>
      </c>
      <c r="H12" s="125" t="s">
        <v>145</v>
      </c>
      <c r="I12" s="123" t="s">
        <v>40</v>
      </c>
      <c r="J12" s="124" t="s">
        <v>144</v>
      </c>
      <c r="K12" s="122" t="s">
        <v>145</v>
      </c>
      <c r="L12" s="123" t="s">
        <v>41</v>
      </c>
      <c r="M12" s="124" t="s">
        <v>144</v>
      </c>
      <c r="N12" s="122" t="s">
        <v>145</v>
      </c>
      <c r="O12" s="123" t="s">
        <v>42</v>
      </c>
      <c r="P12" s="126" t="s">
        <v>144</v>
      </c>
      <c r="Q12" s="122" t="s">
        <v>145</v>
      </c>
      <c r="R12" s="123" t="s">
        <v>43</v>
      </c>
      <c r="S12" s="668"/>
      <c r="T12" s="689"/>
      <c r="U12" s="687"/>
    </row>
    <row r="13" spans="2:27" ht="15.75" customHeight="1" thickBot="1" x14ac:dyDescent="0.25">
      <c r="B13" s="128">
        <v>1</v>
      </c>
      <c r="C13" s="129" t="s">
        <v>190</v>
      </c>
      <c r="D13" s="130">
        <v>2000</v>
      </c>
      <c r="E13" s="131">
        <v>85</v>
      </c>
      <c r="F13" s="132">
        <f t="shared" ref="F13:F14" si="0">D13*E13</f>
        <v>170000</v>
      </c>
      <c r="G13" s="133">
        <v>200</v>
      </c>
      <c r="H13" s="131">
        <v>85</v>
      </c>
      <c r="I13" s="132">
        <f t="shared" ref="I13:I14" si="1">G13*H13</f>
        <v>17000</v>
      </c>
      <c r="J13" s="133">
        <v>200</v>
      </c>
      <c r="K13" s="134">
        <v>85</v>
      </c>
      <c r="L13" s="132">
        <f t="shared" ref="L13:L14" si="2">J13*K13</f>
        <v>17000</v>
      </c>
      <c r="M13" s="133">
        <v>200</v>
      </c>
      <c r="N13" s="134">
        <v>85</v>
      </c>
      <c r="O13" s="132">
        <f t="shared" ref="O13:O14" si="3">M13*N13</f>
        <v>17000</v>
      </c>
      <c r="P13" s="135">
        <v>200</v>
      </c>
      <c r="Q13" s="134">
        <v>85</v>
      </c>
      <c r="R13" s="132">
        <f t="shared" ref="R13:R14" si="4">P13*Q13</f>
        <v>17000</v>
      </c>
      <c r="S13" s="135" cm="1">
        <f t="array" ref="S13">_xlfn.IFS(
Instructions!$F$11="Make Selection",D13,
Instructions!$F$11="1 Budget Period",D13,
Instructions!$F$11="2 Budget Periods",SUM(D13+G13),
Instructions!$F$11="3 Budget Periods",SUM(D13+G13+J13),
Instructions!$F$11="4 Budget Periods",SUM(D13+G13+J13+M13),
Instructions!$F$11="5 Budget Periods",SUM(D13+G13+J13+M13+P13))</f>
        <v>2000</v>
      </c>
      <c r="T13" s="569" cm="1">
        <f t="array" ref="T13">_xlfn.IFS(
Instructions!$F$11="Make Selection",F13,
Instructions!$F$11="1 Budget Period",F13,
Instructions!$F$11="2 Budget Periods",SUM(F13+I13),
Instructions!$F$11="3 Budget Periods",SUM(F13+I13+L13),
Instructions!$F$11="4 Budget Periods",SUM(F13+I13+L13+O13),
Instructions!$F$11="5 Budget Periods",SUM(F13+I13+L13+O13+R13))</f>
        <v>170000</v>
      </c>
      <c r="U13" s="136" t="s">
        <v>243</v>
      </c>
      <c r="V13" s="67"/>
      <c r="W13" s="67"/>
      <c r="X13" s="67"/>
      <c r="Y13" s="67"/>
      <c r="Z13" s="67"/>
      <c r="AA13" s="67"/>
    </row>
    <row r="14" spans="2:27" ht="15.75" customHeight="1" thickBot="1" x14ac:dyDescent="0.25">
      <c r="B14" s="137">
        <v>2</v>
      </c>
      <c r="C14" s="138" t="s">
        <v>191</v>
      </c>
      <c r="D14" s="139">
        <v>1500</v>
      </c>
      <c r="E14" s="140">
        <v>50</v>
      </c>
      <c r="F14" s="141">
        <f t="shared" si="0"/>
        <v>75000</v>
      </c>
      <c r="G14" s="142">
        <v>150</v>
      </c>
      <c r="H14" s="140">
        <v>50</v>
      </c>
      <c r="I14" s="141">
        <f t="shared" si="1"/>
        <v>7500</v>
      </c>
      <c r="J14" s="143">
        <v>150</v>
      </c>
      <c r="K14" s="144">
        <v>50</v>
      </c>
      <c r="L14" s="141">
        <f t="shared" si="2"/>
        <v>7500</v>
      </c>
      <c r="M14" s="143">
        <v>0</v>
      </c>
      <c r="N14" s="144">
        <v>0</v>
      </c>
      <c r="O14" s="141">
        <f t="shared" si="3"/>
        <v>0</v>
      </c>
      <c r="P14" s="142">
        <v>0</v>
      </c>
      <c r="Q14" s="144">
        <v>0</v>
      </c>
      <c r="R14" s="141">
        <f t="shared" si="4"/>
        <v>0</v>
      </c>
      <c r="S14" s="142" cm="1">
        <f t="array" ref="S14">_xlfn.IFS(
Instructions!$F$11="Make Selection",D14,
Instructions!$F$11="1 Budget Period",D14,
Instructions!$F$11="2 Budget Periods",SUM(D14+G14),
Instructions!$F$11="3 Budget Periods",SUM(D14+G14+J14),
Instructions!$F$11="4 Budget Periods",SUM(D14+G14+J14+M14),
Instructions!$F$11="5 Budget Periods",SUM(D14+G14+J14+M14+P14))</f>
        <v>1500</v>
      </c>
      <c r="T14" s="570" cm="1">
        <f t="array" ref="T14">_xlfn.IFS(
Instructions!$F$11="Make Selection",F14,
Instructions!$F$11="1 Budget Period",F14,
Instructions!$F$11="2 Budget Periods",SUM(F14+I14),
Instructions!$F$11="3 Budget Periods",SUM(F14+I14+L14),
Instructions!$F$11="4 Budget Periods",SUM(F14+I14+L14+O14),
Instructions!$F$11="5 Budget Periods",SUM(F14+I14+L14+O14+R14))</f>
        <v>75000</v>
      </c>
      <c r="U14" s="145" t="s">
        <v>243</v>
      </c>
      <c r="V14" s="67"/>
      <c r="W14" s="67"/>
      <c r="X14" s="67"/>
      <c r="Y14" s="67"/>
      <c r="Z14" s="67"/>
      <c r="AA14" s="67"/>
    </row>
    <row r="15" spans="2:27" s="127" customFormat="1" ht="15.75" customHeight="1" x14ac:dyDescent="0.2">
      <c r="B15" s="18"/>
      <c r="C15" s="96"/>
      <c r="D15" s="19"/>
      <c r="E15" s="20"/>
      <c r="F15" s="147">
        <f t="shared" ref="F15:F45" si="5">D15*E15</f>
        <v>0</v>
      </c>
      <c r="G15" s="21"/>
      <c r="H15" s="20"/>
      <c r="I15" s="147">
        <f t="shared" ref="I15:I46" si="6">G15*H15</f>
        <v>0</v>
      </c>
      <c r="J15" s="21"/>
      <c r="K15" s="22"/>
      <c r="L15" s="147">
        <f t="shared" ref="L15:L46" si="7">J15*K15</f>
        <v>0</v>
      </c>
      <c r="M15" s="21"/>
      <c r="N15" s="22"/>
      <c r="O15" s="147">
        <f t="shared" ref="O15:O46" si="8">M15*N15</f>
        <v>0</v>
      </c>
      <c r="P15" s="93"/>
      <c r="Q15" s="22"/>
      <c r="R15" s="147">
        <f t="shared" ref="R15:R46" si="9">P15*Q15</f>
        <v>0</v>
      </c>
      <c r="S15" s="148" cm="1">
        <f t="array" ref="S15">_xlfn.IFS(
Instructions!$F$11="Make Selection",0,
Instructions!$F$11="1 Budget Period",D15,
Instructions!$F$11="2 Budget Periods",SUM(D15+G15),
Instructions!$F$11="3 Budget Periods",SUM(D15+G15+J15),
Instructions!$F$11="4 Budget Periods",SUM(D15+G15+J15+M15),
Instructions!$F$11="5 Budget Periods",SUM(D15+G15+J15+M15+P15))</f>
        <v>0</v>
      </c>
      <c r="T15" s="147" cm="1">
        <f t="array" ref="T15">_xlfn.IFS(
Instructions!$F$11="Make Selection",0,
Instructions!$F$11="1 Budget Period",F15,
Instructions!$F$11="2 Budget Periods",SUM(F15+I15),
Instructions!$F$11="3 Budget Periods",SUM(F15+I15+L15),
Instructions!$F$11="4 Budget Periods",SUM(F15+I15+L15+O15),
Instructions!$F$11="5 Budget Periods",SUM(F15+I15+L15+O15+R15))</f>
        <v>0</v>
      </c>
      <c r="U15" s="23"/>
    </row>
    <row r="16" spans="2:27" s="127" customFormat="1" ht="15.75" customHeight="1" x14ac:dyDescent="0.2">
      <c r="B16" s="18"/>
      <c r="C16" s="96"/>
      <c r="D16" s="19"/>
      <c r="E16" s="20"/>
      <c r="F16" s="147">
        <f t="shared" si="5"/>
        <v>0</v>
      </c>
      <c r="G16" s="21"/>
      <c r="H16" s="20"/>
      <c r="I16" s="147">
        <f t="shared" si="6"/>
        <v>0</v>
      </c>
      <c r="J16" s="21"/>
      <c r="K16" s="22"/>
      <c r="L16" s="147">
        <f t="shared" si="7"/>
        <v>0</v>
      </c>
      <c r="M16" s="21"/>
      <c r="N16" s="22"/>
      <c r="O16" s="147">
        <f t="shared" si="8"/>
        <v>0</v>
      </c>
      <c r="P16" s="93"/>
      <c r="Q16" s="22"/>
      <c r="R16" s="147">
        <f t="shared" si="9"/>
        <v>0</v>
      </c>
      <c r="S16" s="148" cm="1">
        <f t="array" ref="S16">_xlfn.IFS(
Instructions!$F$11="Make Selection",0,
Instructions!$F$11="1 Budget Period",D16,
Instructions!$F$11="2 Budget Periods",SUM(D16+G16),
Instructions!$F$11="3 Budget Periods",SUM(D16+G16+J16),
Instructions!$F$11="4 Budget Periods",SUM(D16+G16+J16+M16),
Instructions!$F$11="5 Budget Periods",SUM(D16+G16+J16+M16+P16))</f>
        <v>0</v>
      </c>
      <c r="T16" s="147" cm="1">
        <f t="array" ref="T16">_xlfn.IFS(
Instructions!$F$11="Make Selection",0,
Instructions!$F$11="1 Budget Period",F16,
Instructions!$F$11="2 Budget Periods",SUM(F16+I16),
Instructions!$F$11="3 Budget Periods",SUM(F16+I16+L16),
Instructions!$F$11="4 Budget Periods",SUM(F16+I16+L16+O16),
Instructions!$F$11="5 Budget Periods",SUM(F16+I16+L16+O16+R16))</f>
        <v>0</v>
      </c>
      <c r="U16" s="23"/>
    </row>
    <row r="17" spans="2:27" s="127" customFormat="1" ht="15.75" customHeight="1" x14ac:dyDescent="0.2">
      <c r="B17" s="18"/>
      <c r="C17" s="96"/>
      <c r="D17" s="19"/>
      <c r="E17" s="20"/>
      <c r="F17" s="147">
        <f t="shared" si="5"/>
        <v>0</v>
      </c>
      <c r="G17" s="21"/>
      <c r="H17" s="20"/>
      <c r="I17" s="147">
        <f t="shared" si="6"/>
        <v>0</v>
      </c>
      <c r="J17" s="21"/>
      <c r="K17" s="22"/>
      <c r="L17" s="147">
        <f t="shared" si="7"/>
        <v>0</v>
      </c>
      <c r="M17" s="21"/>
      <c r="N17" s="22"/>
      <c r="O17" s="147">
        <f t="shared" si="8"/>
        <v>0</v>
      </c>
      <c r="P17" s="93"/>
      <c r="Q17" s="22"/>
      <c r="R17" s="147">
        <f t="shared" si="9"/>
        <v>0</v>
      </c>
      <c r="S17" s="148" cm="1">
        <f t="array" ref="S17">_xlfn.IFS(
Instructions!$F$11="Make Selection",0,
Instructions!$F$11="1 Budget Period",D17,
Instructions!$F$11="2 Budget Periods",SUM(D17+G17),
Instructions!$F$11="3 Budget Periods",SUM(D17+G17+J17),
Instructions!$F$11="4 Budget Periods",SUM(D17+G17+J17+M17),
Instructions!$F$11="5 Budget Periods",SUM(D17+G17+J17+M17+P17))</f>
        <v>0</v>
      </c>
      <c r="T17" s="147" cm="1">
        <f t="array" ref="T17">_xlfn.IFS(
Instructions!$F$11="Make Selection",0,
Instructions!$F$11="1 Budget Period",F17,
Instructions!$F$11="2 Budget Periods",SUM(F17+I17),
Instructions!$F$11="3 Budget Periods",SUM(F17+I17+L17),
Instructions!$F$11="4 Budget Periods",SUM(F17+I17+L17+O17),
Instructions!$F$11="5 Budget Periods",SUM(F17+I17+L17+O17+R17))</f>
        <v>0</v>
      </c>
      <c r="U17" s="23"/>
    </row>
    <row r="18" spans="2:27" s="127" customFormat="1" ht="15.75" customHeight="1" x14ac:dyDescent="0.2">
      <c r="B18" s="18"/>
      <c r="C18" s="96"/>
      <c r="D18" s="19"/>
      <c r="E18" s="20"/>
      <c r="F18" s="147">
        <f t="shared" si="5"/>
        <v>0</v>
      </c>
      <c r="G18" s="21"/>
      <c r="H18" s="20"/>
      <c r="I18" s="147">
        <f t="shared" si="6"/>
        <v>0</v>
      </c>
      <c r="J18" s="21"/>
      <c r="K18" s="22"/>
      <c r="L18" s="147">
        <f t="shared" si="7"/>
        <v>0</v>
      </c>
      <c r="M18" s="21"/>
      <c r="N18" s="22"/>
      <c r="O18" s="147">
        <f t="shared" si="8"/>
        <v>0</v>
      </c>
      <c r="P18" s="93"/>
      <c r="Q18" s="22"/>
      <c r="R18" s="147">
        <f t="shared" si="9"/>
        <v>0</v>
      </c>
      <c r="S18" s="148" cm="1">
        <f t="array" ref="S18">_xlfn.IFS(
Instructions!$F$11="Make Selection",0,
Instructions!$F$11="1 Budget Period",D18,
Instructions!$F$11="2 Budget Periods",SUM(D18+G18),
Instructions!$F$11="3 Budget Periods",SUM(D18+G18+J18),
Instructions!$F$11="4 Budget Periods",SUM(D18+G18+J18+M18),
Instructions!$F$11="5 Budget Periods",SUM(D18+G18+J18+M18+P18))</f>
        <v>0</v>
      </c>
      <c r="T18" s="147" cm="1">
        <f t="array" ref="T18">_xlfn.IFS(
Instructions!$F$11="Make Selection",0,
Instructions!$F$11="1 Budget Period",F18,
Instructions!$F$11="2 Budget Periods",SUM(F18+I18),
Instructions!$F$11="3 Budget Periods",SUM(F18+I18+L18),
Instructions!$F$11="4 Budget Periods",SUM(F18+I18+L18+O18),
Instructions!$F$11="5 Budget Periods",SUM(F18+I18+L18+O18+R18))</f>
        <v>0</v>
      </c>
      <c r="U18" s="23"/>
    </row>
    <row r="19" spans="2:27" s="127" customFormat="1" ht="15.75" customHeight="1" x14ac:dyDescent="0.2">
      <c r="B19" s="18"/>
      <c r="C19" s="96"/>
      <c r="D19" s="19"/>
      <c r="E19" s="20"/>
      <c r="F19" s="147">
        <f t="shared" si="5"/>
        <v>0</v>
      </c>
      <c r="G19" s="21"/>
      <c r="H19" s="20"/>
      <c r="I19" s="147">
        <f t="shared" si="6"/>
        <v>0</v>
      </c>
      <c r="J19" s="21"/>
      <c r="K19" s="22"/>
      <c r="L19" s="147">
        <f t="shared" si="7"/>
        <v>0</v>
      </c>
      <c r="M19" s="21"/>
      <c r="N19" s="22"/>
      <c r="O19" s="147">
        <f t="shared" si="8"/>
        <v>0</v>
      </c>
      <c r="P19" s="93"/>
      <c r="Q19" s="22"/>
      <c r="R19" s="147">
        <f t="shared" si="9"/>
        <v>0</v>
      </c>
      <c r="S19" s="148" cm="1">
        <f t="array" ref="S19">_xlfn.IFS(
Instructions!$F$11="Make Selection",0,
Instructions!$F$11="1 Budget Period",D19,
Instructions!$F$11="2 Budget Periods",SUM(D19+G19),
Instructions!$F$11="3 Budget Periods",SUM(D19+G19+J19),
Instructions!$F$11="4 Budget Periods",SUM(D19+G19+J19+M19),
Instructions!$F$11="5 Budget Periods",SUM(D19+G19+J19+M19+P19))</f>
        <v>0</v>
      </c>
      <c r="T19" s="147" cm="1">
        <f t="array" ref="T19">_xlfn.IFS(
Instructions!$F$11="Make Selection",0,
Instructions!$F$11="1 Budget Period",F19,
Instructions!$F$11="2 Budget Periods",SUM(F19+I19),
Instructions!$F$11="3 Budget Periods",SUM(F19+I19+L19),
Instructions!$F$11="4 Budget Periods",SUM(F19+I19+L19+O19),
Instructions!$F$11="5 Budget Periods",SUM(F19+I19+L19+O19+R19))</f>
        <v>0</v>
      </c>
      <c r="U19" s="23"/>
    </row>
    <row r="20" spans="2:27" ht="15.75" customHeight="1" x14ac:dyDescent="0.2">
      <c r="B20" s="18"/>
      <c r="C20" s="96"/>
      <c r="D20" s="19"/>
      <c r="E20" s="20"/>
      <c r="F20" s="147">
        <f t="shared" si="5"/>
        <v>0</v>
      </c>
      <c r="G20" s="21"/>
      <c r="H20" s="20"/>
      <c r="I20" s="147">
        <f t="shared" si="6"/>
        <v>0</v>
      </c>
      <c r="J20" s="21"/>
      <c r="K20" s="22"/>
      <c r="L20" s="147">
        <f t="shared" si="7"/>
        <v>0</v>
      </c>
      <c r="M20" s="21"/>
      <c r="N20" s="22"/>
      <c r="O20" s="147">
        <f t="shared" si="8"/>
        <v>0</v>
      </c>
      <c r="P20" s="93"/>
      <c r="Q20" s="22"/>
      <c r="R20" s="147">
        <f t="shared" si="9"/>
        <v>0</v>
      </c>
      <c r="S20" s="148" cm="1">
        <f t="array" ref="S20">_xlfn.IFS(
Instructions!$F$11="Make Selection",0,
Instructions!$F$11="1 Budget Period",D20,
Instructions!$F$11="2 Budget Periods",SUM(D20+G20),
Instructions!$F$11="3 Budget Periods",SUM(D20+G20+J20),
Instructions!$F$11="4 Budget Periods",SUM(D20+G20+J20+M20),
Instructions!$F$11="5 Budget Periods",SUM(D20+G20+J20+M20+P20))</f>
        <v>0</v>
      </c>
      <c r="T20" s="147" cm="1">
        <f t="array" ref="T20">_xlfn.IFS(
Instructions!$F$11="Make Selection",0,
Instructions!$F$11="1 Budget Period",F20,
Instructions!$F$11="2 Budget Periods",SUM(F20+I20),
Instructions!$F$11="3 Budget Periods",SUM(F20+I20+L20),
Instructions!$F$11="4 Budget Periods",SUM(F20+I20+L20+O20),
Instructions!$F$11="5 Budget Periods",SUM(F20+I20+L20+O20+R20))</f>
        <v>0</v>
      </c>
      <c r="U20" s="23"/>
      <c r="V20" s="67"/>
      <c r="W20" s="67"/>
      <c r="X20" s="67"/>
      <c r="Y20" s="67"/>
      <c r="Z20" s="67"/>
      <c r="AA20" s="67"/>
    </row>
    <row r="21" spans="2:27" ht="15.75" customHeight="1" x14ac:dyDescent="0.2">
      <c r="B21" s="18"/>
      <c r="C21" s="96"/>
      <c r="D21" s="19"/>
      <c r="E21" s="20"/>
      <c r="F21" s="147">
        <f t="shared" si="5"/>
        <v>0</v>
      </c>
      <c r="G21" s="21"/>
      <c r="H21" s="20"/>
      <c r="I21" s="147">
        <f t="shared" si="6"/>
        <v>0</v>
      </c>
      <c r="J21" s="21"/>
      <c r="K21" s="22"/>
      <c r="L21" s="147">
        <f t="shared" si="7"/>
        <v>0</v>
      </c>
      <c r="M21" s="21"/>
      <c r="N21" s="22"/>
      <c r="O21" s="147">
        <f t="shared" si="8"/>
        <v>0</v>
      </c>
      <c r="P21" s="93"/>
      <c r="Q21" s="22"/>
      <c r="R21" s="147">
        <f t="shared" si="9"/>
        <v>0</v>
      </c>
      <c r="S21" s="148" cm="1">
        <f t="array" ref="S21">_xlfn.IFS(
Instructions!$F$11="Make Selection",0,
Instructions!$F$11="1 Budget Period",D21,
Instructions!$F$11="2 Budget Periods",SUM(D21+G21),
Instructions!$F$11="3 Budget Periods",SUM(D21+G21+J21),
Instructions!$F$11="4 Budget Periods",SUM(D21+G21+J21+M21),
Instructions!$F$11="5 Budget Periods",SUM(D21+G21+J21+M21+P21))</f>
        <v>0</v>
      </c>
      <c r="T21" s="147" cm="1">
        <f t="array" ref="T21">_xlfn.IFS(
Instructions!$F$11="Make Selection",0,
Instructions!$F$11="1 Budget Period",F21,
Instructions!$F$11="2 Budget Periods",SUM(F21+I21),
Instructions!$F$11="3 Budget Periods",SUM(F21+I21+L21),
Instructions!$F$11="4 Budget Periods",SUM(F21+I21+L21+O21),
Instructions!$F$11="5 Budget Periods",SUM(F21+I21+L21+O21+R21))</f>
        <v>0</v>
      </c>
      <c r="U21" s="23"/>
      <c r="V21" s="67"/>
      <c r="W21" s="67"/>
      <c r="X21" s="67"/>
      <c r="Y21" s="67"/>
      <c r="Z21" s="67"/>
      <c r="AA21" s="67"/>
    </row>
    <row r="22" spans="2:27" ht="15.75" customHeight="1" x14ac:dyDescent="0.2">
      <c r="B22" s="18"/>
      <c r="C22" s="96"/>
      <c r="D22" s="19"/>
      <c r="E22" s="20"/>
      <c r="F22" s="147">
        <f t="shared" si="5"/>
        <v>0</v>
      </c>
      <c r="G22" s="21"/>
      <c r="H22" s="20"/>
      <c r="I22" s="147">
        <f t="shared" si="6"/>
        <v>0</v>
      </c>
      <c r="J22" s="21"/>
      <c r="K22" s="22"/>
      <c r="L22" s="147">
        <f t="shared" si="7"/>
        <v>0</v>
      </c>
      <c r="M22" s="21"/>
      <c r="N22" s="22"/>
      <c r="O22" s="147">
        <f t="shared" si="8"/>
        <v>0</v>
      </c>
      <c r="P22" s="93"/>
      <c r="Q22" s="22"/>
      <c r="R22" s="147">
        <f t="shared" si="9"/>
        <v>0</v>
      </c>
      <c r="S22" s="148" cm="1">
        <f t="array" ref="S22">_xlfn.IFS(
Instructions!$F$11="Make Selection",0,
Instructions!$F$11="1 Budget Period",D22,
Instructions!$F$11="2 Budget Periods",SUM(D22+G22),
Instructions!$F$11="3 Budget Periods",SUM(D22+G22+J22),
Instructions!$F$11="4 Budget Periods",SUM(D22+G22+J22+M22),
Instructions!$F$11="5 Budget Periods",SUM(D22+G22+J22+M22+P22))</f>
        <v>0</v>
      </c>
      <c r="T22" s="147" cm="1">
        <f t="array" ref="T22">_xlfn.IFS(
Instructions!$F$11="Make Selection",0,
Instructions!$F$11="1 Budget Period",F22,
Instructions!$F$11="2 Budget Periods",SUM(F22+I22),
Instructions!$F$11="3 Budget Periods",SUM(F22+I22+L22),
Instructions!$F$11="4 Budget Periods",SUM(F22+I22+L22+O22),
Instructions!$F$11="5 Budget Periods",SUM(F22+I22+L22+O22+R22))</f>
        <v>0</v>
      </c>
      <c r="U22" s="23"/>
      <c r="V22" s="67"/>
      <c r="W22" s="67"/>
      <c r="X22" s="67"/>
      <c r="Y22" s="67"/>
      <c r="Z22" s="67"/>
      <c r="AA22" s="67"/>
    </row>
    <row r="23" spans="2:27" s="127" customFormat="1" ht="15.75" customHeight="1" x14ac:dyDescent="0.2">
      <c r="B23" s="18"/>
      <c r="C23" s="96"/>
      <c r="D23" s="19"/>
      <c r="E23" s="20"/>
      <c r="F23" s="147">
        <f t="shared" si="5"/>
        <v>0</v>
      </c>
      <c r="G23" s="21"/>
      <c r="H23" s="20"/>
      <c r="I23" s="147">
        <f t="shared" si="6"/>
        <v>0</v>
      </c>
      <c r="J23" s="21"/>
      <c r="K23" s="22"/>
      <c r="L23" s="147">
        <f t="shared" si="7"/>
        <v>0</v>
      </c>
      <c r="M23" s="21"/>
      <c r="N23" s="22"/>
      <c r="O23" s="147">
        <f t="shared" si="8"/>
        <v>0</v>
      </c>
      <c r="P23" s="93"/>
      <c r="Q23" s="22"/>
      <c r="R23" s="147">
        <f t="shared" si="9"/>
        <v>0</v>
      </c>
      <c r="S23" s="148" cm="1">
        <f t="array" ref="S23">_xlfn.IFS(
Instructions!$F$11="Make Selection",0,
Instructions!$F$11="1 Budget Period",D23,
Instructions!$F$11="2 Budget Periods",SUM(D23+G23),
Instructions!$F$11="3 Budget Periods",SUM(D23+G23+J23),
Instructions!$F$11="4 Budget Periods",SUM(D23+G23+J23+M23),
Instructions!$F$11="5 Budget Periods",SUM(D23+G23+J23+M23+P23))</f>
        <v>0</v>
      </c>
      <c r="T23" s="147" cm="1">
        <f t="array" ref="T23">_xlfn.IFS(
Instructions!$F$11="Make Selection",0,
Instructions!$F$11="1 Budget Period",F23,
Instructions!$F$11="2 Budget Periods",SUM(F23+I23),
Instructions!$F$11="3 Budget Periods",SUM(F23+I23+L23),
Instructions!$F$11="4 Budget Periods",SUM(F23+I23+L23+O23),
Instructions!$F$11="5 Budget Periods",SUM(F23+I23+L23+O23+R23))</f>
        <v>0</v>
      </c>
      <c r="U23" s="23"/>
    </row>
    <row r="24" spans="2:27" s="127" customFormat="1" ht="15.75" customHeight="1" x14ac:dyDescent="0.2">
      <c r="B24" s="18"/>
      <c r="C24" s="96"/>
      <c r="D24" s="19"/>
      <c r="E24" s="20"/>
      <c r="F24" s="147">
        <f t="shared" si="5"/>
        <v>0</v>
      </c>
      <c r="G24" s="21"/>
      <c r="H24" s="20"/>
      <c r="I24" s="147">
        <f t="shared" si="6"/>
        <v>0</v>
      </c>
      <c r="J24" s="21"/>
      <c r="K24" s="22"/>
      <c r="L24" s="147">
        <f t="shared" si="7"/>
        <v>0</v>
      </c>
      <c r="M24" s="21"/>
      <c r="N24" s="22"/>
      <c r="O24" s="147">
        <f t="shared" si="8"/>
        <v>0</v>
      </c>
      <c r="P24" s="93"/>
      <c r="Q24" s="22"/>
      <c r="R24" s="147">
        <f t="shared" si="9"/>
        <v>0</v>
      </c>
      <c r="S24" s="148" cm="1">
        <f t="array" ref="S24">_xlfn.IFS(
Instructions!$F$11="Make Selection",0,
Instructions!$F$11="1 Budget Period",D24,
Instructions!$F$11="2 Budget Periods",SUM(D24+G24),
Instructions!$F$11="3 Budget Periods",SUM(D24+G24+J24),
Instructions!$F$11="4 Budget Periods",SUM(D24+G24+J24+M24),
Instructions!$F$11="5 Budget Periods",SUM(D24+G24+J24+M24+P24))</f>
        <v>0</v>
      </c>
      <c r="T24" s="147" cm="1">
        <f t="array" ref="T24">_xlfn.IFS(
Instructions!$F$11="Make Selection",0,
Instructions!$F$11="1 Budget Period",F24,
Instructions!$F$11="2 Budget Periods",SUM(F24+I24),
Instructions!$F$11="3 Budget Periods",SUM(F24+I24+L24),
Instructions!$F$11="4 Budget Periods",SUM(F24+I24+L24+O24),
Instructions!$F$11="5 Budget Periods",SUM(F24+I24+L24+O24+R24))</f>
        <v>0</v>
      </c>
      <c r="U24" s="23"/>
    </row>
    <row r="25" spans="2:27" s="127" customFormat="1" ht="15.75" customHeight="1" x14ac:dyDescent="0.2">
      <c r="B25" s="18"/>
      <c r="C25" s="96"/>
      <c r="D25" s="19"/>
      <c r="E25" s="20"/>
      <c r="F25" s="147">
        <f t="shared" si="5"/>
        <v>0</v>
      </c>
      <c r="G25" s="21"/>
      <c r="H25" s="20"/>
      <c r="I25" s="147">
        <f t="shared" si="6"/>
        <v>0</v>
      </c>
      <c r="J25" s="21"/>
      <c r="K25" s="22"/>
      <c r="L25" s="147">
        <f t="shared" si="7"/>
        <v>0</v>
      </c>
      <c r="M25" s="21"/>
      <c r="N25" s="22"/>
      <c r="O25" s="147">
        <f t="shared" si="8"/>
        <v>0</v>
      </c>
      <c r="P25" s="93"/>
      <c r="Q25" s="22"/>
      <c r="R25" s="147">
        <f t="shared" si="9"/>
        <v>0</v>
      </c>
      <c r="S25" s="148" cm="1">
        <f t="array" ref="S25">_xlfn.IFS(
Instructions!$F$11="Make Selection",0,
Instructions!$F$11="1 Budget Period",D25,
Instructions!$F$11="2 Budget Periods",SUM(D25+G25),
Instructions!$F$11="3 Budget Periods",SUM(D25+G25+J25),
Instructions!$F$11="4 Budget Periods",SUM(D25+G25+J25+M25),
Instructions!$F$11="5 Budget Periods",SUM(D25+G25+J25+M25+P25))</f>
        <v>0</v>
      </c>
      <c r="T25" s="147" cm="1">
        <f t="array" ref="T25">_xlfn.IFS(
Instructions!$F$11="Make Selection",0,
Instructions!$F$11="1 Budget Period",F25,
Instructions!$F$11="2 Budget Periods",SUM(F25+I25),
Instructions!$F$11="3 Budget Periods",SUM(F25+I25+L25),
Instructions!$F$11="4 Budget Periods",SUM(F25+I25+L25+O25),
Instructions!$F$11="5 Budget Periods",SUM(F25+I25+L25+O25+R25))</f>
        <v>0</v>
      </c>
      <c r="U25" s="23"/>
    </row>
    <row r="26" spans="2:27" s="127" customFormat="1" ht="15.75" customHeight="1" x14ac:dyDescent="0.2">
      <c r="B26" s="18"/>
      <c r="C26" s="96"/>
      <c r="D26" s="19"/>
      <c r="E26" s="20"/>
      <c r="F26" s="147">
        <f t="shared" si="5"/>
        <v>0</v>
      </c>
      <c r="G26" s="21"/>
      <c r="H26" s="20"/>
      <c r="I26" s="147">
        <f t="shared" si="6"/>
        <v>0</v>
      </c>
      <c r="J26" s="21"/>
      <c r="K26" s="22"/>
      <c r="L26" s="147">
        <f t="shared" si="7"/>
        <v>0</v>
      </c>
      <c r="M26" s="21"/>
      <c r="N26" s="22"/>
      <c r="O26" s="147">
        <f t="shared" si="8"/>
        <v>0</v>
      </c>
      <c r="P26" s="93"/>
      <c r="Q26" s="22"/>
      <c r="R26" s="147">
        <f t="shared" si="9"/>
        <v>0</v>
      </c>
      <c r="S26" s="148" cm="1">
        <f t="array" ref="S26">_xlfn.IFS(
Instructions!$F$11="Make Selection",0,
Instructions!$F$11="1 Budget Period",D26,
Instructions!$F$11="2 Budget Periods",SUM(D26+G26),
Instructions!$F$11="3 Budget Periods",SUM(D26+G26+J26),
Instructions!$F$11="4 Budget Periods",SUM(D26+G26+J26+M26),
Instructions!$F$11="5 Budget Periods",SUM(D26+G26+J26+M26+P26))</f>
        <v>0</v>
      </c>
      <c r="T26" s="147" cm="1">
        <f t="array" ref="T26">_xlfn.IFS(
Instructions!$F$11="Make Selection",0,
Instructions!$F$11="1 Budget Period",F26,
Instructions!$F$11="2 Budget Periods",SUM(F26+I26),
Instructions!$F$11="3 Budget Periods",SUM(F26+I26+L26),
Instructions!$F$11="4 Budget Periods",SUM(F26+I26+L26+O26),
Instructions!$F$11="5 Budget Periods",SUM(F26+I26+L26+O26+R26))</f>
        <v>0</v>
      </c>
      <c r="U26" s="23"/>
    </row>
    <row r="27" spans="2:27" s="127" customFormat="1" ht="15.75" customHeight="1" x14ac:dyDescent="0.2">
      <c r="B27" s="18"/>
      <c r="C27" s="96"/>
      <c r="D27" s="19"/>
      <c r="E27" s="20"/>
      <c r="F27" s="147">
        <f t="shared" si="5"/>
        <v>0</v>
      </c>
      <c r="G27" s="21"/>
      <c r="H27" s="20"/>
      <c r="I27" s="147">
        <f t="shared" si="6"/>
        <v>0</v>
      </c>
      <c r="J27" s="21"/>
      <c r="K27" s="22"/>
      <c r="L27" s="147">
        <f t="shared" si="7"/>
        <v>0</v>
      </c>
      <c r="M27" s="21"/>
      <c r="N27" s="22"/>
      <c r="O27" s="147">
        <f t="shared" si="8"/>
        <v>0</v>
      </c>
      <c r="P27" s="93"/>
      <c r="Q27" s="22"/>
      <c r="R27" s="147">
        <f t="shared" si="9"/>
        <v>0</v>
      </c>
      <c r="S27" s="148" cm="1">
        <f t="array" ref="S27">_xlfn.IFS(
Instructions!$F$11="Make Selection",0,
Instructions!$F$11="1 Budget Period",D27,
Instructions!$F$11="2 Budget Periods",SUM(D27+G27),
Instructions!$F$11="3 Budget Periods",SUM(D27+G27+J27),
Instructions!$F$11="4 Budget Periods",SUM(D27+G27+J27+M27),
Instructions!$F$11="5 Budget Periods",SUM(D27+G27+J27+M27+P27))</f>
        <v>0</v>
      </c>
      <c r="T27" s="147" cm="1">
        <f t="array" ref="T27">_xlfn.IFS(
Instructions!$F$11="Make Selection",0,
Instructions!$F$11="1 Budget Period",F27,
Instructions!$F$11="2 Budget Periods",SUM(F27+I27),
Instructions!$F$11="3 Budget Periods",SUM(F27+I27+L27),
Instructions!$F$11="4 Budget Periods",SUM(F27+I27+L27+O27),
Instructions!$F$11="5 Budget Periods",SUM(F27+I27+L27+O27+R27))</f>
        <v>0</v>
      </c>
      <c r="U27" s="23"/>
    </row>
    <row r="28" spans="2:27" ht="15.75" customHeight="1" x14ac:dyDescent="0.2">
      <c r="B28" s="18"/>
      <c r="C28" s="96"/>
      <c r="D28" s="19"/>
      <c r="E28" s="20"/>
      <c r="F28" s="147">
        <f t="shared" si="5"/>
        <v>0</v>
      </c>
      <c r="G28" s="21"/>
      <c r="H28" s="20"/>
      <c r="I28" s="147">
        <f t="shared" si="6"/>
        <v>0</v>
      </c>
      <c r="J28" s="21"/>
      <c r="K28" s="22"/>
      <c r="L28" s="147">
        <f t="shared" si="7"/>
        <v>0</v>
      </c>
      <c r="M28" s="21"/>
      <c r="N28" s="22"/>
      <c r="O28" s="147">
        <f t="shared" si="8"/>
        <v>0</v>
      </c>
      <c r="P28" s="93"/>
      <c r="Q28" s="22"/>
      <c r="R28" s="147">
        <f t="shared" si="9"/>
        <v>0</v>
      </c>
      <c r="S28" s="148" cm="1">
        <f t="array" ref="S28">_xlfn.IFS(
Instructions!$F$11="Make Selection",0,
Instructions!$F$11="1 Budget Period",D28,
Instructions!$F$11="2 Budget Periods",SUM(D28+G28),
Instructions!$F$11="3 Budget Periods",SUM(D28+G28+J28),
Instructions!$F$11="4 Budget Periods",SUM(D28+G28+J28+M28),
Instructions!$F$11="5 Budget Periods",SUM(D28+G28+J28+M28+P28))</f>
        <v>0</v>
      </c>
      <c r="T28" s="147" cm="1">
        <f t="array" ref="T28">_xlfn.IFS(
Instructions!$F$11="Make Selection",0,
Instructions!$F$11="1 Budget Period",F28,
Instructions!$F$11="2 Budget Periods",SUM(F28+I28),
Instructions!$F$11="3 Budget Periods",SUM(F28+I28+L28),
Instructions!$F$11="4 Budget Periods",SUM(F28+I28+L28+O28),
Instructions!$F$11="5 Budget Periods",SUM(F28+I28+L28+O28+R28))</f>
        <v>0</v>
      </c>
      <c r="U28" s="23"/>
      <c r="V28" s="67"/>
      <c r="W28" s="67"/>
      <c r="X28" s="67"/>
      <c r="Y28" s="67"/>
      <c r="Z28" s="67"/>
      <c r="AA28" s="67"/>
    </row>
    <row r="29" spans="2:27" ht="15.75" customHeight="1" x14ac:dyDescent="0.2">
      <c r="B29" s="18"/>
      <c r="C29" s="96"/>
      <c r="D29" s="19"/>
      <c r="E29" s="20"/>
      <c r="F29" s="147">
        <f t="shared" si="5"/>
        <v>0</v>
      </c>
      <c r="G29" s="21"/>
      <c r="H29" s="20"/>
      <c r="I29" s="147">
        <f t="shared" si="6"/>
        <v>0</v>
      </c>
      <c r="J29" s="21"/>
      <c r="K29" s="22"/>
      <c r="L29" s="147">
        <f t="shared" si="7"/>
        <v>0</v>
      </c>
      <c r="M29" s="21"/>
      <c r="N29" s="22"/>
      <c r="O29" s="147">
        <f t="shared" si="8"/>
        <v>0</v>
      </c>
      <c r="P29" s="93"/>
      <c r="Q29" s="22"/>
      <c r="R29" s="147">
        <f t="shared" si="9"/>
        <v>0</v>
      </c>
      <c r="S29" s="148" cm="1">
        <f t="array" ref="S29">_xlfn.IFS(
Instructions!$F$11="Make Selection",0,
Instructions!$F$11="1 Budget Period",D29,
Instructions!$F$11="2 Budget Periods",SUM(D29+G29),
Instructions!$F$11="3 Budget Periods",SUM(D29+G29+J29),
Instructions!$F$11="4 Budget Periods",SUM(D29+G29+J29+M29),
Instructions!$F$11="5 Budget Periods",SUM(D29+G29+J29+M29+P29))</f>
        <v>0</v>
      </c>
      <c r="T29" s="147" cm="1">
        <f t="array" ref="T29">_xlfn.IFS(
Instructions!$F$11="Make Selection",0,
Instructions!$F$11="1 Budget Period",F29,
Instructions!$F$11="2 Budget Periods",SUM(F29+I29),
Instructions!$F$11="3 Budget Periods",SUM(F29+I29+L29),
Instructions!$F$11="4 Budget Periods",SUM(F29+I29+L29+O29),
Instructions!$F$11="5 Budget Periods",SUM(F29+I29+L29+O29+R29))</f>
        <v>0</v>
      </c>
      <c r="U29" s="23"/>
      <c r="V29" s="67"/>
      <c r="W29" s="67"/>
      <c r="X29" s="67"/>
      <c r="Y29" s="67"/>
      <c r="Z29" s="67"/>
      <c r="AA29" s="67"/>
    </row>
    <row r="30" spans="2:27" ht="15.75" customHeight="1" x14ac:dyDescent="0.2">
      <c r="B30" s="18"/>
      <c r="C30" s="96"/>
      <c r="D30" s="19"/>
      <c r="E30" s="20"/>
      <c r="F30" s="147">
        <f t="shared" ref="F30:F39" si="10">D30*E30</f>
        <v>0</v>
      </c>
      <c r="G30" s="21"/>
      <c r="H30" s="20"/>
      <c r="I30" s="147">
        <f t="shared" ref="I30:I39" si="11">G30*H30</f>
        <v>0</v>
      </c>
      <c r="J30" s="21"/>
      <c r="K30" s="22"/>
      <c r="L30" s="147">
        <f t="shared" ref="L30:L39" si="12">J30*K30</f>
        <v>0</v>
      </c>
      <c r="M30" s="21"/>
      <c r="N30" s="22"/>
      <c r="O30" s="147">
        <f t="shared" ref="O30:O39" si="13">M30*N30</f>
        <v>0</v>
      </c>
      <c r="P30" s="93"/>
      <c r="Q30" s="22"/>
      <c r="R30" s="147">
        <f t="shared" ref="R30:R39" si="14">P30*Q30</f>
        <v>0</v>
      </c>
      <c r="S30" s="148" cm="1">
        <f t="array" ref="S30">_xlfn.IFS(
Instructions!$F$11="Make Selection",0,
Instructions!$F$11="1 Budget Period",D30,
Instructions!$F$11="2 Budget Periods",SUM(D30+G30),
Instructions!$F$11="3 Budget Periods",SUM(D30+G30+J30),
Instructions!$F$11="4 Budget Periods",SUM(D30+G30+J30+M30),
Instructions!$F$11="5 Budget Periods",SUM(D30+G30+J30+M30+P30))</f>
        <v>0</v>
      </c>
      <c r="T30" s="147" cm="1">
        <f t="array" ref="T30">_xlfn.IFS(
Instructions!$F$11="Make Selection",0,
Instructions!$F$11="1 Budget Period",F30,
Instructions!$F$11="2 Budget Periods",SUM(F30+I30),
Instructions!$F$11="3 Budget Periods",SUM(F30+I30+L30),
Instructions!$F$11="4 Budget Periods",SUM(F30+I30+L30+O30),
Instructions!$F$11="5 Budget Periods",SUM(F30+I30+L30+O30+R30))</f>
        <v>0</v>
      </c>
      <c r="U30" s="23"/>
      <c r="V30" s="67"/>
      <c r="W30" s="67"/>
      <c r="X30" s="67"/>
      <c r="Y30" s="67"/>
      <c r="Z30" s="67"/>
      <c r="AA30" s="67"/>
    </row>
    <row r="31" spans="2:27" ht="15.75" customHeight="1" x14ac:dyDescent="0.2">
      <c r="B31" s="18"/>
      <c r="C31" s="96"/>
      <c r="D31" s="19"/>
      <c r="E31" s="20"/>
      <c r="F31" s="147">
        <f t="shared" si="10"/>
        <v>0</v>
      </c>
      <c r="G31" s="21"/>
      <c r="H31" s="20"/>
      <c r="I31" s="147">
        <f t="shared" si="11"/>
        <v>0</v>
      </c>
      <c r="J31" s="21"/>
      <c r="K31" s="22"/>
      <c r="L31" s="147">
        <f t="shared" si="12"/>
        <v>0</v>
      </c>
      <c r="M31" s="21"/>
      <c r="N31" s="22"/>
      <c r="O31" s="147">
        <f t="shared" si="13"/>
        <v>0</v>
      </c>
      <c r="P31" s="93"/>
      <c r="Q31" s="22"/>
      <c r="R31" s="147">
        <f t="shared" si="14"/>
        <v>0</v>
      </c>
      <c r="S31" s="148" cm="1">
        <f t="array" ref="S31">_xlfn.IFS(
Instructions!$F$11="Make Selection",0,
Instructions!$F$11="1 Budget Period",D31,
Instructions!$F$11="2 Budget Periods",SUM(D31+G31),
Instructions!$F$11="3 Budget Periods",SUM(D31+G31+J31),
Instructions!$F$11="4 Budget Periods",SUM(D31+G31+J31+M31),
Instructions!$F$11="5 Budget Periods",SUM(D31+G31+J31+M31+P31))</f>
        <v>0</v>
      </c>
      <c r="T31" s="147" cm="1">
        <f t="array" ref="T31">_xlfn.IFS(
Instructions!$F$11="Make Selection",0,
Instructions!$F$11="1 Budget Period",F31,
Instructions!$F$11="2 Budget Periods",SUM(F31+I31),
Instructions!$F$11="3 Budget Periods",SUM(F31+I31+L31),
Instructions!$F$11="4 Budget Periods",SUM(F31+I31+L31+O31),
Instructions!$F$11="5 Budget Periods",SUM(F31+I31+L31+O31+R31))</f>
        <v>0</v>
      </c>
      <c r="U31" s="23"/>
      <c r="V31" s="67"/>
      <c r="W31" s="67"/>
      <c r="X31" s="67"/>
      <c r="Y31" s="67"/>
      <c r="Z31" s="67"/>
      <c r="AA31" s="67"/>
    </row>
    <row r="32" spans="2:27" ht="15.75" customHeight="1" x14ac:dyDescent="0.2">
      <c r="B32" s="18"/>
      <c r="C32" s="96"/>
      <c r="D32" s="19"/>
      <c r="E32" s="20"/>
      <c r="F32" s="147">
        <f t="shared" si="10"/>
        <v>0</v>
      </c>
      <c r="G32" s="21"/>
      <c r="H32" s="20"/>
      <c r="I32" s="147">
        <f t="shared" si="11"/>
        <v>0</v>
      </c>
      <c r="J32" s="21"/>
      <c r="K32" s="22"/>
      <c r="L32" s="147">
        <f t="shared" si="12"/>
        <v>0</v>
      </c>
      <c r="M32" s="21"/>
      <c r="N32" s="22"/>
      <c r="O32" s="147">
        <f t="shared" si="13"/>
        <v>0</v>
      </c>
      <c r="P32" s="93"/>
      <c r="Q32" s="22"/>
      <c r="R32" s="147">
        <f t="shared" si="14"/>
        <v>0</v>
      </c>
      <c r="S32" s="148" cm="1">
        <f t="array" ref="S32">_xlfn.IFS(
Instructions!$F$11="Make Selection",0,
Instructions!$F$11="1 Budget Period",D32,
Instructions!$F$11="2 Budget Periods",SUM(D32+G32),
Instructions!$F$11="3 Budget Periods",SUM(D32+G32+J32),
Instructions!$F$11="4 Budget Periods",SUM(D32+G32+J32+M32),
Instructions!$F$11="5 Budget Periods",SUM(D32+G32+J32+M32+P32))</f>
        <v>0</v>
      </c>
      <c r="T32" s="147" cm="1">
        <f t="array" ref="T32">_xlfn.IFS(
Instructions!$F$11="Make Selection",0,
Instructions!$F$11="1 Budget Period",F32,
Instructions!$F$11="2 Budget Periods",SUM(F32+I32),
Instructions!$F$11="3 Budget Periods",SUM(F32+I32+L32),
Instructions!$F$11="4 Budget Periods",SUM(F32+I32+L32+O32),
Instructions!$F$11="5 Budget Periods",SUM(F32+I32+L32+O32+R32))</f>
        <v>0</v>
      </c>
      <c r="U32" s="23"/>
      <c r="V32" s="67"/>
      <c r="W32" s="67"/>
      <c r="X32" s="67"/>
      <c r="Y32" s="67"/>
      <c r="Z32" s="67"/>
      <c r="AA32" s="67"/>
    </row>
    <row r="33" spans="2:27" ht="15.75" customHeight="1" x14ac:dyDescent="0.2">
      <c r="B33" s="18"/>
      <c r="C33" s="96"/>
      <c r="D33" s="19"/>
      <c r="E33" s="20"/>
      <c r="F33" s="147">
        <f t="shared" si="10"/>
        <v>0</v>
      </c>
      <c r="G33" s="21"/>
      <c r="H33" s="20"/>
      <c r="I33" s="147">
        <f t="shared" si="11"/>
        <v>0</v>
      </c>
      <c r="J33" s="21"/>
      <c r="K33" s="22"/>
      <c r="L33" s="147">
        <f t="shared" si="12"/>
        <v>0</v>
      </c>
      <c r="M33" s="21"/>
      <c r="N33" s="22"/>
      <c r="O33" s="147">
        <f t="shared" si="13"/>
        <v>0</v>
      </c>
      <c r="P33" s="93"/>
      <c r="Q33" s="22"/>
      <c r="R33" s="147">
        <f t="shared" si="14"/>
        <v>0</v>
      </c>
      <c r="S33" s="148" cm="1">
        <f t="array" ref="S33">_xlfn.IFS(
Instructions!$F$11="Make Selection",0,
Instructions!$F$11="1 Budget Period",D33,
Instructions!$F$11="2 Budget Periods",SUM(D33+G33),
Instructions!$F$11="3 Budget Periods",SUM(D33+G33+J33),
Instructions!$F$11="4 Budget Periods",SUM(D33+G33+J33+M33),
Instructions!$F$11="5 Budget Periods",SUM(D33+G33+J33+M33+P33))</f>
        <v>0</v>
      </c>
      <c r="T33" s="147" cm="1">
        <f t="array" ref="T33">_xlfn.IFS(
Instructions!$F$11="Make Selection",0,
Instructions!$F$11="1 Budget Period",F33,
Instructions!$F$11="2 Budget Periods",SUM(F33+I33),
Instructions!$F$11="3 Budget Periods",SUM(F33+I33+L33),
Instructions!$F$11="4 Budget Periods",SUM(F33+I33+L33+O33),
Instructions!$F$11="5 Budget Periods",SUM(F33+I33+L33+O33+R33))</f>
        <v>0</v>
      </c>
      <c r="U33" s="23"/>
      <c r="V33" s="67"/>
      <c r="W33" s="67"/>
      <c r="X33" s="67"/>
      <c r="Y33" s="67"/>
      <c r="Z33" s="67"/>
      <c r="AA33" s="67"/>
    </row>
    <row r="34" spans="2:27" ht="15.75" customHeight="1" x14ac:dyDescent="0.2">
      <c r="B34" s="18"/>
      <c r="C34" s="96"/>
      <c r="D34" s="19"/>
      <c r="E34" s="20"/>
      <c r="F34" s="147">
        <f t="shared" si="10"/>
        <v>0</v>
      </c>
      <c r="G34" s="21"/>
      <c r="H34" s="20"/>
      <c r="I34" s="147">
        <f t="shared" si="11"/>
        <v>0</v>
      </c>
      <c r="J34" s="21"/>
      <c r="K34" s="22"/>
      <c r="L34" s="147">
        <f t="shared" si="12"/>
        <v>0</v>
      </c>
      <c r="M34" s="21"/>
      <c r="N34" s="22"/>
      <c r="O34" s="147">
        <f t="shared" si="13"/>
        <v>0</v>
      </c>
      <c r="P34" s="93"/>
      <c r="Q34" s="22"/>
      <c r="R34" s="147">
        <f t="shared" si="14"/>
        <v>0</v>
      </c>
      <c r="S34" s="148" cm="1">
        <f t="array" ref="S34">_xlfn.IFS(
Instructions!$F$11="Make Selection",0,
Instructions!$F$11="1 Budget Period",D34,
Instructions!$F$11="2 Budget Periods",SUM(D34+G34),
Instructions!$F$11="3 Budget Periods",SUM(D34+G34+J34),
Instructions!$F$11="4 Budget Periods",SUM(D34+G34+J34+M34),
Instructions!$F$11="5 Budget Periods",SUM(D34+G34+J34+M34+P34))</f>
        <v>0</v>
      </c>
      <c r="T34" s="147" cm="1">
        <f t="array" ref="T34">_xlfn.IFS(
Instructions!$F$11="Make Selection",0,
Instructions!$F$11="1 Budget Period",F34,
Instructions!$F$11="2 Budget Periods",SUM(F34+I34),
Instructions!$F$11="3 Budget Periods",SUM(F34+I34+L34),
Instructions!$F$11="4 Budget Periods",SUM(F34+I34+L34+O34),
Instructions!$F$11="5 Budget Periods",SUM(F34+I34+L34+O34+R34))</f>
        <v>0</v>
      </c>
      <c r="U34" s="23"/>
      <c r="V34" s="67"/>
      <c r="W34" s="67"/>
      <c r="X34" s="67"/>
      <c r="Y34" s="67"/>
      <c r="Z34" s="67"/>
      <c r="AA34" s="67"/>
    </row>
    <row r="35" spans="2:27" ht="15.75" customHeight="1" x14ac:dyDescent="0.2">
      <c r="B35" s="18"/>
      <c r="C35" s="96"/>
      <c r="D35" s="19"/>
      <c r="E35" s="20"/>
      <c r="F35" s="147">
        <f t="shared" si="10"/>
        <v>0</v>
      </c>
      <c r="G35" s="21"/>
      <c r="H35" s="20"/>
      <c r="I35" s="147">
        <f t="shared" si="11"/>
        <v>0</v>
      </c>
      <c r="J35" s="21"/>
      <c r="K35" s="22"/>
      <c r="L35" s="147">
        <f t="shared" si="12"/>
        <v>0</v>
      </c>
      <c r="M35" s="21"/>
      <c r="N35" s="22"/>
      <c r="O35" s="147">
        <f t="shared" si="13"/>
        <v>0</v>
      </c>
      <c r="P35" s="93"/>
      <c r="Q35" s="22"/>
      <c r="R35" s="147">
        <f t="shared" si="14"/>
        <v>0</v>
      </c>
      <c r="S35" s="148" cm="1">
        <f t="array" ref="S35">_xlfn.IFS(
Instructions!$F$11="Make Selection",0,
Instructions!$F$11="1 Budget Period",D35,
Instructions!$F$11="2 Budget Periods",SUM(D35+G35),
Instructions!$F$11="3 Budget Periods",SUM(D35+G35+J35),
Instructions!$F$11="4 Budget Periods",SUM(D35+G35+J35+M35),
Instructions!$F$11="5 Budget Periods",SUM(D35+G35+J35+M35+P35))</f>
        <v>0</v>
      </c>
      <c r="T35" s="147" cm="1">
        <f t="array" ref="T35">_xlfn.IFS(
Instructions!$F$11="Make Selection",0,
Instructions!$F$11="1 Budget Period",F35,
Instructions!$F$11="2 Budget Periods",SUM(F35+I35),
Instructions!$F$11="3 Budget Periods",SUM(F35+I35+L35),
Instructions!$F$11="4 Budget Periods",SUM(F35+I35+L35+O35),
Instructions!$F$11="5 Budget Periods",SUM(F35+I35+L35+O35+R35))</f>
        <v>0</v>
      </c>
      <c r="U35" s="23"/>
      <c r="V35" s="67"/>
      <c r="W35" s="67"/>
      <c r="X35" s="67"/>
      <c r="Y35" s="67"/>
      <c r="Z35" s="67"/>
      <c r="AA35" s="67"/>
    </row>
    <row r="36" spans="2:27" ht="15.75" customHeight="1" x14ac:dyDescent="0.2">
      <c r="B36" s="18"/>
      <c r="C36" s="96"/>
      <c r="D36" s="19"/>
      <c r="E36" s="20"/>
      <c r="F36" s="147">
        <f t="shared" si="10"/>
        <v>0</v>
      </c>
      <c r="G36" s="21"/>
      <c r="H36" s="20"/>
      <c r="I36" s="147">
        <f t="shared" si="11"/>
        <v>0</v>
      </c>
      <c r="J36" s="21"/>
      <c r="K36" s="22"/>
      <c r="L36" s="147">
        <f t="shared" si="12"/>
        <v>0</v>
      </c>
      <c r="M36" s="21"/>
      <c r="N36" s="22"/>
      <c r="O36" s="147">
        <f t="shared" si="13"/>
        <v>0</v>
      </c>
      <c r="P36" s="93"/>
      <c r="Q36" s="22"/>
      <c r="R36" s="147">
        <f t="shared" si="14"/>
        <v>0</v>
      </c>
      <c r="S36" s="148" cm="1">
        <f t="array" ref="S36">_xlfn.IFS(
Instructions!$F$11="Make Selection",0,
Instructions!$F$11="1 Budget Period",D36,
Instructions!$F$11="2 Budget Periods",SUM(D36+G36),
Instructions!$F$11="3 Budget Periods",SUM(D36+G36+J36),
Instructions!$F$11="4 Budget Periods",SUM(D36+G36+J36+M36),
Instructions!$F$11="5 Budget Periods",SUM(D36+G36+J36+M36+P36))</f>
        <v>0</v>
      </c>
      <c r="T36" s="147" cm="1">
        <f t="array" ref="T36">_xlfn.IFS(
Instructions!$F$11="Make Selection",0,
Instructions!$F$11="1 Budget Period",F36,
Instructions!$F$11="2 Budget Periods",SUM(F36+I36),
Instructions!$F$11="3 Budget Periods",SUM(F36+I36+L36),
Instructions!$F$11="4 Budget Periods",SUM(F36+I36+L36+O36),
Instructions!$F$11="5 Budget Periods",SUM(F36+I36+L36+O36+R36))</f>
        <v>0</v>
      </c>
      <c r="U36" s="23"/>
      <c r="V36" s="67"/>
      <c r="W36" s="67"/>
      <c r="X36" s="67"/>
      <c r="Y36" s="67"/>
      <c r="Z36" s="67"/>
      <c r="AA36" s="67"/>
    </row>
    <row r="37" spans="2:27" ht="15.75" customHeight="1" x14ac:dyDescent="0.2">
      <c r="B37" s="18"/>
      <c r="C37" s="96"/>
      <c r="D37" s="19"/>
      <c r="E37" s="20"/>
      <c r="F37" s="147">
        <f t="shared" si="10"/>
        <v>0</v>
      </c>
      <c r="G37" s="21"/>
      <c r="H37" s="20"/>
      <c r="I37" s="147">
        <f t="shared" si="11"/>
        <v>0</v>
      </c>
      <c r="J37" s="21"/>
      <c r="K37" s="22"/>
      <c r="L37" s="147">
        <f t="shared" si="12"/>
        <v>0</v>
      </c>
      <c r="M37" s="21"/>
      <c r="N37" s="22"/>
      <c r="O37" s="147">
        <f t="shared" si="13"/>
        <v>0</v>
      </c>
      <c r="P37" s="93"/>
      <c r="Q37" s="22"/>
      <c r="R37" s="147">
        <f t="shared" si="14"/>
        <v>0</v>
      </c>
      <c r="S37" s="148" cm="1">
        <f t="array" ref="S37">_xlfn.IFS(
Instructions!$F$11="Make Selection",0,
Instructions!$F$11="1 Budget Period",D37,
Instructions!$F$11="2 Budget Periods",SUM(D37+G37),
Instructions!$F$11="3 Budget Periods",SUM(D37+G37+J37),
Instructions!$F$11="4 Budget Periods",SUM(D37+G37+J37+M37),
Instructions!$F$11="5 Budget Periods",SUM(D37+G37+J37+M37+P37))</f>
        <v>0</v>
      </c>
      <c r="T37" s="147" cm="1">
        <f t="array" ref="T37">_xlfn.IFS(
Instructions!$F$11="Make Selection",0,
Instructions!$F$11="1 Budget Period",F37,
Instructions!$F$11="2 Budget Periods",SUM(F37+I37),
Instructions!$F$11="3 Budget Periods",SUM(F37+I37+L37),
Instructions!$F$11="4 Budget Periods",SUM(F37+I37+L37+O37),
Instructions!$F$11="5 Budget Periods",SUM(F37+I37+L37+O37+R37))</f>
        <v>0</v>
      </c>
      <c r="U37" s="23"/>
      <c r="V37" s="67"/>
      <c r="W37" s="67"/>
      <c r="X37" s="67"/>
      <c r="Y37" s="67"/>
      <c r="Z37" s="67"/>
      <c r="AA37" s="67"/>
    </row>
    <row r="38" spans="2:27" ht="15.75" customHeight="1" thickBot="1" x14ac:dyDescent="0.25">
      <c r="B38" s="18"/>
      <c r="C38" s="96"/>
      <c r="D38" s="19"/>
      <c r="E38" s="20"/>
      <c r="F38" s="147">
        <f t="shared" si="10"/>
        <v>0</v>
      </c>
      <c r="G38" s="21"/>
      <c r="H38" s="20"/>
      <c r="I38" s="147">
        <f t="shared" si="11"/>
        <v>0</v>
      </c>
      <c r="J38" s="21"/>
      <c r="K38" s="22"/>
      <c r="L38" s="147">
        <f t="shared" si="12"/>
        <v>0</v>
      </c>
      <c r="M38" s="21"/>
      <c r="N38" s="22"/>
      <c r="O38" s="147">
        <f t="shared" si="13"/>
        <v>0</v>
      </c>
      <c r="P38" s="93"/>
      <c r="Q38" s="22"/>
      <c r="R38" s="147">
        <f t="shared" si="14"/>
        <v>0</v>
      </c>
      <c r="S38" s="148" cm="1">
        <f t="array" ref="S38">_xlfn.IFS(
Instructions!$F$11="Make Selection",0,
Instructions!$F$11="1 Budget Period",D38,
Instructions!$F$11="2 Budget Periods",SUM(D38+G38),
Instructions!$F$11="3 Budget Periods",SUM(D38+G38+J38),
Instructions!$F$11="4 Budget Periods",SUM(D38+G38+J38+M38),
Instructions!$F$11="5 Budget Periods",SUM(D38+G38+J38+M38+P38))</f>
        <v>0</v>
      </c>
      <c r="T38" s="147" cm="1">
        <f t="array" ref="T38">_xlfn.IFS(
Instructions!$F$11="Make Selection",0,
Instructions!$F$11="1 Budget Period",F38,
Instructions!$F$11="2 Budget Periods",SUM(F38+I38),
Instructions!$F$11="3 Budget Periods",SUM(F38+I38+L38),
Instructions!$F$11="4 Budget Periods",SUM(F38+I38+L38+O38),
Instructions!$F$11="5 Budget Periods",SUM(F38+I38+L38+O38+R38))</f>
        <v>0</v>
      </c>
      <c r="U38" s="23"/>
      <c r="V38" s="67"/>
      <c r="W38" s="67"/>
      <c r="X38" s="67"/>
      <c r="Y38" s="67"/>
      <c r="Z38" s="67"/>
      <c r="AA38" s="67"/>
    </row>
    <row r="39" spans="2:27" ht="15.75" hidden="1" customHeight="1" x14ac:dyDescent="0.2">
      <c r="B39" s="18"/>
      <c r="C39" s="96"/>
      <c r="D39" s="19"/>
      <c r="E39" s="20"/>
      <c r="F39" s="147">
        <f t="shared" si="10"/>
        <v>0</v>
      </c>
      <c r="G39" s="21"/>
      <c r="H39" s="20"/>
      <c r="I39" s="147">
        <f t="shared" si="11"/>
        <v>0</v>
      </c>
      <c r="J39" s="21"/>
      <c r="K39" s="22"/>
      <c r="L39" s="147">
        <f t="shared" si="12"/>
        <v>0</v>
      </c>
      <c r="M39" s="21"/>
      <c r="N39" s="22"/>
      <c r="O39" s="147">
        <f t="shared" si="13"/>
        <v>0</v>
      </c>
      <c r="P39" s="93"/>
      <c r="Q39" s="22"/>
      <c r="R39" s="147">
        <f t="shared" si="14"/>
        <v>0</v>
      </c>
      <c r="S39" s="148" cm="1">
        <f t="array" ref="S39">_xlfn.IFS(
Instructions!$F$11="Make Selection",0,
Instructions!$F$11="1 Budget Period",D39,
Instructions!$F$11="2 Budget Periods",SUM(D39+G39),
Instructions!$F$11="3 Budget Periods",SUM(D39+G39+J39),
Instructions!$F$11="4 Budget Periods",SUM(D39+G39+J39+M39),
Instructions!$F$11="5 Budget Periods",SUM(D39+G39+J39+M39+P39))</f>
        <v>0</v>
      </c>
      <c r="T39" s="147" cm="1">
        <f t="array" ref="T39">_xlfn.IFS(
Instructions!$F$11="Make Selection",0,
Instructions!$F$11="1 Budget Period",F39,
Instructions!$F$11="2 Budget Periods",SUM(F39+I39),
Instructions!$F$11="3 Budget Periods",SUM(F39+I39+L39),
Instructions!$F$11="4 Budget Periods",SUM(F39+I39+L39+O39),
Instructions!$F$11="5 Budget Periods",SUM(F39+I39+L39+O39+R39))</f>
        <v>0</v>
      </c>
      <c r="U39" s="23"/>
      <c r="V39" s="67"/>
      <c r="W39" s="67"/>
      <c r="X39" s="67"/>
      <c r="Y39" s="67"/>
      <c r="Z39" s="67"/>
      <c r="AA39" s="67"/>
    </row>
    <row r="40" spans="2:27" ht="15.75" hidden="1" customHeight="1" x14ac:dyDescent="0.2">
      <c r="B40" s="18"/>
      <c r="C40" s="96"/>
      <c r="D40" s="19"/>
      <c r="E40" s="20"/>
      <c r="F40" s="147">
        <f t="shared" si="5"/>
        <v>0</v>
      </c>
      <c r="G40" s="21"/>
      <c r="H40" s="20"/>
      <c r="I40" s="147">
        <f t="shared" si="6"/>
        <v>0</v>
      </c>
      <c r="J40" s="21"/>
      <c r="K40" s="22"/>
      <c r="L40" s="147">
        <f t="shared" si="7"/>
        <v>0</v>
      </c>
      <c r="M40" s="21"/>
      <c r="N40" s="22"/>
      <c r="O40" s="147">
        <f t="shared" si="8"/>
        <v>0</v>
      </c>
      <c r="P40" s="93"/>
      <c r="Q40" s="22"/>
      <c r="R40" s="147">
        <f>P40*Q40</f>
        <v>0</v>
      </c>
      <c r="S40" s="148" cm="1">
        <f t="array" ref="S40">_xlfn.IFS(
Instructions!$F$11="Make Selection",0,
Instructions!$F$11="1 Budget Period",D40,
Instructions!$F$11="2 Budget Periods",SUM(D40+G40),
Instructions!$F$11="3 Budget Periods",SUM(D40+G40+J40),
Instructions!$F$11="4 Budget Periods",SUM(D40+G40+J40+M40),
Instructions!$F$11="5 Budget Periods",SUM(D40+G40+J40+M40+P40))</f>
        <v>0</v>
      </c>
      <c r="T40" s="147" cm="1">
        <f t="array" ref="T40">_xlfn.IFS(
Instructions!$F$11="Make Selection",0,
Instructions!$F$11="1 Budget Period",F40,
Instructions!$F$11="2 Budget Periods",SUM(F40+I40),
Instructions!$F$11="3 Budget Periods",SUM(F40+I40+L40),
Instructions!$F$11="4 Budget Periods",SUM(F40+I40+L40+O40),
Instructions!$F$11="5 Budget Periods",SUM(F40+I40+L40+O40+R40))</f>
        <v>0</v>
      </c>
      <c r="U40" s="23"/>
      <c r="V40" s="67"/>
      <c r="W40" s="67"/>
      <c r="X40" s="67"/>
      <c r="Y40" s="67"/>
      <c r="Z40" s="67"/>
      <c r="AA40" s="67"/>
    </row>
    <row r="41" spans="2:27" s="127" customFormat="1" ht="15.75" hidden="1" customHeight="1" x14ac:dyDescent="0.2">
      <c r="B41" s="18"/>
      <c r="C41" s="96"/>
      <c r="D41" s="19"/>
      <c r="E41" s="20"/>
      <c r="F41" s="147">
        <f t="shared" si="5"/>
        <v>0</v>
      </c>
      <c r="G41" s="21"/>
      <c r="H41" s="20"/>
      <c r="I41" s="147">
        <f t="shared" si="6"/>
        <v>0</v>
      </c>
      <c r="J41" s="21"/>
      <c r="K41" s="22"/>
      <c r="L41" s="147">
        <f t="shared" si="7"/>
        <v>0</v>
      </c>
      <c r="M41" s="21"/>
      <c r="N41" s="22"/>
      <c r="O41" s="147">
        <f t="shared" si="8"/>
        <v>0</v>
      </c>
      <c r="P41" s="93"/>
      <c r="Q41" s="22"/>
      <c r="R41" s="147">
        <f>P41*Q41</f>
        <v>0</v>
      </c>
      <c r="S41" s="148" cm="1">
        <f t="array" ref="S41">_xlfn.IFS(
Instructions!$F$11="Make Selection",0,
Instructions!$F$11="1 Budget Period",D41,
Instructions!$F$11="2 Budget Periods",SUM(D41+G41),
Instructions!$F$11="3 Budget Periods",SUM(D41+G41+J41),
Instructions!$F$11="4 Budget Periods",SUM(D41+G41+J41+M41),
Instructions!$F$11="5 Budget Periods",SUM(D41+G41+J41+M41+P41))</f>
        <v>0</v>
      </c>
      <c r="T41" s="147" cm="1">
        <f t="array" ref="T41">_xlfn.IFS(
Instructions!$F$11="Make Selection",0,
Instructions!$F$11="1 Budget Period",F41,
Instructions!$F$11="2 Budget Periods",SUM(F41+I41),
Instructions!$F$11="3 Budget Periods",SUM(F41+I41+L41),
Instructions!$F$11="4 Budget Periods",SUM(F41+I41+L41+O41),
Instructions!$F$11="5 Budget Periods",SUM(F41+I41+L41+O41+R41))</f>
        <v>0</v>
      </c>
      <c r="U41" s="23"/>
    </row>
    <row r="42" spans="2:27" s="127" customFormat="1" ht="15.75" hidden="1" customHeight="1" x14ac:dyDescent="0.2">
      <c r="B42" s="18"/>
      <c r="C42" s="96"/>
      <c r="D42" s="19"/>
      <c r="E42" s="20"/>
      <c r="F42" s="147">
        <f t="shared" si="5"/>
        <v>0</v>
      </c>
      <c r="G42" s="21"/>
      <c r="H42" s="20"/>
      <c r="I42" s="147">
        <f t="shared" si="6"/>
        <v>0</v>
      </c>
      <c r="J42" s="21"/>
      <c r="K42" s="22"/>
      <c r="L42" s="147">
        <f t="shared" si="7"/>
        <v>0</v>
      </c>
      <c r="M42" s="21"/>
      <c r="N42" s="22"/>
      <c r="O42" s="147">
        <f t="shared" si="8"/>
        <v>0</v>
      </c>
      <c r="P42" s="93"/>
      <c r="Q42" s="22"/>
      <c r="R42" s="147">
        <f t="shared" si="9"/>
        <v>0</v>
      </c>
      <c r="S42" s="148" cm="1">
        <f t="array" ref="S42">_xlfn.IFS(
Instructions!$F$11="Make Selection",0,
Instructions!$F$11="1 Budget Period",D42,
Instructions!$F$11="2 Budget Periods",SUM(D42+G42),
Instructions!$F$11="3 Budget Periods",SUM(D42+G42+J42),
Instructions!$F$11="4 Budget Periods",SUM(D42+G42+J42+M42),
Instructions!$F$11="5 Budget Periods",SUM(D42+G42+J42+M42+P42))</f>
        <v>0</v>
      </c>
      <c r="T42" s="147" cm="1">
        <f t="array" ref="T42">_xlfn.IFS(
Instructions!$F$11="Make Selection",0,
Instructions!$F$11="1 Budget Period",F42,
Instructions!$F$11="2 Budget Periods",SUM(F42+I42),
Instructions!$F$11="3 Budget Periods",SUM(F42+I42+L42),
Instructions!$F$11="4 Budget Periods",SUM(F42+I42+L42+O42),
Instructions!$F$11="5 Budget Periods",SUM(F42+I42+L42+O42+R42))</f>
        <v>0</v>
      </c>
      <c r="U42" s="23"/>
    </row>
    <row r="43" spans="2:27" s="127" customFormat="1" ht="15.75" hidden="1" customHeight="1" x14ac:dyDescent="0.2">
      <c r="B43" s="18"/>
      <c r="C43" s="96"/>
      <c r="D43" s="19"/>
      <c r="E43" s="20"/>
      <c r="F43" s="147">
        <f t="shared" si="5"/>
        <v>0</v>
      </c>
      <c r="G43" s="21"/>
      <c r="H43" s="20"/>
      <c r="I43" s="147">
        <f t="shared" si="6"/>
        <v>0</v>
      </c>
      <c r="J43" s="21"/>
      <c r="K43" s="22"/>
      <c r="L43" s="147">
        <f t="shared" si="7"/>
        <v>0</v>
      </c>
      <c r="M43" s="21"/>
      <c r="N43" s="22"/>
      <c r="O43" s="147">
        <f t="shared" si="8"/>
        <v>0</v>
      </c>
      <c r="P43" s="93"/>
      <c r="Q43" s="22"/>
      <c r="R43" s="147">
        <f t="shared" si="9"/>
        <v>0</v>
      </c>
      <c r="S43" s="148" cm="1">
        <f t="array" ref="S43">_xlfn.IFS(
Instructions!$F$11="Make Selection",0,
Instructions!$F$11="1 Budget Period",D43,
Instructions!$F$11="2 Budget Periods",SUM(D43+G43),
Instructions!$F$11="3 Budget Periods",SUM(D43+G43+J43),
Instructions!$F$11="4 Budget Periods",SUM(D43+G43+J43+M43),
Instructions!$F$11="5 Budget Periods",SUM(D43+G43+J43+M43+P43))</f>
        <v>0</v>
      </c>
      <c r="T43" s="147" cm="1">
        <f t="array" ref="T43">_xlfn.IFS(
Instructions!$F$11="Make Selection",0,
Instructions!$F$11="1 Budget Period",F43,
Instructions!$F$11="2 Budget Periods",SUM(F43+I43),
Instructions!$F$11="3 Budget Periods",SUM(F43+I43+L43),
Instructions!$F$11="4 Budget Periods",SUM(F43+I43+L43+O43),
Instructions!$F$11="5 Budget Periods",SUM(F43+I43+L43+O43+R43))</f>
        <v>0</v>
      </c>
      <c r="U43" s="23"/>
    </row>
    <row r="44" spans="2:27" s="127" customFormat="1" ht="15.75" hidden="1" customHeight="1" x14ac:dyDescent="0.2">
      <c r="B44" s="18"/>
      <c r="C44" s="96"/>
      <c r="D44" s="19"/>
      <c r="E44" s="20"/>
      <c r="F44" s="147">
        <f t="shared" si="5"/>
        <v>0</v>
      </c>
      <c r="G44" s="21"/>
      <c r="H44" s="20"/>
      <c r="I44" s="147">
        <f t="shared" si="6"/>
        <v>0</v>
      </c>
      <c r="J44" s="21"/>
      <c r="K44" s="22"/>
      <c r="L44" s="147">
        <f t="shared" si="7"/>
        <v>0</v>
      </c>
      <c r="M44" s="21"/>
      <c r="N44" s="22"/>
      <c r="O44" s="147">
        <f t="shared" si="8"/>
        <v>0</v>
      </c>
      <c r="P44" s="93"/>
      <c r="Q44" s="22"/>
      <c r="R44" s="147">
        <f t="shared" si="9"/>
        <v>0</v>
      </c>
      <c r="S44" s="148" cm="1">
        <f t="array" ref="S44">_xlfn.IFS(
Instructions!$F$11="Make Selection",0,
Instructions!$F$11="1 Budget Period",D44,
Instructions!$F$11="2 Budget Periods",SUM(D44+G44),
Instructions!$F$11="3 Budget Periods",SUM(D44+G44+J44),
Instructions!$F$11="4 Budget Periods",SUM(D44+G44+J44+M44),
Instructions!$F$11="5 Budget Periods",SUM(D44+G44+J44+M44+P44))</f>
        <v>0</v>
      </c>
      <c r="T44" s="147" cm="1">
        <f t="array" ref="T44">_xlfn.IFS(
Instructions!$F$11="Make Selection",0,
Instructions!$F$11="1 Budget Period",F44,
Instructions!$F$11="2 Budget Periods",SUM(F44+I44),
Instructions!$F$11="3 Budget Periods",SUM(F44+I44+L44),
Instructions!$F$11="4 Budget Periods",SUM(F44+I44+L44+O44),
Instructions!$F$11="5 Budget Periods",SUM(F44+I44+L44+O44+R44))</f>
        <v>0</v>
      </c>
      <c r="U44" s="23"/>
    </row>
    <row r="45" spans="2:27" s="127" customFormat="1" ht="15.75" hidden="1" customHeight="1" x14ac:dyDescent="0.2">
      <c r="B45" s="18"/>
      <c r="C45" s="96"/>
      <c r="D45" s="19"/>
      <c r="E45" s="20"/>
      <c r="F45" s="147">
        <f t="shared" si="5"/>
        <v>0</v>
      </c>
      <c r="G45" s="21"/>
      <c r="H45" s="20"/>
      <c r="I45" s="147">
        <f t="shared" si="6"/>
        <v>0</v>
      </c>
      <c r="J45" s="21"/>
      <c r="K45" s="22"/>
      <c r="L45" s="147">
        <f t="shared" si="7"/>
        <v>0</v>
      </c>
      <c r="M45" s="21"/>
      <c r="N45" s="22"/>
      <c r="O45" s="147">
        <f t="shared" si="8"/>
        <v>0</v>
      </c>
      <c r="P45" s="93"/>
      <c r="Q45" s="22"/>
      <c r="R45" s="147">
        <f t="shared" si="9"/>
        <v>0</v>
      </c>
      <c r="S45" s="148" cm="1">
        <f t="array" ref="S45">_xlfn.IFS(
Instructions!$F$11="Make Selection",0,
Instructions!$F$11="1 Budget Period",D45,
Instructions!$F$11="2 Budget Periods",SUM(D45+G45),
Instructions!$F$11="3 Budget Periods",SUM(D45+G45+J45),
Instructions!$F$11="4 Budget Periods",SUM(D45+G45+J45+M45),
Instructions!$F$11="5 Budget Periods",SUM(D45+G45+J45+M45+P45))</f>
        <v>0</v>
      </c>
      <c r="T45" s="147" cm="1">
        <f t="array" ref="T45">_xlfn.IFS(
Instructions!$F$11="Make Selection",0,
Instructions!$F$11="1 Budget Period",F45,
Instructions!$F$11="2 Budget Periods",SUM(F45+I45),
Instructions!$F$11="3 Budget Periods",SUM(F45+I45+L45),
Instructions!$F$11="4 Budget Periods",SUM(F45+I45+L45+O45),
Instructions!$F$11="5 Budget Periods",SUM(F45+I45+L45+O45+R45))</f>
        <v>0</v>
      </c>
      <c r="U45" s="23"/>
    </row>
    <row r="46" spans="2:27" ht="15.75" hidden="1" customHeight="1" x14ac:dyDescent="0.2">
      <c r="B46" s="18"/>
      <c r="C46" s="96"/>
      <c r="D46" s="19"/>
      <c r="E46" s="20"/>
      <c r="F46" s="147">
        <f>D46*E46</f>
        <v>0</v>
      </c>
      <c r="G46" s="21"/>
      <c r="H46" s="20"/>
      <c r="I46" s="147">
        <f t="shared" si="6"/>
        <v>0</v>
      </c>
      <c r="J46" s="21"/>
      <c r="K46" s="22"/>
      <c r="L46" s="147">
        <f t="shared" si="7"/>
        <v>0</v>
      </c>
      <c r="M46" s="21"/>
      <c r="N46" s="22"/>
      <c r="O46" s="147">
        <f t="shared" si="8"/>
        <v>0</v>
      </c>
      <c r="P46" s="93"/>
      <c r="Q46" s="22"/>
      <c r="R46" s="147">
        <f t="shared" si="9"/>
        <v>0</v>
      </c>
      <c r="S46" s="148" cm="1">
        <f t="array" ref="S46">_xlfn.IFS(
Instructions!$F$11="Make Selection",0,
Instructions!$F$11="1 Budget Period",D46,
Instructions!$F$11="2 Budget Periods",SUM(D46+G46),
Instructions!$F$11="3 Budget Periods",SUM(D46+G46+J46),
Instructions!$F$11="4 Budget Periods",SUM(D46+G46+J46+M46),
Instructions!$F$11="5 Budget Periods",SUM(D46+G46+J46+M46+P46))</f>
        <v>0</v>
      </c>
      <c r="T46" s="147" cm="1">
        <f t="array" ref="T46">_xlfn.IFS(
Instructions!$F$11="Make Selection",0,
Instructions!$F$11="1 Budget Period",F46,
Instructions!$F$11="2 Budget Periods",SUM(F46+I46),
Instructions!$F$11="3 Budget Periods",SUM(F46+I46+L46),
Instructions!$F$11="4 Budget Periods",SUM(F46+I46+L46+O46),
Instructions!$F$11="5 Budget Periods",SUM(F46+I46+L46+O46+R46))</f>
        <v>0</v>
      </c>
      <c r="U46" s="23"/>
      <c r="V46" s="67"/>
      <c r="W46" s="67"/>
      <c r="X46" s="67"/>
      <c r="Y46" s="67"/>
      <c r="Z46" s="67"/>
      <c r="AA46" s="67"/>
    </row>
    <row r="47" spans="2:27" ht="15.75" hidden="1" customHeight="1" x14ac:dyDescent="0.2">
      <c r="B47" s="18"/>
      <c r="C47" s="96"/>
      <c r="D47" s="19"/>
      <c r="E47" s="20"/>
      <c r="F47" s="147">
        <f>D47*E47</f>
        <v>0</v>
      </c>
      <c r="G47" s="21"/>
      <c r="H47" s="20"/>
      <c r="I47" s="147">
        <f>G47*H47</f>
        <v>0</v>
      </c>
      <c r="J47" s="21"/>
      <c r="K47" s="22"/>
      <c r="L47" s="147">
        <f>J47*K47</f>
        <v>0</v>
      </c>
      <c r="M47" s="21"/>
      <c r="N47" s="22"/>
      <c r="O47" s="147">
        <f>M47*N47</f>
        <v>0</v>
      </c>
      <c r="P47" s="93"/>
      <c r="Q47" s="22"/>
      <c r="R47" s="147">
        <f>P47*Q47</f>
        <v>0</v>
      </c>
      <c r="S47" s="148" cm="1">
        <f t="array" ref="S47">_xlfn.IFS(
Instructions!$F$11="Make Selection",0,
Instructions!$F$11="1 Budget Period",D47,
Instructions!$F$11="2 Budget Periods",SUM(D47+G47),
Instructions!$F$11="3 Budget Periods",SUM(D47+G47+J47),
Instructions!$F$11="4 Budget Periods",SUM(D47+G47+J47+M47),
Instructions!$F$11="5 Budget Periods",SUM(D47+G47+J47+M47+P47))</f>
        <v>0</v>
      </c>
      <c r="T47" s="147" cm="1">
        <f t="array" ref="T47">_xlfn.IFS(
Instructions!$F$11="Make Selection",0,
Instructions!$F$11="1 Budget Period",F47,
Instructions!$F$11="2 Budget Periods",SUM(F47+I47),
Instructions!$F$11="3 Budget Periods",SUM(F47+I47+L47),
Instructions!$F$11="4 Budget Periods",SUM(F47+I47+L47+O47),
Instructions!$F$11="5 Budget Periods",SUM(F47+I47+L47+O47+R47))</f>
        <v>0</v>
      </c>
      <c r="U47" s="23"/>
      <c r="V47" s="67"/>
      <c r="W47" s="67"/>
      <c r="X47" s="67"/>
      <c r="Y47" s="67"/>
      <c r="Z47" s="67"/>
      <c r="AA47" s="67"/>
    </row>
    <row r="48" spans="2:27" ht="15.6" hidden="1" customHeight="1" thickBot="1" x14ac:dyDescent="0.25">
      <c r="B48" s="97"/>
      <c r="C48" s="98"/>
      <c r="D48" s="99"/>
      <c r="E48" s="100"/>
      <c r="F48" s="149">
        <f>D48*E48</f>
        <v>0</v>
      </c>
      <c r="G48" s="101"/>
      <c r="H48" s="100"/>
      <c r="I48" s="149">
        <f>G48*H48</f>
        <v>0</v>
      </c>
      <c r="J48" s="101"/>
      <c r="K48" s="102"/>
      <c r="L48" s="149">
        <f>J48*K48</f>
        <v>0</v>
      </c>
      <c r="M48" s="101"/>
      <c r="N48" s="102"/>
      <c r="O48" s="149">
        <f>M48*N48</f>
        <v>0</v>
      </c>
      <c r="P48" s="103"/>
      <c r="Q48" s="102"/>
      <c r="R48" s="149">
        <f>P48*Q48</f>
        <v>0</v>
      </c>
      <c r="S48" s="148" cm="1">
        <f t="array" ref="S48">_xlfn.IFS(
Instructions!$F$11="Make Selection",0,
Instructions!$F$11="1 Budget Period",D48,
Instructions!$F$11="2 Budget Periods",SUM(D48+G48),
Instructions!$F$11="3 Budget Periods",SUM(D48+G48+J48),
Instructions!$F$11="4 Budget Periods",SUM(D48+G48+J48+M48),
Instructions!$F$11="5 Budget Periods",SUM(D48+G48+J48+M48+P48))</f>
        <v>0</v>
      </c>
      <c r="T48" s="149" cm="1">
        <f t="array" ref="T48">_xlfn.IFS(
Instructions!$F$11="Make Selection",0,
Instructions!$F$11="1 Budget Period",F48,
Instructions!$F$11="2 Budget Periods",SUM(F48+I48),
Instructions!$F$11="3 Budget Periods",SUM(F48+I48+L48),
Instructions!$F$11="4 Budget Periods",SUM(F48+I48+L48+O48),
Instructions!$F$11="5 Budget Periods",SUM(F48+I48+L48+O48+R48))</f>
        <v>0</v>
      </c>
      <c r="U48" s="104"/>
    </row>
    <row r="49" spans="2:21" s="127" customFormat="1" ht="15.75" customHeight="1" thickBot="1" x14ac:dyDescent="0.25">
      <c r="B49" s="690" t="s">
        <v>44</v>
      </c>
      <c r="C49" s="691"/>
      <c r="D49" s="150">
        <f>SUM(D15:D48)</f>
        <v>0</v>
      </c>
      <c r="E49" s="150"/>
      <c r="F49" s="151">
        <f>SUM(F15:F48)</f>
        <v>0</v>
      </c>
      <c r="G49" s="152">
        <f>SUM(G15:G48)</f>
        <v>0</v>
      </c>
      <c r="H49" s="153"/>
      <c r="I49" s="151">
        <f>SUM(I15:I48)</f>
        <v>0</v>
      </c>
      <c r="J49" s="152">
        <f>SUM(J15:J48)</f>
        <v>0</v>
      </c>
      <c r="K49" s="153"/>
      <c r="L49" s="151">
        <f>SUM(L15:L48)</f>
        <v>0</v>
      </c>
      <c r="M49" s="152">
        <f>SUM(M15:M48)</f>
        <v>0</v>
      </c>
      <c r="N49" s="153"/>
      <c r="O49" s="151">
        <f>SUM(O15:O48)</f>
        <v>0</v>
      </c>
      <c r="P49" s="152">
        <f>SUM(P15:P48)</f>
        <v>0</v>
      </c>
      <c r="Q49" s="153"/>
      <c r="R49" s="151">
        <f>SUM(R15:R48)</f>
        <v>0</v>
      </c>
      <c r="S49" s="152">
        <f>SUM(D49+G49+J49+M49+P49)</f>
        <v>0</v>
      </c>
      <c r="T49" s="151" cm="1">
        <f t="array" ref="T49">_xlfn.IFS(
Instructions!$F$11="Make Selection",0,
Instructions!$F$11="1 Budget Period",F49,
Instructions!$F$11="2 Budget Periods",SUM(F49+I49),
Instructions!$F$11="3 Budget Periods",SUM(F49+I49+L49),
Instructions!$F$11="4 Budget Periods",SUM(F49+I49+L49+O49),
Instructions!$F$11="5 Budget Periods",SUM(F49+I49+L49+O49+R49))</f>
        <v>0</v>
      </c>
      <c r="U49" s="154"/>
    </row>
    <row r="50" spans="2:21" ht="14.25" customHeight="1" thickBot="1" x14ac:dyDescent="0.25">
      <c r="B50" s="682"/>
      <c r="C50" s="683"/>
      <c r="D50" s="683"/>
      <c r="E50" s="683"/>
      <c r="F50" s="155"/>
      <c r="G50" s="156"/>
      <c r="H50" s="157"/>
      <c r="I50" s="158"/>
      <c r="J50" s="155"/>
      <c r="K50" s="157"/>
      <c r="L50" s="158"/>
      <c r="M50" s="155"/>
      <c r="N50" s="157"/>
      <c r="O50" s="158"/>
      <c r="P50" s="155"/>
      <c r="Q50" s="157"/>
      <c r="R50" s="158"/>
      <c r="U50" s="159"/>
    </row>
    <row r="51" spans="2:21" x14ac:dyDescent="0.2">
      <c r="B51" s="674" t="s">
        <v>34</v>
      </c>
      <c r="C51" s="675"/>
      <c r="D51" s="675"/>
      <c r="E51" s="675"/>
      <c r="F51" s="675"/>
      <c r="G51" s="675"/>
      <c r="H51" s="675"/>
      <c r="I51" s="675"/>
      <c r="J51" s="675"/>
      <c r="K51" s="675"/>
      <c r="L51" s="675"/>
      <c r="M51" s="675"/>
      <c r="N51" s="675"/>
      <c r="O51" s="675"/>
      <c r="P51" s="675"/>
      <c r="Q51" s="675"/>
      <c r="R51" s="675"/>
      <c r="S51" s="675"/>
      <c r="T51" s="675"/>
      <c r="U51" s="676"/>
    </row>
    <row r="52" spans="2:21" ht="36.950000000000003" customHeight="1" thickBot="1" x14ac:dyDescent="0.25">
      <c r="B52" s="677"/>
      <c r="C52" s="678"/>
      <c r="D52" s="678"/>
      <c r="E52" s="678"/>
      <c r="F52" s="678"/>
      <c r="G52" s="678"/>
      <c r="H52" s="678"/>
      <c r="I52" s="678"/>
      <c r="J52" s="678"/>
      <c r="K52" s="678"/>
      <c r="L52" s="678"/>
      <c r="M52" s="678"/>
      <c r="N52" s="678"/>
      <c r="O52" s="678"/>
      <c r="P52" s="678"/>
      <c r="Q52" s="678"/>
      <c r="R52" s="678"/>
      <c r="S52" s="678"/>
      <c r="T52" s="678"/>
      <c r="U52" s="679"/>
    </row>
    <row r="53" spans="2:21" x14ac:dyDescent="0.2">
      <c r="B53" s="67"/>
      <c r="C53" s="67"/>
      <c r="D53" s="156"/>
      <c r="E53" s="157"/>
      <c r="F53" s="158"/>
      <c r="G53" s="155"/>
      <c r="H53" s="157"/>
      <c r="I53" s="158"/>
      <c r="J53" s="155"/>
      <c r="K53" s="157"/>
      <c r="L53" s="158"/>
      <c r="M53" s="155"/>
      <c r="N53" s="157"/>
      <c r="O53" s="158"/>
      <c r="P53" s="155"/>
      <c r="Q53" s="157"/>
      <c r="R53" s="158"/>
      <c r="U53" s="156"/>
    </row>
    <row r="54" spans="2:21" hidden="1" x14ac:dyDescent="0.2">
      <c r="B54" s="67"/>
      <c r="C54" s="67"/>
      <c r="D54" s="156"/>
      <c r="E54" s="157"/>
      <c r="F54" s="158"/>
      <c r="G54" s="155"/>
      <c r="H54" s="157"/>
      <c r="I54" s="158"/>
      <c r="J54" s="155"/>
      <c r="K54" s="157"/>
      <c r="L54" s="158"/>
      <c r="M54" s="155"/>
      <c r="N54" s="157"/>
      <c r="O54" s="158"/>
      <c r="P54" s="155"/>
      <c r="Q54" s="157"/>
      <c r="R54" s="158"/>
      <c r="U54" s="156"/>
    </row>
    <row r="55" spans="2:21" hidden="1" x14ac:dyDescent="0.2">
      <c r="B55" s="67"/>
      <c r="C55" s="67"/>
      <c r="D55" s="156"/>
      <c r="E55" s="157"/>
      <c r="F55" s="158"/>
      <c r="G55" s="155"/>
      <c r="H55" s="157"/>
      <c r="I55" s="158"/>
      <c r="J55" s="155"/>
      <c r="K55" s="157"/>
      <c r="L55" s="158"/>
      <c r="M55" s="155"/>
      <c r="N55" s="157"/>
      <c r="O55" s="158"/>
      <c r="P55" s="155"/>
      <c r="Q55" s="157"/>
      <c r="R55" s="158"/>
      <c r="U55" s="156"/>
    </row>
    <row r="56" spans="2:21" hidden="1" x14ac:dyDescent="0.2">
      <c r="B56" s="67"/>
      <c r="C56" s="67"/>
      <c r="D56" s="156"/>
      <c r="E56" s="157"/>
      <c r="F56" s="158"/>
      <c r="G56" s="155"/>
      <c r="H56" s="157"/>
      <c r="I56" s="158"/>
      <c r="J56" s="155"/>
      <c r="K56" s="157"/>
      <c r="L56" s="158"/>
      <c r="M56" s="155"/>
      <c r="N56" s="157"/>
      <c r="O56" s="158"/>
      <c r="P56" s="155"/>
      <c r="Q56" s="157"/>
      <c r="R56" s="158"/>
      <c r="U56" s="156"/>
    </row>
    <row r="57" spans="2:21" hidden="1" x14ac:dyDescent="0.2">
      <c r="B57" s="67"/>
      <c r="C57" s="67"/>
      <c r="D57" s="156"/>
      <c r="E57" s="157"/>
      <c r="F57" s="158"/>
      <c r="G57" s="155"/>
      <c r="H57" s="157"/>
      <c r="I57" s="158"/>
      <c r="J57" s="155"/>
      <c r="K57" s="157"/>
      <c r="L57" s="158"/>
      <c r="M57" s="155"/>
      <c r="N57" s="157"/>
      <c r="O57" s="158"/>
      <c r="P57" s="155"/>
      <c r="Q57" s="157"/>
      <c r="R57" s="158"/>
      <c r="U57" s="156"/>
    </row>
    <row r="58" spans="2:21" hidden="1" x14ac:dyDescent="0.2">
      <c r="B58" s="67"/>
      <c r="C58" s="67"/>
      <c r="D58" s="156"/>
      <c r="E58" s="157"/>
      <c r="F58" s="158"/>
      <c r="G58" s="155"/>
      <c r="H58" s="157"/>
      <c r="I58" s="158"/>
      <c r="J58" s="155"/>
      <c r="K58" s="157"/>
      <c r="L58" s="158"/>
      <c r="M58" s="155"/>
      <c r="N58" s="157"/>
      <c r="O58" s="158"/>
      <c r="P58" s="155"/>
      <c r="Q58" s="157"/>
      <c r="R58" s="158"/>
      <c r="U58" s="156"/>
    </row>
    <row r="59" spans="2:21" hidden="1" x14ac:dyDescent="0.2">
      <c r="B59" s="67"/>
      <c r="C59" s="67"/>
      <c r="D59" s="156"/>
      <c r="E59" s="157"/>
      <c r="F59" s="158"/>
      <c r="G59" s="155"/>
      <c r="H59" s="157"/>
      <c r="I59" s="158"/>
      <c r="J59" s="155"/>
      <c r="K59" s="157"/>
      <c r="L59" s="158"/>
      <c r="M59" s="155"/>
      <c r="N59" s="157"/>
      <c r="O59" s="158"/>
      <c r="P59" s="155"/>
      <c r="Q59" s="157"/>
      <c r="R59" s="158"/>
      <c r="U59" s="156"/>
    </row>
    <row r="60" spans="2:21" hidden="1" x14ac:dyDescent="0.2">
      <c r="B60" s="67"/>
      <c r="C60" s="67"/>
      <c r="D60" s="156"/>
      <c r="E60" s="157"/>
      <c r="F60" s="158"/>
      <c r="G60" s="155"/>
      <c r="H60" s="157"/>
      <c r="I60" s="158"/>
      <c r="J60" s="155"/>
      <c r="K60" s="157"/>
      <c r="L60" s="158"/>
      <c r="M60" s="155"/>
      <c r="N60" s="157"/>
      <c r="O60" s="158"/>
      <c r="P60" s="155"/>
      <c r="Q60" s="157"/>
      <c r="R60" s="158"/>
      <c r="U60" s="156"/>
    </row>
    <row r="61" spans="2:21" hidden="1" x14ac:dyDescent="0.2">
      <c r="B61" s="67"/>
      <c r="C61" s="67"/>
      <c r="D61" s="156"/>
      <c r="E61" s="157"/>
      <c r="F61" s="158"/>
      <c r="G61" s="155"/>
      <c r="H61" s="157"/>
      <c r="I61" s="158"/>
      <c r="J61" s="155"/>
      <c r="K61" s="157"/>
      <c r="L61" s="158"/>
      <c r="M61" s="155"/>
      <c r="N61" s="157"/>
      <c r="O61" s="158"/>
      <c r="P61" s="155"/>
      <c r="Q61" s="157"/>
      <c r="R61" s="158"/>
      <c r="U61" s="156"/>
    </row>
    <row r="62" spans="2:21" hidden="1" x14ac:dyDescent="0.2">
      <c r="B62" s="67"/>
      <c r="C62" s="67"/>
      <c r="D62" s="156"/>
      <c r="E62" s="157"/>
      <c r="F62" s="158"/>
      <c r="G62" s="155"/>
      <c r="H62" s="157"/>
      <c r="I62" s="158"/>
      <c r="J62" s="155"/>
      <c r="K62" s="157"/>
      <c r="L62" s="158"/>
      <c r="M62" s="155"/>
      <c r="N62" s="157"/>
      <c r="O62" s="158"/>
      <c r="P62" s="155"/>
      <c r="Q62" s="157"/>
      <c r="R62" s="158"/>
      <c r="U62" s="156"/>
    </row>
    <row r="63" spans="2:21" hidden="1" x14ac:dyDescent="0.2">
      <c r="B63" s="67"/>
      <c r="C63" s="67"/>
      <c r="D63" s="156"/>
      <c r="E63" s="157"/>
      <c r="F63" s="158"/>
      <c r="G63" s="155"/>
      <c r="H63" s="157"/>
      <c r="I63" s="158"/>
      <c r="J63" s="155"/>
      <c r="K63" s="157"/>
      <c r="L63" s="158"/>
      <c r="M63" s="155"/>
      <c r="N63" s="157"/>
      <c r="O63" s="158"/>
      <c r="P63" s="155"/>
      <c r="Q63" s="157"/>
      <c r="R63" s="158"/>
      <c r="U63" s="156"/>
    </row>
    <row r="64" spans="2:21" hidden="1" x14ac:dyDescent="0.2">
      <c r="D64" s="156"/>
      <c r="E64" s="157"/>
      <c r="F64" s="158"/>
      <c r="G64" s="155"/>
      <c r="H64" s="157"/>
      <c r="I64" s="158"/>
      <c r="J64" s="155"/>
      <c r="K64" s="157"/>
      <c r="L64" s="158"/>
      <c r="M64" s="155"/>
      <c r="N64" s="157"/>
      <c r="O64" s="158"/>
      <c r="P64" s="155"/>
      <c r="Q64" s="157"/>
      <c r="R64" s="158"/>
      <c r="U64" s="156"/>
    </row>
    <row r="65" spans="4:21" hidden="1" x14ac:dyDescent="0.2">
      <c r="D65" s="156"/>
      <c r="E65" s="157"/>
      <c r="F65" s="158"/>
      <c r="G65" s="155"/>
      <c r="H65" s="157"/>
      <c r="I65" s="158"/>
      <c r="J65" s="155"/>
      <c r="K65" s="157"/>
      <c r="L65" s="158"/>
      <c r="M65" s="155"/>
      <c r="N65" s="157"/>
      <c r="O65" s="158"/>
      <c r="P65" s="155"/>
      <c r="Q65" s="157"/>
      <c r="R65" s="158"/>
      <c r="U65" s="156"/>
    </row>
  </sheetData>
  <sheetProtection algorithmName="SHA-512" hashValue="hQPlWbyMsaXxVCsHTfEmfo5KfigBRbmf1MGYifQFOoxonsRaI5K58QMcF8236dWfGFRgexfWgh1lAG9ignWuQw==" saltValue="oUYcJqgk8FXtyIKXkICqvg==" spinCount="100000" sheet="1" formatRows="0"/>
  <customSheetViews>
    <customSheetView guid="{D7FF18E2-A72D-4088-BD59-9D74A43C39A8}" scale="85" showPageBreaks="1" fitToPage="1" printArea="1" topLeftCell="A8">
      <selection activeCell="D26" sqref="D26"/>
      <pageMargins left="0" right="0" top="0" bottom="0" header="0" footer="0"/>
      <printOptions horizontalCentered="1"/>
      <pageSetup scale="82" fitToHeight="3" orientation="landscape" r:id="rId1"/>
      <headerFooter alignWithMargins="0">
        <oddFooter>&amp;La. Personnel&amp;R Page &amp;P of &amp;N</oddFooter>
      </headerFooter>
    </customSheetView>
    <customSheetView guid="{5BEC5FDE-32D0-42EF-8D2A-06DCBD4F05CC}" scale="85" showPageBreaks="1" fitToPage="1" printArea="1" topLeftCell="A8">
      <selection activeCell="D26" sqref="D26"/>
      <pageMargins left="0" right="0" top="0" bottom="0" header="0" footer="0"/>
      <printOptions horizontalCentered="1"/>
      <pageSetup scale="82" fitToHeight="3" orientation="landscape" r:id="rId2"/>
      <headerFooter alignWithMargins="0">
        <oddFooter>&amp;La. Personnel&amp;R Page &amp;P of &amp;N</oddFooter>
      </headerFooter>
    </customSheetView>
    <customSheetView guid="{712CE29F-EFCA-4968-A7C5-599F87319D6A}" scale="85" fitToPage="1">
      <selection activeCell="D26" sqref="D26"/>
      <pageMargins left="0" right="0" top="0" bottom="0" header="0" footer="0"/>
      <printOptions horizontalCentered="1"/>
      <pageSetup scale="82" fitToHeight="3" orientation="landscape" r:id="rId3"/>
      <headerFooter alignWithMargins="0">
        <oddFooter>&amp;La. Personnel&amp;R Page &amp;P of &amp;N</oddFooter>
      </headerFooter>
    </customSheetView>
    <customSheetView guid="{6588CF8C-0BB8-4786-9A46-0A2D10254132}" scale="85" showPageBreaks="1" fitToPage="1" printArea="1">
      <selection activeCell="J11" sqref="J11"/>
      <pageMargins left="0" right="0" top="0" bottom="0" header="0" footer="0"/>
      <printOptions horizontalCentered="1"/>
      <pageSetup scale="82" fitToHeight="3" orientation="landscape" r:id="rId4"/>
      <headerFooter alignWithMargins="0">
        <oddFooter>&amp;La. Personnel&amp;R Page &amp;P of &amp;N</oddFooter>
      </headerFooter>
    </customSheetView>
    <customSheetView guid="{D5CEF8EB-A9A7-4458-BF65-8F18E34CBA87}" scale="85" showPageBreaks="1" fitToPage="1" printArea="1">
      <selection activeCell="L1" sqref="L1:N1"/>
      <pageMargins left="0" right="0" top="0" bottom="0" header="0" footer="0"/>
      <printOptions horizontalCentered="1"/>
      <pageSetup scale="82" fitToHeight="3" orientation="landscape" r:id="rId5"/>
      <headerFooter alignWithMargins="0">
        <oddFooter>&amp;La. Personnel&amp;R Page &amp;P of &amp;N</oddFooter>
      </headerFooter>
    </customSheetView>
    <customSheetView guid="{BF352FCE-C1BE-4B84-9561-6030FEF6A15F}" scale="90" showPageBreaks="1" fitToPage="1" printArea="1">
      <selection activeCell="L1" sqref="L1:N1"/>
      <pageMargins left="0" right="0" top="0" bottom="0" header="0" footer="0"/>
      <printOptions horizontalCentered="1"/>
      <pageSetup scale="80" orientation="landscape" r:id="rId6"/>
      <headerFooter alignWithMargins="0">
        <oddFooter>&amp;La. Personnel&amp;R Page &amp;P of &amp;N</oddFooter>
      </headerFooter>
    </customSheetView>
  </customSheetViews>
  <mergeCells count="21">
    <mergeCell ref="B51:U52"/>
    <mergeCell ref="C11:C12"/>
    <mergeCell ref="B50:E50"/>
    <mergeCell ref="B11:B12"/>
    <mergeCell ref="U11:U12"/>
    <mergeCell ref="T11:T12"/>
    <mergeCell ref="M11:O11"/>
    <mergeCell ref="P11:R11"/>
    <mergeCell ref="B49:C49"/>
    <mergeCell ref="S2:U2"/>
    <mergeCell ref="D11:F11"/>
    <mergeCell ref="G11:I11"/>
    <mergeCell ref="J11:L11"/>
    <mergeCell ref="B2:C2"/>
    <mergeCell ref="B4:U4"/>
    <mergeCell ref="B6:U6"/>
    <mergeCell ref="B9:U9"/>
    <mergeCell ref="B3:U3"/>
    <mergeCell ref="S11:S12"/>
    <mergeCell ref="B7:S7"/>
    <mergeCell ref="B8:R8"/>
  </mergeCells>
  <phoneticPr fontId="2" type="noConversion"/>
  <conditionalFormatting sqref="B15:B48">
    <cfRule type="expression" dxfId="235" priority="42">
      <formula>AND(OR(  NOT(ISBLANK($C15)),   NOT(ISBLANK($D15)),   NOT(ISBLANK($E15)),   NOT(ISBLANK($G15)),   NOT(ISBLANK($H15)),   NOT(ISBLANK($J15)),   NOT(ISBLANK($K15)),   NOT(ISBLANK($M15)),   NOT(ISBLANK($N15)),   NOT(ISBLANK($P15)),   NOT(ISBLANK($Q15)),   NOT(ISBLANK($U15))),   $B15="")</formula>
    </cfRule>
  </conditionalFormatting>
  <conditionalFormatting sqref="C15:C48">
    <cfRule type="expression" dxfId="234" priority="41">
      <formula>AND(OR(  NOT(ISBLANK($B15)),   NOT(ISBLANK($D15)),   NOT(ISBLANK($E15)),   NOT(ISBLANK($G15)),   NOT(ISBLANK($H15)),   NOT(ISBLANK($J15)),   NOT(ISBLANK($K15)),   NOT(ISBLANK($M15)),   NOT(ISBLANK($N15)),   NOT(ISBLANK($P15)),   NOT(ISBLANK($Q15)),   NOT(ISBLANK($U15))),   $C15="")</formula>
    </cfRule>
  </conditionalFormatting>
  <conditionalFormatting sqref="D15:D48">
    <cfRule type="expression" dxfId="233" priority="1">
      <formula>AND(NOT(ISBLANK($C15)),   $D15="")</formula>
    </cfRule>
    <cfRule type="expression" dxfId="232" priority="40">
      <formula>AND(NOT(ISBLANK($E15)),   $D15="")</formula>
    </cfRule>
  </conditionalFormatting>
  <conditionalFormatting sqref="E15:E48">
    <cfRule type="expression" dxfId="231" priority="39">
      <formula>AND( NOT(ISBLANK($D15)),   $E15="")</formula>
    </cfRule>
  </conditionalFormatting>
  <conditionalFormatting sqref="G15:G48">
    <cfRule type="expression" dxfId="230" priority="38">
      <formula>AND( NOT(ISBLANK($H15)),   $G15="")</formula>
    </cfRule>
  </conditionalFormatting>
  <conditionalFormatting sqref="H15:H48">
    <cfRule type="expression" dxfId="228" priority="37">
      <formula>AND( NOT(ISBLANK($G15)),   $H15="")</formula>
    </cfRule>
  </conditionalFormatting>
  <conditionalFormatting sqref="J15:J48">
    <cfRule type="expression" dxfId="227" priority="36">
      <formula>AND( NOT(ISBLANK($K15)),   $J15="")</formula>
    </cfRule>
  </conditionalFormatting>
  <conditionalFormatting sqref="K15:K48">
    <cfRule type="expression" dxfId="225" priority="35">
      <formula>AND( NOT(ISBLANK($J15)),    $K15="")</formula>
    </cfRule>
  </conditionalFormatting>
  <conditionalFormatting sqref="M15:M48">
    <cfRule type="expression" dxfId="224" priority="34">
      <formula>AND( NOT(ISBLANK($N15)),  $M15="")</formula>
    </cfRule>
  </conditionalFormatting>
  <conditionalFormatting sqref="N15:N48">
    <cfRule type="expression" dxfId="222" priority="33">
      <formula>AND(  NOT(ISBLANK($M15)),   $N15="")</formula>
    </cfRule>
  </conditionalFormatting>
  <conditionalFormatting sqref="P15:P48">
    <cfRule type="expression" dxfId="221" priority="32">
      <formula>AND( NOT(ISBLANK($Q15)),  $P15="")</formula>
    </cfRule>
  </conditionalFormatting>
  <conditionalFormatting sqref="Q15:Q48">
    <cfRule type="expression" dxfId="219" priority="31">
      <formula>AND(  NOT(ISBLANK($P15)),    $Q15="")</formula>
    </cfRule>
  </conditionalFormatting>
  <conditionalFormatting sqref="U15:U48">
    <cfRule type="expression" dxfId="217" priority="29">
      <formula>AND(OR(  NOT(ISBLANK($B15)),   NOT(ISBLANK($C15)),   NOT(ISBLANK($D15)),   NOT(ISBLANK($E15)),   NOT(ISBLANK($G15)),   NOT(ISBLANK($H15)),   NOT(ISBLANK($J15)),   NOT(ISBLANK($K15)),   NOT(ISBLANK($M15)),   NOT(ISBLANK($N15)),   NOT(ISBLANK($P15)),   NOT(ISBLANK($Q15))),   $U15="")</formula>
    </cfRule>
  </conditionalFormatting>
  <printOptions horizontalCentered="1"/>
  <pageMargins left="0.25" right="0.25" top="0.75" bottom="0.75" header="0.3" footer="0.3"/>
  <pageSetup scale="62" fitToHeight="0" orientation="landscape" horizontalDpi="300" verticalDpi="300" r:id="rId7"/>
  <headerFooter alignWithMargins="0">
    <oddFooter>&amp;C&amp;A&amp;RPage &amp;P&amp; of &amp;N</oddFooter>
  </headerFooter>
  <ignoredErrors>
    <ignoredError sqref="D49 G49 J49 M49 P49" formulaRange="1"/>
  </ignoredErrors>
  <extLst>
    <ext xmlns:x14="http://schemas.microsoft.com/office/spreadsheetml/2009/9/main" uri="{78C0D931-6437-407d-A8EE-F0AAD7539E65}">
      <x14:conditionalFormattings>
        <x14:conditionalFormatting xmlns:xm="http://schemas.microsoft.com/office/excel/2006/main">
          <x14:cfRule type="expression" priority="9" id="{07F6DB63-5C76-4685-828C-6681C4C26159}">
            <xm:f>OR(Instructions!$F$11="1 Budget Period",Instructions!$F$11="Make Selection")</xm:f>
            <x14:dxf>
              <font>
                <color theme="1" tint="0.499984740745262"/>
              </font>
              <fill>
                <patternFill>
                  <bgColor theme="1" tint="0.499984740745262"/>
                </patternFill>
              </fill>
              <border>
                <left/>
                <right/>
                <top/>
                <bottom/>
                <vertical/>
                <horizontal/>
              </border>
            </x14:dxf>
          </x14:cfRule>
          <xm:sqref>G11:R49</xm:sqref>
        </x14:conditionalFormatting>
        <x14:conditionalFormatting xmlns:xm="http://schemas.microsoft.com/office/excel/2006/main">
          <x14:cfRule type="expression" priority="10" id="{95255A53-B639-4D79-9711-48BCF5A81AEB}">
            <xm:f>Instructions!$F$11="2 Budget Periods"</xm:f>
            <x14:dxf>
              <font>
                <color theme="0" tint="-0.499984740745262"/>
              </font>
              <fill>
                <patternFill>
                  <bgColor theme="1" tint="0.499984740745262"/>
                </patternFill>
              </fill>
              <border>
                <left/>
                <right/>
                <top/>
                <bottom/>
                <vertical/>
                <horizontal/>
              </border>
            </x14:dxf>
          </x14:cfRule>
          <xm:sqref>J11:R49</xm:sqref>
        </x14:conditionalFormatting>
        <x14:conditionalFormatting xmlns:xm="http://schemas.microsoft.com/office/excel/2006/main">
          <x14:cfRule type="expression" priority="12" id="{92F0467E-C96A-4A44-85D8-0E322A966D22}">
            <xm:f>Instructions!$F$11="3 Budget Periods"</xm:f>
            <x14:dxf>
              <font>
                <color theme="0" tint="-0.499984740745262"/>
              </font>
              <fill>
                <patternFill>
                  <bgColor theme="0" tint="-0.499984740745262"/>
                </patternFill>
              </fill>
              <border>
                <left/>
                <right/>
                <top/>
                <bottom/>
                <vertical/>
                <horizontal/>
              </border>
            </x14:dxf>
          </x14:cfRule>
          <xm:sqref>M11:R49</xm:sqref>
        </x14:conditionalFormatting>
        <x14:conditionalFormatting xmlns:xm="http://schemas.microsoft.com/office/excel/2006/main">
          <x14:cfRule type="expression" priority="16" id="{A86AA4B8-1417-46A1-A8C4-2ABD3F56B746}">
            <xm:f>Instructions!$F$11="4 Budget Periods"</xm:f>
            <x14:dxf>
              <font>
                <color theme="0" tint="-0.499984740745262"/>
              </font>
              <fill>
                <patternFill>
                  <bgColor theme="0" tint="-0.499984740745262"/>
                </patternFill>
              </fill>
              <border>
                <left/>
                <right/>
                <top/>
                <bottom/>
                <vertical/>
                <horizontal/>
              </border>
            </x14:dxf>
          </x14:cfRule>
          <xm:sqref>P11:R49</xm:sqref>
        </x14:conditionalFormatting>
        <x14:conditionalFormatting xmlns:xm="http://schemas.microsoft.com/office/excel/2006/main">
          <x14:cfRule type="expression" priority="25" id="{65BA4477-37C4-4AB2-85BF-31C6238095DC}">
            <xm:f>AND(Instructions!$F$11&lt;&gt;"Make Selection", ISBLANK(T7:U7))</xm:f>
            <x14:dxf>
              <fill>
                <patternFill>
                  <bgColor rgb="FFFFFF00"/>
                </patternFill>
              </fill>
            </x14:dxf>
          </x14:cfRule>
          <xm:sqref>T7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39997558519241921"/>
    <pageSetUpPr fitToPage="1"/>
  </sheetPr>
  <dimension ref="A1:AD97"/>
  <sheetViews>
    <sheetView showGridLines="0" zoomScaleNormal="100" workbookViewId="0"/>
  </sheetViews>
  <sheetFormatPr defaultColWidth="0" defaultRowHeight="12.75" zeroHeight="1" x14ac:dyDescent="0.2"/>
  <cols>
    <col min="1" max="1" width="3.140625" style="62" customWidth="1"/>
    <col min="2" max="2" width="8.85546875" style="62" customWidth="1"/>
    <col min="3" max="3" width="2.85546875" style="62" customWidth="1"/>
    <col min="4" max="4" width="5" style="62" customWidth="1"/>
    <col min="5" max="5" width="18.5703125" style="62" customWidth="1"/>
    <col min="6" max="6" width="13.7109375" style="62" customWidth="1"/>
    <col min="7" max="7" width="9.140625" style="62" bestFit="1" customWidth="1"/>
    <col min="8" max="8" width="10.5703125" style="62" bestFit="1" customWidth="1"/>
    <col min="9" max="9" width="13.7109375" style="62" customWidth="1"/>
    <col min="10" max="10" width="9.140625" style="62" bestFit="1" customWidth="1"/>
    <col min="11" max="11" width="10.5703125" style="62" bestFit="1" customWidth="1"/>
    <col min="12" max="12" width="13.7109375" style="62" customWidth="1"/>
    <col min="13" max="13" width="9.140625" style="62" bestFit="1" customWidth="1"/>
    <col min="14" max="14" width="11.28515625" style="62" bestFit="1" customWidth="1"/>
    <col min="15" max="15" width="13.7109375" style="62" customWidth="1"/>
    <col min="16" max="16" width="9.140625" style="62" bestFit="1" customWidth="1"/>
    <col min="17" max="17" width="11.28515625" style="62" bestFit="1" customWidth="1"/>
    <col min="18" max="18" width="13.7109375" style="62" customWidth="1"/>
    <col min="19" max="19" width="9.42578125" style="62" customWidth="1"/>
    <col min="20" max="20" width="12.5703125" style="62" customWidth="1"/>
    <col min="21" max="21" width="18.5703125" style="62" customWidth="1"/>
    <col min="22" max="22" width="3.7109375" style="62" customWidth="1"/>
    <col min="23" max="23" width="31" style="62" hidden="1" customWidth="1"/>
    <col min="24" max="30" width="0" style="62" hidden="1" customWidth="1"/>
    <col min="31" max="16384" width="9.140625" style="62" hidden="1"/>
  </cols>
  <sheetData>
    <row r="1" spans="2:25" ht="12.95" customHeight="1" x14ac:dyDescent="0.2"/>
    <row r="2" spans="2:25" s="113" customFormat="1" ht="11.25" x14ac:dyDescent="0.2">
      <c r="B2" s="656" t="s">
        <v>45</v>
      </c>
      <c r="C2" s="656"/>
      <c r="D2" s="656"/>
      <c r="E2" s="656"/>
      <c r="F2" s="656"/>
      <c r="G2" s="656"/>
      <c r="H2" s="656"/>
      <c r="I2" s="656"/>
      <c r="J2" s="656"/>
      <c r="K2" s="656"/>
      <c r="L2" s="656"/>
      <c r="M2" s="656"/>
      <c r="N2" s="656"/>
      <c r="O2" s="111"/>
      <c r="P2" s="111"/>
      <c r="Q2" s="111"/>
      <c r="R2" s="111"/>
      <c r="S2" s="111"/>
      <c r="T2" s="111"/>
      <c r="U2" s="66"/>
      <c r="V2" s="111"/>
      <c r="W2" s="111"/>
    </row>
    <row r="3" spans="2:25" s="114" customFormat="1" ht="18.75" thickBot="1" x14ac:dyDescent="0.25">
      <c r="B3" s="666" t="s">
        <v>21</v>
      </c>
      <c r="C3" s="666"/>
      <c r="D3" s="666"/>
      <c r="E3" s="666"/>
      <c r="F3" s="666"/>
      <c r="G3" s="666"/>
      <c r="H3" s="666"/>
      <c r="I3" s="666"/>
      <c r="J3" s="666"/>
      <c r="K3" s="666"/>
      <c r="L3" s="666"/>
      <c r="M3" s="666"/>
      <c r="N3" s="666"/>
      <c r="O3" s="666"/>
      <c r="P3" s="666"/>
      <c r="Q3" s="666"/>
      <c r="R3" s="666"/>
      <c r="S3" s="666"/>
      <c r="T3" s="666"/>
      <c r="U3" s="666"/>
      <c r="V3" s="161"/>
      <c r="W3" s="161"/>
      <c r="X3" s="162"/>
      <c r="Y3" s="162"/>
    </row>
    <row r="4" spans="2:25" s="114" customFormat="1" ht="84.75" customHeight="1" thickBot="1" x14ac:dyDescent="0.25">
      <c r="B4" s="709" t="s">
        <v>260</v>
      </c>
      <c r="C4" s="710"/>
      <c r="D4" s="710"/>
      <c r="E4" s="710"/>
      <c r="F4" s="710"/>
      <c r="G4" s="710"/>
      <c r="H4" s="710"/>
      <c r="I4" s="710"/>
      <c r="J4" s="710"/>
      <c r="K4" s="710"/>
      <c r="L4" s="710"/>
      <c r="M4" s="710"/>
      <c r="N4" s="710"/>
      <c r="O4" s="710"/>
      <c r="P4" s="710"/>
      <c r="Q4" s="710"/>
      <c r="R4" s="710"/>
      <c r="S4" s="710"/>
      <c r="T4" s="710"/>
      <c r="U4" s="711"/>
      <c r="V4" s="163"/>
      <c r="W4" s="163"/>
    </row>
    <row r="5" spans="2:25" s="114" customFormat="1" ht="9" customHeight="1" thickBot="1" x14ac:dyDescent="0.25">
      <c r="B5" s="164"/>
      <c r="C5" s="163"/>
      <c r="D5" s="163"/>
      <c r="E5" s="163"/>
      <c r="F5" s="163"/>
      <c r="G5" s="163"/>
      <c r="H5" s="163"/>
      <c r="I5" s="163"/>
      <c r="J5" s="163"/>
      <c r="K5" s="163"/>
      <c r="L5" s="163"/>
      <c r="M5" s="163"/>
      <c r="N5" s="163"/>
      <c r="O5" s="163"/>
      <c r="P5" s="163"/>
      <c r="Q5" s="163"/>
      <c r="R5" s="163"/>
      <c r="S5" s="163"/>
      <c r="T5" s="163"/>
      <c r="U5" s="165"/>
      <c r="V5" s="163"/>
      <c r="W5" s="163"/>
    </row>
    <row r="6" spans="2:25" s="69" customFormat="1" ht="14.1" customHeight="1" x14ac:dyDescent="0.2">
      <c r="B6" s="718" t="s">
        <v>46</v>
      </c>
      <c r="C6" s="713"/>
      <c r="D6" s="713"/>
      <c r="E6" s="713"/>
      <c r="F6" s="712" t="s">
        <v>10</v>
      </c>
      <c r="G6" s="713"/>
      <c r="H6" s="714"/>
      <c r="I6" s="712" t="s">
        <v>11</v>
      </c>
      <c r="J6" s="713"/>
      <c r="K6" s="714"/>
      <c r="L6" s="712" t="s">
        <v>12</v>
      </c>
      <c r="M6" s="713"/>
      <c r="N6" s="714"/>
      <c r="O6" s="712" t="s">
        <v>13</v>
      </c>
      <c r="P6" s="713"/>
      <c r="Q6" s="714"/>
      <c r="R6" s="712" t="s">
        <v>14</v>
      </c>
      <c r="S6" s="713"/>
      <c r="T6" s="714"/>
      <c r="U6" s="724" t="s">
        <v>47</v>
      </c>
      <c r="V6" s="166"/>
    </row>
    <row r="7" spans="2:25" s="69" customFormat="1" ht="30" customHeight="1" thickBot="1" x14ac:dyDescent="0.25">
      <c r="B7" s="719"/>
      <c r="C7" s="720"/>
      <c r="D7" s="720"/>
      <c r="E7" s="720"/>
      <c r="F7" s="539" t="s">
        <v>48</v>
      </c>
      <c r="G7" s="539" t="s">
        <v>49</v>
      </c>
      <c r="H7" s="539" t="s">
        <v>15</v>
      </c>
      <c r="I7" s="539" t="s">
        <v>48</v>
      </c>
      <c r="J7" s="539" t="s">
        <v>49</v>
      </c>
      <c r="K7" s="539" t="s">
        <v>15</v>
      </c>
      <c r="L7" s="539" t="s">
        <v>48</v>
      </c>
      <c r="M7" s="539" t="s">
        <v>49</v>
      </c>
      <c r="N7" s="539" t="s">
        <v>15</v>
      </c>
      <c r="O7" s="539" t="s">
        <v>48</v>
      </c>
      <c r="P7" s="539" t="s">
        <v>49</v>
      </c>
      <c r="Q7" s="539" t="s">
        <v>15</v>
      </c>
      <c r="R7" s="539" t="s">
        <v>48</v>
      </c>
      <c r="S7" s="539" t="s">
        <v>49</v>
      </c>
      <c r="T7" s="539" t="s">
        <v>15</v>
      </c>
      <c r="U7" s="725"/>
    </row>
    <row r="8" spans="2:25" s="69" customFormat="1" ht="14.45" customHeight="1" thickBot="1" x14ac:dyDescent="0.25">
      <c r="B8" s="715" t="s">
        <v>192</v>
      </c>
      <c r="C8" s="716"/>
      <c r="D8" s="716"/>
      <c r="E8" s="717"/>
      <c r="F8" s="500">
        <v>170000</v>
      </c>
      <c r="G8" s="501">
        <v>0.2</v>
      </c>
      <c r="H8" s="502">
        <f>F8*G8</f>
        <v>34000</v>
      </c>
      <c r="I8" s="502">
        <v>17000</v>
      </c>
      <c r="J8" s="501">
        <v>0.2</v>
      </c>
      <c r="K8" s="502">
        <f t="shared" ref="K8:K23" si="0">I8*J8</f>
        <v>3400</v>
      </c>
      <c r="L8" s="502">
        <v>17000</v>
      </c>
      <c r="M8" s="501">
        <v>0.2</v>
      </c>
      <c r="N8" s="502">
        <f t="shared" ref="N8:N23" si="1">L8*M8</f>
        <v>3400</v>
      </c>
      <c r="O8" s="502">
        <v>17000</v>
      </c>
      <c r="P8" s="501">
        <v>0.2</v>
      </c>
      <c r="Q8" s="502">
        <f t="shared" ref="Q8:Q23" si="2">O8*P8</f>
        <v>3400</v>
      </c>
      <c r="R8" s="502">
        <v>17000</v>
      </c>
      <c r="S8" s="501">
        <v>0.2</v>
      </c>
      <c r="T8" s="502">
        <f t="shared" ref="T8:T23" si="3">R8*S8</f>
        <v>3400</v>
      </c>
      <c r="U8" s="502" cm="1">
        <f t="array" ref="U8">_xlfn.IFS(
Instructions!$F$11="Make Selection",H8,
Instructions!$F$11="1 Budget Period",H8,
Instructions!$F$11="2 Budget Periods",SUM(H8+K8),
Instructions!$F$11="3 Budget Periods",SUM(H8+K8+N8),
Instructions!$F$11="4 Budget Periods",SUM(H8+K8+N8+Q8),
Instructions!$F$11="5 Budget Periods",SUM(H8+K8+N8+Q8+T8))</f>
        <v>34000</v>
      </c>
    </row>
    <row r="9" spans="2:25" s="69" customFormat="1" ht="14.25" x14ac:dyDescent="0.2">
      <c r="B9" s="721"/>
      <c r="C9" s="722"/>
      <c r="D9" s="722"/>
      <c r="E9" s="723"/>
      <c r="F9" s="503"/>
      <c r="G9" s="504"/>
      <c r="H9" s="505">
        <f>G9*F9</f>
        <v>0</v>
      </c>
      <c r="I9" s="503"/>
      <c r="J9" s="504"/>
      <c r="K9" s="505">
        <f t="shared" si="0"/>
        <v>0</v>
      </c>
      <c r="L9" s="503"/>
      <c r="M9" s="504"/>
      <c r="N9" s="505">
        <f t="shared" si="1"/>
        <v>0</v>
      </c>
      <c r="O9" s="506"/>
      <c r="P9" s="507"/>
      <c r="Q9" s="505">
        <f t="shared" si="2"/>
        <v>0</v>
      </c>
      <c r="R9" s="506"/>
      <c r="S9" s="507"/>
      <c r="T9" s="505">
        <f>R9*S9</f>
        <v>0</v>
      </c>
      <c r="U9" s="514" cm="1">
        <f t="array" ref="U9">_xlfn.IFS(
Instructions!$F$11="Make Selection",0,
Instructions!$F$11="1 Budget Period",H9,
Instructions!$F$11="2 Budget Periods",SUM(H9+K9),
Instructions!$F$11="3 Budget Periods",SUM(H9+K9+N9),
Instructions!$F$11="4 Budget Periods",SUM(H9+K9+N9+Q9),
Instructions!$F$11="5 Budget Periods",SUM(H9+K9+N9+Q9+T9))</f>
        <v>0</v>
      </c>
    </row>
    <row r="10" spans="2:25" s="69" customFormat="1" ht="14.25" x14ac:dyDescent="0.2">
      <c r="B10" s="700"/>
      <c r="C10" s="701"/>
      <c r="D10" s="701"/>
      <c r="E10" s="702"/>
      <c r="F10" s="506"/>
      <c r="G10" s="507"/>
      <c r="H10" s="505">
        <f t="shared" ref="H10:H19" si="4">G10*F10</f>
        <v>0</v>
      </c>
      <c r="I10" s="506"/>
      <c r="J10" s="507"/>
      <c r="K10" s="505">
        <f t="shared" si="0"/>
        <v>0</v>
      </c>
      <c r="L10" s="506"/>
      <c r="M10" s="507"/>
      <c r="N10" s="505">
        <f t="shared" si="1"/>
        <v>0</v>
      </c>
      <c r="O10" s="506"/>
      <c r="P10" s="507"/>
      <c r="Q10" s="505">
        <f t="shared" si="2"/>
        <v>0</v>
      </c>
      <c r="R10" s="506"/>
      <c r="S10" s="507"/>
      <c r="T10" s="505">
        <f t="shared" si="3"/>
        <v>0</v>
      </c>
      <c r="U10" s="514" cm="1">
        <f t="array" ref="U10">_xlfn.IFS(
Instructions!$F$11="Make Selection",0,
Instructions!$F$11="1 Budget Period",H10,
Instructions!$F$11="2 Budget Periods",SUM(H10+K10),
Instructions!$F$11="3 Budget Periods",SUM(H10+K10+N10),
Instructions!$F$11="4 Budget Periods",SUM(H10+K10+N10+Q10),
Instructions!$F$11="5 Budget Periods",SUM(H10+K10+N10+Q10+T10))</f>
        <v>0</v>
      </c>
    </row>
    <row r="11" spans="2:25" s="69" customFormat="1" ht="14.25" x14ac:dyDescent="0.2">
      <c r="B11" s="700"/>
      <c r="C11" s="701"/>
      <c r="D11" s="701"/>
      <c r="E11" s="702"/>
      <c r="F11" s="506"/>
      <c r="G11" s="507"/>
      <c r="H11" s="505">
        <f t="shared" si="4"/>
        <v>0</v>
      </c>
      <c r="I11" s="506"/>
      <c r="J11" s="507"/>
      <c r="K11" s="505">
        <f t="shared" si="0"/>
        <v>0</v>
      </c>
      <c r="L11" s="506"/>
      <c r="M11" s="507"/>
      <c r="N11" s="505">
        <f t="shared" si="1"/>
        <v>0</v>
      </c>
      <c r="O11" s="506"/>
      <c r="P11" s="507"/>
      <c r="Q11" s="505">
        <f t="shared" si="2"/>
        <v>0</v>
      </c>
      <c r="R11" s="506"/>
      <c r="S11" s="507"/>
      <c r="T11" s="505">
        <f t="shared" si="3"/>
        <v>0</v>
      </c>
      <c r="U11" s="514" cm="1">
        <f t="array" ref="U11">_xlfn.IFS(
Instructions!$F$11="Make Selection",0,
Instructions!$F$11="1 Budget Period",H11,
Instructions!$F$11="2 Budget Periods",SUM(H11+K11),
Instructions!$F$11="3 Budget Periods",SUM(H11+K11+N11),
Instructions!$F$11="4 Budget Periods",SUM(H11+K11+N11+Q11),
Instructions!$F$11="5 Budget Periods",SUM(H11+K11+N11+Q11+T11))</f>
        <v>0</v>
      </c>
    </row>
    <row r="12" spans="2:25" s="69" customFormat="1" ht="14.1" customHeight="1" x14ac:dyDescent="0.2">
      <c r="B12" s="700"/>
      <c r="C12" s="701"/>
      <c r="D12" s="701"/>
      <c r="E12" s="702"/>
      <c r="F12" s="506"/>
      <c r="G12" s="507"/>
      <c r="H12" s="505">
        <f t="shared" si="4"/>
        <v>0</v>
      </c>
      <c r="I12" s="506"/>
      <c r="J12" s="507"/>
      <c r="K12" s="505">
        <f t="shared" si="0"/>
        <v>0</v>
      </c>
      <c r="L12" s="506"/>
      <c r="M12" s="507"/>
      <c r="N12" s="505">
        <f t="shared" si="1"/>
        <v>0</v>
      </c>
      <c r="O12" s="506"/>
      <c r="P12" s="507"/>
      <c r="Q12" s="505">
        <f t="shared" si="2"/>
        <v>0</v>
      </c>
      <c r="R12" s="506"/>
      <c r="S12" s="507"/>
      <c r="T12" s="505">
        <f t="shared" si="3"/>
        <v>0</v>
      </c>
      <c r="U12" s="514" cm="1">
        <f t="array" ref="U12">_xlfn.IFS(
Instructions!$F$11="Make Selection",0,
Instructions!$F$11="1 Budget Period",H12,
Instructions!$F$11="2 Budget Periods",SUM(H12+K12),
Instructions!$F$11="3 Budget Periods",SUM(H12+K12+N12),
Instructions!$F$11="4 Budget Periods",SUM(H12+K12+N12+Q12),
Instructions!$F$11="5 Budget Periods",SUM(H12+K12+N12+Q12+T12))</f>
        <v>0</v>
      </c>
    </row>
    <row r="13" spans="2:25" s="69" customFormat="1" ht="15" thickBot="1" x14ac:dyDescent="0.25">
      <c r="B13" s="700"/>
      <c r="C13" s="701"/>
      <c r="D13" s="701"/>
      <c r="E13" s="702"/>
      <c r="F13" s="506"/>
      <c r="G13" s="507"/>
      <c r="H13" s="505">
        <f t="shared" si="4"/>
        <v>0</v>
      </c>
      <c r="I13" s="506"/>
      <c r="J13" s="507"/>
      <c r="K13" s="505">
        <f t="shared" si="0"/>
        <v>0</v>
      </c>
      <c r="L13" s="506"/>
      <c r="M13" s="507"/>
      <c r="N13" s="505">
        <f t="shared" si="1"/>
        <v>0</v>
      </c>
      <c r="O13" s="506"/>
      <c r="P13" s="507"/>
      <c r="Q13" s="505">
        <f t="shared" si="2"/>
        <v>0</v>
      </c>
      <c r="R13" s="506"/>
      <c r="S13" s="507"/>
      <c r="T13" s="505">
        <f>R13*S13</f>
        <v>0</v>
      </c>
      <c r="U13" s="514" cm="1">
        <f t="array" ref="U13">_xlfn.IFS(
Instructions!$F$11="Make Selection",0,
Instructions!$F$11="1 Budget Period",H13,
Instructions!$F$11="2 Budget Periods",SUM(H13+K13),
Instructions!$F$11="3 Budget Periods",SUM(H13+K13+N13),
Instructions!$F$11="4 Budget Periods",SUM(H13+K13+N13+Q13),
Instructions!$F$11="5 Budget Periods",SUM(H13+K13+N13+Q13+T13))</f>
        <v>0</v>
      </c>
    </row>
    <row r="14" spans="2:25" s="69" customFormat="1" ht="14.25" hidden="1" x14ac:dyDescent="0.2">
      <c r="B14" s="700"/>
      <c r="C14" s="701"/>
      <c r="D14" s="701"/>
      <c r="E14" s="702"/>
      <c r="F14" s="506"/>
      <c r="G14" s="507"/>
      <c r="H14" s="505">
        <f t="shared" si="4"/>
        <v>0</v>
      </c>
      <c r="I14" s="506"/>
      <c r="J14" s="507"/>
      <c r="K14" s="505">
        <f t="shared" si="0"/>
        <v>0</v>
      </c>
      <c r="L14" s="506"/>
      <c r="M14" s="507"/>
      <c r="N14" s="505">
        <f t="shared" si="1"/>
        <v>0</v>
      </c>
      <c r="O14" s="506"/>
      <c r="P14" s="507"/>
      <c r="Q14" s="505">
        <f t="shared" si="2"/>
        <v>0</v>
      </c>
      <c r="R14" s="506"/>
      <c r="S14" s="507"/>
      <c r="T14" s="505">
        <f t="shared" si="3"/>
        <v>0</v>
      </c>
      <c r="U14" s="514" cm="1">
        <f t="array" ref="U14">_xlfn.IFS(
Instructions!$F$11="Make Selection",0,
Instructions!$F$11="1 Budget Period",H14,
Instructions!$F$11="2 Budget Periods",SUM(H14+K14),
Instructions!$F$11="3 Budget Periods",SUM(H14+K14+N14),
Instructions!$F$11="4 Budget Periods",SUM(H14+K14+N14+Q14),
Instructions!$F$11="5 Budget Periods",SUM(H14+K14+N14+Q14+T14))</f>
        <v>0</v>
      </c>
    </row>
    <row r="15" spans="2:25" s="69" customFormat="1" ht="14.25" hidden="1" x14ac:dyDescent="0.2">
      <c r="B15" s="700"/>
      <c r="C15" s="701"/>
      <c r="D15" s="701"/>
      <c r="E15" s="702"/>
      <c r="F15" s="506"/>
      <c r="G15" s="507"/>
      <c r="H15" s="505">
        <f t="shared" si="4"/>
        <v>0</v>
      </c>
      <c r="I15" s="506"/>
      <c r="J15" s="507"/>
      <c r="K15" s="505">
        <f t="shared" si="0"/>
        <v>0</v>
      </c>
      <c r="L15" s="506"/>
      <c r="M15" s="507"/>
      <c r="N15" s="505">
        <f t="shared" si="1"/>
        <v>0</v>
      </c>
      <c r="O15" s="506"/>
      <c r="P15" s="507"/>
      <c r="Q15" s="505">
        <f t="shared" si="2"/>
        <v>0</v>
      </c>
      <c r="R15" s="506"/>
      <c r="S15" s="507"/>
      <c r="T15" s="505">
        <f t="shared" si="3"/>
        <v>0</v>
      </c>
      <c r="U15" s="514" cm="1">
        <f t="array" ref="U15">_xlfn.IFS(
Instructions!$F$11="Make Selection",0,
Instructions!$F$11="1 Budget Period",H15,
Instructions!$F$11="2 Budget Periods",SUM(H15+K15),
Instructions!$F$11="3 Budget Periods",SUM(H15+K15+N15),
Instructions!$F$11="4 Budget Periods",SUM(H15+K15+N15+Q15),
Instructions!$F$11="5 Budget Periods",SUM(H15+K15+N15+Q15+T15))</f>
        <v>0</v>
      </c>
    </row>
    <row r="16" spans="2:25" s="69" customFormat="1" ht="14.25" hidden="1" x14ac:dyDescent="0.2">
      <c r="B16" s="700"/>
      <c r="C16" s="701"/>
      <c r="D16" s="701"/>
      <c r="E16" s="702"/>
      <c r="F16" s="506"/>
      <c r="G16" s="507"/>
      <c r="H16" s="505">
        <f t="shared" si="4"/>
        <v>0</v>
      </c>
      <c r="I16" s="506"/>
      <c r="J16" s="507"/>
      <c r="K16" s="505">
        <f t="shared" si="0"/>
        <v>0</v>
      </c>
      <c r="L16" s="506"/>
      <c r="M16" s="507"/>
      <c r="N16" s="505">
        <f t="shared" si="1"/>
        <v>0</v>
      </c>
      <c r="O16" s="506"/>
      <c r="P16" s="507"/>
      <c r="Q16" s="505">
        <f t="shared" si="2"/>
        <v>0</v>
      </c>
      <c r="R16" s="506"/>
      <c r="S16" s="507"/>
      <c r="T16" s="505">
        <f t="shared" si="3"/>
        <v>0</v>
      </c>
      <c r="U16" s="514" cm="1">
        <f t="array" ref="U16">_xlfn.IFS(
Instructions!$F$11="Make Selection",0,
Instructions!$F$11="1 Budget Period",H16,
Instructions!$F$11="2 Budget Periods",SUM(H16+K16),
Instructions!$F$11="3 Budget Periods",SUM(H16+K16+N16),
Instructions!$F$11="4 Budget Periods",SUM(H16+K16+N16+Q16),
Instructions!$F$11="5 Budget Periods",SUM(H16+K16+N16+Q16+T16))</f>
        <v>0</v>
      </c>
    </row>
    <row r="17" spans="2:30" s="69" customFormat="1" ht="14.25" hidden="1" x14ac:dyDescent="0.2">
      <c r="B17" s="700"/>
      <c r="C17" s="701"/>
      <c r="D17" s="701"/>
      <c r="E17" s="702"/>
      <c r="F17" s="506"/>
      <c r="G17" s="507"/>
      <c r="H17" s="505">
        <f t="shared" si="4"/>
        <v>0</v>
      </c>
      <c r="I17" s="506"/>
      <c r="J17" s="507"/>
      <c r="K17" s="505">
        <f t="shared" si="0"/>
        <v>0</v>
      </c>
      <c r="L17" s="506"/>
      <c r="M17" s="507"/>
      <c r="N17" s="505">
        <f t="shared" si="1"/>
        <v>0</v>
      </c>
      <c r="O17" s="506"/>
      <c r="P17" s="507"/>
      <c r="Q17" s="505">
        <f t="shared" si="2"/>
        <v>0</v>
      </c>
      <c r="R17" s="506"/>
      <c r="S17" s="507"/>
      <c r="T17" s="505">
        <f t="shared" si="3"/>
        <v>0</v>
      </c>
      <c r="U17" s="514" cm="1">
        <f t="array" ref="U17">_xlfn.IFS(
Instructions!$F$11="Make Selection",0,
Instructions!$F$11="1 Budget Period",H17,
Instructions!$F$11="2 Budget Periods",SUM(H17+K17),
Instructions!$F$11="3 Budget Periods",SUM(H17+K17+N17),
Instructions!$F$11="4 Budget Periods",SUM(H17+K17+N17+Q17),
Instructions!$F$11="5 Budget Periods",SUM(H17+K17+N17+Q17+T17))</f>
        <v>0</v>
      </c>
    </row>
    <row r="18" spans="2:30" s="69" customFormat="1" ht="14.25" hidden="1" x14ac:dyDescent="0.2">
      <c r="B18" s="700"/>
      <c r="C18" s="701"/>
      <c r="D18" s="701"/>
      <c r="E18" s="702"/>
      <c r="F18" s="506"/>
      <c r="G18" s="507"/>
      <c r="H18" s="505">
        <f t="shared" si="4"/>
        <v>0</v>
      </c>
      <c r="I18" s="506"/>
      <c r="J18" s="507"/>
      <c r="K18" s="505">
        <f t="shared" si="0"/>
        <v>0</v>
      </c>
      <c r="L18" s="506"/>
      <c r="M18" s="507"/>
      <c r="N18" s="505">
        <f t="shared" si="1"/>
        <v>0</v>
      </c>
      <c r="O18" s="506"/>
      <c r="P18" s="507"/>
      <c r="Q18" s="505">
        <f t="shared" si="2"/>
        <v>0</v>
      </c>
      <c r="R18" s="506"/>
      <c r="S18" s="507"/>
      <c r="T18" s="505">
        <f t="shared" si="3"/>
        <v>0</v>
      </c>
      <c r="U18" s="514" cm="1">
        <f t="array" ref="U18">_xlfn.IFS(
Instructions!$F$11="Make Selection",0,
Instructions!$F$11="1 Budget Period",H18,
Instructions!$F$11="2 Budget Periods",SUM(H18+K18),
Instructions!$F$11="3 Budget Periods",SUM(H18+K18+N18),
Instructions!$F$11="4 Budget Periods",SUM(H18+K18+N18+Q18),
Instructions!$F$11="5 Budget Periods",SUM(H18+K18+N18+Q18+T18))</f>
        <v>0</v>
      </c>
    </row>
    <row r="19" spans="2:30" s="69" customFormat="1" ht="14.25" hidden="1" x14ac:dyDescent="0.2">
      <c r="B19" s="700"/>
      <c r="C19" s="701"/>
      <c r="D19" s="701"/>
      <c r="E19" s="702"/>
      <c r="F19" s="506"/>
      <c r="G19" s="507"/>
      <c r="H19" s="505">
        <f t="shared" si="4"/>
        <v>0</v>
      </c>
      <c r="I19" s="506"/>
      <c r="J19" s="507"/>
      <c r="K19" s="505">
        <f t="shared" si="0"/>
        <v>0</v>
      </c>
      <c r="L19" s="506"/>
      <c r="M19" s="507"/>
      <c r="N19" s="505">
        <f t="shared" si="1"/>
        <v>0</v>
      </c>
      <c r="O19" s="506"/>
      <c r="P19" s="507"/>
      <c r="Q19" s="505">
        <f t="shared" si="2"/>
        <v>0</v>
      </c>
      <c r="R19" s="506"/>
      <c r="S19" s="507"/>
      <c r="T19" s="505">
        <f t="shared" si="3"/>
        <v>0</v>
      </c>
      <c r="U19" s="514" cm="1">
        <f t="array" ref="U19">_xlfn.IFS(
Instructions!$F$11="Make Selection",0,
Instructions!$F$11="1 Budget Period",H19,
Instructions!$F$11="2 Budget Periods",SUM(H19+K19),
Instructions!$F$11="3 Budget Periods",SUM(H19+K19+N19),
Instructions!$F$11="4 Budget Periods",SUM(H19+K19+N19+Q19),
Instructions!$F$11="5 Budget Periods",SUM(H19+K19+N19+Q19+T19))</f>
        <v>0</v>
      </c>
    </row>
    <row r="20" spans="2:30" s="69" customFormat="1" ht="14.25" hidden="1" x14ac:dyDescent="0.2">
      <c r="B20" s="700"/>
      <c r="C20" s="701"/>
      <c r="D20" s="701"/>
      <c r="E20" s="702"/>
      <c r="F20" s="508"/>
      <c r="G20" s="509"/>
      <c r="H20" s="510">
        <f>G20*F20</f>
        <v>0</v>
      </c>
      <c r="I20" s="508"/>
      <c r="J20" s="509"/>
      <c r="K20" s="510">
        <f t="shared" si="0"/>
        <v>0</v>
      </c>
      <c r="L20" s="508"/>
      <c r="M20" s="509"/>
      <c r="N20" s="510">
        <f t="shared" si="1"/>
        <v>0</v>
      </c>
      <c r="O20" s="508"/>
      <c r="P20" s="509"/>
      <c r="Q20" s="510">
        <f t="shared" si="2"/>
        <v>0</v>
      </c>
      <c r="R20" s="506"/>
      <c r="S20" s="507"/>
      <c r="T20" s="505">
        <f t="shared" si="3"/>
        <v>0</v>
      </c>
      <c r="U20" s="514" cm="1">
        <f t="array" ref="U20">_xlfn.IFS(
Instructions!$F$11="Make Selection",0,
Instructions!$F$11="1 Budget Period",H20,
Instructions!$F$11="2 Budget Periods",SUM(H20+K20),
Instructions!$F$11="3 Budget Periods",SUM(H20+K20+N20),
Instructions!$F$11="4 Budget Periods",SUM(H20+K20+N20+Q20),
Instructions!$F$11="5 Budget Periods",SUM(H20+K20+N20+Q20+T20))</f>
        <v>0</v>
      </c>
    </row>
    <row r="21" spans="2:30" s="69" customFormat="1" ht="14.25" hidden="1" x14ac:dyDescent="0.2">
      <c r="B21" s="700"/>
      <c r="C21" s="701"/>
      <c r="D21" s="701"/>
      <c r="E21" s="702"/>
      <c r="F21" s="508"/>
      <c r="G21" s="509"/>
      <c r="H21" s="510">
        <f>G21*F21</f>
        <v>0</v>
      </c>
      <c r="I21" s="508"/>
      <c r="J21" s="509"/>
      <c r="K21" s="510">
        <f t="shared" si="0"/>
        <v>0</v>
      </c>
      <c r="L21" s="508"/>
      <c r="M21" s="509"/>
      <c r="N21" s="510">
        <f t="shared" si="1"/>
        <v>0</v>
      </c>
      <c r="O21" s="508"/>
      <c r="P21" s="509"/>
      <c r="Q21" s="510">
        <f t="shared" si="2"/>
        <v>0</v>
      </c>
      <c r="R21" s="506"/>
      <c r="S21" s="507"/>
      <c r="T21" s="505">
        <f t="shared" si="3"/>
        <v>0</v>
      </c>
      <c r="U21" s="514" cm="1">
        <f t="array" ref="U21">_xlfn.IFS(
Instructions!$F$11="Make Selection",0,
Instructions!$F$11="1 Budget Period",H21,
Instructions!$F$11="2 Budget Periods",SUM(H21+K21),
Instructions!$F$11="3 Budget Periods",SUM(H21+K21+N21),
Instructions!$F$11="4 Budget Periods",SUM(H21+K21+N21+Q21),
Instructions!$F$11="5 Budget Periods",SUM(H21+K21+N21+Q21+T21))</f>
        <v>0</v>
      </c>
    </row>
    <row r="22" spans="2:30" s="69" customFormat="1" ht="14.25" hidden="1" x14ac:dyDescent="0.2">
      <c r="B22" s="700"/>
      <c r="C22" s="701"/>
      <c r="D22" s="701"/>
      <c r="E22" s="702"/>
      <c r="F22" s="508"/>
      <c r="G22" s="509"/>
      <c r="H22" s="510">
        <f>G22*F22</f>
        <v>0</v>
      </c>
      <c r="I22" s="508"/>
      <c r="J22" s="509"/>
      <c r="K22" s="510">
        <f t="shared" si="0"/>
        <v>0</v>
      </c>
      <c r="L22" s="508"/>
      <c r="M22" s="509"/>
      <c r="N22" s="510">
        <f t="shared" si="1"/>
        <v>0</v>
      </c>
      <c r="O22" s="508"/>
      <c r="P22" s="509"/>
      <c r="Q22" s="510">
        <f t="shared" si="2"/>
        <v>0</v>
      </c>
      <c r="R22" s="506"/>
      <c r="S22" s="507"/>
      <c r="T22" s="505">
        <f t="shared" si="3"/>
        <v>0</v>
      </c>
      <c r="U22" s="514" cm="1">
        <f t="array" ref="U22">_xlfn.IFS(
Instructions!$F$11="Make Selection",0,
Instructions!$F$11="1 Budget Period",H22,
Instructions!$F$11="2 Budget Periods",SUM(H22+K22),
Instructions!$F$11="3 Budget Periods",SUM(H22+K22+N22),
Instructions!$F$11="4 Budget Periods",SUM(H22+K22+N22+Q22),
Instructions!$F$11="5 Budget Periods",SUM(H22+K22+N22+Q22+T22))</f>
        <v>0</v>
      </c>
    </row>
    <row r="23" spans="2:30" s="69" customFormat="1" ht="15" hidden="1" thickBot="1" x14ac:dyDescent="0.25">
      <c r="B23" s="703"/>
      <c r="C23" s="704"/>
      <c r="D23" s="704"/>
      <c r="E23" s="705"/>
      <c r="F23" s="511"/>
      <c r="G23" s="512"/>
      <c r="H23" s="513">
        <f>G23*F23</f>
        <v>0</v>
      </c>
      <c r="I23" s="511"/>
      <c r="J23" s="512"/>
      <c r="K23" s="513">
        <f t="shared" si="0"/>
        <v>0</v>
      </c>
      <c r="L23" s="511"/>
      <c r="M23" s="512"/>
      <c r="N23" s="513">
        <f t="shared" si="1"/>
        <v>0</v>
      </c>
      <c r="O23" s="511"/>
      <c r="P23" s="512"/>
      <c r="Q23" s="513">
        <f t="shared" si="2"/>
        <v>0</v>
      </c>
      <c r="R23" s="506"/>
      <c r="S23" s="507"/>
      <c r="T23" s="505">
        <f t="shared" si="3"/>
        <v>0</v>
      </c>
      <c r="U23" s="591" cm="1">
        <f t="array" ref="U23">_xlfn.IFS(
Instructions!$F$11="Make Selection",0,
Instructions!$F$11="1 Budget Period",H23,
Instructions!$F$11="2 Budget Periods",SUM(H23+K23),
Instructions!$F$11="3 Budget Periods",SUM(H23+K23+N23),
Instructions!$F$11="4 Budget Periods",SUM(H23+K23+N23+Q23),
Instructions!$F$11="5 Budget Periods",SUM(H23+K23+N23+Q23+T23))</f>
        <v>0</v>
      </c>
    </row>
    <row r="24" spans="2:30" s="63" customFormat="1" ht="14.45" customHeight="1" thickBot="1" x14ac:dyDescent="0.25">
      <c r="B24" s="698" t="s">
        <v>50</v>
      </c>
      <c r="C24" s="699"/>
      <c r="D24" s="699"/>
      <c r="E24" s="699"/>
      <c r="F24" s="588">
        <f>SUM(F9:F23)</f>
        <v>0</v>
      </c>
      <c r="G24" s="589"/>
      <c r="H24" s="515">
        <f>ROUND(SUM(H9:H23),0)</f>
        <v>0</v>
      </c>
      <c r="I24" s="590">
        <f>SUM(I9:I23)</f>
        <v>0</v>
      </c>
      <c r="J24" s="589"/>
      <c r="K24" s="515">
        <f>ROUND(SUM(K9:K23),0)</f>
        <v>0</v>
      </c>
      <c r="L24" s="590">
        <f>SUM(L9:L23)</f>
        <v>0</v>
      </c>
      <c r="M24" s="589"/>
      <c r="N24" s="515">
        <f>ROUND(SUM(N9:N23),0)</f>
        <v>0</v>
      </c>
      <c r="O24" s="590">
        <f>SUM(O9:O23)</f>
        <v>0</v>
      </c>
      <c r="P24" s="589"/>
      <c r="Q24" s="515">
        <f>ROUND(SUM(Q9:Q23),0)</f>
        <v>0</v>
      </c>
      <c r="R24" s="590">
        <f>SUM(R9:R23)</f>
        <v>0</v>
      </c>
      <c r="S24" s="589"/>
      <c r="T24" s="515">
        <f>ROUND(SUM(T9:T23),0)</f>
        <v>0</v>
      </c>
      <c r="U24" s="592" cm="1">
        <f t="array" ref="U24">_xlfn.IFS(
Instructions!$F$11="Make Selection",0,
Instructions!$F$11="1 Budget Period",H24,
Instructions!$F$11="2 Budget Periods",SUM(H24+K24),
Instructions!$F$11="3 Budget Periods",SUM(H24+K24+N24),
Instructions!$F$11="4 Budget Periods",SUM(H24+K24+N24+Q24),
Instructions!$F$11="5 Budget Periods",SUM(H24+K24+N24+Q24+T24))</f>
        <v>0</v>
      </c>
      <c r="V24" s="67"/>
      <c r="W24" s="67"/>
      <c r="X24" s="67"/>
      <c r="Y24" s="67"/>
      <c r="Z24" s="67"/>
      <c r="AA24" s="67"/>
      <c r="AB24" s="67"/>
      <c r="AC24" s="67"/>
      <c r="AD24" s="67"/>
    </row>
    <row r="25" spans="2:30" s="63" customFormat="1" ht="13.5" thickBot="1" x14ac:dyDescent="0.25">
      <c r="B25" s="167"/>
      <c r="C25" s="168"/>
      <c r="D25" s="168"/>
      <c r="E25" s="168"/>
      <c r="F25" s="169"/>
      <c r="G25" s="157"/>
      <c r="H25" s="157"/>
      <c r="I25" s="157"/>
      <c r="J25" s="157"/>
      <c r="K25" s="157"/>
      <c r="L25" s="157"/>
      <c r="M25" s="158"/>
      <c r="N25" s="155"/>
      <c r="O25" s="157"/>
      <c r="P25" s="158"/>
      <c r="Q25" s="155"/>
      <c r="R25" s="157"/>
      <c r="S25" s="158"/>
      <c r="T25" s="155"/>
      <c r="U25" s="170"/>
      <c r="V25" s="158"/>
      <c r="W25" s="155"/>
      <c r="X25" s="67"/>
      <c r="Y25" s="67"/>
      <c r="Z25" s="67"/>
      <c r="AA25" s="67"/>
      <c r="AB25" s="67"/>
      <c r="AC25" s="67"/>
      <c r="AD25" s="67"/>
    </row>
    <row r="26" spans="2:30" s="63" customFormat="1" ht="30" customHeight="1" thickBot="1" x14ac:dyDescent="0.25">
      <c r="B26" s="709" t="s">
        <v>255</v>
      </c>
      <c r="C26" s="710"/>
      <c r="D26" s="710"/>
      <c r="E26" s="710"/>
      <c r="F26" s="710"/>
      <c r="G26" s="710"/>
      <c r="H26" s="710"/>
      <c r="I26" s="710"/>
      <c r="J26" s="710"/>
      <c r="K26" s="710"/>
      <c r="L26" s="710"/>
      <c r="M26" s="710"/>
      <c r="N26" s="710"/>
      <c r="O26" s="710"/>
      <c r="P26" s="710"/>
      <c r="Q26" s="710"/>
      <c r="R26" s="710"/>
      <c r="S26" s="710"/>
      <c r="T26" s="710"/>
      <c r="U26" s="711"/>
      <c r="V26" s="117"/>
      <c r="W26" s="117"/>
      <c r="X26" s="67"/>
      <c r="Y26" s="67"/>
      <c r="Z26" s="67"/>
      <c r="AA26" s="67"/>
      <c r="AB26" s="67"/>
      <c r="AC26" s="67"/>
      <c r="AD26" s="67"/>
    </row>
    <row r="27" spans="2:30" s="63" customFormat="1" ht="22.5" customHeight="1" x14ac:dyDescent="0.2">
      <c r="B27" s="694" t="s">
        <v>251</v>
      </c>
      <c r="C27" s="695"/>
      <c r="D27" s="695"/>
      <c r="E27" s="695"/>
      <c r="F27" s="695"/>
      <c r="G27" s="695"/>
      <c r="H27" s="695"/>
      <c r="I27" s="695"/>
      <c r="J27" s="695"/>
      <c r="K27" s="171"/>
      <c r="L27" s="171"/>
      <c r="M27" s="171"/>
      <c r="N27" s="171"/>
      <c r="O27" s="171"/>
      <c r="P27" s="171"/>
      <c r="Q27" s="171"/>
      <c r="R27" s="171"/>
      <c r="S27" s="171"/>
      <c r="T27" s="171"/>
      <c r="U27" s="172"/>
      <c r="V27" s="127"/>
      <c r="W27" s="127"/>
      <c r="X27" s="67"/>
      <c r="Y27" s="67"/>
      <c r="Z27" s="67"/>
      <c r="AA27" s="67"/>
      <c r="AB27" s="67"/>
      <c r="AC27" s="67"/>
      <c r="AD27" s="67"/>
    </row>
    <row r="28" spans="2:30" s="63" customFormat="1" ht="15" customHeight="1" x14ac:dyDescent="0.2">
      <c r="B28" s="594"/>
      <c r="C28" s="595" t="b">
        <v>0</v>
      </c>
      <c r="D28" s="696" t="s">
        <v>253</v>
      </c>
      <c r="E28" s="696"/>
      <c r="F28" s="696"/>
      <c r="G28" s="696"/>
      <c r="H28" s="696"/>
      <c r="I28" s="696"/>
      <c r="J28" s="696"/>
      <c r="K28" s="696"/>
      <c r="L28" s="696"/>
      <c r="M28" s="696"/>
      <c r="N28" s="696"/>
      <c r="O28" s="696"/>
      <c r="P28" s="597"/>
      <c r="Q28" s="597"/>
      <c r="R28" s="597"/>
      <c r="S28" s="597"/>
      <c r="T28" s="597"/>
      <c r="U28" s="598"/>
      <c r="V28" s="127"/>
      <c r="W28" s="127"/>
      <c r="X28" s="67"/>
      <c r="Y28" s="67"/>
      <c r="Z28" s="67"/>
      <c r="AA28" s="67"/>
      <c r="AB28" s="67"/>
      <c r="AC28" s="67"/>
      <c r="AD28" s="67"/>
    </row>
    <row r="29" spans="2:30" s="63" customFormat="1" ht="14.25" customHeight="1" x14ac:dyDescent="0.2">
      <c r="B29" s="594"/>
      <c r="C29" s="599"/>
      <c r="D29" s="697" t="s">
        <v>254</v>
      </c>
      <c r="E29" s="697"/>
      <c r="F29" s="697"/>
      <c r="G29" s="697"/>
      <c r="H29" s="697"/>
      <c r="I29" s="697"/>
      <c r="J29" s="596"/>
      <c r="K29" s="597"/>
      <c r="L29" s="597"/>
      <c r="M29" s="597"/>
      <c r="N29" s="597"/>
      <c r="O29" s="597"/>
      <c r="P29" s="597"/>
      <c r="Q29" s="597"/>
      <c r="R29" s="597"/>
      <c r="S29" s="597"/>
      <c r="T29" s="597"/>
      <c r="U29" s="598"/>
      <c r="V29" s="127"/>
      <c r="W29" s="127"/>
      <c r="X29" s="67"/>
      <c r="Y29" s="67"/>
      <c r="Z29" s="67"/>
      <c r="AA29" s="67"/>
      <c r="AB29" s="67"/>
      <c r="AC29" s="67"/>
      <c r="AD29" s="67"/>
    </row>
    <row r="30" spans="2:30" s="63" customFormat="1" ht="15" customHeight="1" x14ac:dyDescent="0.2">
      <c r="B30" s="594"/>
      <c r="C30" s="595" t="b">
        <v>0</v>
      </c>
      <c r="D30" s="696" t="s">
        <v>252</v>
      </c>
      <c r="E30" s="696"/>
      <c r="F30" s="696"/>
      <c r="G30" s="696"/>
      <c r="H30" s="696"/>
      <c r="I30" s="696"/>
      <c r="J30" s="696"/>
      <c r="K30" s="696"/>
      <c r="L30" s="696"/>
      <c r="M30" s="696"/>
      <c r="N30" s="696"/>
      <c r="O30" s="696"/>
      <c r="P30" s="174"/>
      <c r="Q30" s="160"/>
      <c r="R30" s="160"/>
      <c r="S30" s="160"/>
      <c r="T30" s="160"/>
      <c r="U30" s="175"/>
      <c r="V30" s="127"/>
      <c r="W30" s="127"/>
      <c r="X30" s="67"/>
      <c r="Y30" s="67"/>
      <c r="Z30" s="67"/>
      <c r="AA30" s="67"/>
      <c r="AB30" s="67"/>
      <c r="AC30" s="67"/>
      <c r="AD30" s="67"/>
    </row>
    <row r="31" spans="2:30" s="63" customFormat="1" ht="28.5" customHeight="1" x14ac:dyDescent="0.2">
      <c r="B31" s="173"/>
      <c r="C31" s="160"/>
      <c r="D31" s="692" t="s">
        <v>249</v>
      </c>
      <c r="E31" s="692"/>
      <c r="F31" s="692"/>
      <c r="G31" s="692"/>
      <c r="H31" s="692"/>
      <c r="I31" s="692"/>
      <c r="J31" s="692"/>
      <c r="K31" s="692"/>
      <c r="L31" s="692"/>
      <c r="M31" s="692"/>
      <c r="N31" s="692"/>
      <c r="O31" s="692"/>
      <c r="P31" s="692"/>
      <c r="Q31" s="160"/>
      <c r="R31" s="160"/>
      <c r="S31" s="160"/>
      <c r="T31" s="160"/>
      <c r="U31" s="175"/>
      <c r="V31" s="176"/>
      <c r="W31" s="176"/>
      <c r="X31" s="67"/>
      <c r="Y31" s="67"/>
      <c r="Z31" s="67"/>
      <c r="AA31" s="67"/>
      <c r="AB31" s="67"/>
      <c r="AC31" s="67"/>
      <c r="AD31" s="67"/>
    </row>
    <row r="32" spans="2:30" s="63" customFormat="1" ht="15" customHeight="1" x14ac:dyDescent="0.2">
      <c r="B32" s="594"/>
      <c r="C32" s="595" t="b">
        <v>0</v>
      </c>
      <c r="D32" s="696" t="s">
        <v>250</v>
      </c>
      <c r="E32" s="696"/>
      <c r="F32" s="696"/>
      <c r="G32" s="696"/>
      <c r="H32" s="696"/>
      <c r="I32" s="696"/>
      <c r="J32" s="696"/>
      <c r="K32" s="174"/>
      <c r="L32" s="174"/>
      <c r="M32" s="174"/>
      <c r="N32" s="174"/>
      <c r="O32" s="174"/>
      <c r="P32" s="160"/>
      <c r="Q32" s="160"/>
      <c r="R32" s="160"/>
      <c r="S32" s="160"/>
      <c r="T32" s="160"/>
      <c r="U32" s="175"/>
      <c r="V32" s="127"/>
      <c r="W32" s="127"/>
      <c r="X32" s="67"/>
      <c r="Y32" s="67"/>
      <c r="Z32" s="67"/>
      <c r="AA32" s="67"/>
      <c r="AB32" s="67"/>
      <c r="AC32" s="67"/>
      <c r="AD32" s="67"/>
    </row>
    <row r="33" spans="2:30" s="63" customFormat="1" ht="42" customHeight="1" thickBot="1" x14ac:dyDescent="0.25">
      <c r="B33" s="173"/>
      <c r="C33" s="160"/>
      <c r="D33" s="693" t="s">
        <v>213</v>
      </c>
      <c r="E33" s="693"/>
      <c r="F33" s="693"/>
      <c r="G33" s="693"/>
      <c r="H33" s="693"/>
      <c r="I33" s="693"/>
      <c r="J33" s="693"/>
      <c r="K33" s="693"/>
      <c r="L33" s="693"/>
      <c r="M33" s="693"/>
      <c r="N33" s="693"/>
      <c r="O33" s="693"/>
      <c r="P33" s="693"/>
      <c r="Q33" s="160"/>
      <c r="R33" s="160"/>
      <c r="S33" s="160"/>
      <c r="T33" s="160"/>
      <c r="U33" s="175"/>
      <c r="V33" s="127"/>
      <c r="W33" s="127"/>
      <c r="X33" s="67"/>
      <c r="Y33" s="67"/>
      <c r="Z33" s="67"/>
      <c r="AA33" s="67"/>
      <c r="AB33" s="67"/>
      <c r="AC33" s="67"/>
      <c r="AD33" s="67"/>
    </row>
    <row r="34" spans="2:30" s="63" customFormat="1" ht="9" customHeight="1" thickBot="1" x14ac:dyDescent="0.25">
      <c r="B34" s="726"/>
      <c r="C34" s="727"/>
      <c r="D34" s="727"/>
      <c r="E34" s="727"/>
      <c r="F34" s="727"/>
      <c r="G34" s="727"/>
      <c r="H34" s="727"/>
      <c r="I34" s="727"/>
      <c r="J34" s="727"/>
      <c r="K34" s="727"/>
      <c r="L34" s="727"/>
      <c r="M34" s="727"/>
      <c r="N34" s="727"/>
      <c r="O34" s="727"/>
      <c r="P34" s="727"/>
      <c r="Q34" s="727"/>
      <c r="R34" s="727"/>
      <c r="S34" s="727"/>
      <c r="T34" s="727"/>
      <c r="U34" s="728"/>
      <c r="V34" s="127"/>
      <c r="W34" s="67"/>
      <c r="X34" s="67"/>
      <c r="Y34" s="67"/>
      <c r="Z34" s="67"/>
      <c r="AA34" s="67"/>
      <c r="AB34" s="67"/>
      <c r="AC34" s="67"/>
      <c r="AD34" s="67"/>
    </row>
    <row r="35" spans="2:30" s="63" customFormat="1" ht="58.5" customHeight="1" thickBot="1" x14ac:dyDescent="0.25">
      <c r="B35" s="706" t="s">
        <v>151</v>
      </c>
      <c r="C35" s="707"/>
      <c r="D35" s="707"/>
      <c r="E35" s="707"/>
      <c r="F35" s="707"/>
      <c r="G35" s="707"/>
      <c r="H35" s="707"/>
      <c r="I35" s="707"/>
      <c r="J35" s="707"/>
      <c r="K35" s="707"/>
      <c r="L35" s="707"/>
      <c r="M35" s="707"/>
      <c r="N35" s="707"/>
      <c r="O35" s="707"/>
      <c r="P35" s="707"/>
      <c r="Q35" s="707"/>
      <c r="R35" s="707"/>
      <c r="S35" s="707"/>
      <c r="T35" s="707"/>
      <c r="U35" s="708"/>
      <c r="V35" s="67"/>
      <c r="W35" s="67"/>
      <c r="X35" s="67"/>
      <c r="Y35" s="67"/>
      <c r="Z35" s="67"/>
      <c r="AA35" s="67"/>
      <c r="AB35" s="67"/>
      <c r="AC35" s="67"/>
      <c r="AD35" s="67"/>
    </row>
    <row r="36" spans="2:30" s="63" customFormat="1" x14ac:dyDescent="0.2">
      <c r="B36" s="67"/>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row>
    <row r="37" spans="2:30" s="63" customFormat="1" x14ac:dyDescent="0.2">
      <c r="B37" s="67"/>
      <c r="C37" s="67"/>
      <c r="D37" s="67"/>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row>
    <row r="38" spans="2:30" s="63" customFormat="1" hidden="1" x14ac:dyDescent="0.2">
      <c r="B38" s="67"/>
      <c r="C38" s="67"/>
      <c r="D38" s="67"/>
      <c r="E38" s="67"/>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row>
    <row r="39" spans="2:30" s="63" customFormat="1" hidden="1" x14ac:dyDescent="0.2">
      <c r="B39" s="67"/>
      <c r="C39" s="67"/>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row>
    <row r="40" spans="2:30" s="63" customFormat="1" hidden="1" x14ac:dyDescent="0.2">
      <c r="B40" s="67"/>
      <c r="C40" s="67"/>
      <c r="D40" s="67"/>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row>
    <row r="41" spans="2:30" s="63" customFormat="1" hidden="1" x14ac:dyDescent="0.2">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row>
    <row r="42" spans="2:30" s="63" customFormat="1" hidden="1" x14ac:dyDescent="0.2">
      <c r="B42" s="67"/>
      <c r="C42" s="67"/>
      <c r="D42" s="67"/>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row>
    <row r="43" spans="2:30" s="63" customFormat="1" hidden="1" x14ac:dyDescent="0.2">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row>
    <row r="44" spans="2:30" s="63" customFormat="1" hidden="1" x14ac:dyDescent="0.2">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row>
    <row r="45" spans="2:30" s="63" customFormat="1" hidden="1" x14ac:dyDescent="0.2">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row>
    <row r="46" spans="2:30" s="63" customFormat="1" hidden="1" x14ac:dyDescent="0.2">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row>
    <row r="47" spans="2:30" s="63" customFormat="1" hidden="1" x14ac:dyDescent="0.2"/>
    <row r="48" spans="2:30" s="63" customFormat="1" hidden="1" x14ac:dyDescent="0.2"/>
    <row r="49" spans="22:30" s="63" customFormat="1" hidden="1" x14ac:dyDescent="0.2"/>
    <row r="50" spans="22:30" s="63" customFormat="1" hidden="1" x14ac:dyDescent="0.2"/>
    <row r="51" spans="22:30" s="63" customFormat="1" hidden="1" x14ac:dyDescent="0.2"/>
    <row r="52" spans="22:30" s="63" customFormat="1" hidden="1" x14ac:dyDescent="0.2"/>
    <row r="53" spans="22:30" s="63" customFormat="1" hidden="1" x14ac:dyDescent="0.2"/>
    <row r="54" spans="22:30" s="63" customFormat="1" hidden="1" x14ac:dyDescent="0.2"/>
    <row r="55" spans="22:30" s="63" customFormat="1" hidden="1" x14ac:dyDescent="0.2"/>
    <row r="56" spans="22:30" s="63" customFormat="1" hidden="1" x14ac:dyDescent="0.2"/>
    <row r="57" spans="22:30" s="63" customFormat="1" hidden="1" x14ac:dyDescent="0.2"/>
    <row r="58" spans="22:30" s="63" customFormat="1" hidden="1" x14ac:dyDescent="0.2"/>
    <row r="59" spans="22:30" s="63" customFormat="1" hidden="1" x14ac:dyDescent="0.2"/>
    <row r="60" spans="22:30" s="63" customFormat="1" hidden="1" x14ac:dyDescent="0.2"/>
    <row r="61" spans="22:30" s="63" customFormat="1" hidden="1" x14ac:dyDescent="0.2"/>
    <row r="62" spans="22:30" s="63" customFormat="1" hidden="1" x14ac:dyDescent="0.2"/>
    <row r="63" spans="22:30" s="63" customFormat="1" hidden="1" x14ac:dyDescent="0.2">
      <c r="V63" s="67"/>
      <c r="W63" s="67"/>
      <c r="X63" s="67"/>
      <c r="Y63" s="67"/>
      <c r="Z63" s="67"/>
      <c r="AA63" s="67"/>
      <c r="AB63" s="67"/>
      <c r="AC63" s="67"/>
      <c r="AD63" s="67"/>
    </row>
    <row r="64" spans="22:30" s="63" customFormat="1" hidden="1" x14ac:dyDescent="0.2">
      <c r="V64" s="67"/>
      <c r="W64" s="67"/>
      <c r="X64" s="67"/>
      <c r="Y64" s="67"/>
      <c r="Z64" s="67"/>
      <c r="AA64" s="67"/>
      <c r="AB64" s="67"/>
      <c r="AC64" s="67"/>
      <c r="AD64" s="67"/>
    </row>
    <row r="65" spans="22:30" s="63" customFormat="1" hidden="1" x14ac:dyDescent="0.2">
      <c r="V65" s="67"/>
      <c r="W65" s="67"/>
      <c r="X65" s="67"/>
      <c r="Y65" s="67"/>
      <c r="Z65" s="67"/>
      <c r="AA65" s="67"/>
      <c r="AB65" s="67"/>
      <c r="AC65" s="67"/>
      <c r="AD65" s="67"/>
    </row>
    <row r="66" spans="22:30" s="63" customFormat="1" hidden="1" x14ac:dyDescent="0.2">
      <c r="V66" s="67"/>
      <c r="W66" s="67"/>
      <c r="X66" s="67"/>
      <c r="Y66" s="67"/>
      <c r="Z66" s="67"/>
      <c r="AA66" s="67"/>
      <c r="AB66" s="67"/>
      <c r="AC66" s="67"/>
      <c r="AD66" s="67"/>
    </row>
    <row r="67" spans="22:30" s="63" customFormat="1" hidden="1" x14ac:dyDescent="0.2">
      <c r="V67" s="67"/>
      <c r="W67" s="67"/>
      <c r="X67" s="67"/>
      <c r="Y67" s="67"/>
      <c r="Z67" s="67"/>
      <c r="AA67" s="67"/>
      <c r="AB67" s="67"/>
      <c r="AC67" s="67"/>
      <c r="AD67" s="67"/>
    </row>
    <row r="68" spans="22:30" s="63" customFormat="1" hidden="1" x14ac:dyDescent="0.2">
      <c r="V68" s="67"/>
      <c r="W68" s="67"/>
      <c r="X68" s="67"/>
      <c r="Y68" s="67"/>
      <c r="Z68" s="67"/>
      <c r="AA68" s="67"/>
      <c r="AB68" s="67"/>
      <c r="AC68" s="67"/>
      <c r="AD68" s="67"/>
    </row>
    <row r="69" spans="22:30" s="63" customFormat="1" hidden="1" x14ac:dyDescent="0.2">
      <c r="V69" s="67"/>
      <c r="W69" s="67"/>
      <c r="X69" s="67"/>
      <c r="Y69" s="67"/>
      <c r="Z69" s="67"/>
      <c r="AA69" s="67"/>
      <c r="AB69" s="67"/>
      <c r="AC69" s="67"/>
      <c r="AD69" s="67"/>
    </row>
    <row r="70" spans="22:30" s="63" customFormat="1" hidden="1" x14ac:dyDescent="0.2">
      <c r="V70" s="67"/>
      <c r="W70" s="67"/>
      <c r="X70" s="67"/>
      <c r="Y70" s="67"/>
      <c r="Z70" s="67"/>
      <c r="AA70" s="67"/>
      <c r="AB70" s="67"/>
      <c r="AC70" s="67"/>
      <c r="AD70" s="67"/>
    </row>
    <row r="71" spans="22:30" s="63" customFormat="1" hidden="1" x14ac:dyDescent="0.2">
      <c r="V71" s="67"/>
      <c r="W71" s="67"/>
      <c r="X71" s="67"/>
      <c r="Y71" s="67"/>
      <c r="Z71" s="67"/>
      <c r="AA71" s="67"/>
      <c r="AB71" s="67"/>
      <c r="AC71" s="67"/>
      <c r="AD71" s="67"/>
    </row>
    <row r="72" spans="22:30" s="63" customFormat="1" hidden="1" x14ac:dyDescent="0.2">
      <c r="V72" s="67"/>
      <c r="W72" s="67"/>
      <c r="X72" s="67"/>
      <c r="Y72" s="67"/>
      <c r="Z72" s="67"/>
      <c r="AA72" s="67"/>
      <c r="AB72" s="67"/>
      <c r="AC72" s="67"/>
      <c r="AD72" s="67"/>
    </row>
    <row r="73" spans="22:30" s="63" customFormat="1" hidden="1" x14ac:dyDescent="0.2">
      <c r="V73" s="67"/>
      <c r="W73" s="67"/>
      <c r="X73" s="67"/>
      <c r="Y73" s="67"/>
      <c r="Z73" s="67"/>
      <c r="AA73" s="67"/>
      <c r="AB73" s="67"/>
      <c r="AC73" s="67"/>
      <c r="AD73" s="67"/>
    </row>
    <row r="74" spans="22:30" s="63" customFormat="1" hidden="1" x14ac:dyDescent="0.2">
      <c r="V74" s="67"/>
      <c r="W74" s="67"/>
      <c r="X74" s="67"/>
      <c r="Y74" s="67"/>
      <c r="Z74" s="67"/>
      <c r="AA74" s="67"/>
      <c r="AB74" s="67"/>
      <c r="AC74" s="67"/>
      <c r="AD74" s="67"/>
    </row>
    <row r="75" spans="22:30" s="63" customFormat="1" hidden="1" x14ac:dyDescent="0.2">
      <c r="V75" s="67"/>
      <c r="W75" s="67"/>
      <c r="X75" s="67"/>
      <c r="Y75" s="67"/>
      <c r="Z75" s="67"/>
      <c r="AA75" s="67"/>
      <c r="AB75" s="67"/>
      <c r="AC75" s="67"/>
      <c r="AD75" s="67"/>
    </row>
    <row r="76" spans="22:30" s="63" customFormat="1" hidden="1" x14ac:dyDescent="0.2">
      <c r="V76" s="67"/>
      <c r="W76" s="67"/>
      <c r="X76" s="67"/>
      <c r="Y76" s="67"/>
      <c r="Z76" s="67"/>
      <c r="AA76" s="67"/>
      <c r="AB76" s="67"/>
      <c r="AC76" s="67"/>
      <c r="AD76" s="67"/>
    </row>
    <row r="77" spans="22:30" s="63" customFormat="1" hidden="1" x14ac:dyDescent="0.2">
      <c r="V77" s="67"/>
      <c r="W77" s="67"/>
      <c r="X77" s="67"/>
      <c r="Y77" s="67"/>
      <c r="Z77" s="67"/>
      <c r="AA77" s="67"/>
      <c r="AB77" s="67"/>
      <c r="AC77" s="67"/>
      <c r="AD77" s="67"/>
    </row>
    <row r="78" spans="22:30" s="63" customFormat="1" hidden="1" x14ac:dyDescent="0.2">
      <c r="V78" s="67"/>
      <c r="W78" s="67"/>
      <c r="X78" s="67"/>
      <c r="Y78" s="67"/>
      <c r="Z78" s="67"/>
      <c r="AA78" s="67"/>
      <c r="AB78" s="67"/>
      <c r="AC78" s="67"/>
      <c r="AD78" s="67"/>
    </row>
    <row r="79" spans="22:30" s="63" customFormat="1" hidden="1" x14ac:dyDescent="0.2">
      <c r="V79" s="67"/>
      <c r="W79" s="67"/>
      <c r="X79" s="67"/>
      <c r="Y79" s="67"/>
      <c r="Z79" s="67"/>
      <c r="AA79" s="67"/>
      <c r="AB79" s="67"/>
      <c r="AC79" s="67"/>
      <c r="AD79" s="67"/>
    </row>
    <row r="80" spans="22:30" s="63" customFormat="1" hidden="1" x14ac:dyDescent="0.2">
      <c r="V80" s="67"/>
      <c r="W80" s="67"/>
      <c r="X80" s="67"/>
      <c r="Y80" s="67"/>
      <c r="Z80" s="67"/>
      <c r="AA80" s="67"/>
      <c r="AB80" s="67"/>
      <c r="AC80" s="67"/>
      <c r="AD80" s="67"/>
    </row>
    <row r="81" spans="22:30" s="63" customFormat="1" hidden="1" x14ac:dyDescent="0.2">
      <c r="V81" s="67"/>
      <c r="W81" s="67"/>
      <c r="X81" s="67"/>
      <c r="Y81" s="67"/>
      <c r="Z81" s="67"/>
      <c r="AA81" s="67"/>
      <c r="AB81" s="67"/>
      <c r="AC81" s="67"/>
      <c r="AD81" s="67"/>
    </row>
    <row r="82" spans="22:30" s="63" customFormat="1" hidden="1" x14ac:dyDescent="0.2">
      <c r="V82" s="67"/>
      <c r="W82" s="67"/>
      <c r="X82" s="67"/>
      <c r="Y82" s="67"/>
      <c r="Z82" s="67"/>
      <c r="AA82" s="67"/>
      <c r="AB82" s="67"/>
      <c r="AC82" s="67"/>
      <c r="AD82" s="67"/>
    </row>
    <row r="83" spans="22:30" s="63" customFormat="1" hidden="1" x14ac:dyDescent="0.2">
      <c r="V83" s="67"/>
      <c r="W83" s="67"/>
      <c r="X83" s="67"/>
      <c r="Y83" s="67"/>
      <c r="Z83" s="67"/>
      <c r="AA83" s="67"/>
      <c r="AB83" s="67"/>
      <c r="AC83" s="67"/>
      <c r="AD83" s="67"/>
    </row>
    <row r="84" spans="22:30" s="63" customFormat="1" hidden="1" x14ac:dyDescent="0.2">
      <c r="V84" s="67"/>
      <c r="W84" s="67"/>
      <c r="X84" s="67"/>
      <c r="Y84" s="67"/>
      <c r="Z84" s="67"/>
      <c r="AA84" s="67"/>
      <c r="AB84" s="67"/>
      <c r="AC84" s="67"/>
      <c r="AD84" s="67"/>
    </row>
    <row r="85" spans="22:30" s="63" customFormat="1" hidden="1" x14ac:dyDescent="0.2">
      <c r="V85" s="67"/>
      <c r="W85" s="67"/>
      <c r="X85" s="67"/>
      <c r="Y85" s="67"/>
      <c r="Z85" s="67"/>
      <c r="AA85" s="67"/>
      <c r="AB85" s="67"/>
      <c r="AC85" s="67"/>
      <c r="AD85" s="67"/>
    </row>
    <row r="86" spans="22:30" s="63" customFormat="1" hidden="1" x14ac:dyDescent="0.2">
      <c r="V86" s="67"/>
      <c r="W86" s="67"/>
      <c r="X86" s="67"/>
      <c r="Y86" s="67"/>
      <c r="Z86" s="67"/>
      <c r="AA86" s="67"/>
      <c r="AB86" s="67"/>
      <c r="AC86" s="67"/>
      <c r="AD86" s="67"/>
    </row>
    <row r="87" spans="22:30" s="63" customFormat="1" hidden="1" x14ac:dyDescent="0.2">
      <c r="V87" s="67"/>
      <c r="W87" s="67"/>
      <c r="X87" s="67"/>
      <c r="Y87" s="67"/>
      <c r="Z87" s="67"/>
      <c r="AA87" s="67"/>
      <c r="AB87" s="67"/>
      <c r="AC87" s="67"/>
      <c r="AD87" s="67"/>
    </row>
    <row r="88" spans="22:30" s="63" customFormat="1" hidden="1" x14ac:dyDescent="0.2">
      <c r="V88" s="67"/>
      <c r="W88" s="67"/>
      <c r="X88" s="67"/>
      <c r="Y88" s="67"/>
      <c r="Z88" s="67"/>
      <c r="AA88" s="67"/>
      <c r="AB88" s="67"/>
      <c r="AC88" s="67"/>
      <c r="AD88" s="67"/>
    </row>
    <row r="89" spans="22:30" s="63" customFormat="1" hidden="1" x14ac:dyDescent="0.2">
      <c r="V89" s="67"/>
      <c r="W89" s="67"/>
      <c r="X89" s="67"/>
      <c r="Y89" s="67"/>
      <c r="Z89" s="67"/>
      <c r="AA89" s="67"/>
      <c r="AB89" s="67"/>
      <c r="AC89" s="67"/>
      <c r="AD89" s="67"/>
    </row>
    <row r="90" spans="22:30" s="63" customFormat="1" hidden="1" x14ac:dyDescent="0.2">
      <c r="V90" s="67"/>
      <c r="W90" s="67"/>
      <c r="X90" s="67"/>
      <c r="Y90" s="67"/>
      <c r="Z90" s="67"/>
      <c r="AA90" s="67"/>
      <c r="AB90" s="67"/>
      <c r="AC90" s="67"/>
      <c r="AD90" s="67"/>
    </row>
    <row r="91" spans="22:30" s="63" customFormat="1" hidden="1" x14ac:dyDescent="0.2">
      <c r="V91" s="67"/>
      <c r="W91" s="67"/>
      <c r="X91" s="67"/>
      <c r="Y91" s="67"/>
      <c r="Z91" s="67"/>
      <c r="AA91" s="67"/>
      <c r="AB91" s="67"/>
      <c r="AC91" s="67"/>
      <c r="AD91" s="67"/>
    </row>
    <row r="92" spans="22:30" s="63" customFormat="1" hidden="1" x14ac:dyDescent="0.2">
      <c r="V92" s="67"/>
      <c r="W92" s="67"/>
      <c r="X92" s="67"/>
      <c r="Y92" s="67"/>
      <c r="Z92" s="67"/>
      <c r="AA92" s="67"/>
      <c r="AB92" s="67"/>
      <c r="AC92" s="67"/>
      <c r="AD92" s="67"/>
    </row>
    <row r="93" spans="22:30" s="63" customFormat="1" hidden="1" x14ac:dyDescent="0.2">
      <c r="V93" s="67"/>
      <c r="W93" s="67"/>
      <c r="X93" s="67"/>
      <c r="Y93" s="67"/>
      <c r="Z93" s="67"/>
      <c r="AA93" s="67"/>
      <c r="AB93" s="67"/>
      <c r="AC93" s="67"/>
      <c r="AD93" s="67"/>
    </row>
    <row r="94" spans="22:30" s="63" customFormat="1" hidden="1" x14ac:dyDescent="0.2">
      <c r="V94" s="67"/>
      <c r="W94" s="67"/>
      <c r="X94" s="67"/>
      <c r="Y94" s="67"/>
      <c r="Z94" s="67"/>
      <c r="AA94" s="67"/>
      <c r="AB94" s="67"/>
      <c r="AC94" s="67"/>
      <c r="AD94" s="67"/>
    </row>
    <row r="95" spans="22:30" s="63" customFormat="1" hidden="1" x14ac:dyDescent="0.2">
      <c r="V95" s="67"/>
      <c r="W95" s="67"/>
      <c r="X95" s="67"/>
      <c r="Y95" s="67"/>
      <c r="Z95" s="67"/>
      <c r="AA95" s="67"/>
      <c r="AB95" s="67"/>
      <c r="AC95" s="67"/>
      <c r="AD95" s="67"/>
    </row>
    <row r="96" spans="22:30" s="63" customFormat="1" hidden="1" x14ac:dyDescent="0.2">
      <c r="V96" s="67"/>
      <c r="W96" s="67"/>
      <c r="X96" s="67"/>
      <c r="Y96" s="67"/>
      <c r="Z96" s="67"/>
      <c r="AA96" s="67"/>
      <c r="AB96" s="67"/>
      <c r="AC96" s="67"/>
      <c r="AD96" s="67"/>
    </row>
    <row r="97" x14ac:dyDescent="0.2"/>
  </sheetData>
  <sheetProtection algorithmName="SHA-512" hashValue="MAGr0Gistt6IBbgsBKQ8KjqhnHzdqswL2bB3jsDMIYc3gv3zeQSWwCKeMbSb3VrHTttqFcpwuOo4jbMIR5KVWA==" saltValue="+7X57Ar55UXt46ot4ex4tw==" spinCount="100000" sheet="1" formatRows="0"/>
  <customSheetViews>
    <customSheetView guid="{D7FF18E2-A72D-4088-BD59-9D74A43C39A8}" scale="90" showPageBreaks="1" fitToPage="1" printArea="1">
      <selection activeCell="F7" sqref="F7:F9"/>
      <pageMargins left="0" right="0" top="0" bottom="0" header="0" footer="0"/>
      <pageSetup scale="69" orientation="landscape" r:id="rId1"/>
      <headerFooter alignWithMargins="0">
        <oddFooter>&amp;Lb. Fringe Benefits</oddFooter>
      </headerFooter>
    </customSheetView>
    <customSheetView guid="{5BEC5FDE-32D0-42EF-8D2A-06DCBD4F05CC}" scale="90" showPageBreaks="1" fitToPage="1" printArea="1" topLeftCell="A7">
      <selection activeCell="M3" sqref="M3"/>
      <pageMargins left="0" right="0" top="0" bottom="0" header="0" footer="0"/>
      <pageSetup scale="69" orientation="landscape" r:id="rId2"/>
      <headerFooter alignWithMargins="0">
        <oddFooter>&amp;Lb. Fringe Benefits</oddFooter>
      </headerFooter>
    </customSheetView>
    <customSheetView guid="{712CE29F-EFCA-4968-A7C5-599F87319D6A}" scale="90" fitToPage="1">
      <selection activeCell="K10" sqref="K10"/>
      <pageMargins left="0" right="0" top="0" bottom="0" header="0" footer="0"/>
      <pageSetup scale="69" orientation="landscape" r:id="rId3"/>
      <headerFooter alignWithMargins="0">
        <oddFooter>&amp;Lb. Fringe Benefits</oddFooter>
      </headerFooter>
    </customSheetView>
    <customSheetView guid="{6588CF8C-0BB8-4786-9A46-0A2D10254132}" showPageBreaks="1" fitToPage="1" printArea="1">
      <selection activeCell="M10" sqref="M10"/>
      <pageMargins left="0" right="0" top="0" bottom="0" header="0" footer="0"/>
      <pageSetup scale="69" orientation="landscape" r:id="rId4"/>
      <headerFooter alignWithMargins="0">
        <oddFooter>&amp;Lb. Fringe Benefits</oddFooter>
      </headerFooter>
    </customSheetView>
    <customSheetView guid="{D5CEF8EB-A9A7-4458-BF65-8F18E34CBA87}" showPageBreaks="1" fitToPage="1" printArea="1">
      <selection activeCell="M18" sqref="M18"/>
      <pageMargins left="0" right="0" top="0" bottom="0" header="0" footer="0"/>
      <pageSetup scale="69" orientation="landscape" r:id="rId5"/>
      <headerFooter alignWithMargins="0">
        <oddFooter>&amp;Lb. Fringe Benefits</oddFooter>
      </headerFooter>
    </customSheetView>
    <customSheetView guid="{BF352FCE-C1BE-4B84-9561-6030FEF6A15F}" scale="90" showPageBreaks="1" fitToPage="1" printArea="1">
      <selection activeCell="K1" sqref="K1"/>
      <pageMargins left="0" right="0" top="0" bottom="0" header="0" footer="0"/>
      <pageSetup scale="81" orientation="landscape" r:id="rId6"/>
      <headerFooter alignWithMargins="0">
        <oddFooter>&amp;Lb. Fringe Benefits</oddFooter>
      </headerFooter>
    </customSheetView>
  </customSheetViews>
  <mergeCells count="37">
    <mergeCell ref="B35:U35"/>
    <mergeCell ref="B4:U4"/>
    <mergeCell ref="B26:U26"/>
    <mergeCell ref="I6:K6"/>
    <mergeCell ref="L6:N6"/>
    <mergeCell ref="F6:H6"/>
    <mergeCell ref="O6:Q6"/>
    <mergeCell ref="R6:T6"/>
    <mergeCell ref="B8:E8"/>
    <mergeCell ref="B6:E7"/>
    <mergeCell ref="B9:E9"/>
    <mergeCell ref="U6:U7"/>
    <mergeCell ref="B13:E13"/>
    <mergeCell ref="B10:E10"/>
    <mergeCell ref="B16:E16"/>
    <mergeCell ref="B34:U34"/>
    <mergeCell ref="B24:E24"/>
    <mergeCell ref="B21:E21"/>
    <mergeCell ref="B2:N2"/>
    <mergeCell ref="B3:U3"/>
    <mergeCell ref="B19:E19"/>
    <mergeCell ref="B18:E18"/>
    <mergeCell ref="B17:E17"/>
    <mergeCell ref="B11:E11"/>
    <mergeCell ref="B12:E12"/>
    <mergeCell ref="B22:E22"/>
    <mergeCell ref="B23:E23"/>
    <mergeCell ref="B20:E20"/>
    <mergeCell ref="B15:E15"/>
    <mergeCell ref="B14:E14"/>
    <mergeCell ref="D31:P31"/>
    <mergeCell ref="D33:P33"/>
    <mergeCell ref="B27:J27"/>
    <mergeCell ref="D32:J32"/>
    <mergeCell ref="D30:O30"/>
    <mergeCell ref="D28:O28"/>
    <mergeCell ref="D29:I29"/>
  </mergeCells>
  <phoneticPr fontId="2" type="noConversion"/>
  <conditionalFormatting sqref="B9:E23">
    <cfRule type="expression" dxfId="216" priority="1">
      <formula>AND(OR(NOT(ISBLANK($F9)),NOT(ISBLANK($G9)),NOT(ISBLANK($I9)),NOT(ISBLANK($J9)),NOT(ISBLANK($L9)),NOT(ISBLANK($M9)),NOT(ISBLANK($O9)),NOT(ISBLANK($P9)),NOT(ISBLANK($R9)),NOT(ISBLANK($S9))),ISBLANK($B9))</formula>
    </cfRule>
  </conditionalFormatting>
  <conditionalFormatting sqref="C28">
    <cfRule type="expression" dxfId="215" priority="47">
      <formula>AND(OR( NOT(ISBLANK($B9:$E9)),  NOT(ISBLANK($B10:$E10)),  NOT(ISBLANK($B11:$E11)),  NOT(ISBLANK($B12:$E12)),  NOT(ISBLANK($B13:$E13)),  NOT(ISBLANK($B14:$E14)),  NOT(ISBLANK($B15:$E15)),  NOT(ISBLANK($B16:$E16)),  NOT(ISBLANK($B17:$E17)),  NOT(ISBLANK($B18:$E18)),  NOT(ISBLANK($B19:$E19)),  NOT(ISBLANK($B20:$E20)), NOT(ISBLANK($B21:$E21)), NOT(ISBLANK($B22:$E22)), NOT(ISBLANK($B23:$E23))), $C$28=FALSE, $C$30=FALSE, $C$32=FALSE)</formula>
    </cfRule>
  </conditionalFormatting>
  <conditionalFormatting sqref="C30">
    <cfRule type="expression" dxfId="214" priority="48">
      <formula>AND(OR(NOT(ISBLANK($B9:$E9)),  NOT(ISBLANK($B10:$E10)),  NOT(ISBLANK($B11:$E11)),  NOT(ISBLANK($B12:$E12)),  NOT(ISBLANK($B13:$E13)),  NOT(ISBLANK($B14:$E14)),  NOT(ISBLANK($B15:$E15)),  NOT(ISBLANK($B16:$E16)),  NOT(ISBLANK($B17:$E17)),  NOT(ISBLANK($B18:$E18)),  NOT(ISBLANK($B19:$E19)),  NOT(ISBLANK($B20:$E20)),  NOT(ISBLANK($B21:$E21)), NOT(ISBLANK($B22:$E22)), NOT(ISBLANK($B23:$E23))), $C$28=FALSE, $C$30=FALSE, $C$32=FALSE)</formula>
    </cfRule>
  </conditionalFormatting>
  <conditionalFormatting sqref="C32">
    <cfRule type="expression" dxfId="213" priority="49">
      <formula>AND(OR( NOT(ISBLANK($B9:$E9)),  NOT(ISBLANK($B10:$E10)),  NOT(ISBLANK($B11:$E11)),  NOT(ISBLANK($B12:$E12)),  NOT(ISBLANK($B13:$E13)),  NOT(ISBLANK($B14:$E14)),  NOT(ISBLANK($B15:$E15)),  NOT(ISBLANK($B16:$E16)),  NOT(ISBLANK($B17:$E17)),  NOT(ISBLANK($B18:$E18)),  NOT(ISBLANK($B19:$E19)),  NOT(ISBLANK($B20:$E20)), NOT(ISBLANK($B21:$E21)), NOT(ISBLANK($B22:$E22)), NOT(ISBLANK($B23:$E23))), $C$28=FALSE, $C$30=FALSE, $C$32=FALSE)</formula>
    </cfRule>
  </conditionalFormatting>
  <conditionalFormatting sqref="F9:F23">
    <cfRule type="expression" dxfId="212" priority="2">
      <formula>AND(NOT(ISBLANK($B9)),$F9="")</formula>
    </cfRule>
    <cfRule type="expression" dxfId="211" priority="6">
      <formula>AND(NOT(ISBLANK($G9)),$F9="")</formula>
    </cfRule>
  </conditionalFormatting>
  <conditionalFormatting sqref="G9:G23">
    <cfRule type="expression" dxfId="210" priority="7">
      <formula>AND(NOT(ISBLANK($F9)),$G9="")</formula>
    </cfRule>
  </conditionalFormatting>
  <conditionalFormatting sqref="I9:I23">
    <cfRule type="expression" dxfId="209" priority="13">
      <formula>AND(NOT(ISBLANK($J9)),$I9="")</formula>
    </cfRule>
  </conditionalFormatting>
  <conditionalFormatting sqref="J9:J23">
    <cfRule type="expression" dxfId="207" priority="14">
      <formula>AND(NOT(ISBLANK($I9)),$J9="")</formula>
    </cfRule>
  </conditionalFormatting>
  <conditionalFormatting sqref="L9:L23">
    <cfRule type="expression" dxfId="206" priority="37">
      <formula>AND(NOT(ISBLANK($M9)),$L9="")</formula>
    </cfRule>
  </conditionalFormatting>
  <conditionalFormatting sqref="M9:M23">
    <cfRule type="expression" dxfId="204" priority="38">
      <formula>AND(NOT(ISBLANK($L9)),$M9="")</formula>
    </cfRule>
  </conditionalFormatting>
  <conditionalFormatting sqref="O9:O23">
    <cfRule type="expression" dxfId="203" priority="39">
      <formula>AND(NOT(ISBLANK($P9)),$O9="")</formula>
    </cfRule>
  </conditionalFormatting>
  <conditionalFormatting sqref="P9:P23">
    <cfRule type="expression" dxfId="201" priority="40">
      <formula>AND(NOT(ISBLANK($O9)),$P9="")</formula>
    </cfRule>
  </conditionalFormatting>
  <conditionalFormatting sqref="R9:R23">
    <cfRule type="expression" dxfId="200" priority="43">
      <formula>AND(NOT(ISBLANK($S9)),$R9="")</formula>
    </cfRule>
  </conditionalFormatting>
  <conditionalFormatting sqref="S9:S23">
    <cfRule type="expression" dxfId="198" priority="44">
      <formula>AND(NOT(ISBLANK($R9)),$S9="")</formula>
    </cfRule>
  </conditionalFormatting>
  <printOptions horizontalCentered="1"/>
  <pageMargins left="0.25" right="0.25" top="0.75" bottom="0.75" header="0.3" footer="0.3"/>
  <pageSetup scale="60" fitToHeight="0" orientation="landscape" horizontalDpi="300" verticalDpi="300" r:id="rId7"/>
  <headerFooter alignWithMargins="0">
    <oddFooter>&amp;C&amp;A&amp;RPage &amp;P&amp; of &amp;N</oddFooter>
  </headerFooter>
  <ignoredErrors>
    <ignoredError sqref="O24 L24 I24 F24 R24" formulaRange="1"/>
  </ignoredErrors>
  <extLst>
    <ext xmlns:x14="http://schemas.microsoft.com/office/spreadsheetml/2009/9/main" uri="{78C0D931-6437-407d-A8EE-F0AAD7539E65}">
      <x14:conditionalFormattings>
        <x14:conditionalFormatting xmlns:xm="http://schemas.microsoft.com/office/excel/2006/main">
          <x14:cfRule type="expression" priority="50" id="{5765F53C-4322-4D14-B117-5062694050C0}">
            <xm:f>OR(Instructions!$F$11="1 Budget Period",Instructions!$F$11="Make Selection")</xm:f>
            <x14:dxf>
              <font>
                <color theme="1" tint="0.499984740745262"/>
              </font>
              <fill>
                <patternFill>
                  <bgColor theme="1" tint="0.499984740745262"/>
                </patternFill>
              </fill>
              <border>
                <left/>
                <right/>
                <top/>
                <bottom/>
                <vertical/>
                <horizontal/>
              </border>
            </x14:dxf>
          </x14:cfRule>
          <xm:sqref>I6:T24</xm:sqref>
        </x14:conditionalFormatting>
        <x14:conditionalFormatting xmlns:xm="http://schemas.microsoft.com/office/excel/2006/main">
          <x14:cfRule type="expression" priority="51" id="{66FE48D2-487F-4735-A842-B3EBA56131AC}">
            <xm:f>Instructions!$F$11="2 Budget Periods"</xm:f>
            <x14:dxf>
              <font>
                <color theme="1" tint="0.499984740745262"/>
              </font>
              <fill>
                <patternFill>
                  <bgColor theme="1" tint="0.499984740745262"/>
                </patternFill>
              </fill>
              <border>
                <left/>
                <right/>
                <top/>
                <bottom/>
                <vertical/>
                <horizontal/>
              </border>
            </x14:dxf>
          </x14:cfRule>
          <xm:sqref>L6:T24</xm:sqref>
        </x14:conditionalFormatting>
        <x14:conditionalFormatting xmlns:xm="http://schemas.microsoft.com/office/excel/2006/main">
          <x14:cfRule type="expression" priority="52" id="{68C84C10-C48D-4219-89BF-AA267E4688AF}">
            <xm:f>Instructions!$F$11="3 Budget Periods"</xm:f>
            <x14:dxf>
              <font>
                <color theme="0" tint="-0.499984740745262"/>
              </font>
              <fill>
                <patternFill>
                  <bgColor theme="0" tint="-0.499984740745262"/>
                </patternFill>
              </fill>
              <border>
                <left/>
                <right/>
                <top/>
                <bottom/>
                <vertical/>
                <horizontal/>
              </border>
            </x14:dxf>
          </x14:cfRule>
          <xm:sqref>O6:T24</xm:sqref>
        </x14:conditionalFormatting>
        <x14:conditionalFormatting xmlns:xm="http://schemas.microsoft.com/office/excel/2006/main">
          <x14:cfRule type="expression" priority="53" id="{096753B7-7BFA-43D0-A72E-485F2D236EF4}">
            <xm:f>Instructions!$F$11="4 Budget Periods"</xm:f>
            <x14:dxf>
              <font>
                <color theme="0" tint="-0.499984740745262"/>
              </font>
              <fill>
                <patternFill>
                  <bgColor theme="0" tint="-0.499984740745262"/>
                </patternFill>
              </fill>
              <border>
                <left/>
                <right/>
                <top/>
                <bottom/>
                <vertical/>
                <horizontal/>
              </border>
            </x14:dxf>
          </x14:cfRule>
          <xm:sqref>R6:T24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249977111117893"/>
    <pageSetUpPr fitToPage="1"/>
  </sheetPr>
  <dimension ref="A2:S159"/>
  <sheetViews>
    <sheetView showGridLines="0" zoomScaleNormal="100" zoomScaleSheetLayoutView="70" workbookViewId="0"/>
  </sheetViews>
  <sheetFormatPr defaultColWidth="0" defaultRowHeight="12.75" x14ac:dyDescent="0.2"/>
  <cols>
    <col min="1" max="1" width="3.140625" style="188" customWidth="1"/>
    <col min="2" max="2" width="8" style="188" customWidth="1"/>
    <col min="3" max="3" width="46.140625" style="188" customWidth="1"/>
    <col min="4" max="4" width="13.7109375" style="189" customWidth="1"/>
    <col min="5" max="5" width="14.140625" style="189" customWidth="1"/>
    <col min="6" max="6" width="9.42578125" style="190" customWidth="1"/>
    <col min="7" max="7" width="16" style="190" customWidth="1"/>
    <col min="8" max="8" width="10.85546875" style="190" customWidth="1"/>
    <col min="9" max="9" width="11.140625" style="191" customWidth="1"/>
    <col min="10" max="10" width="12.85546875" style="191" customWidth="1"/>
    <col min="11" max="11" width="11.42578125" style="191" customWidth="1"/>
    <col min="12" max="12" width="13.140625" style="191" customWidth="1"/>
    <col min="13" max="13" width="9.85546875" style="192" bestFit="1" customWidth="1"/>
    <col min="14" max="14" width="28" style="193" customWidth="1"/>
    <col min="15" max="15" width="4" style="188" customWidth="1"/>
    <col min="16" max="19" width="0" style="188" hidden="1" customWidth="1"/>
    <col min="20" max="16384" width="9.140625" style="188" hidden="1"/>
  </cols>
  <sheetData>
    <row r="2" spans="2:18" s="199" customFormat="1" ht="11.25" customHeight="1" x14ac:dyDescent="0.2">
      <c r="B2" s="730" t="s">
        <v>45</v>
      </c>
      <c r="C2" s="730"/>
      <c r="D2" s="194"/>
      <c r="E2" s="195"/>
      <c r="F2" s="195"/>
      <c r="G2" s="195"/>
      <c r="H2" s="195"/>
      <c r="I2" s="196"/>
      <c r="J2" s="196"/>
      <c r="K2" s="196"/>
      <c r="L2" s="196"/>
      <c r="M2" s="197"/>
      <c r="N2" s="17"/>
      <c r="O2" s="198"/>
    </row>
    <row r="3" spans="2:18" s="114" customFormat="1" ht="18.75" customHeight="1" thickBot="1" x14ac:dyDescent="0.25">
      <c r="B3" s="729" t="s">
        <v>22</v>
      </c>
      <c r="C3" s="729"/>
      <c r="D3" s="729"/>
      <c r="E3" s="729"/>
      <c r="F3" s="729"/>
      <c r="G3" s="729"/>
      <c r="H3" s="729"/>
      <c r="I3" s="729"/>
      <c r="J3" s="729"/>
      <c r="K3" s="729"/>
      <c r="L3" s="729"/>
      <c r="M3" s="729"/>
      <c r="N3" s="729"/>
      <c r="O3" s="162"/>
      <c r="P3" s="162"/>
      <c r="Q3" s="162"/>
      <c r="R3" s="162"/>
    </row>
    <row r="4" spans="2:18" ht="250.5" customHeight="1" thickBot="1" x14ac:dyDescent="0.25">
      <c r="B4" s="747" t="s">
        <v>244</v>
      </c>
      <c r="C4" s="748"/>
      <c r="D4" s="748"/>
      <c r="E4" s="748"/>
      <c r="F4" s="748"/>
      <c r="G4" s="748"/>
      <c r="H4" s="748"/>
      <c r="I4" s="748"/>
      <c r="J4" s="748"/>
      <c r="K4" s="748"/>
      <c r="L4" s="748"/>
      <c r="M4" s="748"/>
      <c r="N4" s="749"/>
      <c r="O4" s="200"/>
      <c r="P4" s="200"/>
      <c r="Q4" s="200"/>
      <c r="R4" s="200"/>
    </row>
    <row r="5" spans="2:18" ht="9" customHeight="1" thickBot="1" x14ac:dyDescent="0.25">
      <c r="B5" s="201"/>
      <c r="C5" s="202"/>
      <c r="D5" s="203"/>
      <c r="E5" s="203"/>
      <c r="F5" s="204"/>
      <c r="G5" s="477"/>
      <c r="H5" s="204"/>
      <c r="I5" s="480"/>
      <c r="J5" s="480"/>
      <c r="K5" s="480"/>
      <c r="L5" s="205"/>
      <c r="M5" s="206"/>
      <c r="N5" s="207"/>
      <c r="O5" s="200"/>
      <c r="P5" s="200"/>
      <c r="Q5" s="200"/>
      <c r="R5" s="200"/>
    </row>
    <row r="6" spans="2:18" s="199" customFormat="1" ht="52.5" thickTop="1" thickBot="1" x14ac:dyDescent="0.25">
      <c r="B6" s="208" t="s">
        <v>36</v>
      </c>
      <c r="C6" s="209" t="s">
        <v>51</v>
      </c>
      <c r="D6" s="482" t="s">
        <v>52</v>
      </c>
      <c r="E6" s="476" t="s">
        <v>53</v>
      </c>
      <c r="F6" s="479" t="s">
        <v>180</v>
      </c>
      <c r="G6" s="478" t="s">
        <v>183</v>
      </c>
      <c r="H6" s="478" t="s">
        <v>181</v>
      </c>
      <c r="I6" s="478" t="s">
        <v>184</v>
      </c>
      <c r="J6" s="478" t="s">
        <v>185</v>
      </c>
      <c r="K6" s="478" t="s">
        <v>186</v>
      </c>
      <c r="L6" s="478" t="s">
        <v>207</v>
      </c>
      <c r="M6" s="481" t="s">
        <v>182</v>
      </c>
      <c r="N6" s="461" t="s">
        <v>54</v>
      </c>
    </row>
    <row r="7" spans="2:18" s="199" customFormat="1" ht="14.45" customHeight="1" thickTop="1" thickBot="1" x14ac:dyDescent="0.25">
      <c r="B7" s="210"/>
      <c r="C7" s="211" t="s">
        <v>55</v>
      </c>
      <c r="D7" s="731" t="s">
        <v>56</v>
      </c>
      <c r="E7" s="731"/>
      <c r="F7" s="732"/>
      <c r="G7" s="731"/>
      <c r="H7" s="732"/>
      <c r="I7" s="732"/>
      <c r="J7" s="732"/>
      <c r="K7" s="732"/>
      <c r="L7" s="732"/>
      <c r="M7" s="732"/>
      <c r="N7" s="733"/>
      <c r="O7" s="212"/>
    </row>
    <row r="8" spans="2:18" s="216" customFormat="1" ht="13.5" customHeight="1" thickBot="1" x14ac:dyDescent="0.25">
      <c r="B8" s="433">
        <v>1</v>
      </c>
      <c r="C8" s="434" t="s">
        <v>193</v>
      </c>
      <c r="D8" s="450" t="s">
        <v>172</v>
      </c>
      <c r="E8" s="435" t="s">
        <v>173</v>
      </c>
      <c r="F8" s="440">
        <v>2</v>
      </c>
      <c r="G8" s="440">
        <v>4</v>
      </c>
      <c r="H8" s="440">
        <v>3</v>
      </c>
      <c r="I8" s="436">
        <v>500</v>
      </c>
      <c r="J8" s="436">
        <v>200</v>
      </c>
      <c r="K8" s="436">
        <v>80</v>
      </c>
      <c r="L8" s="436">
        <v>200</v>
      </c>
      <c r="M8" s="497">
        <f>IF(H8=0, (I8*F8)+L8+(K8*0.75)*G8*F8, IF(AND(H8&gt;0,H8&lt;2), (I8*F8)+L8+(J8*H8*F8)+(K8*0.75)*G8*F8, ((I8*F8)+L8+(J8*H8*F8)+(K8*0.75)*2*F8)+(K8*(G8-2)*F8)))</f>
        <v>2960</v>
      </c>
      <c r="N8" s="437" t="s">
        <v>57</v>
      </c>
    </row>
    <row r="9" spans="2:18" x14ac:dyDescent="0.2">
      <c r="B9" s="483"/>
      <c r="C9" s="186"/>
      <c r="D9" s="451"/>
      <c r="E9" s="179"/>
      <c r="F9" s="441"/>
      <c r="G9" s="441"/>
      <c r="H9" s="441"/>
      <c r="I9" s="180"/>
      <c r="J9" s="180"/>
      <c r="K9" s="180"/>
      <c r="L9" s="180"/>
      <c r="M9" s="217">
        <f t="shared" ref="M9:M35" si="0">IF(H9=0, (I9*F9)+L9+(K9*0.75)*G9*F9, IF(AND(H9&gt;0,H9&lt;2), (I9*F9)+L9+(J9*H9*F9)+(K9*0.75)*G9*F9, ((I9*F9)+L9+(J9*H9*F9)+(K9*0.75)*2*F9)+(K9*(G9-2)*F9)))</f>
        <v>0</v>
      </c>
      <c r="N9" s="181"/>
      <c r="O9" s="200"/>
      <c r="P9" s="200"/>
      <c r="Q9" s="200"/>
      <c r="R9" s="200"/>
    </row>
    <row r="10" spans="2:18" x14ac:dyDescent="0.2">
      <c r="B10" s="24"/>
      <c r="C10" s="27"/>
      <c r="D10" s="36"/>
      <c r="E10" s="28"/>
      <c r="F10" s="442"/>
      <c r="G10" s="442"/>
      <c r="H10" s="442"/>
      <c r="I10" s="29"/>
      <c r="J10" s="29"/>
      <c r="K10" s="29"/>
      <c r="L10" s="29"/>
      <c r="M10" s="217">
        <f t="shared" si="0"/>
        <v>0</v>
      </c>
      <c r="N10" s="30"/>
      <c r="O10" s="200"/>
      <c r="P10" s="200"/>
      <c r="Q10" s="200"/>
      <c r="R10" s="200"/>
    </row>
    <row r="11" spans="2:18" x14ac:dyDescent="0.2">
      <c r="B11" s="24"/>
      <c r="C11" s="27"/>
      <c r="D11" s="36"/>
      <c r="E11" s="28"/>
      <c r="F11" s="442"/>
      <c r="G11" s="442"/>
      <c r="H11" s="442"/>
      <c r="I11" s="29"/>
      <c r="J11" s="29"/>
      <c r="K11" s="29"/>
      <c r="L11" s="29"/>
      <c r="M11" s="217">
        <f t="shared" si="0"/>
        <v>0</v>
      </c>
      <c r="N11" s="30"/>
      <c r="O11" s="200"/>
      <c r="P11" s="200"/>
      <c r="Q11" s="200"/>
      <c r="R11" s="200"/>
    </row>
    <row r="12" spans="2:18" x14ac:dyDescent="0.2">
      <c r="B12" s="24"/>
      <c r="C12" s="27"/>
      <c r="D12" s="36"/>
      <c r="E12" s="28"/>
      <c r="F12" s="442"/>
      <c r="G12" s="442"/>
      <c r="H12" s="442"/>
      <c r="I12" s="29"/>
      <c r="J12" s="29"/>
      <c r="K12" s="29"/>
      <c r="L12" s="29"/>
      <c r="M12" s="217">
        <f t="shared" si="0"/>
        <v>0</v>
      </c>
      <c r="N12" s="30"/>
      <c r="O12" s="200"/>
      <c r="P12" s="200"/>
      <c r="Q12" s="200"/>
      <c r="R12" s="200"/>
    </row>
    <row r="13" spans="2:18" x14ac:dyDescent="0.2">
      <c r="B13" s="24"/>
      <c r="C13" s="27"/>
      <c r="D13" s="36"/>
      <c r="E13" s="28"/>
      <c r="F13" s="442"/>
      <c r="G13" s="442"/>
      <c r="H13" s="442"/>
      <c r="I13" s="29"/>
      <c r="J13" s="29"/>
      <c r="K13" s="29"/>
      <c r="L13" s="29"/>
      <c r="M13" s="217">
        <f t="shared" si="0"/>
        <v>0</v>
      </c>
      <c r="N13" s="30"/>
      <c r="O13" s="200"/>
      <c r="P13" s="200"/>
      <c r="Q13" s="200"/>
      <c r="R13" s="200"/>
    </row>
    <row r="14" spans="2:18" hidden="1" x14ac:dyDescent="0.2">
      <c r="B14" s="24"/>
      <c r="C14" s="27"/>
      <c r="D14" s="36"/>
      <c r="E14" s="28"/>
      <c r="F14" s="442"/>
      <c r="G14" s="442"/>
      <c r="H14" s="442"/>
      <c r="I14" s="29"/>
      <c r="J14" s="29"/>
      <c r="K14" s="29"/>
      <c r="L14" s="29"/>
      <c r="M14" s="217">
        <f t="shared" si="0"/>
        <v>0</v>
      </c>
      <c r="N14" s="30"/>
      <c r="O14" s="200"/>
      <c r="P14" s="200"/>
      <c r="Q14" s="200"/>
      <c r="R14" s="200"/>
    </row>
    <row r="15" spans="2:18" hidden="1" x14ac:dyDescent="0.2">
      <c r="B15" s="24"/>
      <c r="C15" s="27"/>
      <c r="D15" s="36"/>
      <c r="E15" s="28"/>
      <c r="F15" s="442"/>
      <c r="G15" s="442"/>
      <c r="H15" s="442"/>
      <c r="I15" s="29"/>
      <c r="J15" s="29"/>
      <c r="K15" s="29"/>
      <c r="L15" s="29"/>
      <c r="M15" s="217">
        <f t="shared" si="0"/>
        <v>0</v>
      </c>
      <c r="N15" s="30"/>
      <c r="O15" s="200"/>
      <c r="P15" s="200"/>
      <c r="Q15" s="200"/>
      <c r="R15" s="200"/>
    </row>
    <row r="16" spans="2:18" hidden="1" x14ac:dyDescent="0.2">
      <c r="B16" s="24"/>
      <c r="C16" s="27"/>
      <c r="D16" s="36"/>
      <c r="E16" s="28"/>
      <c r="F16" s="442"/>
      <c r="G16" s="442"/>
      <c r="H16" s="442"/>
      <c r="I16" s="29"/>
      <c r="J16" s="29"/>
      <c r="K16" s="29"/>
      <c r="L16" s="29"/>
      <c r="M16" s="217">
        <f t="shared" si="0"/>
        <v>0</v>
      </c>
      <c r="N16" s="30"/>
      <c r="O16" s="200"/>
      <c r="P16" s="200"/>
      <c r="Q16" s="200"/>
      <c r="R16" s="200"/>
    </row>
    <row r="17" spans="2:18" hidden="1" x14ac:dyDescent="0.2">
      <c r="B17" s="24"/>
      <c r="C17" s="27"/>
      <c r="D17" s="36"/>
      <c r="E17" s="28"/>
      <c r="F17" s="442"/>
      <c r="G17" s="442"/>
      <c r="H17" s="442"/>
      <c r="I17" s="29"/>
      <c r="J17" s="29"/>
      <c r="K17" s="29"/>
      <c r="L17" s="29"/>
      <c r="M17" s="217">
        <f t="shared" si="0"/>
        <v>0</v>
      </c>
      <c r="N17" s="30"/>
      <c r="O17" s="200"/>
      <c r="P17" s="200"/>
      <c r="Q17" s="200"/>
      <c r="R17" s="200"/>
    </row>
    <row r="18" spans="2:18" hidden="1" x14ac:dyDescent="0.2">
      <c r="B18" s="24"/>
      <c r="C18" s="27"/>
      <c r="D18" s="36"/>
      <c r="E18" s="28"/>
      <c r="F18" s="442"/>
      <c r="G18" s="442"/>
      <c r="H18" s="442"/>
      <c r="I18" s="29"/>
      <c r="J18" s="29"/>
      <c r="K18" s="29"/>
      <c r="L18" s="29"/>
      <c r="M18" s="217">
        <f t="shared" si="0"/>
        <v>0</v>
      </c>
      <c r="N18" s="30"/>
      <c r="O18" s="200"/>
      <c r="P18" s="200"/>
      <c r="Q18" s="200"/>
      <c r="R18" s="200"/>
    </row>
    <row r="19" spans="2:18" hidden="1" x14ac:dyDescent="0.2">
      <c r="B19" s="24"/>
      <c r="C19" s="27"/>
      <c r="D19" s="36"/>
      <c r="E19" s="28"/>
      <c r="F19" s="442"/>
      <c r="G19" s="442"/>
      <c r="H19" s="442"/>
      <c r="I19" s="29"/>
      <c r="J19" s="29"/>
      <c r="K19" s="29"/>
      <c r="L19" s="29"/>
      <c r="M19" s="217">
        <f t="shared" si="0"/>
        <v>0</v>
      </c>
      <c r="N19" s="30"/>
      <c r="O19" s="200"/>
      <c r="P19" s="200"/>
      <c r="Q19" s="200"/>
      <c r="R19" s="200"/>
    </row>
    <row r="20" spans="2:18" hidden="1" x14ac:dyDescent="0.2">
      <c r="B20" s="24"/>
      <c r="C20" s="27"/>
      <c r="D20" s="36"/>
      <c r="E20" s="28"/>
      <c r="F20" s="442"/>
      <c r="G20" s="442"/>
      <c r="H20" s="442"/>
      <c r="I20" s="29"/>
      <c r="J20" s="29"/>
      <c r="K20" s="29"/>
      <c r="L20" s="29"/>
      <c r="M20" s="217">
        <f t="shared" si="0"/>
        <v>0</v>
      </c>
      <c r="N20" s="30"/>
      <c r="O20" s="200"/>
      <c r="P20" s="200"/>
      <c r="Q20" s="200"/>
      <c r="R20" s="200"/>
    </row>
    <row r="21" spans="2:18" hidden="1" x14ac:dyDescent="0.2">
      <c r="B21" s="24"/>
      <c r="C21" s="27"/>
      <c r="D21" s="36"/>
      <c r="E21" s="28"/>
      <c r="F21" s="442"/>
      <c r="G21" s="442"/>
      <c r="H21" s="442"/>
      <c r="I21" s="29"/>
      <c r="J21" s="29"/>
      <c r="K21" s="29"/>
      <c r="L21" s="29"/>
      <c r="M21" s="217">
        <f t="shared" si="0"/>
        <v>0</v>
      </c>
      <c r="N21" s="30"/>
      <c r="O21" s="200"/>
      <c r="P21" s="200"/>
      <c r="Q21" s="200"/>
      <c r="R21" s="200"/>
    </row>
    <row r="22" spans="2:18" hidden="1" x14ac:dyDescent="0.2">
      <c r="B22" s="24"/>
      <c r="C22" s="27"/>
      <c r="D22" s="36"/>
      <c r="E22" s="28"/>
      <c r="F22" s="442"/>
      <c r="G22" s="442"/>
      <c r="H22" s="442"/>
      <c r="I22" s="29"/>
      <c r="J22" s="29"/>
      <c r="K22" s="29"/>
      <c r="L22" s="29"/>
      <c r="M22" s="217">
        <f t="shared" si="0"/>
        <v>0</v>
      </c>
      <c r="N22" s="30"/>
      <c r="O22" s="200"/>
      <c r="P22" s="200"/>
      <c r="Q22" s="200"/>
      <c r="R22" s="200"/>
    </row>
    <row r="23" spans="2:18" ht="13.5" hidden="1" thickBot="1" x14ac:dyDescent="0.25">
      <c r="B23" s="182"/>
      <c r="C23" s="187"/>
      <c r="D23" s="452"/>
      <c r="E23" s="183"/>
      <c r="F23" s="443"/>
      <c r="G23" s="443"/>
      <c r="H23" s="443"/>
      <c r="I23" s="184"/>
      <c r="J23" s="184"/>
      <c r="K23" s="184"/>
      <c r="L23" s="184"/>
      <c r="M23" s="225">
        <f t="shared" si="0"/>
        <v>0</v>
      </c>
      <c r="N23" s="185"/>
      <c r="O23" s="200"/>
      <c r="P23" s="200"/>
      <c r="Q23" s="200"/>
      <c r="R23" s="200"/>
    </row>
    <row r="24" spans="2:18" ht="13.5" thickBot="1" x14ac:dyDescent="0.25">
      <c r="B24" s="484"/>
      <c r="C24" s="485" t="s">
        <v>215</v>
      </c>
      <c r="D24" s="744"/>
      <c r="E24" s="744"/>
      <c r="F24" s="744"/>
      <c r="G24" s="744"/>
      <c r="H24" s="744"/>
      <c r="I24" s="744"/>
      <c r="J24" s="744"/>
      <c r="K24" s="744"/>
      <c r="L24" s="744"/>
      <c r="M24" s="745"/>
      <c r="N24" s="746"/>
      <c r="O24" s="200"/>
      <c r="P24" s="200"/>
      <c r="Q24" s="200"/>
      <c r="R24" s="200"/>
    </row>
    <row r="25" spans="2:18" ht="13.5" thickBot="1" x14ac:dyDescent="0.25">
      <c r="B25" s="178"/>
      <c r="C25" s="186"/>
      <c r="D25" s="451"/>
      <c r="E25" s="179"/>
      <c r="F25" s="441"/>
      <c r="G25" s="441"/>
      <c r="H25" s="441"/>
      <c r="I25" s="180"/>
      <c r="J25" s="180"/>
      <c r="K25" s="180"/>
      <c r="L25" s="180"/>
      <c r="M25" s="572">
        <f t="shared" si="0"/>
        <v>0</v>
      </c>
      <c r="N25" s="181"/>
      <c r="O25" s="200"/>
      <c r="P25" s="200"/>
      <c r="Q25" s="200"/>
      <c r="R25" s="200"/>
    </row>
    <row r="26" spans="2:18" hidden="1" x14ac:dyDescent="0.2">
      <c r="B26" s="24"/>
      <c r="C26" s="27"/>
      <c r="D26" s="36"/>
      <c r="E26" s="28"/>
      <c r="F26" s="442"/>
      <c r="G26" s="442"/>
      <c r="H26" s="442"/>
      <c r="I26" s="29"/>
      <c r="J26" s="29"/>
      <c r="K26" s="29"/>
      <c r="L26" s="29"/>
      <c r="M26" s="217">
        <f t="shared" si="0"/>
        <v>0</v>
      </c>
      <c r="N26" s="30"/>
      <c r="O26" s="200"/>
      <c r="P26" s="200"/>
      <c r="Q26" s="200"/>
      <c r="R26" s="200"/>
    </row>
    <row r="27" spans="2:18" hidden="1" x14ac:dyDescent="0.2">
      <c r="B27" s="24"/>
      <c r="C27" s="27"/>
      <c r="D27" s="36"/>
      <c r="E27" s="28"/>
      <c r="F27" s="442"/>
      <c r="G27" s="442"/>
      <c r="H27" s="442"/>
      <c r="I27" s="29"/>
      <c r="J27" s="29"/>
      <c r="K27" s="29"/>
      <c r="L27" s="29"/>
      <c r="M27" s="217">
        <f t="shared" si="0"/>
        <v>0</v>
      </c>
      <c r="N27" s="30"/>
      <c r="O27" s="200"/>
      <c r="P27" s="200"/>
      <c r="Q27" s="200"/>
      <c r="R27" s="200"/>
    </row>
    <row r="28" spans="2:18" hidden="1" x14ac:dyDescent="0.2">
      <c r="B28" s="24"/>
      <c r="C28" s="27"/>
      <c r="D28" s="36"/>
      <c r="E28" s="28"/>
      <c r="F28" s="442"/>
      <c r="G28" s="442"/>
      <c r="H28" s="442"/>
      <c r="I28" s="29"/>
      <c r="J28" s="29"/>
      <c r="K28" s="29"/>
      <c r="L28" s="29"/>
      <c r="M28" s="217">
        <f t="shared" si="0"/>
        <v>0</v>
      </c>
      <c r="N28" s="30"/>
      <c r="O28" s="200"/>
      <c r="P28" s="200"/>
      <c r="Q28" s="200"/>
      <c r="R28" s="200"/>
    </row>
    <row r="29" spans="2:18" hidden="1" x14ac:dyDescent="0.2">
      <c r="B29" s="24"/>
      <c r="C29" s="27"/>
      <c r="D29" s="36"/>
      <c r="E29" s="28"/>
      <c r="F29" s="442"/>
      <c r="G29" s="442"/>
      <c r="H29" s="442"/>
      <c r="I29" s="29"/>
      <c r="J29" s="29"/>
      <c r="K29" s="29"/>
      <c r="L29" s="29"/>
      <c r="M29" s="217">
        <f t="shared" si="0"/>
        <v>0</v>
      </c>
      <c r="N29" s="30"/>
      <c r="O29" s="200"/>
      <c r="P29" s="200"/>
      <c r="Q29" s="200"/>
      <c r="R29" s="200"/>
    </row>
    <row r="30" spans="2:18" hidden="1" x14ac:dyDescent="0.2">
      <c r="B30" s="24"/>
      <c r="C30" s="27"/>
      <c r="D30" s="36"/>
      <c r="E30" s="28"/>
      <c r="F30" s="442"/>
      <c r="G30" s="442"/>
      <c r="H30" s="442"/>
      <c r="I30" s="29"/>
      <c r="J30" s="29"/>
      <c r="K30" s="29"/>
      <c r="L30" s="29"/>
      <c r="M30" s="217">
        <f t="shared" si="0"/>
        <v>0</v>
      </c>
      <c r="N30" s="30"/>
      <c r="O30" s="200"/>
      <c r="P30" s="200"/>
      <c r="Q30" s="200"/>
      <c r="R30" s="200"/>
    </row>
    <row r="31" spans="2:18" hidden="1" x14ac:dyDescent="0.2">
      <c r="B31" s="24"/>
      <c r="C31" s="27"/>
      <c r="D31" s="36"/>
      <c r="E31" s="28"/>
      <c r="F31" s="442"/>
      <c r="G31" s="442"/>
      <c r="H31" s="442"/>
      <c r="I31" s="29"/>
      <c r="J31" s="29"/>
      <c r="K31" s="29"/>
      <c r="L31" s="29"/>
      <c r="M31" s="217">
        <f t="shared" si="0"/>
        <v>0</v>
      </c>
      <c r="N31" s="30"/>
      <c r="O31" s="200"/>
      <c r="P31" s="200"/>
      <c r="Q31" s="200"/>
      <c r="R31" s="200"/>
    </row>
    <row r="32" spans="2:18" hidden="1" x14ac:dyDescent="0.2">
      <c r="B32" s="24"/>
      <c r="C32" s="27"/>
      <c r="D32" s="36"/>
      <c r="E32" s="28"/>
      <c r="F32" s="442"/>
      <c r="G32" s="442"/>
      <c r="H32" s="442"/>
      <c r="I32" s="29"/>
      <c r="J32" s="29"/>
      <c r="K32" s="29"/>
      <c r="L32" s="29"/>
      <c r="M32" s="217">
        <f t="shared" si="0"/>
        <v>0</v>
      </c>
      <c r="N32" s="30"/>
      <c r="O32" s="200"/>
      <c r="P32" s="200"/>
      <c r="Q32" s="200"/>
      <c r="R32" s="200"/>
    </row>
    <row r="33" spans="2:18" hidden="1" x14ac:dyDescent="0.2">
      <c r="B33" s="24"/>
      <c r="C33" s="27"/>
      <c r="D33" s="36"/>
      <c r="E33" s="28"/>
      <c r="F33" s="442"/>
      <c r="G33" s="442"/>
      <c r="H33" s="442"/>
      <c r="I33" s="29"/>
      <c r="J33" s="29"/>
      <c r="K33" s="29"/>
      <c r="L33" s="29"/>
      <c r="M33" s="217">
        <f t="shared" si="0"/>
        <v>0</v>
      </c>
      <c r="N33" s="30"/>
      <c r="O33" s="200"/>
      <c r="P33" s="200"/>
      <c r="Q33" s="200"/>
      <c r="R33" s="200"/>
    </row>
    <row r="34" spans="2:18" hidden="1" x14ac:dyDescent="0.2">
      <c r="B34" s="24"/>
      <c r="C34" s="27"/>
      <c r="D34" s="36"/>
      <c r="E34" s="28"/>
      <c r="F34" s="442"/>
      <c r="G34" s="442"/>
      <c r="H34" s="442"/>
      <c r="I34" s="29"/>
      <c r="J34" s="29"/>
      <c r="K34" s="29"/>
      <c r="L34" s="29"/>
      <c r="M34" s="217">
        <f t="shared" si="0"/>
        <v>0</v>
      </c>
      <c r="N34" s="30"/>
      <c r="O34" s="200"/>
      <c r="P34" s="200"/>
      <c r="Q34" s="200"/>
      <c r="R34" s="200"/>
    </row>
    <row r="35" spans="2:18" ht="13.5" hidden="1" thickBot="1" x14ac:dyDescent="0.25">
      <c r="B35" s="182"/>
      <c r="C35" s="187"/>
      <c r="D35" s="452"/>
      <c r="E35" s="183"/>
      <c r="F35" s="443"/>
      <c r="G35" s="443"/>
      <c r="H35" s="443"/>
      <c r="I35" s="184"/>
      <c r="J35" s="184"/>
      <c r="K35" s="184"/>
      <c r="L35" s="184"/>
      <c r="M35" s="225">
        <f t="shared" si="0"/>
        <v>0</v>
      </c>
      <c r="N35" s="185"/>
      <c r="O35" s="200"/>
      <c r="P35" s="200"/>
      <c r="Q35" s="200"/>
      <c r="R35" s="200"/>
    </row>
    <row r="36" spans="2:18" ht="13.5" customHeight="1" thickBot="1" x14ac:dyDescent="0.25">
      <c r="B36" s="738" t="s">
        <v>58</v>
      </c>
      <c r="C36" s="739"/>
      <c r="D36" s="219"/>
      <c r="E36" s="219"/>
      <c r="F36" s="220"/>
      <c r="G36" s="220"/>
      <c r="H36" s="220"/>
      <c r="I36" s="221"/>
      <c r="J36" s="221"/>
      <c r="K36" s="221"/>
      <c r="L36" s="221"/>
      <c r="M36" s="222">
        <f>SUM(M9:M23)+SUM(M25:M35)</f>
        <v>0</v>
      </c>
      <c r="N36" s="223"/>
      <c r="O36" s="200"/>
      <c r="P36" s="200"/>
      <c r="Q36" s="200"/>
      <c r="R36" s="200"/>
    </row>
    <row r="37" spans="2:18" s="199" customFormat="1" ht="14.45" customHeight="1" thickBot="1" x14ac:dyDescent="0.25">
      <c r="B37" s="224"/>
      <c r="C37" s="211" t="s">
        <v>55</v>
      </c>
      <c r="D37" s="734" t="s">
        <v>59</v>
      </c>
      <c r="E37" s="734"/>
      <c r="F37" s="734"/>
      <c r="G37" s="734"/>
      <c r="H37" s="734"/>
      <c r="I37" s="734"/>
      <c r="J37" s="734"/>
      <c r="K37" s="734"/>
      <c r="L37" s="734"/>
      <c r="M37" s="734"/>
      <c r="N37" s="735"/>
    </row>
    <row r="38" spans="2:18" s="216" customFormat="1" x14ac:dyDescent="0.2">
      <c r="B38" s="178"/>
      <c r="C38" s="186"/>
      <c r="D38" s="451"/>
      <c r="E38" s="179"/>
      <c r="F38" s="441"/>
      <c r="G38" s="441"/>
      <c r="H38" s="441"/>
      <c r="I38" s="180"/>
      <c r="J38" s="180"/>
      <c r="K38" s="180"/>
      <c r="L38" s="180"/>
      <c r="M38" s="217">
        <f t="shared" ref="M38:M63" si="1">IF(H38=0, (I38*F38)+L38+(K38*0.75)*G38*F38, IF(AND(H38&gt;0,H38&lt;2), (I38*F38)+L38+(J38*H38*F38)+(K38*0.75)*G38*F38, ((I38*F38)+L38+(J38*H38*F38)+(K38*0.75)*2*F38)+(K38*(G38-2)*F38)))</f>
        <v>0</v>
      </c>
      <c r="N38" s="181"/>
    </row>
    <row r="39" spans="2:18" x14ac:dyDescent="0.2">
      <c r="B39" s="24"/>
      <c r="C39" s="27"/>
      <c r="D39" s="36"/>
      <c r="E39" s="28"/>
      <c r="F39" s="442"/>
      <c r="G39" s="442"/>
      <c r="H39" s="442"/>
      <c r="I39" s="29"/>
      <c r="J39" s="29"/>
      <c r="K39" s="29"/>
      <c r="L39" s="29"/>
      <c r="M39" s="217">
        <f t="shared" si="1"/>
        <v>0</v>
      </c>
      <c r="N39" s="30"/>
    </row>
    <row r="40" spans="2:18" x14ac:dyDescent="0.2">
      <c r="B40" s="24"/>
      <c r="C40" s="27"/>
      <c r="D40" s="36"/>
      <c r="E40" s="28"/>
      <c r="F40" s="442"/>
      <c r="G40" s="442"/>
      <c r="H40" s="442"/>
      <c r="I40" s="29"/>
      <c r="J40" s="29"/>
      <c r="K40" s="29"/>
      <c r="L40" s="29"/>
      <c r="M40" s="217">
        <f t="shared" si="1"/>
        <v>0</v>
      </c>
      <c r="N40" s="30"/>
    </row>
    <row r="41" spans="2:18" x14ac:dyDescent="0.2">
      <c r="B41" s="24"/>
      <c r="C41" s="27"/>
      <c r="D41" s="36"/>
      <c r="E41" s="28"/>
      <c r="F41" s="442"/>
      <c r="G41" s="442"/>
      <c r="H41" s="442"/>
      <c r="I41" s="29"/>
      <c r="J41" s="29"/>
      <c r="K41" s="29"/>
      <c r="L41" s="29"/>
      <c r="M41" s="217">
        <f t="shared" si="1"/>
        <v>0</v>
      </c>
      <c r="N41" s="30"/>
    </row>
    <row r="42" spans="2:18" ht="13.5" thickBot="1" x14ac:dyDescent="0.25">
      <c r="B42" s="24"/>
      <c r="C42" s="27"/>
      <c r="D42" s="36"/>
      <c r="E42" s="28"/>
      <c r="F42" s="442"/>
      <c r="G42" s="442"/>
      <c r="H42" s="442"/>
      <c r="I42" s="29"/>
      <c r="J42" s="29"/>
      <c r="K42" s="29"/>
      <c r="L42" s="29"/>
      <c r="M42" s="217">
        <f t="shared" si="1"/>
        <v>0</v>
      </c>
      <c r="N42" s="30"/>
    </row>
    <row r="43" spans="2:18" hidden="1" x14ac:dyDescent="0.2">
      <c r="B43" s="24"/>
      <c r="C43" s="27"/>
      <c r="D43" s="36"/>
      <c r="E43" s="28"/>
      <c r="F43" s="442"/>
      <c r="G43" s="442"/>
      <c r="H43" s="442"/>
      <c r="I43" s="29"/>
      <c r="J43" s="29"/>
      <c r="K43" s="29"/>
      <c r="L43" s="29"/>
      <c r="M43" s="217">
        <f t="shared" si="1"/>
        <v>0</v>
      </c>
      <c r="N43" s="30"/>
    </row>
    <row r="44" spans="2:18" hidden="1" x14ac:dyDescent="0.2">
      <c r="B44" s="24"/>
      <c r="C44" s="27"/>
      <c r="D44" s="36"/>
      <c r="E44" s="28"/>
      <c r="F44" s="442"/>
      <c r="G44" s="442"/>
      <c r="H44" s="442"/>
      <c r="I44" s="29"/>
      <c r="J44" s="29"/>
      <c r="K44" s="29"/>
      <c r="L44" s="29"/>
      <c r="M44" s="217">
        <f t="shared" si="1"/>
        <v>0</v>
      </c>
      <c r="N44" s="30"/>
    </row>
    <row r="45" spans="2:18" hidden="1" x14ac:dyDescent="0.2">
      <c r="B45" s="24"/>
      <c r="C45" s="27"/>
      <c r="D45" s="36"/>
      <c r="E45" s="28"/>
      <c r="F45" s="442"/>
      <c r="G45" s="442"/>
      <c r="H45" s="442"/>
      <c r="I45" s="29"/>
      <c r="J45" s="29"/>
      <c r="K45" s="29"/>
      <c r="L45" s="29"/>
      <c r="M45" s="217">
        <f t="shared" si="1"/>
        <v>0</v>
      </c>
      <c r="N45" s="30"/>
    </row>
    <row r="46" spans="2:18" hidden="1" x14ac:dyDescent="0.2">
      <c r="B46" s="24"/>
      <c r="C46" s="27"/>
      <c r="D46" s="36"/>
      <c r="E46" s="28"/>
      <c r="F46" s="442"/>
      <c r="G46" s="442"/>
      <c r="H46" s="442"/>
      <c r="I46" s="29"/>
      <c r="J46" s="29"/>
      <c r="K46" s="29"/>
      <c r="L46" s="29"/>
      <c r="M46" s="217">
        <f t="shared" si="1"/>
        <v>0</v>
      </c>
      <c r="N46" s="30"/>
    </row>
    <row r="47" spans="2:18" hidden="1" x14ac:dyDescent="0.2">
      <c r="B47" s="24"/>
      <c r="C47" s="27"/>
      <c r="D47" s="36"/>
      <c r="E47" s="28"/>
      <c r="F47" s="442"/>
      <c r="G47" s="442"/>
      <c r="H47" s="442"/>
      <c r="I47" s="29"/>
      <c r="J47" s="29"/>
      <c r="K47" s="29"/>
      <c r="L47" s="29"/>
      <c r="M47" s="217">
        <f t="shared" si="1"/>
        <v>0</v>
      </c>
      <c r="N47" s="30"/>
    </row>
    <row r="48" spans="2:18" hidden="1" x14ac:dyDescent="0.2">
      <c r="B48" s="24"/>
      <c r="C48" s="27"/>
      <c r="D48" s="36"/>
      <c r="E48" s="28"/>
      <c r="F48" s="442"/>
      <c r="G48" s="442"/>
      <c r="H48" s="442"/>
      <c r="I48" s="29"/>
      <c r="J48" s="29"/>
      <c r="K48" s="29"/>
      <c r="L48" s="29"/>
      <c r="M48" s="217">
        <f t="shared" si="1"/>
        <v>0</v>
      </c>
      <c r="N48" s="30"/>
    </row>
    <row r="49" spans="2:14" hidden="1" x14ac:dyDescent="0.2">
      <c r="B49" s="24"/>
      <c r="C49" s="27"/>
      <c r="D49" s="36"/>
      <c r="E49" s="28"/>
      <c r="F49" s="442"/>
      <c r="G49" s="442"/>
      <c r="H49" s="442"/>
      <c r="I49" s="29"/>
      <c r="J49" s="29"/>
      <c r="K49" s="29"/>
      <c r="L49" s="29"/>
      <c r="M49" s="217">
        <f t="shared" si="1"/>
        <v>0</v>
      </c>
      <c r="N49" s="30"/>
    </row>
    <row r="50" spans="2:14" hidden="1" x14ac:dyDescent="0.2">
      <c r="B50" s="24"/>
      <c r="C50" s="27"/>
      <c r="D50" s="36"/>
      <c r="E50" s="28"/>
      <c r="F50" s="442"/>
      <c r="G50" s="442"/>
      <c r="H50" s="442"/>
      <c r="I50" s="29"/>
      <c r="J50" s="29"/>
      <c r="K50" s="29"/>
      <c r="L50" s="29"/>
      <c r="M50" s="217">
        <f t="shared" si="1"/>
        <v>0</v>
      </c>
      <c r="N50" s="30"/>
    </row>
    <row r="51" spans="2:14" ht="13.5" hidden="1" thickBot="1" x14ac:dyDescent="0.25">
      <c r="B51" s="182"/>
      <c r="C51" s="187"/>
      <c r="D51" s="452"/>
      <c r="E51" s="183"/>
      <c r="F51" s="443"/>
      <c r="G51" s="443"/>
      <c r="H51" s="443"/>
      <c r="I51" s="184"/>
      <c r="J51" s="184"/>
      <c r="K51" s="184"/>
      <c r="L51" s="184"/>
      <c r="M51" s="217">
        <f t="shared" si="1"/>
        <v>0</v>
      </c>
      <c r="N51" s="185"/>
    </row>
    <row r="52" spans="2:14" ht="13.5" thickBot="1" x14ac:dyDescent="0.25">
      <c r="B52" s="224"/>
      <c r="C52" s="211" t="s">
        <v>215</v>
      </c>
      <c r="D52" s="218"/>
      <c r="E52" s="218"/>
      <c r="F52" s="226"/>
      <c r="G52" s="226"/>
      <c r="H52" s="226"/>
      <c r="I52" s="227"/>
      <c r="J52" s="227"/>
      <c r="K52" s="227"/>
      <c r="L52" s="227"/>
      <c r="M52" s="228"/>
      <c r="N52" s="229"/>
    </row>
    <row r="53" spans="2:14" ht="13.5" thickBot="1" x14ac:dyDescent="0.25">
      <c r="B53" s="178"/>
      <c r="C53" s="186"/>
      <c r="D53" s="451"/>
      <c r="E53" s="179"/>
      <c r="F53" s="441"/>
      <c r="G53" s="441"/>
      <c r="H53" s="441"/>
      <c r="I53" s="180"/>
      <c r="J53" s="180"/>
      <c r="K53" s="180"/>
      <c r="L53" s="180"/>
      <c r="M53" s="217">
        <f t="shared" si="1"/>
        <v>0</v>
      </c>
      <c r="N53" s="181"/>
    </row>
    <row r="54" spans="2:14" hidden="1" x14ac:dyDescent="0.2">
      <c r="B54" s="24"/>
      <c r="C54" s="27"/>
      <c r="D54" s="36"/>
      <c r="E54" s="28"/>
      <c r="F54" s="442"/>
      <c r="G54" s="442"/>
      <c r="H54" s="442"/>
      <c r="I54" s="29"/>
      <c r="J54" s="29"/>
      <c r="K54" s="29"/>
      <c r="L54" s="29"/>
      <c r="M54" s="217">
        <f t="shared" si="1"/>
        <v>0</v>
      </c>
      <c r="N54" s="30"/>
    </row>
    <row r="55" spans="2:14" hidden="1" x14ac:dyDescent="0.2">
      <c r="B55" s="24"/>
      <c r="C55" s="27"/>
      <c r="D55" s="36"/>
      <c r="E55" s="28"/>
      <c r="F55" s="442"/>
      <c r="G55" s="442"/>
      <c r="H55" s="442"/>
      <c r="I55" s="29"/>
      <c r="J55" s="29"/>
      <c r="K55" s="29"/>
      <c r="L55" s="29"/>
      <c r="M55" s="217">
        <f t="shared" si="1"/>
        <v>0</v>
      </c>
      <c r="N55" s="30"/>
    </row>
    <row r="56" spans="2:14" hidden="1" x14ac:dyDescent="0.2">
      <c r="B56" s="24"/>
      <c r="C56" s="27"/>
      <c r="D56" s="36"/>
      <c r="E56" s="28"/>
      <c r="F56" s="442"/>
      <c r="G56" s="442"/>
      <c r="H56" s="442"/>
      <c r="I56" s="29"/>
      <c r="J56" s="29"/>
      <c r="K56" s="29"/>
      <c r="L56" s="29"/>
      <c r="M56" s="217">
        <f t="shared" si="1"/>
        <v>0</v>
      </c>
      <c r="N56" s="30"/>
    </row>
    <row r="57" spans="2:14" hidden="1" x14ac:dyDescent="0.2">
      <c r="B57" s="24"/>
      <c r="C57" s="27"/>
      <c r="D57" s="36"/>
      <c r="E57" s="28"/>
      <c r="F57" s="442"/>
      <c r="G57" s="442"/>
      <c r="H57" s="442"/>
      <c r="I57" s="29"/>
      <c r="J57" s="29"/>
      <c r="K57" s="29"/>
      <c r="L57" s="29"/>
      <c r="M57" s="217">
        <f t="shared" si="1"/>
        <v>0</v>
      </c>
      <c r="N57" s="30"/>
    </row>
    <row r="58" spans="2:14" hidden="1" x14ac:dyDescent="0.2">
      <c r="B58" s="24"/>
      <c r="C58" s="27"/>
      <c r="D58" s="36"/>
      <c r="E58" s="28"/>
      <c r="F58" s="442"/>
      <c r="G58" s="442"/>
      <c r="H58" s="442"/>
      <c r="I58" s="29"/>
      <c r="J58" s="29"/>
      <c r="K58" s="29"/>
      <c r="L58" s="29"/>
      <c r="M58" s="217">
        <f t="shared" si="1"/>
        <v>0</v>
      </c>
      <c r="N58" s="30"/>
    </row>
    <row r="59" spans="2:14" hidden="1" x14ac:dyDescent="0.2">
      <c r="B59" s="24"/>
      <c r="C59" s="27"/>
      <c r="D59" s="36"/>
      <c r="E59" s="28"/>
      <c r="F59" s="442"/>
      <c r="G59" s="442"/>
      <c r="H59" s="442"/>
      <c r="I59" s="29"/>
      <c r="J59" s="29"/>
      <c r="K59" s="29"/>
      <c r="L59" s="29"/>
      <c r="M59" s="217">
        <f t="shared" si="1"/>
        <v>0</v>
      </c>
      <c r="N59" s="30"/>
    </row>
    <row r="60" spans="2:14" hidden="1" x14ac:dyDescent="0.2">
      <c r="B60" s="24"/>
      <c r="C60" s="27"/>
      <c r="D60" s="36"/>
      <c r="E60" s="28"/>
      <c r="F60" s="442"/>
      <c r="G60" s="442"/>
      <c r="H60" s="442"/>
      <c r="I60" s="29"/>
      <c r="J60" s="29"/>
      <c r="K60" s="29"/>
      <c r="L60" s="29"/>
      <c r="M60" s="217">
        <f t="shared" si="1"/>
        <v>0</v>
      </c>
      <c r="N60" s="30"/>
    </row>
    <row r="61" spans="2:14" hidden="1" x14ac:dyDescent="0.2">
      <c r="B61" s="24"/>
      <c r="C61" s="27"/>
      <c r="D61" s="36"/>
      <c r="E61" s="28"/>
      <c r="F61" s="442"/>
      <c r="G61" s="442"/>
      <c r="H61" s="442"/>
      <c r="I61" s="29"/>
      <c r="J61" s="29"/>
      <c r="K61" s="29"/>
      <c r="L61" s="29"/>
      <c r="M61" s="217">
        <f t="shared" si="1"/>
        <v>0</v>
      </c>
      <c r="N61" s="30"/>
    </row>
    <row r="62" spans="2:14" hidden="1" x14ac:dyDescent="0.2">
      <c r="B62" s="24"/>
      <c r="C62" s="27"/>
      <c r="D62" s="36"/>
      <c r="E62" s="28"/>
      <c r="F62" s="442"/>
      <c r="G62" s="442"/>
      <c r="H62" s="442"/>
      <c r="I62" s="29"/>
      <c r="J62" s="29"/>
      <c r="K62" s="29"/>
      <c r="L62" s="29"/>
      <c r="M62" s="217">
        <f t="shared" si="1"/>
        <v>0</v>
      </c>
      <c r="N62" s="30"/>
    </row>
    <row r="63" spans="2:14" ht="13.5" hidden="1" thickBot="1" x14ac:dyDescent="0.25">
      <c r="B63" s="182"/>
      <c r="C63" s="187"/>
      <c r="D63" s="452"/>
      <c r="E63" s="183"/>
      <c r="F63" s="443"/>
      <c r="G63" s="443"/>
      <c r="H63" s="443"/>
      <c r="I63" s="184"/>
      <c r="J63" s="184"/>
      <c r="K63" s="184"/>
      <c r="L63" s="184"/>
      <c r="M63" s="217">
        <f t="shared" si="1"/>
        <v>0</v>
      </c>
      <c r="N63" s="185"/>
    </row>
    <row r="64" spans="2:14" ht="13.5" thickBot="1" x14ac:dyDescent="0.25">
      <c r="B64" s="736" t="s">
        <v>60</v>
      </c>
      <c r="C64" s="737"/>
      <c r="D64" s="230"/>
      <c r="E64" s="230"/>
      <c r="F64" s="231"/>
      <c r="G64" s="231"/>
      <c r="H64" s="231"/>
      <c r="I64" s="232"/>
      <c r="J64" s="232"/>
      <c r="K64" s="232"/>
      <c r="L64" s="232"/>
      <c r="M64" s="233">
        <f>SUM(M38:M51)+SUM(M53:M63)</f>
        <v>0</v>
      </c>
      <c r="N64" s="234"/>
    </row>
    <row r="65" spans="2:14" s="199" customFormat="1" ht="15.75" thickBot="1" x14ac:dyDescent="0.25">
      <c r="B65" s="224"/>
      <c r="C65" s="211" t="s">
        <v>55</v>
      </c>
      <c r="D65" s="734" t="s">
        <v>61</v>
      </c>
      <c r="E65" s="734"/>
      <c r="F65" s="734"/>
      <c r="G65" s="734"/>
      <c r="H65" s="734"/>
      <c r="I65" s="734"/>
      <c r="J65" s="734"/>
      <c r="K65" s="734"/>
      <c r="L65" s="734"/>
      <c r="M65" s="734"/>
      <c r="N65" s="735"/>
    </row>
    <row r="66" spans="2:14" s="216" customFormat="1" x14ac:dyDescent="0.2">
      <c r="B66" s="178"/>
      <c r="C66" s="186"/>
      <c r="D66" s="451"/>
      <c r="E66" s="179"/>
      <c r="F66" s="441"/>
      <c r="G66" s="441"/>
      <c r="H66" s="441"/>
      <c r="I66" s="180"/>
      <c r="J66" s="180"/>
      <c r="K66" s="180"/>
      <c r="L66" s="180"/>
      <c r="M66" s="217">
        <f t="shared" ref="M66:M91" si="2">IF(H66=0, (I66*F66)+L66+(K66*0.75)*G66*F66, IF(AND(H66&gt;0,H66&lt;2), (I66*F66)+L66+(J66*H66*F66)+(K66*0.75)*G66*F66, ((I66*F66)+L66+(J66*H66*F66)+(K66*0.75)*2*F66)+(K66*(G66-2)*F66)))</f>
        <v>0</v>
      </c>
      <c r="N66" s="181"/>
    </row>
    <row r="67" spans="2:14" s="216" customFormat="1" x14ac:dyDescent="0.2">
      <c r="B67" s="24"/>
      <c r="C67" s="27"/>
      <c r="D67" s="36"/>
      <c r="E67" s="28"/>
      <c r="F67" s="442"/>
      <c r="G67" s="442"/>
      <c r="H67" s="442"/>
      <c r="I67" s="29"/>
      <c r="J67" s="29"/>
      <c r="K67" s="29"/>
      <c r="L67" s="29"/>
      <c r="M67" s="217">
        <f t="shared" si="2"/>
        <v>0</v>
      </c>
      <c r="N67" s="30"/>
    </row>
    <row r="68" spans="2:14" x14ac:dyDescent="0.2">
      <c r="B68" s="24"/>
      <c r="C68" s="27"/>
      <c r="D68" s="36"/>
      <c r="E68" s="28"/>
      <c r="F68" s="442"/>
      <c r="G68" s="442"/>
      <c r="H68" s="442"/>
      <c r="I68" s="29"/>
      <c r="J68" s="29"/>
      <c r="K68" s="29"/>
      <c r="L68" s="29"/>
      <c r="M68" s="217">
        <f t="shared" si="2"/>
        <v>0</v>
      </c>
      <c r="N68" s="30"/>
    </row>
    <row r="69" spans="2:14" x14ac:dyDescent="0.2">
      <c r="B69" s="24"/>
      <c r="C69" s="27"/>
      <c r="D69" s="36"/>
      <c r="E69" s="28"/>
      <c r="F69" s="442"/>
      <c r="G69" s="442"/>
      <c r="H69" s="442"/>
      <c r="I69" s="29"/>
      <c r="J69" s="29"/>
      <c r="K69" s="29"/>
      <c r="L69" s="29"/>
      <c r="M69" s="217">
        <f t="shared" si="2"/>
        <v>0</v>
      </c>
      <c r="N69" s="30"/>
    </row>
    <row r="70" spans="2:14" ht="13.5" thickBot="1" x14ac:dyDescent="0.25">
      <c r="B70" s="24"/>
      <c r="C70" s="27"/>
      <c r="D70" s="36"/>
      <c r="E70" s="28"/>
      <c r="F70" s="442"/>
      <c r="G70" s="442"/>
      <c r="H70" s="442"/>
      <c r="I70" s="29"/>
      <c r="J70" s="29"/>
      <c r="K70" s="29"/>
      <c r="L70" s="29"/>
      <c r="M70" s="217">
        <f t="shared" si="2"/>
        <v>0</v>
      </c>
      <c r="N70" s="30"/>
    </row>
    <row r="71" spans="2:14" hidden="1" x14ac:dyDescent="0.2">
      <c r="B71" s="24"/>
      <c r="C71" s="27"/>
      <c r="D71" s="36"/>
      <c r="E71" s="28"/>
      <c r="F71" s="442"/>
      <c r="G71" s="442"/>
      <c r="H71" s="442"/>
      <c r="I71" s="29"/>
      <c r="J71" s="29"/>
      <c r="K71" s="29"/>
      <c r="L71" s="29"/>
      <c r="M71" s="217">
        <f t="shared" si="2"/>
        <v>0</v>
      </c>
      <c r="N71" s="30"/>
    </row>
    <row r="72" spans="2:14" hidden="1" x14ac:dyDescent="0.2">
      <c r="B72" s="24"/>
      <c r="C72" s="27"/>
      <c r="D72" s="36"/>
      <c r="E72" s="28"/>
      <c r="F72" s="442"/>
      <c r="G72" s="442"/>
      <c r="H72" s="442"/>
      <c r="I72" s="29"/>
      <c r="J72" s="29"/>
      <c r="K72" s="29"/>
      <c r="L72" s="29"/>
      <c r="M72" s="217">
        <f t="shared" si="2"/>
        <v>0</v>
      </c>
      <c r="N72" s="30"/>
    </row>
    <row r="73" spans="2:14" hidden="1" x14ac:dyDescent="0.2">
      <c r="B73" s="24"/>
      <c r="C73" s="27"/>
      <c r="D73" s="36"/>
      <c r="E73" s="28"/>
      <c r="F73" s="442"/>
      <c r="G73" s="442"/>
      <c r="H73" s="442"/>
      <c r="I73" s="29"/>
      <c r="J73" s="29"/>
      <c r="K73" s="29"/>
      <c r="L73" s="29"/>
      <c r="M73" s="217">
        <f t="shared" si="2"/>
        <v>0</v>
      </c>
      <c r="N73" s="30"/>
    </row>
    <row r="74" spans="2:14" hidden="1" x14ac:dyDescent="0.2">
      <c r="B74" s="24"/>
      <c r="C74" s="27"/>
      <c r="D74" s="36"/>
      <c r="E74" s="28"/>
      <c r="F74" s="442"/>
      <c r="G74" s="442"/>
      <c r="H74" s="442"/>
      <c r="I74" s="29"/>
      <c r="J74" s="29"/>
      <c r="K74" s="29"/>
      <c r="L74" s="29"/>
      <c r="M74" s="217">
        <f t="shared" si="2"/>
        <v>0</v>
      </c>
      <c r="N74" s="30"/>
    </row>
    <row r="75" spans="2:14" hidden="1" x14ac:dyDescent="0.2">
      <c r="B75" s="24"/>
      <c r="C75" s="27"/>
      <c r="D75" s="36"/>
      <c r="E75" s="28"/>
      <c r="F75" s="442"/>
      <c r="G75" s="442"/>
      <c r="H75" s="442"/>
      <c r="I75" s="29"/>
      <c r="J75" s="29"/>
      <c r="K75" s="29"/>
      <c r="L75" s="29"/>
      <c r="M75" s="217">
        <f t="shared" si="2"/>
        <v>0</v>
      </c>
      <c r="N75" s="30"/>
    </row>
    <row r="76" spans="2:14" hidden="1" x14ac:dyDescent="0.2">
      <c r="B76" s="24"/>
      <c r="C76" s="27"/>
      <c r="D76" s="36"/>
      <c r="E76" s="28"/>
      <c r="F76" s="442"/>
      <c r="G76" s="442"/>
      <c r="H76" s="442"/>
      <c r="I76" s="29"/>
      <c r="J76" s="29"/>
      <c r="K76" s="29"/>
      <c r="L76" s="29"/>
      <c r="M76" s="217">
        <f t="shared" si="2"/>
        <v>0</v>
      </c>
      <c r="N76" s="30"/>
    </row>
    <row r="77" spans="2:14" hidden="1" x14ac:dyDescent="0.2">
      <c r="B77" s="24"/>
      <c r="C77" s="27"/>
      <c r="D77" s="36"/>
      <c r="E77" s="28"/>
      <c r="F77" s="442"/>
      <c r="G77" s="442"/>
      <c r="H77" s="442"/>
      <c r="I77" s="29"/>
      <c r="J77" s="29"/>
      <c r="K77" s="29"/>
      <c r="L77" s="29"/>
      <c r="M77" s="217">
        <f t="shared" si="2"/>
        <v>0</v>
      </c>
      <c r="N77" s="30"/>
    </row>
    <row r="78" spans="2:14" hidden="1" x14ac:dyDescent="0.2">
      <c r="B78" s="24"/>
      <c r="C78" s="27"/>
      <c r="D78" s="36"/>
      <c r="E78" s="28"/>
      <c r="F78" s="442"/>
      <c r="G78" s="442"/>
      <c r="H78" s="442"/>
      <c r="I78" s="29"/>
      <c r="J78" s="29"/>
      <c r="K78" s="29"/>
      <c r="L78" s="29"/>
      <c r="M78" s="217">
        <f t="shared" si="2"/>
        <v>0</v>
      </c>
      <c r="N78" s="30"/>
    </row>
    <row r="79" spans="2:14" ht="13.5" hidden="1" thickBot="1" x14ac:dyDescent="0.25">
      <c r="B79" s="182"/>
      <c r="C79" s="187"/>
      <c r="D79" s="452"/>
      <c r="E79" s="183"/>
      <c r="F79" s="443"/>
      <c r="G79" s="443"/>
      <c r="H79" s="443"/>
      <c r="I79" s="184"/>
      <c r="J79" s="184"/>
      <c r="K79" s="184"/>
      <c r="L79" s="184"/>
      <c r="M79" s="217">
        <f t="shared" si="2"/>
        <v>0</v>
      </c>
      <c r="N79" s="185"/>
    </row>
    <row r="80" spans="2:14" ht="13.5" thickBot="1" x14ac:dyDescent="0.25">
      <c r="B80" s="224"/>
      <c r="C80" s="211" t="s">
        <v>215</v>
      </c>
      <c r="D80" s="218"/>
      <c r="E80" s="218"/>
      <c r="F80" s="226"/>
      <c r="G80" s="226"/>
      <c r="H80" s="226"/>
      <c r="I80" s="227"/>
      <c r="J80" s="227"/>
      <c r="K80" s="227"/>
      <c r="L80" s="227"/>
      <c r="M80" s="228"/>
      <c r="N80" s="229"/>
    </row>
    <row r="81" spans="2:14" ht="13.5" thickBot="1" x14ac:dyDescent="0.25">
      <c r="B81" s="178"/>
      <c r="C81" s="186"/>
      <c r="D81" s="451"/>
      <c r="E81" s="179"/>
      <c r="F81" s="441"/>
      <c r="G81" s="441"/>
      <c r="H81" s="441"/>
      <c r="I81" s="180"/>
      <c r="J81" s="180"/>
      <c r="K81" s="180"/>
      <c r="L81" s="180"/>
      <c r="M81" s="217">
        <f t="shared" si="2"/>
        <v>0</v>
      </c>
      <c r="N81" s="181"/>
    </row>
    <row r="82" spans="2:14" hidden="1" x14ac:dyDescent="0.2">
      <c r="B82" s="24"/>
      <c r="C82" s="27"/>
      <c r="D82" s="36"/>
      <c r="E82" s="28"/>
      <c r="F82" s="442"/>
      <c r="G82" s="442"/>
      <c r="H82" s="442"/>
      <c r="I82" s="29"/>
      <c r="J82" s="29"/>
      <c r="K82" s="29"/>
      <c r="L82" s="29"/>
      <c r="M82" s="217">
        <f t="shared" si="2"/>
        <v>0</v>
      </c>
      <c r="N82" s="30"/>
    </row>
    <row r="83" spans="2:14" hidden="1" x14ac:dyDescent="0.2">
      <c r="B83" s="24"/>
      <c r="C83" s="27"/>
      <c r="D83" s="36"/>
      <c r="E83" s="28"/>
      <c r="F83" s="442"/>
      <c r="G83" s="442"/>
      <c r="H83" s="442"/>
      <c r="I83" s="29"/>
      <c r="J83" s="29"/>
      <c r="K83" s="29"/>
      <c r="L83" s="29"/>
      <c r="M83" s="217">
        <f t="shared" si="2"/>
        <v>0</v>
      </c>
      <c r="N83" s="30"/>
    </row>
    <row r="84" spans="2:14" hidden="1" x14ac:dyDescent="0.2">
      <c r="B84" s="24"/>
      <c r="C84" s="27"/>
      <c r="D84" s="36"/>
      <c r="E84" s="28"/>
      <c r="F84" s="442"/>
      <c r="G84" s="442"/>
      <c r="H84" s="442"/>
      <c r="I84" s="29"/>
      <c r="J84" s="29"/>
      <c r="K84" s="29"/>
      <c r="L84" s="29"/>
      <c r="M84" s="217">
        <f t="shared" si="2"/>
        <v>0</v>
      </c>
      <c r="N84" s="30"/>
    </row>
    <row r="85" spans="2:14" hidden="1" x14ac:dyDescent="0.2">
      <c r="B85" s="24"/>
      <c r="C85" s="27"/>
      <c r="D85" s="36"/>
      <c r="E85" s="28"/>
      <c r="F85" s="442"/>
      <c r="G85" s="442"/>
      <c r="H85" s="442"/>
      <c r="I85" s="29"/>
      <c r="J85" s="29"/>
      <c r="K85" s="29"/>
      <c r="L85" s="29"/>
      <c r="M85" s="217">
        <f t="shared" si="2"/>
        <v>0</v>
      </c>
      <c r="N85" s="30"/>
    </row>
    <row r="86" spans="2:14" hidden="1" x14ac:dyDescent="0.2">
      <c r="B86" s="24"/>
      <c r="C86" s="27"/>
      <c r="D86" s="36"/>
      <c r="E86" s="28"/>
      <c r="F86" s="442"/>
      <c r="G86" s="442"/>
      <c r="H86" s="442"/>
      <c r="I86" s="29"/>
      <c r="J86" s="29"/>
      <c r="K86" s="29"/>
      <c r="L86" s="29"/>
      <c r="M86" s="217">
        <f t="shared" si="2"/>
        <v>0</v>
      </c>
      <c r="N86" s="30"/>
    </row>
    <row r="87" spans="2:14" hidden="1" x14ac:dyDescent="0.2">
      <c r="B87" s="24"/>
      <c r="C87" s="27"/>
      <c r="D87" s="36"/>
      <c r="E87" s="28"/>
      <c r="F87" s="442"/>
      <c r="G87" s="442"/>
      <c r="H87" s="442"/>
      <c r="I87" s="29"/>
      <c r="J87" s="29"/>
      <c r="K87" s="29"/>
      <c r="L87" s="29"/>
      <c r="M87" s="217">
        <f t="shared" si="2"/>
        <v>0</v>
      </c>
      <c r="N87" s="30"/>
    </row>
    <row r="88" spans="2:14" hidden="1" x14ac:dyDescent="0.2">
      <c r="B88" s="24"/>
      <c r="C88" s="27"/>
      <c r="D88" s="36"/>
      <c r="E88" s="28"/>
      <c r="F88" s="442"/>
      <c r="G88" s="442"/>
      <c r="H88" s="442"/>
      <c r="I88" s="29"/>
      <c r="J88" s="29"/>
      <c r="K88" s="29"/>
      <c r="L88" s="29"/>
      <c r="M88" s="217">
        <f t="shared" si="2"/>
        <v>0</v>
      </c>
      <c r="N88" s="30"/>
    </row>
    <row r="89" spans="2:14" hidden="1" x14ac:dyDescent="0.2">
      <c r="B89" s="24"/>
      <c r="C89" s="27"/>
      <c r="D89" s="36"/>
      <c r="E89" s="28"/>
      <c r="F89" s="442"/>
      <c r="G89" s="442"/>
      <c r="H89" s="442"/>
      <c r="I89" s="29"/>
      <c r="J89" s="29"/>
      <c r="K89" s="29"/>
      <c r="L89" s="29"/>
      <c r="M89" s="217">
        <f t="shared" si="2"/>
        <v>0</v>
      </c>
      <c r="N89" s="30"/>
    </row>
    <row r="90" spans="2:14" hidden="1" x14ac:dyDescent="0.2">
      <c r="B90" s="24"/>
      <c r="C90" s="27"/>
      <c r="D90" s="36"/>
      <c r="E90" s="28"/>
      <c r="F90" s="442"/>
      <c r="G90" s="442"/>
      <c r="H90" s="442"/>
      <c r="I90" s="29"/>
      <c r="J90" s="29"/>
      <c r="K90" s="29"/>
      <c r="L90" s="29"/>
      <c r="M90" s="217">
        <f t="shared" si="2"/>
        <v>0</v>
      </c>
      <c r="N90" s="30"/>
    </row>
    <row r="91" spans="2:14" ht="13.5" hidden="1" thickBot="1" x14ac:dyDescent="0.25">
      <c r="B91" s="182"/>
      <c r="C91" s="187"/>
      <c r="D91" s="452"/>
      <c r="E91" s="183"/>
      <c r="F91" s="443"/>
      <c r="G91" s="443"/>
      <c r="H91" s="443"/>
      <c r="I91" s="184"/>
      <c r="J91" s="184"/>
      <c r="K91" s="184"/>
      <c r="L91" s="184"/>
      <c r="M91" s="217">
        <f t="shared" si="2"/>
        <v>0</v>
      </c>
      <c r="N91" s="185"/>
    </row>
    <row r="92" spans="2:14" ht="13.5" thickBot="1" x14ac:dyDescent="0.25">
      <c r="B92" s="736" t="s">
        <v>62</v>
      </c>
      <c r="C92" s="737"/>
      <c r="D92" s="235"/>
      <c r="E92" s="235"/>
      <c r="F92" s="236"/>
      <c r="G92" s="236"/>
      <c r="H92" s="236"/>
      <c r="I92" s="237"/>
      <c r="J92" s="237"/>
      <c r="K92" s="237"/>
      <c r="L92" s="237"/>
      <c r="M92" s="233">
        <f>SUM(M66:M79)+SUM(M81:M91)</f>
        <v>0</v>
      </c>
      <c r="N92" s="238"/>
    </row>
    <row r="93" spans="2:14" s="199" customFormat="1" ht="15.75" thickBot="1" x14ac:dyDescent="0.25">
      <c r="B93" s="224"/>
      <c r="C93" s="211" t="s">
        <v>55</v>
      </c>
      <c r="D93" s="734" t="s">
        <v>63</v>
      </c>
      <c r="E93" s="734"/>
      <c r="F93" s="734"/>
      <c r="G93" s="734"/>
      <c r="H93" s="734"/>
      <c r="I93" s="734"/>
      <c r="J93" s="734"/>
      <c r="K93" s="734"/>
      <c r="L93" s="734"/>
      <c r="M93" s="734"/>
      <c r="N93" s="735"/>
    </row>
    <row r="94" spans="2:14" s="216" customFormat="1" x14ac:dyDescent="0.2">
      <c r="B94" s="178"/>
      <c r="C94" s="186"/>
      <c r="D94" s="451"/>
      <c r="E94" s="179"/>
      <c r="F94" s="441"/>
      <c r="G94" s="441"/>
      <c r="H94" s="441"/>
      <c r="I94" s="180"/>
      <c r="J94" s="180"/>
      <c r="K94" s="180"/>
      <c r="L94" s="180"/>
      <c r="M94" s="217">
        <f t="shared" ref="M94:M119" si="3">IF(H94=0, (I94*F94)+L94+(K94*0.75)*G94*F94, IF(AND(H94&gt;0,H94&lt;2), (I94*F94)+L94+(J94*H94*F94)+(K94*0.75)*G94*F94, ((I94*F94)+L94+(J94*H94*F94)+(K94*0.75)*2*F94)+(K94*(G94-2)*F94)))</f>
        <v>0</v>
      </c>
      <c r="N94" s="181"/>
    </row>
    <row r="95" spans="2:14" s="216" customFormat="1" x14ac:dyDescent="0.2">
      <c r="B95" s="24"/>
      <c r="C95" s="27"/>
      <c r="D95" s="36"/>
      <c r="E95" s="28"/>
      <c r="F95" s="442"/>
      <c r="G95" s="442"/>
      <c r="H95" s="442"/>
      <c r="I95" s="29"/>
      <c r="J95" s="29"/>
      <c r="K95" s="29"/>
      <c r="L95" s="29"/>
      <c r="M95" s="217">
        <f t="shared" si="3"/>
        <v>0</v>
      </c>
      <c r="N95" s="30"/>
    </row>
    <row r="96" spans="2:14" x14ac:dyDescent="0.2">
      <c r="B96" s="24"/>
      <c r="C96" s="27"/>
      <c r="D96" s="36"/>
      <c r="E96" s="28"/>
      <c r="F96" s="442"/>
      <c r="G96" s="442"/>
      <c r="H96" s="442"/>
      <c r="I96" s="29"/>
      <c r="J96" s="29"/>
      <c r="K96" s="29"/>
      <c r="L96" s="29"/>
      <c r="M96" s="217">
        <f t="shared" si="3"/>
        <v>0</v>
      </c>
      <c r="N96" s="30"/>
    </row>
    <row r="97" spans="2:14" x14ac:dyDescent="0.2">
      <c r="B97" s="24"/>
      <c r="C97" s="27"/>
      <c r="D97" s="36"/>
      <c r="E97" s="28"/>
      <c r="F97" s="442"/>
      <c r="G97" s="442"/>
      <c r="H97" s="442"/>
      <c r="I97" s="29"/>
      <c r="J97" s="29"/>
      <c r="K97" s="29"/>
      <c r="L97" s="29"/>
      <c r="M97" s="217">
        <f t="shared" si="3"/>
        <v>0</v>
      </c>
      <c r="N97" s="30"/>
    </row>
    <row r="98" spans="2:14" ht="13.5" thickBot="1" x14ac:dyDescent="0.25">
      <c r="B98" s="24"/>
      <c r="C98" s="27"/>
      <c r="D98" s="36"/>
      <c r="E98" s="28"/>
      <c r="F98" s="442"/>
      <c r="G98" s="442"/>
      <c r="H98" s="442"/>
      <c r="I98" s="29"/>
      <c r="J98" s="29"/>
      <c r="K98" s="29"/>
      <c r="L98" s="29"/>
      <c r="M98" s="217">
        <f t="shared" si="3"/>
        <v>0</v>
      </c>
      <c r="N98" s="30"/>
    </row>
    <row r="99" spans="2:14" hidden="1" x14ac:dyDescent="0.2">
      <c r="B99" s="24"/>
      <c r="C99" s="27"/>
      <c r="D99" s="36"/>
      <c r="E99" s="28"/>
      <c r="F99" s="442"/>
      <c r="G99" s="442"/>
      <c r="H99" s="442"/>
      <c r="I99" s="29"/>
      <c r="J99" s="29"/>
      <c r="K99" s="29"/>
      <c r="L99" s="29"/>
      <c r="M99" s="217">
        <f t="shared" si="3"/>
        <v>0</v>
      </c>
      <c r="N99" s="30"/>
    </row>
    <row r="100" spans="2:14" hidden="1" x14ac:dyDescent="0.2">
      <c r="B100" s="24"/>
      <c r="C100" s="27"/>
      <c r="D100" s="36"/>
      <c r="E100" s="28"/>
      <c r="F100" s="442"/>
      <c r="G100" s="442"/>
      <c r="H100" s="442"/>
      <c r="I100" s="29"/>
      <c r="J100" s="29"/>
      <c r="K100" s="29"/>
      <c r="L100" s="29"/>
      <c r="M100" s="217">
        <f t="shared" si="3"/>
        <v>0</v>
      </c>
      <c r="N100" s="30"/>
    </row>
    <row r="101" spans="2:14" hidden="1" x14ac:dyDescent="0.2">
      <c r="B101" s="24"/>
      <c r="C101" s="27"/>
      <c r="D101" s="36"/>
      <c r="E101" s="28"/>
      <c r="F101" s="442"/>
      <c r="G101" s="442"/>
      <c r="H101" s="442"/>
      <c r="I101" s="29"/>
      <c r="J101" s="29"/>
      <c r="K101" s="29"/>
      <c r="L101" s="29"/>
      <c r="M101" s="217">
        <f t="shared" si="3"/>
        <v>0</v>
      </c>
      <c r="N101" s="30"/>
    </row>
    <row r="102" spans="2:14" hidden="1" x14ac:dyDescent="0.2">
      <c r="B102" s="24"/>
      <c r="C102" s="27"/>
      <c r="D102" s="36"/>
      <c r="E102" s="28"/>
      <c r="F102" s="442"/>
      <c r="G102" s="442"/>
      <c r="H102" s="442"/>
      <c r="I102" s="29"/>
      <c r="J102" s="29"/>
      <c r="K102" s="29"/>
      <c r="L102" s="29"/>
      <c r="M102" s="217">
        <f t="shared" si="3"/>
        <v>0</v>
      </c>
      <c r="N102" s="30"/>
    </row>
    <row r="103" spans="2:14" hidden="1" x14ac:dyDescent="0.2">
      <c r="B103" s="24"/>
      <c r="C103" s="27"/>
      <c r="D103" s="36"/>
      <c r="E103" s="28"/>
      <c r="F103" s="442"/>
      <c r="G103" s="442"/>
      <c r="H103" s="442"/>
      <c r="I103" s="29"/>
      <c r="J103" s="29"/>
      <c r="K103" s="29"/>
      <c r="L103" s="29"/>
      <c r="M103" s="217">
        <f t="shared" si="3"/>
        <v>0</v>
      </c>
      <c r="N103" s="30"/>
    </row>
    <row r="104" spans="2:14" hidden="1" x14ac:dyDescent="0.2">
      <c r="B104" s="24"/>
      <c r="C104" s="27"/>
      <c r="D104" s="36"/>
      <c r="E104" s="28"/>
      <c r="F104" s="442"/>
      <c r="G104" s="442"/>
      <c r="H104" s="442"/>
      <c r="I104" s="29"/>
      <c r="J104" s="29"/>
      <c r="K104" s="29"/>
      <c r="L104" s="29"/>
      <c r="M104" s="217">
        <f t="shared" si="3"/>
        <v>0</v>
      </c>
      <c r="N104" s="30"/>
    </row>
    <row r="105" spans="2:14" hidden="1" x14ac:dyDescent="0.2">
      <c r="B105" s="24"/>
      <c r="C105" s="27"/>
      <c r="D105" s="36"/>
      <c r="E105" s="28"/>
      <c r="F105" s="442"/>
      <c r="G105" s="442"/>
      <c r="H105" s="442"/>
      <c r="I105" s="29"/>
      <c r="J105" s="29"/>
      <c r="K105" s="29"/>
      <c r="L105" s="29"/>
      <c r="M105" s="217">
        <f t="shared" si="3"/>
        <v>0</v>
      </c>
      <c r="N105" s="30"/>
    </row>
    <row r="106" spans="2:14" hidden="1" x14ac:dyDescent="0.2">
      <c r="B106" s="24"/>
      <c r="C106" s="27"/>
      <c r="D106" s="36"/>
      <c r="E106" s="28"/>
      <c r="F106" s="442"/>
      <c r="G106" s="442"/>
      <c r="H106" s="442"/>
      <c r="I106" s="29"/>
      <c r="J106" s="29"/>
      <c r="K106" s="29"/>
      <c r="L106" s="29"/>
      <c r="M106" s="217">
        <f t="shared" si="3"/>
        <v>0</v>
      </c>
      <c r="N106" s="30"/>
    </row>
    <row r="107" spans="2:14" ht="13.5" hidden="1" thickBot="1" x14ac:dyDescent="0.25">
      <c r="B107" s="182"/>
      <c r="C107" s="187"/>
      <c r="D107" s="452"/>
      <c r="E107" s="183"/>
      <c r="F107" s="443"/>
      <c r="G107" s="443"/>
      <c r="H107" s="443"/>
      <c r="I107" s="184"/>
      <c r="J107" s="184"/>
      <c r="K107" s="184"/>
      <c r="L107" s="184"/>
      <c r="M107" s="217">
        <f t="shared" si="3"/>
        <v>0</v>
      </c>
      <c r="N107" s="185"/>
    </row>
    <row r="108" spans="2:14" ht="13.5" thickBot="1" x14ac:dyDescent="0.25">
      <c r="B108" s="224"/>
      <c r="C108" s="211" t="s">
        <v>215</v>
      </c>
      <c r="D108" s="218"/>
      <c r="E108" s="218"/>
      <c r="F108" s="226"/>
      <c r="G108" s="226"/>
      <c r="H108" s="226"/>
      <c r="I108" s="227"/>
      <c r="J108" s="227"/>
      <c r="K108" s="227"/>
      <c r="L108" s="227"/>
      <c r="M108" s="228"/>
      <c r="N108" s="229"/>
    </row>
    <row r="109" spans="2:14" ht="13.5" thickBot="1" x14ac:dyDescent="0.25">
      <c r="B109" s="178"/>
      <c r="C109" s="186"/>
      <c r="D109" s="451"/>
      <c r="E109" s="179"/>
      <c r="F109" s="441"/>
      <c r="G109" s="441"/>
      <c r="H109" s="441"/>
      <c r="I109" s="180"/>
      <c r="J109" s="180"/>
      <c r="K109" s="180"/>
      <c r="L109" s="180"/>
      <c r="M109" s="217">
        <f t="shared" si="3"/>
        <v>0</v>
      </c>
      <c r="N109" s="181"/>
    </row>
    <row r="110" spans="2:14" hidden="1" x14ac:dyDescent="0.2">
      <c r="B110" s="24"/>
      <c r="C110" s="27"/>
      <c r="D110" s="36"/>
      <c r="E110" s="28"/>
      <c r="F110" s="442"/>
      <c r="G110" s="442"/>
      <c r="H110" s="442"/>
      <c r="I110" s="29"/>
      <c r="J110" s="29"/>
      <c r="K110" s="29"/>
      <c r="L110" s="29"/>
      <c r="M110" s="217">
        <f t="shared" si="3"/>
        <v>0</v>
      </c>
      <c r="N110" s="30"/>
    </row>
    <row r="111" spans="2:14" hidden="1" x14ac:dyDescent="0.2">
      <c r="B111" s="24"/>
      <c r="C111" s="27"/>
      <c r="D111" s="36"/>
      <c r="E111" s="28"/>
      <c r="F111" s="442"/>
      <c r="G111" s="442"/>
      <c r="H111" s="442"/>
      <c r="I111" s="29"/>
      <c r="J111" s="29"/>
      <c r="K111" s="29"/>
      <c r="L111" s="29"/>
      <c r="M111" s="217">
        <f t="shared" si="3"/>
        <v>0</v>
      </c>
      <c r="N111" s="30"/>
    </row>
    <row r="112" spans="2:14" hidden="1" x14ac:dyDescent="0.2">
      <c r="B112" s="24"/>
      <c r="C112" s="27"/>
      <c r="D112" s="36"/>
      <c r="E112" s="28"/>
      <c r="F112" s="442"/>
      <c r="G112" s="442"/>
      <c r="H112" s="442"/>
      <c r="I112" s="29"/>
      <c r="J112" s="29"/>
      <c r="K112" s="29"/>
      <c r="L112" s="29"/>
      <c r="M112" s="217">
        <f t="shared" si="3"/>
        <v>0</v>
      </c>
      <c r="N112" s="30"/>
    </row>
    <row r="113" spans="2:14" hidden="1" x14ac:dyDescent="0.2">
      <c r="B113" s="24"/>
      <c r="C113" s="27"/>
      <c r="D113" s="36"/>
      <c r="E113" s="28"/>
      <c r="F113" s="442"/>
      <c r="G113" s="442"/>
      <c r="H113" s="442"/>
      <c r="I113" s="29"/>
      <c r="J113" s="29"/>
      <c r="K113" s="29"/>
      <c r="L113" s="29"/>
      <c r="M113" s="217">
        <f t="shared" si="3"/>
        <v>0</v>
      </c>
      <c r="N113" s="30"/>
    </row>
    <row r="114" spans="2:14" hidden="1" x14ac:dyDescent="0.2">
      <c r="B114" s="24"/>
      <c r="C114" s="27"/>
      <c r="D114" s="36"/>
      <c r="E114" s="28"/>
      <c r="F114" s="442"/>
      <c r="G114" s="442"/>
      <c r="H114" s="442"/>
      <c r="I114" s="29"/>
      <c r="J114" s="29"/>
      <c r="K114" s="29"/>
      <c r="L114" s="29"/>
      <c r="M114" s="217">
        <f t="shared" si="3"/>
        <v>0</v>
      </c>
      <c r="N114" s="30"/>
    </row>
    <row r="115" spans="2:14" hidden="1" x14ac:dyDescent="0.2">
      <c r="B115" s="24"/>
      <c r="C115" s="27"/>
      <c r="D115" s="36"/>
      <c r="E115" s="28"/>
      <c r="F115" s="442"/>
      <c r="G115" s="442"/>
      <c r="H115" s="442"/>
      <c r="I115" s="29"/>
      <c r="J115" s="29"/>
      <c r="K115" s="29"/>
      <c r="L115" s="29"/>
      <c r="M115" s="217">
        <f t="shared" si="3"/>
        <v>0</v>
      </c>
      <c r="N115" s="30"/>
    </row>
    <row r="116" spans="2:14" hidden="1" x14ac:dyDescent="0.2">
      <c r="B116" s="24"/>
      <c r="C116" s="27"/>
      <c r="D116" s="36"/>
      <c r="E116" s="28"/>
      <c r="F116" s="442"/>
      <c r="G116" s="442"/>
      <c r="H116" s="442"/>
      <c r="I116" s="29"/>
      <c r="J116" s="29"/>
      <c r="K116" s="29"/>
      <c r="L116" s="29"/>
      <c r="M116" s="217">
        <f t="shared" si="3"/>
        <v>0</v>
      </c>
      <c r="N116" s="30"/>
    </row>
    <row r="117" spans="2:14" hidden="1" x14ac:dyDescent="0.2">
      <c r="B117" s="24"/>
      <c r="C117" s="27"/>
      <c r="D117" s="36"/>
      <c r="E117" s="28"/>
      <c r="F117" s="442"/>
      <c r="G117" s="442"/>
      <c r="H117" s="442"/>
      <c r="I117" s="29"/>
      <c r="J117" s="29"/>
      <c r="K117" s="29"/>
      <c r="L117" s="29"/>
      <c r="M117" s="217">
        <f t="shared" si="3"/>
        <v>0</v>
      </c>
      <c r="N117" s="30"/>
    </row>
    <row r="118" spans="2:14" hidden="1" x14ac:dyDescent="0.2">
      <c r="B118" s="24"/>
      <c r="C118" s="27"/>
      <c r="D118" s="36"/>
      <c r="E118" s="28"/>
      <c r="F118" s="442"/>
      <c r="G118" s="442"/>
      <c r="H118" s="442"/>
      <c r="I118" s="29"/>
      <c r="J118" s="29"/>
      <c r="K118" s="29"/>
      <c r="L118" s="29"/>
      <c r="M118" s="217">
        <f t="shared" si="3"/>
        <v>0</v>
      </c>
      <c r="N118" s="30"/>
    </row>
    <row r="119" spans="2:14" ht="13.5" hidden="1" thickBot="1" x14ac:dyDescent="0.25">
      <c r="B119" s="182"/>
      <c r="C119" s="187"/>
      <c r="D119" s="452"/>
      <c r="E119" s="183"/>
      <c r="F119" s="443"/>
      <c r="G119" s="443"/>
      <c r="H119" s="443"/>
      <c r="I119" s="184"/>
      <c r="J119" s="184"/>
      <c r="K119" s="184"/>
      <c r="L119" s="184"/>
      <c r="M119" s="217">
        <f t="shared" si="3"/>
        <v>0</v>
      </c>
      <c r="N119" s="185"/>
    </row>
    <row r="120" spans="2:14" ht="13.5" thickBot="1" x14ac:dyDescent="0.25">
      <c r="B120" s="736" t="s">
        <v>64</v>
      </c>
      <c r="C120" s="737"/>
      <c r="D120" s="235"/>
      <c r="E120" s="235"/>
      <c r="F120" s="236"/>
      <c r="G120" s="236"/>
      <c r="H120" s="236"/>
      <c r="I120" s="237"/>
      <c r="J120" s="237"/>
      <c r="K120" s="237"/>
      <c r="L120" s="237"/>
      <c r="M120" s="233">
        <f>SUM(M94:M107)+SUM(M109:M119)</f>
        <v>0</v>
      </c>
      <c r="N120" s="238"/>
    </row>
    <row r="121" spans="2:14" s="199" customFormat="1" ht="15.75" thickBot="1" x14ac:dyDescent="0.25">
      <c r="B121" s="472"/>
      <c r="C121" s="473" t="s">
        <v>55</v>
      </c>
      <c r="D121" s="756" t="s">
        <v>65</v>
      </c>
      <c r="E121" s="734"/>
      <c r="F121" s="734"/>
      <c r="G121" s="734"/>
      <c r="H121" s="734"/>
      <c r="I121" s="734"/>
      <c r="J121" s="734"/>
      <c r="K121" s="734"/>
      <c r="L121" s="734"/>
      <c r="M121" s="734"/>
      <c r="N121" s="735"/>
    </row>
    <row r="122" spans="2:14" s="216" customFormat="1" x14ac:dyDescent="0.2">
      <c r="B122" s="178"/>
      <c r="C122" s="186"/>
      <c r="D122" s="33"/>
      <c r="E122" s="583"/>
      <c r="F122" s="38"/>
      <c r="G122" s="38"/>
      <c r="H122" s="38"/>
      <c r="I122" s="584"/>
      <c r="J122" s="584"/>
      <c r="K122" s="584"/>
      <c r="L122" s="584"/>
      <c r="M122" s="585">
        <f t="shared" ref="M122:M147" si="4">IF(H122=0, (I122*F122)+L122+(K122*0.75)*G122*F122, IF(AND(H122&gt;0,H122&lt;2), (I122*F122)+L122+(J122*H122*F122)+(K122*0.75)*G122*F122, ((I122*F122)+L122+(J122*H122*F122)+(K122*0.75)*2*F122)+(K122*(G122-2)*F122)))</f>
        <v>0</v>
      </c>
      <c r="N122" s="26"/>
    </row>
    <row r="123" spans="2:14" s="216" customFormat="1" x14ac:dyDescent="0.2">
      <c r="B123" s="24"/>
      <c r="C123" s="27"/>
      <c r="D123" s="36"/>
      <c r="E123" s="28"/>
      <c r="F123" s="442"/>
      <c r="G123" s="442"/>
      <c r="H123" s="442"/>
      <c r="I123" s="29"/>
      <c r="J123" s="29"/>
      <c r="K123" s="29"/>
      <c r="L123" s="29"/>
      <c r="M123" s="217">
        <f t="shared" si="4"/>
        <v>0</v>
      </c>
      <c r="N123" s="30"/>
    </row>
    <row r="124" spans="2:14" x14ac:dyDescent="0.2">
      <c r="B124" s="24"/>
      <c r="C124" s="27"/>
      <c r="D124" s="36"/>
      <c r="E124" s="28"/>
      <c r="F124" s="442"/>
      <c r="G124" s="442"/>
      <c r="H124" s="442"/>
      <c r="I124" s="29"/>
      <c r="J124" s="29"/>
      <c r="K124" s="29"/>
      <c r="L124" s="29"/>
      <c r="M124" s="217">
        <f t="shared" si="4"/>
        <v>0</v>
      </c>
      <c r="N124" s="30"/>
    </row>
    <row r="125" spans="2:14" x14ac:dyDescent="0.2">
      <c r="B125" s="24"/>
      <c r="C125" s="27"/>
      <c r="D125" s="36"/>
      <c r="E125" s="28"/>
      <c r="F125" s="442"/>
      <c r="G125" s="442"/>
      <c r="H125" s="442"/>
      <c r="I125" s="29"/>
      <c r="J125" s="29"/>
      <c r="K125" s="29"/>
      <c r="L125" s="29"/>
      <c r="M125" s="217">
        <f t="shared" si="4"/>
        <v>0</v>
      </c>
      <c r="N125" s="30"/>
    </row>
    <row r="126" spans="2:14" ht="13.5" thickBot="1" x14ac:dyDescent="0.25">
      <c r="B126" s="24"/>
      <c r="C126" s="27"/>
      <c r="D126" s="36"/>
      <c r="E126" s="28"/>
      <c r="F126" s="442"/>
      <c r="G126" s="442"/>
      <c r="H126" s="442"/>
      <c r="I126" s="29"/>
      <c r="J126" s="29"/>
      <c r="K126" s="29"/>
      <c r="L126" s="29"/>
      <c r="M126" s="217">
        <f t="shared" si="4"/>
        <v>0</v>
      </c>
      <c r="N126" s="30"/>
    </row>
    <row r="127" spans="2:14" hidden="1" x14ac:dyDescent="0.2">
      <c r="B127" s="24"/>
      <c r="C127" s="27"/>
      <c r="D127" s="36"/>
      <c r="E127" s="28"/>
      <c r="F127" s="442"/>
      <c r="G127" s="442"/>
      <c r="H127" s="442"/>
      <c r="I127" s="29"/>
      <c r="J127" s="29"/>
      <c r="K127" s="29"/>
      <c r="L127" s="29"/>
      <c r="M127" s="217">
        <f t="shared" si="4"/>
        <v>0</v>
      </c>
      <c r="N127" s="30"/>
    </row>
    <row r="128" spans="2:14" hidden="1" x14ac:dyDescent="0.2">
      <c r="B128" s="24"/>
      <c r="C128" s="27"/>
      <c r="D128" s="36"/>
      <c r="E128" s="28"/>
      <c r="F128" s="442"/>
      <c r="G128" s="442"/>
      <c r="H128" s="442"/>
      <c r="I128" s="29"/>
      <c r="J128" s="29"/>
      <c r="K128" s="29"/>
      <c r="L128" s="29"/>
      <c r="M128" s="217">
        <f t="shared" si="4"/>
        <v>0</v>
      </c>
      <c r="N128" s="30"/>
    </row>
    <row r="129" spans="2:14" hidden="1" x14ac:dyDescent="0.2">
      <c r="B129" s="24"/>
      <c r="C129" s="27"/>
      <c r="D129" s="36"/>
      <c r="E129" s="28"/>
      <c r="F129" s="442"/>
      <c r="G129" s="442"/>
      <c r="H129" s="442"/>
      <c r="I129" s="29"/>
      <c r="J129" s="29"/>
      <c r="K129" s="29"/>
      <c r="L129" s="29"/>
      <c r="M129" s="217">
        <f t="shared" si="4"/>
        <v>0</v>
      </c>
      <c r="N129" s="30"/>
    </row>
    <row r="130" spans="2:14" hidden="1" x14ac:dyDescent="0.2">
      <c r="B130" s="24"/>
      <c r="C130" s="27"/>
      <c r="D130" s="36"/>
      <c r="E130" s="28"/>
      <c r="F130" s="442"/>
      <c r="G130" s="442"/>
      <c r="H130" s="442"/>
      <c r="I130" s="29"/>
      <c r="J130" s="29"/>
      <c r="K130" s="29"/>
      <c r="L130" s="29"/>
      <c r="M130" s="217">
        <f t="shared" si="4"/>
        <v>0</v>
      </c>
      <c r="N130" s="30"/>
    </row>
    <row r="131" spans="2:14" hidden="1" x14ac:dyDescent="0.2">
      <c r="B131" s="24"/>
      <c r="C131" s="27"/>
      <c r="D131" s="36"/>
      <c r="E131" s="28"/>
      <c r="F131" s="442"/>
      <c r="G131" s="442"/>
      <c r="H131" s="442"/>
      <c r="I131" s="29"/>
      <c r="J131" s="29"/>
      <c r="K131" s="29"/>
      <c r="L131" s="29"/>
      <c r="M131" s="217">
        <f t="shared" si="4"/>
        <v>0</v>
      </c>
      <c r="N131" s="30"/>
    </row>
    <row r="132" spans="2:14" hidden="1" x14ac:dyDescent="0.2">
      <c r="B132" s="24"/>
      <c r="C132" s="27"/>
      <c r="D132" s="36"/>
      <c r="E132" s="28"/>
      <c r="F132" s="442"/>
      <c r="G132" s="442"/>
      <c r="H132" s="442"/>
      <c r="I132" s="29"/>
      <c r="J132" s="29"/>
      <c r="K132" s="29"/>
      <c r="L132" s="29"/>
      <c r="M132" s="217">
        <f t="shared" si="4"/>
        <v>0</v>
      </c>
      <c r="N132" s="30"/>
    </row>
    <row r="133" spans="2:14" hidden="1" x14ac:dyDescent="0.2">
      <c r="B133" s="24"/>
      <c r="C133" s="27"/>
      <c r="D133" s="36"/>
      <c r="E133" s="28"/>
      <c r="F133" s="442"/>
      <c r="G133" s="442"/>
      <c r="H133" s="442"/>
      <c r="I133" s="29"/>
      <c r="J133" s="29"/>
      <c r="K133" s="29"/>
      <c r="L133" s="29"/>
      <c r="M133" s="217">
        <f t="shared" si="4"/>
        <v>0</v>
      </c>
      <c r="N133" s="30"/>
    </row>
    <row r="134" spans="2:14" hidden="1" x14ac:dyDescent="0.2">
      <c r="B134" s="24"/>
      <c r="C134" s="27"/>
      <c r="D134" s="36"/>
      <c r="E134" s="28"/>
      <c r="F134" s="442"/>
      <c r="G134" s="442"/>
      <c r="H134" s="442"/>
      <c r="I134" s="29"/>
      <c r="J134" s="29"/>
      <c r="K134" s="29"/>
      <c r="L134" s="29"/>
      <c r="M134" s="217">
        <f t="shared" si="4"/>
        <v>0</v>
      </c>
      <c r="N134" s="30"/>
    </row>
    <row r="135" spans="2:14" ht="13.5" hidden="1" thickBot="1" x14ac:dyDescent="0.25">
      <c r="B135" s="182"/>
      <c r="C135" s="187"/>
      <c r="D135" s="452"/>
      <c r="E135" s="183"/>
      <c r="F135" s="443"/>
      <c r="G135" s="443"/>
      <c r="H135" s="443"/>
      <c r="I135" s="184"/>
      <c r="J135" s="184"/>
      <c r="K135" s="184"/>
      <c r="L135" s="184"/>
      <c r="M135" s="217">
        <f t="shared" si="4"/>
        <v>0</v>
      </c>
      <c r="N135" s="185"/>
    </row>
    <row r="136" spans="2:14" ht="13.5" thickBot="1" x14ac:dyDescent="0.25">
      <c r="B136" s="224"/>
      <c r="C136" s="211" t="s">
        <v>215</v>
      </c>
      <c r="D136" s="218"/>
      <c r="E136" s="218"/>
      <c r="F136" s="226"/>
      <c r="G136" s="226"/>
      <c r="H136" s="226"/>
      <c r="I136" s="227"/>
      <c r="J136" s="227"/>
      <c r="K136" s="227"/>
      <c r="L136" s="227"/>
      <c r="M136" s="228"/>
      <c r="N136" s="229"/>
    </row>
    <row r="137" spans="2:14" x14ac:dyDescent="0.2">
      <c r="B137" s="178"/>
      <c r="C137" s="186"/>
      <c r="D137" s="453"/>
      <c r="E137" s="444"/>
      <c r="F137" s="445"/>
      <c r="G137" s="445"/>
      <c r="H137" s="445"/>
      <c r="I137" s="180"/>
      <c r="J137" s="180"/>
      <c r="K137" s="180"/>
      <c r="L137" s="180"/>
      <c r="M137" s="217">
        <f t="shared" si="4"/>
        <v>0</v>
      </c>
      <c r="N137" s="181"/>
    </row>
    <row r="138" spans="2:14" hidden="1" x14ac:dyDescent="0.2">
      <c r="B138" s="24"/>
      <c r="C138" s="27"/>
      <c r="D138" s="177"/>
      <c r="E138" s="446"/>
      <c r="F138" s="447"/>
      <c r="G138" s="447"/>
      <c r="H138" s="447"/>
      <c r="I138" s="29"/>
      <c r="J138" s="29"/>
      <c r="K138" s="29"/>
      <c r="L138" s="29"/>
      <c r="M138" s="217">
        <f t="shared" si="4"/>
        <v>0</v>
      </c>
      <c r="N138" s="30"/>
    </row>
    <row r="139" spans="2:14" hidden="1" x14ac:dyDescent="0.2">
      <c r="B139" s="24"/>
      <c r="C139" s="27"/>
      <c r="D139" s="177"/>
      <c r="E139" s="446"/>
      <c r="F139" s="447"/>
      <c r="G139" s="447"/>
      <c r="H139" s="447"/>
      <c r="I139" s="29"/>
      <c r="J139" s="29"/>
      <c r="K139" s="29"/>
      <c r="L139" s="29"/>
      <c r="M139" s="217">
        <f t="shared" si="4"/>
        <v>0</v>
      </c>
      <c r="N139" s="30"/>
    </row>
    <row r="140" spans="2:14" hidden="1" x14ac:dyDescent="0.2">
      <c r="B140" s="24"/>
      <c r="C140" s="27"/>
      <c r="D140" s="177"/>
      <c r="E140" s="446"/>
      <c r="F140" s="447"/>
      <c r="G140" s="447"/>
      <c r="H140" s="447"/>
      <c r="I140" s="29"/>
      <c r="J140" s="29"/>
      <c r="K140" s="29"/>
      <c r="L140" s="29"/>
      <c r="M140" s="217">
        <f t="shared" si="4"/>
        <v>0</v>
      </c>
      <c r="N140" s="30"/>
    </row>
    <row r="141" spans="2:14" hidden="1" x14ac:dyDescent="0.2">
      <c r="B141" s="24"/>
      <c r="C141" s="27"/>
      <c r="D141" s="177"/>
      <c r="E141" s="446"/>
      <c r="F141" s="447"/>
      <c r="G141" s="447"/>
      <c r="H141" s="447"/>
      <c r="I141" s="29"/>
      <c r="J141" s="29"/>
      <c r="K141" s="29"/>
      <c r="L141" s="29"/>
      <c r="M141" s="217">
        <f t="shared" si="4"/>
        <v>0</v>
      </c>
      <c r="N141" s="30"/>
    </row>
    <row r="142" spans="2:14" hidden="1" x14ac:dyDescent="0.2">
      <c r="B142" s="24"/>
      <c r="C142" s="27"/>
      <c r="D142" s="177"/>
      <c r="E142" s="446"/>
      <c r="F142" s="447"/>
      <c r="G142" s="447"/>
      <c r="H142" s="447"/>
      <c r="I142" s="29"/>
      <c r="J142" s="29"/>
      <c r="K142" s="29"/>
      <c r="L142" s="29"/>
      <c r="M142" s="217">
        <f t="shared" si="4"/>
        <v>0</v>
      </c>
      <c r="N142" s="30"/>
    </row>
    <row r="143" spans="2:14" hidden="1" x14ac:dyDescent="0.2">
      <c r="B143" s="24"/>
      <c r="C143" s="27"/>
      <c r="D143" s="177"/>
      <c r="E143" s="446"/>
      <c r="F143" s="447"/>
      <c r="G143" s="447"/>
      <c r="H143" s="447"/>
      <c r="I143" s="29"/>
      <c r="J143" s="29"/>
      <c r="K143" s="29"/>
      <c r="L143" s="29"/>
      <c r="M143" s="217">
        <f t="shared" si="4"/>
        <v>0</v>
      </c>
      <c r="N143" s="30"/>
    </row>
    <row r="144" spans="2:14" hidden="1" x14ac:dyDescent="0.2">
      <c r="B144" s="24"/>
      <c r="C144" s="27"/>
      <c r="D144" s="177"/>
      <c r="E144" s="446"/>
      <c r="F144" s="447"/>
      <c r="G144" s="447"/>
      <c r="H144" s="447"/>
      <c r="I144" s="29"/>
      <c r="J144" s="29"/>
      <c r="K144" s="29"/>
      <c r="L144" s="29"/>
      <c r="M144" s="217">
        <f t="shared" si="4"/>
        <v>0</v>
      </c>
      <c r="N144" s="30"/>
    </row>
    <row r="145" spans="2:14" hidden="1" x14ac:dyDescent="0.2">
      <c r="B145" s="24"/>
      <c r="C145" s="27"/>
      <c r="D145" s="177"/>
      <c r="E145" s="446"/>
      <c r="F145" s="447"/>
      <c r="G145" s="447"/>
      <c r="H145" s="447"/>
      <c r="I145" s="29"/>
      <c r="J145" s="29"/>
      <c r="K145" s="29"/>
      <c r="L145" s="29"/>
      <c r="M145" s="217">
        <f t="shared" si="4"/>
        <v>0</v>
      </c>
      <c r="N145" s="30"/>
    </row>
    <row r="146" spans="2:14" hidden="1" x14ac:dyDescent="0.2">
      <c r="B146" s="24"/>
      <c r="C146" s="27"/>
      <c r="D146" s="177"/>
      <c r="E146" s="446"/>
      <c r="F146" s="447"/>
      <c r="G146" s="447"/>
      <c r="H146" s="447"/>
      <c r="I146" s="29"/>
      <c r="J146" s="29"/>
      <c r="K146" s="29"/>
      <c r="L146" s="29"/>
      <c r="M146" s="217">
        <f t="shared" si="4"/>
        <v>0</v>
      </c>
      <c r="N146" s="30"/>
    </row>
    <row r="147" spans="2:14" ht="13.5" hidden="1" thickBot="1" x14ac:dyDescent="0.25">
      <c r="B147" s="182"/>
      <c r="C147" s="187"/>
      <c r="D147" s="454"/>
      <c r="E147" s="448"/>
      <c r="F147" s="449"/>
      <c r="G147" s="449"/>
      <c r="H147" s="449"/>
      <c r="I147" s="184"/>
      <c r="J147" s="184"/>
      <c r="K147" s="184"/>
      <c r="L147" s="184"/>
      <c r="M147" s="225">
        <f t="shared" si="4"/>
        <v>0</v>
      </c>
      <c r="N147" s="185"/>
    </row>
    <row r="148" spans="2:14" ht="13.5" thickBot="1" x14ac:dyDescent="0.25">
      <c r="B148" s="759" t="s">
        <v>66</v>
      </c>
      <c r="C148" s="760"/>
      <c r="D148" s="428"/>
      <c r="E148" s="428"/>
      <c r="F148" s="429"/>
      <c r="G148" s="429"/>
      <c r="H148" s="429"/>
      <c r="I148" s="430"/>
      <c r="J148" s="430"/>
      <c r="K148" s="430"/>
      <c r="L148" s="430"/>
      <c r="M148" s="431">
        <f>SUM(M122:M135)+SUM(M137:M147)</f>
        <v>0</v>
      </c>
      <c r="N148" s="432"/>
    </row>
    <row r="149" spans="2:14" ht="7.5" customHeight="1" thickBot="1" x14ac:dyDescent="0.25">
      <c r="B149" s="240"/>
      <c r="C149" s="198"/>
      <c r="D149" s="438"/>
      <c r="E149" s="438"/>
      <c r="F149" s="439"/>
      <c r="G149" s="439"/>
      <c r="H149" s="439"/>
      <c r="I149" s="241"/>
      <c r="J149" s="241"/>
      <c r="K149" s="241"/>
      <c r="L149" s="241"/>
      <c r="M149" s="242"/>
      <c r="N149" s="243"/>
    </row>
    <row r="150" spans="2:14" s="199" customFormat="1" ht="13.5" thickBot="1" x14ac:dyDescent="0.25">
      <c r="B150" s="757" t="s">
        <v>67</v>
      </c>
      <c r="C150" s="758"/>
      <c r="D150" s="244"/>
      <c r="E150" s="244"/>
      <c r="F150" s="245"/>
      <c r="G150" s="245"/>
      <c r="H150" s="245"/>
      <c r="I150" s="246"/>
      <c r="J150" s="246"/>
      <c r="K150" s="246"/>
      <c r="L150" s="246"/>
      <c r="M150" s="247" cm="1">
        <f t="array" ref="M150">_xlfn.IFS(
Instructions!$F$11="Make Selection",0,
Instructions!$F$11="1 Budget Period",M36,
Instructions!$F$11="2 Budget Periods",SUM(M36+M64),
Instructions!$F$11="3 Budget Periods",SUM(M36+M64+M92),
Instructions!$F$11="4 Budget Periods",SUM(M36+M64+M92+M120),
Instructions!$F$11="5 Budget Periods",SUM(M36+M64+M92+M120+M148))</f>
        <v>0</v>
      </c>
      <c r="N150" s="248"/>
    </row>
    <row r="151" spans="2:14" ht="6.75" customHeight="1" thickBot="1" x14ac:dyDescent="0.25">
      <c r="B151" s="201"/>
      <c r="C151" s="200"/>
      <c r="D151" s="203"/>
      <c r="E151" s="203"/>
      <c r="F151" s="204"/>
      <c r="G151" s="204"/>
      <c r="H151" s="204"/>
      <c r="I151" s="205"/>
      <c r="J151" s="205"/>
      <c r="K151" s="205"/>
      <c r="L151" s="205"/>
      <c r="M151" s="206"/>
      <c r="N151" s="207"/>
    </row>
    <row r="152" spans="2:14" ht="11.25" customHeight="1" x14ac:dyDescent="0.2">
      <c r="B152" s="750" t="s">
        <v>34</v>
      </c>
      <c r="C152" s="751"/>
      <c r="D152" s="751"/>
      <c r="E152" s="751"/>
      <c r="F152" s="751"/>
      <c r="G152" s="751"/>
      <c r="H152" s="751"/>
      <c r="I152" s="751"/>
      <c r="J152" s="751"/>
      <c r="K152" s="751"/>
      <c r="L152" s="751"/>
      <c r="M152" s="751"/>
      <c r="N152" s="752"/>
    </row>
    <row r="153" spans="2:14" ht="72" customHeight="1" thickBot="1" x14ac:dyDescent="0.25">
      <c r="B153" s="753"/>
      <c r="C153" s="754"/>
      <c r="D153" s="754"/>
      <c r="E153" s="754"/>
      <c r="F153" s="754"/>
      <c r="G153" s="754"/>
      <c r="H153" s="754"/>
      <c r="I153" s="754"/>
      <c r="J153" s="754"/>
      <c r="K153" s="754"/>
      <c r="L153" s="754"/>
      <c r="M153" s="754"/>
      <c r="N153" s="755"/>
    </row>
    <row r="154" spans="2:14" ht="13.5" thickBot="1" x14ac:dyDescent="0.25">
      <c r="B154" s="575"/>
      <c r="C154" s="575"/>
      <c r="D154" s="575"/>
      <c r="E154" s="575"/>
      <c r="F154" s="575"/>
      <c r="G154" s="575"/>
      <c r="H154" s="575"/>
      <c r="I154" s="575"/>
      <c r="J154" s="575"/>
      <c r="K154" s="575"/>
      <c r="L154" s="575"/>
      <c r="M154" s="575"/>
      <c r="N154" s="575"/>
    </row>
    <row r="155" spans="2:14" ht="15" x14ac:dyDescent="0.2">
      <c r="B155" s="576"/>
      <c r="C155" s="580" t="s">
        <v>225</v>
      </c>
      <c r="D155" s="577"/>
      <c r="E155" s="577"/>
      <c r="F155" s="578"/>
      <c r="G155" s="578"/>
      <c r="H155" s="579"/>
    </row>
    <row r="156" spans="2:14" ht="12.75" customHeight="1" x14ac:dyDescent="0.2">
      <c r="B156" s="740" t="s">
        <v>237</v>
      </c>
      <c r="C156" s="741"/>
      <c r="D156" s="742" t="s">
        <v>238</v>
      </c>
      <c r="E156" s="742"/>
      <c r="F156" s="742"/>
      <c r="G156" s="742"/>
      <c r="H156" s="743"/>
      <c r="I156" s="573"/>
    </row>
    <row r="157" spans="2:14" ht="12.75" customHeight="1" x14ac:dyDescent="0.2">
      <c r="B157" s="740" t="s">
        <v>219</v>
      </c>
      <c r="C157" s="741"/>
      <c r="D157" s="761" t="s">
        <v>220</v>
      </c>
      <c r="E157" s="761"/>
      <c r="F157" s="761"/>
      <c r="G157" s="761"/>
      <c r="H157" s="769"/>
      <c r="I157" s="574"/>
    </row>
    <row r="158" spans="2:14" x14ac:dyDescent="0.2">
      <c r="B158" s="740" t="s">
        <v>222</v>
      </c>
      <c r="C158" s="741"/>
      <c r="D158" s="761" t="s">
        <v>221</v>
      </c>
      <c r="E158" s="762"/>
      <c r="F158" s="762"/>
      <c r="G158" s="762"/>
      <c r="H158" s="763"/>
    </row>
    <row r="159" spans="2:14" ht="13.5" thickBot="1" x14ac:dyDescent="0.25">
      <c r="B159" s="764" t="s">
        <v>223</v>
      </c>
      <c r="C159" s="765"/>
      <c r="D159" s="766" t="s">
        <v>224</v>
      </c>
      <c r="E159" s="767"/>
      <c r="F159" s="767"/>
      <c r="G159" s="767"/>
      <c r="H159" s="768"/>
    </row>
  </sheetData>
  <sheetProtection algorithmName="SHA-512" hashValue="Z8ENGIARmQ19PaOS6OMBaN7ZjnFWsJajJQHoR5MiDHAxXidrnCi4UEFRbDgzs/E3pqjNX87CxD8iYhNd6ojxpA==" saltValue="swOrDXGMEmmHy4ZnlJzg2Q==" spinCount="100000" sheet="1" formatRows="0"/>
  <customSheetViews>
    <customSheetView guid="{D7FF18E2-A72D-4088-BD59-9D74A43C39A8}" scale="90" showPageBreaks="1" topLeftCell="A4">
      <selection activeCell="G9" sqref="G9"/>
      <rowBreaks count="2" manualBreakCount="2">
        <brk id="24" max="16383" man="1"/>
        <brk id="65" max="16383" man="1"/>
      </rowBreaks>
      <pageMargins left="0" right="0" top="0" bottom="0" header="0" footer="0"/>
      <printOptions horizontalCentered="1"/>
      <pageSetup scale="84" fitToHeight="7" orientation="landscape" r:id="rId1"/>
      <headerFooter alignWithMargins="0">
        <oddFooter>&amp;Lc. Travel&amp;RPage &amp;P of &amp;N</oddFooter>
      </headerFooter>
    </customSheetView>
    <customSheetView guid="{5BEC5FDE-32D0-42EF-8D2A-06DCBD4F05CC}" scale="90" showPageBreaks="1">
      <selection activeCell="B11" sqref="B11"/>
      <rowBreaks count="1" manualBreakCount="1">
        <brk id="24" max="16383" man="1"/>
      </rowBreaks>
      <pageMargins left="0" right="0" top="0" bottom="0" header="0" footer="0"/>
      <printOptions horizontalCentered="1"/>
      <pageSetup scale="84" fitToHeight="7" orientation="landscape" r:id="rId2"/>
      <headerFooter alignWithMargins="0">
        <oddFooter>&amp;Lc. Travel&amp;RPage &amp;P of &amp;N</oddFooter>
      </headerFooter>
    </customSheetView>
    <customSheetView guid="{712CE29F-EFCA-4968-A7C5-599F87319D6A}" scale="90" topLeftCell="A25">
      <selection activeCell="G1" sqref="G1"/>
      <rowBreaks count="2" manualBreakCount="2">
        <brk id="24" max="16383" man="1"/>
        <brk id="65" max="16383" man="1"/>
      </rowBreaks>
      <pageMargins left="0" right="0" top="0" bottom="0" header="0" footer="0"/>
      <printOptions horizontalCentered="1"/>
      <pageSetup scale="84" fitToHeight="7" orientation="landscape" r:id="rId3"/>
      <headerFooter alignWithMargins="0">
        <oddFooter>&amp;Lc. Travel&amp;RPage &amp;P of &amp;N</oddFooter>
      </headerFooter>
    </customSheetView>
    <customSheetView guid="{6588CF8C-0BB8-4786-9A46-0A2D10254132}" scale="90" showPageBreaks="1">
      <selection activeCell="F11" sqref="F11"/>
      <rowBreaks count="2" manualBreakCount="2">
        <brk id="24" max="16383" man="1"/>
        <brk id="65" max="16383" man="1"/>
      </rowBreaks>
      <pageMargins left="0" right="0" top="0" bottom="0" header="0" footer="0"/>
      <printOptions horizontalCentered="1"/>
      <pageSetup scale="84" fitToHeight="7" orientation="landscape" r:id="rId4"/>
      <headerFooter alignWithMargins="0">
        <oddFooter>&amp;Lc. Travel&amp;RPage &amp;P of &amp;N</oddFooter>
      </headerFooter>
    </customSheetView>
    <customSheetView guid="{D5CEF8EB-A9A7-4458-BF65-8F18E34CBA87}" scale="90" showPageBreaks="1">
      <selection activeCell="G41" sqref="G41"/>
      <rowBreaks count="2" manualBreakCount="2">
        <brk id="24" max="16383" man="1"/>
        <brk id="65" max="16383" man="1"/>
      </rowBreaks>
      <pageMargins left="0" right="0" top="0" bottom="0" header="0" footer="0"/>
      <printOptions horizontalCentered="1"/>
      <pageSetup scale="84" fitToHeight="7" orientation="landscape" r:id="rId5"/>
      <headerFooter alignWithMargins="0">
        <oddFooter>&amp;Lc. Travel&amp;RPage &amp;P of &amp;N</oddFooter>
      </headerFooter>
    </customSheetView>
    <customSheetView guid="{BF352FCE-C1BE-4B84-9561-6030FEF6A15F}" scale="90" showPageBreaks="1" fitToPage="1">
      <selection activeCell="K1" sqref="K1"/>
      <pageMargins left="0" right="0" top="0" bottom="0" header="0" footer="0"/>
      <printOptions horizontalCentered="1"/>
      <pageSetup scale="80" orientation="landscape" r:id="rId6"/>
      <headerFooter alignWithMargins="0">
        <oddFooter>&amp;Lc. Travel&amp;RPage &amp;P of &amp;N</oddFooter>
      </headerFooter>
    </customSheetView>
  </customSheetViews>
  <mergeCells count="24">
    <mergeCell ref="B157:C157"/>
    <mergeCell ref="B158:C158"/>
    <mergeCell ref="D158:H158"/>
    <mergeCell ref="B159:C159"/>
    <mergeCell ref="D159:H159"/>
    <mergeCell ref="D157:H157"/>
    <mergeCell ref="B156:C156"/>
    <mergeCell ref="D156:H156"/>
    <mergeCell ref="D24:N24"/>
    <mergeCell ref="B4:N4"/>
    <mergeCell ref="B152:N153"/>
    <mergeCell ref="D93:N93"/>
    <mergeCell ref="D121:N121"/>
    <mergeCell ref="B150:C150"/>
    <mergeCell ref="B148:C148"/>
    <mergeCell ref="B120:C120"/>
    <mergeCell ref="B92:C92"/>
    <mergeCell ref="B3:N3"/>
    <mergeCell ref="B2:C2"/>
    <mergeCell ref="D7:N7"/>
    <mergeCell ref="D37:N37"/>
    <mergeCell ref="D65:N65"/>
    <mergeCell ref="B64:C64"/>
    <mergeCell ref="B36:C36"/>
  </mergeCells>
  <phoneticPr fontId="2" type="noConversion"/>
  <conditionalFormatting sqref="B9:B23">
    <cfRule type="expression" dxfId="197" priority="381">
      <formula>AND(OR( NOT(ISBLANK($C9)), NOT(ISBLANK($D9)), NOT(ISBLANK($E9)), NOT(ISBLANK($F9)), NOT(ISBLANK($G9)), NOT(ISBLANK($H9)), NOT(ISBLANK($I9)), NOT(ISBLANK($L9)), NOT(ISBLANK($J9)), NOT(ISBLANK($K9)), NOT(ISBLANK($N9))), ISBLANK($B9))</formula>
    </cfRule>
  </conditionalFormatting>
  <conditionalFormatting sqref="B122:B135 B137:B147 B94:B107 B109:B119 B66:B79 B81:B91 B38:B51 B53:B63 B25:B35">
    <cfRule type="expression" dxfId="196" priority="240">
      <formula>AND(OR( NOT(ISBLANK($C25)), NOT(ISBLANK($D25)), NOT(ISBLANK($E25)), NOT(ISBLANK($F25)), NOT(ISBLANK($G25)), NOT(ISBLANK($H25)), NOT(ISBLANK($I25)), NOT(ISBLANK($J25)), NOT(ISBLANK($K25)), NOT(ISBLANK($L25)), NOT(ISBLANK($N25))), ISBLANK($B25))</formula>
    </cfRule>
  </conditionalFormatting>
  <conditionalFormatting sqref="C9:C23">
    <cfRule type="expression" dxfId="191" priority="382">
      <formula>AND(OR( NOT(ISBLANK($B9)), NOT(ISBLANK($D9)), NOT(ISBLANK($E9)), NOT(ISBLANK($F9)), NOT(ISBLANK($G9)), NOT(ISBLANK($I9)), NOT(ISBLANK($L9)), NOT(ISBLANK($J9)), NOT(ISBLANK($K9)), NOT(ISBLANK($H9)), NOT(ISBLANK($N9))), ISBLANK($C9))</formula>
    </cfRule>
  </conditionalFormatting>
  <conditionalFormatting sqref="C122:C135 C137:C147 C94:C107 C109:C119 C66:C79 C81:C91 C38:C51 C53:C63 C25:C35">
    <cfRule type="expression" dxfId="190" priority="250">
      <formula>AND(OR( NOT(ISBLANK($B25)), NOT(ISBLANK($D25)), NOT(ISBLANK($E25)), NOT(ISBLANK($F25)), NOT(ISBLANK($G25)), NOT(ISBLANK($I25)), NOT(ISBLANK($J25)), NOT(ISBLANK($K25)), NOT(ISBLANK($L25)), NOT(ISBLANK($H25)), NOT(ISBLANK($N25))), ISBLANK($C25))</formula>
    </cfRule>
  </conditionalFormatting>
  <conditionalFormatting sqref="D9:D23">
    <cfRule type="expression" dxfId="189" priority="383">
      <formula>AND(OR( NOT(ISBLANK($B9)), NOT(ISBLANK($C9)), NOT(ISBLANK($E9)), NOT(ISBLANK($F9)), NOT(ISBLANK($G9)), NOT(ISBLANK($I9)), NOT(ISBLANK($L9)), NOT(ISBLANK($J9)), NOT(ISBLANK($K9)), NOT(ISBLANK($H9)), NOT(ISBLANK($N9))), ISBLANK($D9))</formula>
    </cfRule>
  </conditionalFormatting>
  <conditionalFormatting sqref="D122:D135 D137:D147 D94:D107 D109:D119 D66:D79 D81:D91 D38:D51 D53:D63 D25:D35">
    <cfRule type="expression" dxfId="188" priority="266">
      <formula>AND(OR( NOT(ISBLANK($B25)), NOT(ISBLANK($C25)), NOT(ISBLANK($E25)), NOT(ISBLANK($F25)), NOT(ISBLANK($G25)), NOT(ISBLANK($I25)), NOT(ISBLANK($J25)), NOT(ISBLANK($K25)), NOT(ISBLANK($L25)), NOT(ISBLANK($H25)), NOT(ISBLANK($N25))), ISBLANK($D25))</formula>
    </cfRule>
  </conditionalFormatting>
  <conditionalFormatting sqref="E9:E23">
    <cfRule type="expression" dxfId="187" priority="384">
      <formula>AND(OR( NOT(ISBLANK($B9)), NOT(ISBLANK($C9)), NOT(ISBLANK($D9)), NOT(ISBLANK($F9)), NOT(ISBLANK($G9)), NOT(ISBLANK($I9)), NOT(ISBLANK($L9)), NOT(ISBLANK($J9)), NOT(ISBLANK($K9)), NOT(ISBLANK($H9)), NOT(ISBLANK($N9))), ISBLANK($E9))</formula>
    </cfRule>
  </conditionalFormatting>
  <conditionalFormatting sqref="E122:E135 E137:E147 E94:E107 E109:E119 E66:E79 E81:E91 E38:E51 E53:E63 E25:E35">
    <cfRule type="expression" dxfId="186" priority="286">
      <formula>AND(OR( NOT(ISBLANK($B25)), NOT(ISBLANK($C25)), NOT(ISBLANK($D25)), NOT(ISBLANK($F25)), NOT(ISBLANK($G25)), NOT(ISBLANK($I25)), NOT(ISBLANK($J25)), NOT(ISBLANK($K25)), NOT(ISBLANK($L25)), NOT(ISBLANK($H25)), NOT(ISBLANK($N25))), ISBLANK($E25))</formula>
    </cfRule>
  </conditionalFormatting>
  <conditionalFormatting sqref="F9:F23">
    <cfRule type="expression" dxfId="185" priority="385">
      <formula>AND(OR( NOT(ISBLANK($B9)), NOT(ISBLANK($C9)), NOT(ISBLANK($D9)), NOT(ISBLANK($E9)), NOT(ISBLANK($G9)), NOT(ISBLANK($I9)), NOT(ISBLANK($L9)), NOT(ISBLANK($J9)), NOT(ISBLANK($K9)), NOT(ISBLANK($H9)), NOT(ISBLANK($N9))), ISBLANK($F9))</formula>
    </cfRule>
  </conditionalFormatting>
  <conditionalFormatting sqref="F122:F135 F137:F147 F94:F107 F109:F119 F66:F79 F81:F91 F38:F51 F53:F63 F25:F35">
    <cfRule type="expression" dxfId="184" priority="296">
      <formula>AND(OR( NOT(ISBLANK($B25)), NOT(ISBLANK($C25)), NOT(ISBLANK($D25)), NOT(ISBLANK($E25)), NOT(ISBLANK($G25)), NOT(ISBLANK($I25)), NOT(ISBLANK($J25)), NOT(ISBLANK($K25)), NOT(ISBLANK($L25)), NOT(ISBLANK($H25)), NOT(ISBLANK($N25))), ISBLANK($F25))</formula>
    </cfRule>
  </conditionalFormatting>
  <conditionalFormatting sqref="G9:G23">
    <cfRule type="expression" dxfId="183" priority="386">
      <formula>AND(OR( NOT(ISBLANK($B9)), NOT(ISBLANK($C9)), NOT(ISBLANK($D9)), NOT(ISBLANK($E9)), NOT(ISBLANK($F9)), NOT(ISBLANK($I9)), NOT(ISBLANK($L9)), NOT(ISBLANK($J9)), NOT(ISBLANK($K9)), NOT(ISBLANK($H9)), NOT(ISBLANK($N9))), ISBLANK($G9))</formula>
    </cfRule>
  </conditionalFormatting>
  <conditionalFormatting sqref="G66:G79 G81:G91 G38:G51 G53:G63 G25:G35">
    <cfRule type="expression" dxfId="182" priority="306">
      <formula>AND(OR( NOT(ISBLANK($B25)), NOT(ISBLANK($C25)), NOT(ISBLANK($D25)), NOT(ISBLANK($E25)), NOT(ISBLANK($F25)), NOT(ISBLANK($I25)), NOT(ISBLANK($J25)), NOT(ISBLANK($K25)), NOT(ISBLANK($L25)), NOT(ISBLANK($H25)), NOT(ISBLANK($N25))), ISBLANK($G25))</formula>
    </cfRule>
  </conditionalFormatting>
  <conditionalFormatting sqref="G94:H107">
    <cfRule type="expression" dxfId="181" priority="29">
      <formula>AND(OR( NOT(ISBLANK($B94)), NOT(ISBLANK($C94)), NOT(ISBLANK($D94)), NOT(ISBLANK($E94)), NOT(ISBLANK($F94)), NOT(ISBLANK($I94)), NOT(ISBLANK($J94)), NOT(ISBLANK($K94)), NOT(ISBLANK($L94)), NOT(ISBLANK($H94)), NOT(ISBLANK($N94))), ISBLANK($G94))</formula>
    </cfRule>
  </conditionalFormatting>
  <conditionalFormatting sqref="G109:H119">
    <cfRule type="expression" dxfId="180" priority="27">
      <formula>AND(OR( NOT(ISBLANK($B109)), NOT(ISBLANK($C109)), NOT(ISBLANK($D109)), NOT(ISBLANK($E109)), NOT(ISBLANK($F109)), NOT(ISBLANK($I109)), NOT(ISBLANK($J109)), NOT(ISBLANK($K109)), NOT(ISBLANK($L109)), NOT(ISBLANK($H109)), NOT(ISBLANK($N109))), ISBLANK($G109))</formula>
    </cfRule>
  </conditionalFormatting>
  <conditionalFormatting sqref="G122:H135">
    <cfRule type="expression" dxfId="179" priority="25">
      <formula>AND(OR( NOT(ISBLANK($B122)), NOT(ISBLANK($C122)), NOT(ISBLANK($D122)), NOT(ISBLANK($E122)), NOT(ISBLANK($F122)), NOT(ISBLANK($I122)), NOT(ISBLANK($J122)), NOT(ISBLANK($K122)), NOT(ISBLANK($L122)), NOT(ISBLANK($H122)), NOT(ISBLANK($N122))), ISBLANK($G122))</formula>
    </cfRule>
  </conditionalFormatting>
  <conditionalFormatting sqref="G137:H147">
    <cfRule type="expression" dxfId="178" priority="22">
      <formula>AND(OR( NOT(ISBLANK($B137)), NOT(ISBLANK($C137)), NOT(ISBLANK($D137)), NOT(ISBLANK($E137)), NOT(ISBLANK($F137)), NOT(ISBLANK($I137)), NOT(ISBLANK($J137)), NOT(ISBLANK($K137)), NOT(ISBLANK($L137)), NOT(ISBLANK($H137)), NOT(ISBLANK($N137))), ISBLANK($G137))</formula>
    </cfRule>
  </conditionalFormatting>
  <conditionalFormatting sqref="H9:H23">
    <cfRule type="expression" dxfId="177" priority="387">
      <formula>AND(OR( NOT(ISBLANK($B9)), NOT(ISBLANK($C9)), NOT(ISBLANK($D9)), NOT(ISBLANK($E9)), NOT(ISBLANK($F9)), NOT(ISBLANK($I9)), NOT(ISBLANK($L9)), NOT(ISBLANK($J9)), NOT(ISBLANK($K9)), NOT(ISBLANK($G9)), NOT(ISBLANK($N9))), ISBLANK($H9))</formula>
    </cfRule>
  </conditionalFormatting>
  <conditionalFormatting sqref="H25:H35">
    <cfRule type="expression" dxfId="176" priority="38">
      <formula>AND(OR( NOT(ISBLANK($B25)), NOT(ISBLANK($C25)), NOT(ISBLANK($D25)), NOT(ISBLANK($E25)), NOT(ISBLANK($F25)), NOT(ISBLANK($I25)), NOT(ISBLANK($J25)), NOT(ISBLANK($K25)), NOT(ISBLANK($L25)), NOT(ISBLANK($G25)), NOT(ISBLANK($N25))), ISBLANK($H25))</formula>
    </cfRule>
  </conditionalFormatting>
  <conditionalFormatting sqref="H38:H51">
    <cfRule type="expression" dxfId="175" priority="37">
      <formula>AND(OR( NOT(ISBLANK($B38)), NOT(ISBLANK($C38)), NOT(ISBLANK($D38)), NOT(ISBLANK($E38)), NOT(ISBLANK($F38)), NOT(ISBLANK($I38)), NOT(ISBLANK($J38)), NOT(ISBLANK($K38)), NOT(ISBLANK($L38)), NOT(ISBLANK($G38)), NOT(ISBLANK($N38))), ISBLANK($H38))</formula>
    </cfRule>
  </conditionalFormatting>
  <conditionalFormatting sqref="H53:H63">
    <cfRule type="expression" dxfId="174" priority="36">
      <formula>AND(OR( NOT(ISBLANK($B53)), NOT(ISBLANK($C53)), NOT(ISBLANK($D53)), NOT(ISBLANK($E53)), NOT(ISBLANK($F53)), NOT(ISBLANK($I53)), NOT(ISBLANK($J53)), NOT(ISBLANK($K53)), NOT(ISBLANK($L53)), NOT(ISBLANK($G53)), NOT(ISBLANK($N53))), ISBLANK($H53))</formula>
    </cfRule>
  </conditionalFormatting>
  <conditionalFormatting sqref="H66:H79">
    <cfRule type="expression" dxfId="173" priority="35">
      <formula>AND(OR( NOT(ISBLANK($B66)), NOT(ISBLANK($C66)), NOT(ISBLANK($D66)), NOT(ISBLANK($E66)), NOT(ISBLANK($F66)), NOT(ISBLANK($I66)), NOT(ISBLANK($J66)), NOT(ISBLANK($K66)), NOT(ISBLANK($L66)), NOT(ISBLANK($G66)), NOT(ISBLANK($N66))), ISBLANK($H66))</formula>
    </cfRule>
  </conditionalFormatting>
  <conditionalFormatting sqref="H81:H91">
    <cfRule type="expression" dxfId="172" priority="34">
      <formula>AND(OR( NOT(ISBLANK($B81)), NOT(ISBLANK($C81)), NOT(ISBLANK($D81)), NOT(ISBLANK($E81)), NOT(ISBLANK($F81)), NOT(ISBLANK($I81)), NOT(ISBLANK($J81)), NOT(ISBLANK($K81)), NOT(ISBLANK($L81)), NOT(ISBLANK($G81)), NOT(ISBLANK($N81))), ISBLANK($H81))</formula>
    </cfRule>
  </conditionalFormatting>
  <conditionalFormatting sqref="I9:I23">
    <cfRule type="expression" dxfId="171" priority="388">
      <formula>AND(OR( NOT(ISBLANK($B9)), NOT(ISBLANK($C9)), NOT(ISBLANK($D9)), NOT(ISBLANK($E9)), NOT(ISBLANK($F9)), NOT(ISBLANK($G9)), NOT(ISBLANK($L9)), NOT(ISBLANK($J9)), NOT(ISBLANK($K9)), NOT(ISBLANK($H9)), NOT(ISBLANK($N9))), ISBLANK($I9))</formula>
    </cfRule>
  </conditionalFormatting>
  <conditionalFormatting sqref="I122:I135 I137:I147 I94:I107 I109:I119 I66:I79 I81:I91 I38:I51 I53:I63 I25:I35">
    <cfRule type="expression" dxfId="170" priority="316">
      <formula>AND(OR( NOT(ISBLANK($B25)), NOT(ISBLANK($C25)), NOT(ISBLANK($D25)), NOT(ISBLANK($E25)), NOT(ISBLANK($F25)), NOT(ISBLANK($G25)), NOT(ISBLANK($J25)), NOT(ISBLANK($K25)), NOT(ISBLANK($L25)), NOT(ISBLANK($H25)), NOT(ISBLANK($N25))), ISBLANK($I25))</formula>
    </cfRule>
  </conditionalFormatting>
  <conditionalFormatting sqref="J9:J23">
    <cfRule type="expression" dxfId="169" priority="390">
      <formula>AND(OR( NOT(ISBLANK($B9)), NOT(ISBLANK($C9)), NOT(ISBLANK($D9)), NOT(ISBLANK($E9)), NOT(ISBLANK($F9)), NOT(ISBLANK($G9)), NOT(ISBLANK($I9)), NOT(ISBLANK($L9)), NOT(ISBLANK($K9)), NOT(ISBLANK($H9)), NOT(ISBLANK($N9))), ISBLANK($J9))</formula>
    </cfRule>
  </conditionalFormatting>
  <conditionalFormatting sqref="J122:J135 J137:J147 J94:J107 J109:J119 J66:J79 J81:J91 J38:J51 J53:J63 J25:J35">
    <cfRule type="expression" dxfId="168" priority="326">
      <formula>AND(OR( NOT(ISBLANK($B25)), NOT(ISBLANK($C25)), NOT(ISBLANK($D25)), NOT(ISBLANK($E25)), NOT(ISBLANK($F25)), NOT(ISBLANK($G25)), NOT(ISBLANK($I25)), NOT(ISBLANK($K25)), NOT(ISBLANK($L25)), NOT(ISBLANK($H25)), NOT(ISBLANK($N25))), ISBLANK($J25))</formula>
    </cfRule>
  </conditionalFormatting>
  <conditionalFormatting sqref="K9:K23">
    <cfRule type="expression" dxfId="167" priority="391">
      <formula>AND(OR( NOT(ISBLANK($B9)), NOT(ISBLANK($C9)), NOT(ISBLANK($D9)), NOT(ISBLANK($E9)), NOT(ISBLANK($F9)), NOT(ISBLANK($G9)), NOT(ISBLANK($I9)), NOT(ISBLANK($L9)), NOT(ISBLANK($J9)), NOT(ISBLANK($H9)), NOT(ISBLANK($N9))), ISBLANK($K9))</formula>
    </cfRule>
  </conditionalFormatting>
  <conditionalFormatting sqref="K122:K135 K137:K147 K94:K107 K109:K119 K66:K79 K81:K91 K38:K51 K53:K63 K25:K35">
    <cfRule type="expression" dxfId="166" priority="336">
      <formula>AND(OR( NOT(ISBLANK($B25)), NOT(ISBLANK($C25)), NOT(ISBLANK($D25)), NOT(ISBLANK($E25)), NOT(ISBLANK($F25)), NOT(ISBLANK($G25)), NOT(ISBLANK($I25)), NOT(ISBLANK($J25)), NOT(ISBLANK($L25)), NOT(ISBLANK($H25)), NOT(ISBLANK($N25))), ISBLANK($K25))</formula>
    </cfRule>
  </conditionalFormatting>
  <conditionalFormatting sqref="L122:L135 L137:L147 L94:L107 L109:L119 L66:L79 L81:L91 L38:L51 L53:L63 L9:L23 L25:L35">
    <cfRule type="expression" dxfId="165" priority="346">
      <formula>AND(OR( NOT(ISBLANK($B9)), NOT(ISBLANK($C9)), NOT(ISBLANK($D9)), NOT(ISBLANK($E9)), NOT(ISBLANK($F9)), NOT(ISBLANK($G9)), NOT(ISBLANK($I9)), NOT(ISBLANK($J9)), NOT(ISBLANK($K9)), NOT(ISBLANK($H9)), NOT(ISBLANK($N9))), ISBLANK($L9))</formula>
    </cfRule>
  </conditionalFormatting>
  <conditionalFormatting sqref="N9:N23">
    <cfRule type="expression" dxfId="164" priority="392">
      <formula>AND(OR( NOT(ISBLANK($B9)), NOT(ISBLANK($C9)), NOT(ISBLANK($D9)), NOT(ISBLANK($E9)), NOT(ISBLANK($F9)), NOT(ISBLANK($G9)), NOT(ISBLANK($I9)), NOT(ISBLANK($L9)), NOT(ISBLANK($J9)), NOT(ISBLANK($H9)), NOT(ISBLANK($K9))), ISBLANK($N9))</formula>
    </cfRule>
  </conditionalFormatting>
  <conditionalFormatting sqref="N25:N35 N38:N51 N53:N63 N66:N79 N81:N91 N94:N107 N109:N119 N122:N135 N137:N147">
    <cfRule type="expression" dxfId="163" priority="356">
      <formula>AND(OR( NOT(ISBLANK($B25)), NOT(ISBLANK($C25)), NOT(ISBLANK($D25)), NOT(ISBLANK($E25)), NOT(ISBLANK($F25)), NOT(ISBLANK($G25)), NOT(ISBLANK($I25)), NOT(ISBLANK($J25)), NOT(ISBLANK($K25)), NOT(ISBLANK($H25)), NOT(ISBLANK($L25))), ISBLANK($N25))</formula>
    </cfRule>
  </conditionalFormatting>
  <hyperlinks>
    <hyperlink ref="D156" r:id="rId7" xr:uid="{ED00C7C9-B63E-4549-9482-E69D2FEC8064}"/>
    <hyperlink ref="D157" r:id="rId8" xr:uid="{CCFEFA4F-C416-41FB-872E-447EE3D207A2}"/>
    <hyperlink ref="D158" r:id="rId9" xr:uid="{60729CEC-AF36-4346-BD45-CF49CD08AB27}"/>
    <hyperlink ref="D159" r:id="rId10" xr:uid="{A1958D8B-CD8B-4299-8763-E243499BEE89}"/>
  </hyperlinks>
  <printOptions horizontalCentered="1"/>
  <pageMargins left="0.25" right="0.25" top="0.75" bottom="0.75" header="0.3" footer="0.3"/>
  <pageSetup scale="63" fitToHeight="0" orientation="landscape" horizontalDpi="300" verticalDpi="300" r:id="rId11"/>
  <headerFooter alignWithMargins="0">
    <oddFooter>&amp;C&amp;A&amp;RPage &amp;P&amp; of &amp;N</oddFooter>
  </headerFooter>
  <rowBreaks count="2" manualBreakCount="2">
    <brk id="36" max="14" man="1"/>
    <brk id="92" max="14" man="1"/>
  </rowBreaks>
  <extLst>
    <ext xmlns:x14="http://schemas.microsoft.com/office/spreadsheetml/2009/9/main" uri="{78C0D931-6437-407d-A8EE-F0AAD7539E65}">
      <x14:conditionalFormattings>
        <x14:conditionalFormatting xmlns:xm="http://schemas.microsoft.com/office/excel/2006/main">
          <x14:cfRule type="expression" priority="1" id="{4BFFABA3-1074-4227-8847-3170ED662A37}">
            <xm:f>OR(Instructions!$F$11="1 Budget Period",Instructions!$F$11="Make Selection")</xm:f>
            <x14:dxf>
              <font>
                <color theme="1" tint="0.499984740745262"/>
              </font>
              <fill>
                <patternFill>
                  <bgColor theme="1" tint="0.499984740745262"/>
                </patternFill>
              </fill>
              <border>
                <left/>
                <right/>
                <top/>
                <bottom/>
                <vertical/>
                <horizontal/>
              </border>
            </x14:dxf>
          </x14:cfRule>
          <xm:sqref>B37:M148</xm:sqref>
        </x14:conditionalFormatting>
        <x14:conditionalFormatting xmlns:xm="http://schemas.microsoft.com/office/excel/2006/main">
          <x14:cfRule type="expression" priority="11" id="{EDC4A26B-81EC-4A54-BB56-0FA009FCECDC}">
            <xm:f>Instructions!$F$11="2 Budget Periods"</xm:f>
            <x14:dxf>
              <font>
                <color theme="1" tint="0.499984740745262"/>
              </font>
              <fill>
                <patternFill>
                  <bgColor theme="1" tint="0.499984740745262"/>
                </patternFill>
              </fill>
              <border>
                <left/>
                <right/>
                <top/>
                <bottom/>
                <vertical/>
                <horizontal/>
              </border>
            </x14:dxf>
          </x14:cfRule>
          <xm:sqref>B65:M148</xm:sqref>
        </x14:conditionalFormatting>
        <x14:conditionalFormatting xmlns:xm="http://schemas.microsoft.com/office/excel/2006/main">
          <x14:cfRule type="expression" priority="20" id="{7A776081-581A-4824-853B-2A77C1DFADD0}">
            <xm:f>Instructions!$F$11="3 Budget Periods"</xm:f>
            <x14:dxf>
              <font>
                <color theme="0" tint="-0.499984740745262"/>
              </font>
              <fill>
                <patternFill>
                  <bgColor theme="0" tint="-0.499984740745262"/>
                </patternFill>
              </fill>
              <border>
                <left/>
                <right/>
                <top/>
                <bottom/>
                <vertical/>
                <horizontal/>
              </border>
            </x14:dxf>
          </x14:cfRule>
          <xm:sqref>B93:M148</xm:sqref>
        </x14:conditionalFormatting>
        <x14:conditionalFormatting xmlns:xm="http://schemas.microsoft.com/office/excel/2006/main">
          <x14:cfRule type="expression" priority="21" id="{FECB87A9-0DFA-402D-92A4-ACC2752E48EF}">
            <xm:f>Instructions!$F$11="4 Budget Periods"</xm:f>
            <x14:dxf>
              <font>
                <color theme="0" tint="-0.499984740745262"/>
              </font>
              <fill>
                <patternFill>
                  <bgColor theme="0" tint="-0.499984740745262"/>
                </patternFill>
              </fill>
              <border>
                <left/>
                <right/>
                <top/>
                <bottom/>
                <vertical/>
                <horizontal/>
              </border>
            </x14:dxf>
          </x14:cfRule>
          <xm:sqref>B121:M148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499984740745262"/>
    <pageSetUpPr fitToPage="1"/>
  </sheetPr>
  <dimension ref="A2:AA123"/>
  <sheetViews>
    <sheetView showGridLines="0" zoomScaleNormal="100" workbookViewId="0"/>
  </sheetViews>
  <sheetFormatPr defaultColWidth="0" defaultRowHeight="12.75" x14ac:dyDescent="0.2"/>
  <cols>
    <col min="1" max="1" width="3.140625" style="188" customWidth="1"/>
    <col min="2" max="2" width="8" style="188" customWidth="1"/>
    <col min="3" max="3" width="57.42578125" style="188" customWidth="1"/>
    <col min="4" max="4" width="6.7109375" style="249" customWidth="1"/>
    <col min="5" max="5" width="14.140625" style="192" customWidth="1"/>
    <col min="6" max="6" width="14.42578125" style="192" customWidth="1"/>
    <col min="7" max="7" width="29.28515625" style="190" customWidth="1"/>
    <col min="8" max="8" width="65.5703125" style="249" customWidth="1"/>
    <col min="9" max="9" width="3.5703125" style="188" customWidth="1"/>
    <col min="10" max="27" width="0" style="188" hidden="1" customWidth="1"/>
    <col min="28" max="16384" width="9.140625" style="188" hidden="1"/>
  </cols>
  <sheetData>
    <row r="2" spans="2:14" s="1" customFormat="1" ht="11.25" customHeight="1" x14ac:dyDescent="0.2">
      <c r="B2" s="730" t="s">
        <v>35</v>
      </c>
      <c r="C2" s="730"/>
      <c r="D2" s="194"/>
      <c r="E2" s="194"/>
      <c r="F2" s="194"/>
      <c r="G2" s="16"/>
      <c r="H2" s="17"/>
      <c r="I2" s="16"/>
      <c r="J2" s="16"/>
      <c r="K2" s="16"/>
    </row>
    <row r="3" spans="2:14" s="250" customFormat="1" ht="18.75" thickBot="1" x14ac:dyDescent="0.25">
      <c r="B3" s="770" t="s">
        <v>23</v>
      </c>
      <c r="C3" s="770"/>
      <c r="D3" s="770"/>
      <c r="E3" s="770"/>
      <c r="F3" s="770"/>
      <c r="G3" s="770"/>
      <c r="H3" s="770"/>
      <c r="I3" s="162"/>
      <c r="J3" s="162"/>
      <c r="K3" s="162"/>
      <c r="L3" s="162"/>
      <c r="M3" s="162"/>
      <c r="N3" s="162"/>
    </row>
    <row r="4" spans="2:14" ht="136.5" customHeight="1" thickBot="1" x14ac:dyDescent="0.25">
      <c r="B4" s="771" t="s">
        <v>241</v>
      </c>
      <c r="C4" s="772"/>
      <c r="D4" s="772"/>
      <c r="E4" s="772"/>
      <c r="F4" s="772"/>
      <c r="G4" s="772"/>
      <c r="H4" s="773"/>
      <c r="I4" s="200"/>
      <c r="J4" s="200"/>
      <c r="K4" s="200"/>
      <c r="L4" s="200"/>
      <c r="M4" s="200"/>
      <c r="N4" s="200"/>
    </row>
    <row r="5" spans="2:14" ht="10.5" customHeight="1" thickBot="1" x14ac:dyDescent="0.25">
      <c r="B5" s="201"/>
      <c r="C5" s="202"/>
      <c r="D5" s="251"/>
      <c r="E5" s="206"/>
      <c r="F5" s="206"/>
      <c r="G5" s="204"/>
      <c r="H5" s="252"/>
      <c r="I5" s="200"/>
      <c r="J5" s="200"/>
      <c r="K5" s="200"/>
      <c r="L5" s="200"/>
      <c r="M5" s="200"/>
      <c r="N5" s="200"/>
    </row>
    <row r="6" spans="2:14" s="199" customFormat="1" ht="26.25" thickBot="1" x14ac:dyDescent="0.25">
      <c r="B6" s="208" t="s">
        <v>36</v>
      </c>
      <c r="C6" s="253" t="s">
        <v>68</v>
      </c>
      <c r="D6" s="254" t="s">
        <v>69</v>
      </c>
      <c r="E6" s="119" t="s">
        <v>70</v>
      </c>
      <c r="F6" s="119" t="s">
        <v>71</v>
      </c>
      <c r="G6" s="118" t="s">
        <v>72</v>
      </c>
      <c r="H6" s="120" t="s">
        <v>232</v>
      </c>
    </row>
    <row r="7" spans="2:14" s="199" customFormat="1" ht="15.75" thickBot="1" x14ac:dyDescent="0.25">
      <c r="B7" s="774" t="s">
        <v>10</v>
      </c>
      <c r="C7" s="775"/>
      <c r="D7" s="775"/>
      <c r="E7" s="775"/>
      <c r="F7" s="775"/>
      <c r="G7" s="775"/>
      <c r="H7" s="776"/>
    </row>
    <row r="8" spans="2:14" ht="13.5" thickBot="1" x14ac:dyDescent="0.25">
      <c r="B8" s="213" t="s">
        <v>73</v>
      </c>
      <c r="C8" s="214" t="s">
        <v>194</v>
      </c>
      <c r="D8" s="255">
        <v>2</v>
      </c>
      <c r="E8" s="256">
        <v>70000</v>
      </c>
      <c r="F8" s="256">
        <f t="shared" ref="F8:F14" si="0">D8*E8</f>
        <v>140000</v>
      </c>
      <c r="G8" s="257" t="s">
        <v>74</v>
      </c>
      <c r="H8" s="215" t="s">
        <v>75</v>
      </c>
      <c r="I8" s="200"/>
      <c r="J8" s="200"/>
      <c r="K8" s="200"/>
      <c r="L8" s="200"/>
      <c r="M8" s="200"/>
      <c r="N8" s="200"/>
    </row>
    <row r="9" spans="2:14" x14ac:dyDescent="0.2">
      <c r="B9" s="24"/>
      <c r="C9" s="25"/>
      <c r="D9" s="33"/>
      <c r="E9" s="34"/>
      <c r="F9" s="258">
        <f t="shared" si="0"/>
        <v>0</v>
      </c>
      <c r="G9" s="35"/>
      <c r="H9" s="26"/>
      <c r="I9" s="200"/>
      <c r="J9" s="200"/>
      <c r="K9" s="200"/>
      <c r="L9" s="200"/>
      <c r="M9" s="200"/>
      <c r="N9" s="200"/>
    </row>
    <row r="10" spans="2:14" x14ac:dyDescent="0.2">
      <c r="B10" s="24"/>
      <c r="C10" s="25"/>
      <c r="D10" s="33"/>
      <c r="E10" s="34"/>
      <c r="F10" s="258">
        <f t="shared" si="0"/>
        <v>0</v>
      </c>
      <c r="G10" s="35"/>
      <c r="H10" s="26"/>
      <c r="I10" s="200"/>
      <c r="J10" s="200"/>
      <c r="K10" s="200"/>
      <c r="L10" s="200"/>
      <c r="M10" s="200"/>
      <c r="N10" s="200"/>
    </row>
    <row r="11" spans="2:14" x14ac:dyDescent="0.2">
      <c r="B11" s="24"/>
      <c r="C11" s="177"/>
      <c r="D11" s="36"/>
      <c r="E11" s="37"/>
      <c r="F11" s="259">
        <f t="shared" si="0"/>
        <v>0</v>
      </c>
      <c r="G11" s="35"/>
      <c r="H11" s="26"/>
      <c r="I11" s="200"/>
      <c r="J11" s="200"/>
      <c r="K11" s="200"/>
      <c r="L11" s="200"/>
      <c r="M11" s="200"/>
      <c r="N11" s="200"/>
    </row>
    <row r="12" spans="2:14" x14ac:dyDescent="0.2">
      <c r="B12" s="24"/>
      <c r="C12" s="177"/>
      <c r="D12" s="36"/>
      <c r="E12" s="37"/>
      <c r="F12" s="259">
        <f t="shared" si="0"/>
        <v>0</v>
      </c>
      <c r="G12" s="35"/>
      <c r="H12" s="26"/>
      <c r="I12" s="200"/>
      <c r="J12" s="200"/>
      <c r="K12" s="200"/>
      <c r="L12" s="200"/>
      <c r="M12" s="200"/>
      <c r="N12" s="200"/>
    </row>
    <row r="13" spans="2:14" x14ac:dyDescent="0.2">
      <c r="B13" s="24"/>
      <c r="C13" s="177"/>
      <c r="D13" s="36"/>
      <c r="E13" s="37"/>
      <c r="F13" s="259">
        <f t="shared" si="0"/>
        <v>0</v>
      </c>
      <c r="G13" s="35"/>
      <c r="H13" s="26"/>
      <c r="I13" s="200"/>
      <c r="J13" s="200"/>
      <c r="K13" s="200"/>
      <c r="L13" s="200"/>
      <c r="M13" s="200"/>
      <c r="N13" s="200"/>
    </row>
    <row r="14" spans="2:14" x14ac:dyDescent="0.2">
      <c r="B14" s="24"/>
      <c r="C14" s="177"/>
      <c r="D14" s="36"/>
      <c r="E14" s="37"/>
      <c r="F14" s="259">
        <f t="shared" si="0"/>
        <v>0</v>
      </c>
      <c r="G14" s="35"/>
      <c r="H14" s="26"/>
      <c r="I14" s="200"/>
      <c r="J14" s="200"/>
      <c r="K14" s="200"/>
      <c r="L14" s="200"/>
      <c r="M14" s="200"/>
      <c r="N14" s="200"/>
    </row>
    <row r="15" spans="2:14" x14ac:dyDescent="0.2">
      <c r="B15" s="24"/>
      <c r="C15" s="177"/>
      <c r="D15" s="36"/>
      <c r="E15" s="37"/>
      <c r="F15" s="259">
        <f t="shared" ref="F15:F24" si="1">D15*E15</f>
        <v>0</v>
      </c>
      <c r="G15" s="35"/>
      <c r="H15" s="26"/>
      <c r="I15" s="200"/>
      <c r="J15" s="200"/>
      <c r="K15" s="200"/>
      <c r="L15" s="200"/>
      <c r="M15" s="200"/>
      <c r="N15" s="200"/>
    </row>
    <row r="16" spans="2:14" x14ac:dyDescent="0.2">
      <c r="B16" s="24"/>
      <c r="C16" s="177"/>
      <c r="D16" s="36"/>
      <c r="E16" s="37"/>
      <c r="F16" s="259">
        <f t="shared" si="1"/>
        <v>0</v>
      </c>
      <c r="G16" s="35"/>
      <c r="H16" s="26"/>
      <c r="I16" s="200"/>
      <c r="J16" s="200"/>
      <c r="K16" s="200"/>
      <c r="L16" s="200"/>
      <c r="M16" s="200"/>
      <c r="N16" s="200"/>
    </row>
    <row r="17" spans="2:14" ht="13.5" thickBot="1" x14ac:dyDescent="0.25">
      <c r="B17" s="24"/>
      <c r="C17" s="177"/>
      <c r="D17" s="36"/>
      <c r="E17" s="37"/>
      <c r="F17" s="259">
        <f t="shared" si="1"/>
        <v>0</v>
      </c>
      <c r="G17" s="35"/>
      <c r="H17" s="26"/>
      <c r="I17" s="200"/>
      <c r="J17" s="200"/>
      <c r="K17" s="200"/>
      <c r="L17" s="200"/>
      <c r="M17" s="200"/>
      <c r="N17" s="200"/>
    </row>
    <row r="18" spans="2:14" hidden="1" x14ac:dyDescent="0.2">
      <c r="B18" s="24"/>
      <c r="C18" s="177"/>
      <c r="D18" s="36"/>
      <c r="E18" s="37"/>
      <c r="F18" s="259">
        <f t="shared" si="1"/>
        <v>0</v>
      </c>
      <c r="G18" s="35"/>
      <c r="H18" s="26"/>
      <c r="I18" s="200"/>
      <c r="J18" s="200"/>
      <c r="K18" s="200"/>
      <c r="L18" s="200"/>
      <c r="M18" s="200"/>
      <c r="N18" s="200"/>
    </row>
    <row r="19" spans="2:14" hidden="1" x14ac:dyDescent="0.2">
      <c r="B19" s="24"/>
      <c r="C19" s="177"/>
      <c r="D19" s="36"/>
      <c r="E19" s="37"/>
      <c r="F19" s="259">
        <f t="shared" si="1"/>
        <v>0</v>
      </c>
      <c r="G19" s="35"/>
      <c r="H19" s="26"/>
      <c r="I19" s="200"/>
      <c r="J19" s="200"/>
      <c r="K19" s="200"/>
      <c r="L19" s="200"/>
      <c r="M19" s="200"/>
      <c r="N19" s="200"/>
    </row>
    <row r="20" spans="2:14" hidden="1" x14ac:dyDescent="0.2">
      <c r="B20" s="24"/>
      <c r="C20" s="177"/>
      <c r="D20" s="36"/>
      <c r="E20" s="37"/>
      <c r="F20" s="259">
        <f t="shared" si="1"/>
        <v>0</v>
      </c>
      <c r="G20" s="35"/>
      <c r="H20" s="26"/>
      <c r="I20" s="200"/>
      <c r="J20" s="200"/>
      <c r="K20" s="200"/>
      <c r="L20" s="200"/>
      <c r="M20" s="200"/>
      <c r="N20" s="200"/>
    </row>
    <row r="21" spans="2:14" hidden="1" x14ac:dyDescent="0.2">
      <c r="B21" s="24"/>
      <c r="C21" s="177"/>
      <c r="D21" s="36"/>
      <c r="E21" s="37"/>
      <c r="F21" s="259">
        <f t="shared" si="1"/>
        <v>0</v>
      </c>
      <c r="G21" s="35"/>
      <c r="H21" s="26"/>
      <c r="I21" s="200"/>
      <c r="J21" s="200"/>
      <c r="K21" s="200"/>
      <c r="L21" s="200"/>
      <c r="M21" s="200"/>
      <c r="N21" s="200"/>
    </row>
    <row r="22" spans="2:14" hidden="1" x14ac:dyDescent="0.2">
      <c r="B22" s="24"/>
      <c r="C22" s="177"/>
      <c r="D22" s="36"/>
      <c r="E22" s="37"/>
      <c r="F22" s="259">
        <f t="shared" si="1"/>
        <v>0</v>
      </c>
      <c r="G22" s="35"/>
      <c r="H22" s="26"/>
      <c r="I22" s="200"/>
      <c r="J22" s="200"/>
      <c r="K22" s="200"/>
      <c r="L22" s="200"/>
      <c r="M22" s="200"/>
      <c r="N22" s="200"/>
    </row>
    <row r="23" spans="2:14" hidden="1" x14ac:dyDescent="0.2">
      <c r="B23" s="24"/>
      <c r="C23" s="177"/>
      <c r="D23" s="36"/>
      <c r="E23" s="37"/>
      <c r="F23" s="259">
        <f t="shared" si="1"/>
        <v>0</v>
      </c>
      <c r="G23" s="35"/>
      <c r="H23" s="26"/>
      <c r="I23" s="200"/>
      <c r="J23" s="200"/>
      <c r="K23" s="200"/>
      <c r="L23" s="200"/>
      <c r="M23" s="200"/>
      <c r="N23" s="200"/>
    </row>
    <row r="24" spans="2:14" hidden="1" x14ac:dyDescent="0.2">
      <c r="B24" s="24"/>
      <c r="C24" s="177"/>
      <c r="D24" s="36"/>
      <c r="E24" s="37"/>
      <c r="F24" s="259">
        <f t="shared" si="1"/>
        <v>0</v>
      </c>
      <c r="G24" s="35"/>
      <c r="H24" s="26"/>
      <c r="I24" s="200"/>
      <c r="J24" s="200"/>
      <c r="K24" s="200"/>
      <c r="L24" s="200"/>
      <c r="M24" s="200"/>
      <c r="N24" s="200"/>
    </row>
    <row r="25" spans="2:14" ht="13.5" hidden="1" thickBot="1" x14ac:dyDescent="0.25">
      <c r="B25" s="24"/>
      <c r="C25" s="177"/>
      <c r="D25" s="36"/>
      <c r="E25" s="37"/>
      <c r="F25" s="260">
        <f>D25*E25</f>
        <v>0</v>
      </c>
      <c r="G25" s="35"/>
      <c r="H25" s="26"/>
      <c r="I25" s="200"/>
      <c r="J25" s="200"/>
      <c r="K25" s="200"/>
      <c r="L25" s="200"/>
      <c r="M25" s="200"/>
      <c r="N25" s="200"/>
    </row>
    <row r="26" spans="2:14" ht="13.5" thickBot="1" x14ac:dyDescent="0.25">
      <c r="B26" s="736" t="s">
        <v>58</v>
      </c>
      <c r="C26" s="737"/>
      <c r="D26" s="261"/>
      <c r="E26" s="262"/>
      <c r="F26" s="262">
        <f>SUM(F9:F25)</f>
        <v>0</v>
      </c>
      <c r="G26" s="263"/>
      <c r="H26" s="264"/>
      <c r="I26" s="200"/>
      <c r="J26" s="200"/>
      <c r="K26" s="200"/>
      <c r="L26" s="200"/>
      <c r="M26" s="200"/>
      <c r="N26" s="200"/>
    </row>
    <row r="27" spans="2:14" s="199" customFormat="1" ht="15.75" thickBot="1" x14ac:dyDescent="0.25">
      <c r="B27" s="774" t="s">
        <v>11</v>
      </c>
      <c r="C27" s="775"/>
      <c r="D27" s="775"/>
      <c r="E27" s="775"/>
      <c r="F27" s="775"/>
      <c r="G27" s="775"/>
      <c r="H27" s="776"/>
    </row>
    <row r="28" spans="2:14" x14ac:dyDescent="0.2">
      <c r="B28" s="24"/>
      <c r="C28" s="25"/>
      <c r="D28" s="33"/>
      <c r="E28" s="34"/>
      <c r="F28" s="258">
        <f t="shared" ref="F28:F43" si="2">D28*E28</f>
        <v>0</v>
      </c>
      <c r="G28" s="35"/>
      <c r="H28" s="26"/>
      <c r="I28" s="200"/>
      <c r="J28" s="200"/>
      <c r="K28" s="200"/>
      <c r="L28" s="200"/>
      <c r="M28" s="200"/>
      <c r="N28" s="200"/>
    </row>
    <row r="29" spans="2:14" x14ac:dyDescent="0.2">
      <c r="B29" s="24"/>
      <c r="C29" s="177"/>
      <c r="D29" s="36"/>
      <c r="E29" s="37"/>
      <c r="F29" s="258">
        <f t="shared" si="2"/>
        <v>0</v>
      </c>
      <c r="G29" s="35"/>
      <c r="H29" s="26"/>
    </row>
    <row r="30" spans="2:14" x14ac:dyDescent="0.2">
      <c r="B30" s="24"/>
      <c r="C30" s="177"/>
      <c r="D30" s="36"/>
      <c r="E30" s="37"/>
      <c r="F30" s="259">
        <f t="shared" si="2"/>
        <v>0</v>
      </c>
      <c r="G30" s="35"/>
      <c r="H30" s="26"/>
    </row>
    <row r="31" spans="2:14" x14ac:dyDescent="0.2">
      <c r="B31" s="24"/>
      <c r="C31" s="177"/>
      <c r="D31" s="36"/>
      <c r="E31" s="37"/>
      <c r="F31" s="259">
        <f t="shared" si="2"/>
        <v>0</v>
      </c>
      <c r="G31" s="35"/>
      <c r="H31" s="26"/>
    </row>
    <row r="32" spans="2:14" x14ac:dyDescent="0.2">
      <c r="B32" s="24"/>
      <c r="C32" s="177"/>
      <c r="D32" s="36"/>
      <c r="E32" s="37"/>
      <c r="F32" s="259">
        <f t="shared" si="2"/>
        <v>0</v>
      </c>
      <c r="G32" s="35"/>
      <c r="H32" s="26"/>
    </row>
    <row r="33" spans="2:8" x14ac:dyDescent="0.2">
      <c r="B33" s="24"/>
      <c r="C33" s="177"/>
      <c r="D33" s="36"/>
      <c r="E33" s="37"/>
      <c r="F33" s="259">
        <f t="shared" si="2"/>
        <v>0</v>
      </c>
      <c r="G33" s="35"/>
      <c r="H33" s="26"/>
    </row>
    <row r="34" spans="2:8" x14ac:dyDescent="0.2">
      <c r="B34" s="24"/>
      <c r="C34" s="177"/>
      <c r="D34" s="36"/>
      <c r="E34" s="37"/>
      <c r="F34" s="259">
        <f t="shared" si="2"/>
        <v>0</v>
      </c>
      <c r="G34" s="35"/>
      <c r="H34" s="26"/>
    </row>
    <row r="35" spans="2:8" x14ac:dyDescent="0.2">
      <c r="B35" s="24"/>
      <c r="C35" s="177"/>
      <c r="D35" s="36"/>
      <c r="E35" s="37"/>
      <c r="F35" s="259">
        <f t="shared" si="2"/>
        <v>0</v>
      </c>
      <c r="G35" s="35"/>
      <c r="H35" s="26"/>
    </row>
    <row r="36" spans="2:8" ht="13.5" thickBot="1" x14ac:dyDescent="0.25">
      <c r="B36" s="24"/>
      <c r="C36" s="177"/>
      <c r="D36" s="36"/>
      <c r="E36" s="37"/>
      <c r="F36" s="259">
        <f t="shared" si="2"/>
        <v>0</v>
      </c>
      <c r="G36" s="35"/>
      <c r="H36" s="26"/>
    </row>
    <row r="37" spans="2:8" ht="13.5" hidden="1" thickBot="1" x14ac:dyDescent="0.25">
      <c r="B37" s="24"/>
      <c r="C37" s="177"/>
      <c r="D37" s="36"/>
      <c r="E37" s="37"/>
      <c r="F37" s="259">
        <f t="shared" si="2"/>
        <v>0</v>
      </c>
      <c r="G37" s="35"/>
      <c r="H37" s="26"/>
    </row>
    <row r="38" spans="2:8" hidden="1" x14ac:dyDescent="0.2">
      <c r="B38" s="24"/>
      <c r="C38" s="177"/>
      <c r="D38" s="36"/>
      <c r="E38" s="37"/>
      <c r="F38" s="259">
        <f t="shared" si="2"/>
        <v>0</v>
      </c>
      <c r="G38" s="35"/>
      <c r="H38" s="26"/>
    </row>
    <row r="39" spans="2:8" hidden="1" x14ac:dyDescent="0.2">
      <c r="B39" s="24"/>
      <c r="C39" s="177"/>
      <c r="D39" s="36"/>
      <c r="E39" s="37"/>
      <c r="F39" s="259">
        <f t="shared" si="2"/>
        <v>0</v>
      </c>
      <c r="G39" s="35"/>
      <c r="H39" s="26"/>
    </row>
    <row r="40" spans="2:8" hidden="1" x14ac:dyDescent="0.2">
      <c r="B40" s="24"/>
      <c r="C40" s="177"/>
      <c r="D40" s="36"/>
      <c r="E40" s="37"/>
      <c r="F40" s="259">
        <f t="shared" si="2"/>
        <v>0</v>
      </c>
      <c r="G40" s="35"/>
      <c r="H40" s="26"/>
    </row>
    <row r="41" spans="2:8" hidden="1" x14ac:dyDescent="0.2">
      <c r="B41" s="24"/>
      <c r="C41" s="177"/>
      <c r="D41" s="36"/>
      <c r="E41" s="37"/>
      <c r="F41" s="259">
        <f t="shared" si="2"/>
        <v>0</v>
      </c>
      <c r="G41" s="35"/>
      <c r="H41" s="26"/>
    </row>
    <row r="42" spans="2:8" hidden="1" x14ac:dyDescent="0.2">
      <c r="B42" s="24"/>
      <c r="C42" s="177"/>
      <c r="D42" s="36"/>
      <c r="E42" s="37"/>
      <c r="F42" s="259">
        <f t="shared" si="2"/>
        <v>0</v>
      </c>
      <c r="G42" s="35"/>
      <c r="H42" s="26"/>
    </row>
    <row r="43" spans="2:8" ht="13.5" hidden="1" thickBot="1" x14ac:dyDescent="0.25">
      <c r="B43" s="24"/>
      <c r="C43" s="177"/>
      <c r="D43" s="36"/>
      <c r="E43" s="37"/>
      <c r="F43" s="265">
        <f t="shared" si="2"/>
        <v>0</v>
      </c>
      <c r="G43" s="35"/>
      <c r="H43" s="26"/>
    </row>
    <row r="44" spans="2:8" ht="13.5" thickBot="1" x14ac:dyDescent="0.25">
      <c r="B44" s="736" t="s">
        <v>60</v>
      </c>
      <c r="C44" s="737"/>
      <c r="D44" s="261"/>
      <c r="E44" s="262"/>
      <c r="F44" s="262">
        <f>SUM(F28:F43)</f>
        <v>0</v>
      </c>
      <c r="G44" s="263"/>
      <c r="H44" s="264"/>
    </row>
    <row r="45" spans="2:8" s="199" customFormat="1" ht="15.75" thickBot="1" x14ac:dyDescent="0.25">
      <c r="B45" s="774" t="s">
        <v>12</v>
      </c>
      <c r="C45" s="775"/>
      <c r="D45" s="775"/>
      <c r="E45" s="775"/>
      <c r="F45" s="775"/>
      <c r="G45" s="775"/>
      <c r="H45" s="776"/>
    </row>
    <row r="46" spans="2:8" x14ac:dyDescent="0.2">
      <c r="B46" s="24"/>
      <c r="C46" s="25"/>
      <c r="D46" s="33"/>
      <c r="E46" s="34"/>
      <c r="F46" s="258">
        <f t="shared" ref="F46:F61" si="3">D46*E46</f>
        <v>0</v>
      </c>
      <c r="G46" s="35"/>
      <c r="H46" s="26"/>
    </row>
    <row r="47" spans="2:8" x14ac:dyDescent="0.2">
      <c r="B47" s="24"/>
      <c r="C47" s="177"/>
      <c r="D47" s="36"/>
      <c r="E47" s="37"/>
      <c r="F47" s="258">
        <f t="shared" si="3"/>
        <v>0</v>
      </c>
      <c r="G47" s="35"/>
      <c r="H47" s="26"/>
    </row>
    <row r="48" spans="2:8" x14ac:dyDescent="0.2">
      <c r="B48" s="24"/>
      <c r="C48" s="177"/>
      <c r="D48" s="36"/>
      <c r="E48" s="37"/>
      <c r="F48" s="259">
        <f t="shared" si="3"/>
        <v>0</v>
      </c>
      <c r="G48" s="35"/>
      <c r="H48" s="26"/>
    </row>
    <row r="49" spans="2:8" x14ac:dyDescent="0.2">
      <c r="B49" s="24"/>
      <c r="C49" s="177"/>
      <c r="D49" s="36"/>
      <c r="E49" s="37"/>
      <c r="F49" s="259">
        <f t="shared" si="3"/>
        <v>0</v>
      </c>
      <c r="G49" s="35"/>
      <c r="H49" s="26"/>
    </row>
    <row r="50" spans="2:8" x14ac:dyDescent="0.2">
      <c r="B50" s="24"/>
      <c r="C50" s="177"/>
      <c r="D50" s="36"/>
      <c r="E50" s="37"/>
      <c r="F50" s="259">
        <f t="shared" si="3"/>
        <v>0</v>
      </c>
      <c r="G50" s="35"/>
      <c r="H50" s="26"/>
    </row>
    <row r="51" spans="2:8" ht="13.5" thickBot="1" x14ac:dyDescent="0.25">
      <c r="B51" s="24"/>
      <c r="C51" s="177"/>
      <c r="D51" s="36"/>
      <c r="E51" s="37"/>
      <c r="F51" s="259">
        <f t="shared" si="3"/>
        <v>0</v>
      </c>
      <c r="G51" s="35"/>
      <c r="H51" s="26"/>
    </row>
    <row r="52" spans="2:8" hidden="1" x14ac:dyDescent="0.2">
      <c r="B52" s="24"/>
      <c r="C52" s="177"/>
      <c r="D52" s="36"/>
      <c r="E52" s="37"/>
      <c r="F52" s="259">
        <f t="shared" si="3"/>
        <v>0</v>
      </c>
      <c r="G52" s="35"/>
      <c r="H52" s="26"/>
    </row>
    <row r="53" spans="2:8" hidden="1" x14ac:dyDescent="0.2">
      <c r="B53" s="24"/>
      <c r="C53" s="177"/>
      <c r="D53" s="36"/>
      <c r="E53" s="37"/>
      <c r="F53" s="259">
        <f t="shared" si="3"/>
        <v>0</v>
      </c>
      <c r="G53" s="35"/>
      <c r="H53" s="26"/>
    </row>
    <row r="54" spans="2:8" hidden="1" x14ac:dyDescent="0.2">
      <c r="B54" s="24"/>
      <c r="C54" s="177"/>
      <c r="D54" s="36"/>
      <c r="E54" s="37"/>
      <c r="F54" s="259">
        <f t="shared" si="3"/>
        <v>0</v>
      </c>
      <c r="G54" s="35"/>
      <c r="H54" s="26"/>
    </row>
    <row r="55" spans="2:8" hidden="1" x14ac:dyDescent="0.2">
      <c r="B55" s="24"/>
      <c r="C55" s="177"/>
      <c r="D55" s="36"/>
      <c r="E55" s="37"/>
      <c r="F55" s="259">
        <f t="shared" si="3"/>
        <v>0</v>
      </c>
      <c r="G55" s="35"/>
      <c r="H55" s="26"/>
    </row>
    <row r="56" spans="2:8" hidden="1" x14ac:dyDescent="0.2">
      <c r="B56" s="24"/>
      <c r="C56" s="177"/>
      <c r="D56" s="36"/>
      <c r="E56" s="37"/>
      <c r="F56" s="259">
        <f t="shared" si="3"/>
        <v>0</v>
      </c>
      <c r="G56" s="35"/>
      <c r="H56" s="26"/>
    </row>
    <row r="57" spans="2:8" hidden="1" x14ac:dyDescent="0.2">
      <c r="B57" s="24"/>
      <c r="C57" s="177"/>
      <c r="D57" s="36"/>
      <c r="E57" s="37"/>
      <c r="F57" s="259">
        <f t="shared" si="3"/>
        <v>0</v>
      </c>
      <c r="G57" s="35"/>
      <c r="H57" s="26"/>
    </row>
    <row r="58" spans="2:8" hidden="1" x14ac:dyDescent="0.2">
      <c r="B58" s="24"/>
      <c r="C58" s="177"/>
      <c r="D58" s="36"/>
      <c r="E58" s="37"/>
      <c r="F58" s="259">
        <f t="shared" si="3"/>
        <v>0</v>
      </c>
      <c r="G58" s="35"/>
      <c r="H58" s="26"/>
    </row>
    <row r="59" spans="2:8" hidden="1" x14ac:dyDescent="0.2">
      <c r="B59" s="24"/>
      <c r="C59" s="177"/>
      <c r="D59" s="36"/>
      <c r="E59" s="37"/>
      <c r="F59" s="259">
        <f t="shared" si="3"/>
        <v>0</v>
      </c>
      <c r="G59" s="35"/>
      <c r="H59" s="26"/>
    </row>
    <row r="60" spans="2:8" ht="12.95" hidden="1" customHeight="1" x14ac:dyDescent="0.2">
      <c r="B60" s="24"/>
      <c r="C60" s="177"/>
      <c r="D60" s="36"/>
      <c r="E60" s="37"/>
      <c r="F60" s="259">
        <f t="shared" si="3"/>
        <v>0</v>
      </c>
      <c r="G60" s="35"/>
      <c r="H60" s="26"/>
    </row>
    <row r="61" spans="2:8" ht="13.5" hidden="1" thickBot="1" x14ac:dyDescent="0.25">
      <c r="B61" s="24"/>
      <c r="C61" s="177"/>
      <c r="D61" s="36"/>
      <c r="E61" s="37"/>
      <c r="F61" s="265">
        <f t="shared" si="3"/>
        <v>0</v>
      </c>
      <c r="G61" s="35"/>
      <c r="H61" s="26"/>
    </row>
    <row r="62" spans="2:8" ht="13.5" thickBot="1" x14ac:dyDescent="0.25">
      <c r="B62" s="736" t="s">
        <v>62</v>
      </c>
      <c r="C62" s="737"/>
      <c r="D62" s="261"/>
      <c r="E62" s="262"/>
      <c r="F62" s="262">
        <f>SUM(F46:F61)</f>
        <v>0</v>
      </c>
      <c r="G62" s="263"/>
      <c r="H62" s="264"/>
    </row>
    <row r="63" spans="2:8" s="199" customFormat="1" ht="15.75" thickBot="1" x14ac:dyDescent="0.25">
      <c r="B63" s="774" t="s">
        <v>13</v>
      </c>
      <c r="C63" s="775"/>
      <c r="D63" s="775"/>
      <c r="E63" s="775"/>
      <c r="F63" s="775"/>
      <c r="G63" s="775"/>
      <c r="H63" s="776"/>
    </row>
    <row r="64" spans="2:8" x14ac:dyDescent="0.2">
      <c r="B64" s="24"/>
      <c r="C64" s="25"/>
      <c r="D64" s="33"/>
      <c r="E64" s="34"/>
      <c r="F64" s="258">
        <f t="shared" ref="F64:F79" si="4">D64*E64</f>
        <v>0</v>
      </c>
      <c r="G64" s="35"/>
      <c r="H64" s="26"/>
    </row>
    <row r="65" spans="2:8" x14ac:dyDescent="0.2">
      <c r="B65" s="24"/>
      <c r="C65" s="177"/>
      <c r="D65" s="36"/>
      <c r="E65" s="37"/>
      <c r="F65" s="258">
        <f t="shared" si="4"/>
        <v>0</v>
      </c>
      <c r="G65" s="35"/>
      <c r="H65" s="26"/>
    </row>
    <row r="66" spans="2:8" x14ac:dyDescent="0.2">
      <c r="B66" s="24"/>
      <c r="C66" s="177"/>
      <c r="D66" s="36"/>
      <c r="E66" s="37"/>
      <c r="F66" s="259">
        <f t="shared" si="4"/>
        <v>0</v>
      </c>
      <c r="G66" s="35"/>
      <c r="H66" s="26"/>
    </row>
    <row r="67" spans="2:8" x14ac:dyDescent="0.2">
      <c r="B67" s="24"/>
      <c r="C67" s="177"/>
      <c r="D67" s="36"/>
      <c r="E67" s="37"/>
      <c r="F67" s="259">
        <f t="shared" si="4"/>
        <v>0</v>
      </c>
      <c r="G67" s="35"/>
      <c r="H67" s="26"/>
    </row>
    <row r="68" spans="2:8" x14ac:dyDescent="0.2">
      <c r="B68" s="24"/>
      <c r="C68" s="177"/>
      <c r="D68" s="36"/>
      <c r="E68" s="37"/>
      <c r="F68" s="259">
        <f t="shared" si="4"/>
        <v>0</v>
      </c>
      <c r="G68" s="35"/>
      <c r="H68" s="26"/>
    </row>
    <row r="69" spans="2:8" ht="13.5" thickBot="1" x14ac:dyDescent="0.25">
      <c r="B69" s="24"/>
      <c r="C69" s="177"/>
      <c r="D69" s="36"/>
      <c r="E69" s="37"/>
      <c r="F69" s="259">
        <f t="shared" si="4"/>
        <v>0</v>
      </c>
      <c r="G69" s="35"/>
      <c r="H69" s="26"/>
    </row>
    <row r="70" spans="2:8" hidden="1" x14ac:dyDescent="0.2">
      <c r="B70" s="24"/>
      <c r="C70" s="177"/>
      <c r="D70" s="36"/>
      <c r="E70" s="37"/>
      <c r="F70" s="259">
        <f t="shared" si="4"/>
        <v>0</v>
      </c>
      <c r="G70" s="35"/>
      <c r="H70" s="26"/>
    </row>
    <row r="71" spans="2:8" hidden="1" x14ac:dyDescent="0.2">
      <c r="B71" s="24"/>
      <c r="C71" s="177"/>
      <c r="D71" s="36"/>
      <c r="E71" s="37"/>
      <c r="F71" s="259">
        <f t="shared" si="4"/>
        <v>0</v>
      </c>
      <c r="G71" s="35"/>
      <c r="H71" s="26"/>
    </row>
    <row r="72" spans="2:8" hidden="1" x14ac:dyDescent="0.2">
      <c r="B72" s="24"/>
      <c r="C72" s="177"/>
      <c r="D72" s="36"/>
      <c r="E72" s="37"/>
      <c r="F72" s="259">
        <f t="shared" si="4"/>
        <v>0</v>
      </c>
      <c r="G72" s="35"/>
      <c r="H72" s="26"/>
    </row>
    <row r="73" spans="2:8" hidden="1" x14ac:dyDescent="0.2">
      <c r="B73" s="24"/>
      <c r="C73" s="177"/>
      <c r="D73" s="36"/>
      <c r="E73" s="37"/>
      <c r="F73" s="259">
        <f t="shared" si="4"/>
        <v>0</v>
      </c>
      <c r="G73" s="35"/>
      <c r="H73" s="26"/>
    </row>
    <row r="74" spans="2:8" hidden="1" x14ac:dyDescent="0.2">
      <c r="B74" s="24"/>
      <c r="C74" s="177"/>
      <c r="D74" s="36"/>
      <c r="E74" s="37"/>
      <c r="F74" s="259">
        <f t="shared" si="4"/>
        <v>0</v>
      </c>
      <c r="G74" s="35"/>
      <c r="H74" s="26"/>
    </row>
    <row r="75" spans="2:8" hidden="1" x14ac:dyDescent="0.2">
      <c r="B75" s="24"/>
      <c r="C75" s="177"/>
      <c r="D75" s="36"/>
      <c r="E75" s="37"/>
      <c r="F75" s="259">
        <f t="shared" si="4"/>
        <v>0</v>
      </c>
      <c r="G75" s="35"/>
      <c r="H75" s="26"/>
    </row>
    <row r="76" spans="2:8" hidden="1" x14ac:dyDescent="0.2">
      <c r="B76" s="24"/>
      <c r="C76" s="177"/>
      <c r="D76" s="36"/>
      <c r="E76" s="37"/>
      <c r="F76" s="259">
        <f t="shared" si="4"/>
        <v>0</v>
      </c>
      <c r="G76" s="35"/>
      <c r="H76" s="26"/>
    </row>
    <row r="77" spans="2:8" hidden="1" x14ac:dyDescent="0.2">
      <c r="B77" s="24"/>
      <c r="C77" s="177"/>
      <c r="D77" s="36"/>
      <c r="E77" s="37"/>
      <c r="F77" s="259">
        <f t="shared" si="4"/>
        <v>0</v>
      </c>
      <c r="G77" s="35"/>
      <c r="H77" s="26"/>
    </row>
    <row r="78" spans="2:8" hidden="1" x14ac:dyDescent="0.2">
      <c r="B78" s="24"/>
      <c r="C78" s="177"/>
      <c r="D78" s="36"/>
      <c r="E78" s="37"/>
      <c r="F78" s="259">
        <f t="shared" si="4"/>
        <v>0</v>
      </c>
      <c r="G78" s="35"/>
      <c r="H78" s="26"/>
    </row>
    <row r="79" spans="2:8" ht="13.5" hidden="1" thickBot="1" x14ac:dyDescent="0.25">
      <c r="B79" s="24"/>
      <c r="C79" s="177"/>
      <c r="D79" s="36"/>
      <c r="E79" s="37"/>
      <c r="F79" s="265">
        <f t="shared" si="4"/>
        <v>0</v>
      </c>
      <c r="G79" s="35"/>
      <c r="H79" s="26"/>
    </row>
    <row r="80" spans="2:8" ht="13.5" thickBot="1" x14ac:dyDescent="0.25">
      <c r="B80" s="736" t="s">
        <v>64</v>
      </c>
      <c r="C80" s="737"/>
      <c r="D80" s="261"/>
      <c r="E80" s="262"/>
      <c r="F80" s="262">
        <f>SUM(F64:F79)</f>
        <v>0</v>
      </c>
      <c r="G80" s="263"/>
      <c r="H80" s="264"/>
    </row>
    <row r="81" spans="2:8" s="199" customFormat="1" ht="15.75" thickBot="1" x14ac:dyDescent="0.25">
      <c r="B81" s="774" t="s">
        <v>14</v>
      </c>
      <c r="C81" s="775"/>
      <c r="D81" s="775"/>
      <c r="E81" s="775"/>
      <c r="F81" s="775"/>
      <c r="G81" s="775"/>
      <c r="H81" s="776"/>
    </row>
    <row r="82" spans="2:8" x14ac:dyDescent="0.2">
      <c r="B82" s="24"/>
      <c r="C82" s="25"/>
      <c r="D82" s="33"/>
      <c r="E82" s="34"/>
      <c r="F82" s="258">
        <f t="shared" ref="F82:F97" si="5">D82*E82</f>
        <v>0</v>
      </c>
      <c r="G82" s="35"/>
      <c r="H82" s="26"/>
    </row>
    <row r="83" spans="2:8" x14ac:dyDescent="0.2">
      <c r="B83" s="24"/>
      <c r="C83" s="177"/>
      <c r="D83" s="36"/>
      <c r="E83" s="37"/>
      <c r="F83" s="258">
        <f t="shared" si="5"/>
        <v>0</v>
      </c>
      <c r="G83" s="35"/>
      <c r="H83" s="26"/>
    </row>
    <row r="84" spans="2:8" x14ac:dyDescent="0.2">
      <c r="B84" s="24"/>
      <c r="C84" s="177"/>
      <c r="D84" s="36"/>
      <c r="E84" s="37"/>
      <c r="F84" s="258">
        <f t="shared" si="5"/>
        <v>0</v>
      </c>
      <c r="G84" s="35"/>
      <c r="H84" s="26"/>
    </row>
    <row r="85" spans="2:8" x14ac:dyDescent="0.2">
      <c r="B85" s="24"/>
      <c r="C85" s="177"/>
      <c r="D85" s="36"/>
      <c r="E85" s="37"/>
      <c r="F85" s="258">
        <f t="shared" si="5"/>
        <v>0</v>
      </c>
      <c r="G85" s="35"/>
      <c r="H85" s="26"/>
    </row>
    <row r="86" spans="2:8" x14ac:dyDescent="0.2">
      <c r="B86" s="24"/>
      <c r="C86" s="177"/>
      <c r="D86" s="36"/>
      <c r="E86" s="37"/>
      <c r="F86" s="258">
        <f t="shared" si="5"/>
        <v>0</v>
      </c>
      <c r="G86" s="35"/>
      <c r="H86" s="26"/>
    </row>
    <row r="87" spans="2:8" ht="13.5" thickBot="1" x14ac:dyDescent="0.25">
      <c r="B87" s="24"/>
      <c r="C87" s="177"/>
      <c r="D87" s="36"/>
      <c r="E87" s="37"/>
      <c r="F87" s="258">
        <f t="shared" si="5"/>
        <v>0</v>
      </c>
      <c r="G87" s="35"/>
      <c r="H87" s="26"/>
    </row>
    <row r="88" spans="2:8" hidden="1" x14ac:dyDescent="0.2">
      <c r="B88" s="24"/>
      <c r="C88" s="177"/>
      <c r="D88" s="36"/>
      <c r="E88" s="37"/>
      <c r="F88" s="258">
        <f t="shared" si="5"/>
        <v>0</v>
      </c>
      <c r="G88" s="35"/>
      <c r="H88" s="26"/>
    </row>
    <row r="89" spans="2:8" hidden="1" x14ac:dyDescent="0.2">
      <c r="B89" s="24"/>
      <c r="C89" s="177"/>
      <c r="D89" s="36"/>
      <c r="E89" s="37"/>
      <c r="F89" s="258">
        <f t="shared" si="5"/>
        <v>0</v>
      </c>
      <c r="G89" s="35"/>
      <c r="H89" s="26"/>
    </row>
    <row r="90" spans="2:8" hidden="1" x14ac:dyDescent="0.2">
      <c r="B90" s="24"/>
      <c r="C90" s="177"/>
      <c r="D90" s="36"/>
      <c r="E90" s="37"/>
      <c r="F90" s="258">
        <f t="shared" si="5"/>
        <v>0</v>
      </c>
      <c r="G90" s="35"/>
      <c r="H90" s="26"/>
    </row>
    <row r="91" spans="2:8" hidden="1" x14ac:dyDescent="0.2">
      <c r="B91" s="24"/>
      <c r="C91" s="177"/>
      <c r="D91" s="36"/>
      <c r="E91" s="37"/>
      <c r="F91" s="258">
        <f t="shared" si="5"/>
        <v>0</v>
      </c>
      <c r="G91" s="35"/>
      <c r="H91" s="26"/>
    </row>
    <row r="92" spans="2:8" hidden="1" x14ac:dyDescent="0.2">
      <c r="B92" s="24"/>
      <c r="C92" s="177"/>
      <c r="D92" s="36"/>
      <c r="E92" s="37"/>
      <c r="F92" s="258">
        <f t="shared" si="5"/>
        <v>0</v>
      </c>
      <c r="G92" s="35"/>
      <c r="H92" s="26"/>
    </row>
    <row r="93" spans="2:8" hidden="1" x14ac:dyDescent="0.2">
      <c r="B93" s="24"/>
      <c r="C93" s="177"/>
      <c r="D93" s="36"/>
      <c r="E93" s="37"/>
      <c r="F93" s="258">
        <f t="shared" si="5"/>
        <v>0</v>
      </c>
      <c r="G93" s="35"/>
      <c r="H93" s="26"/>
    </row>
    <row r="94" spans="2:8" hidden="1" x14ac:dyDescent="0.2">
      <c r="B94" s="24"/>
      <c r="C94" s="177"/>
      <c r="D94" s="36"/>
      <c r="E94" s="37"/>
      <c r="F94" s="259">
        <f t="shared" si="5"/>
        <v>0</v>
      </c>
      <c r="G94" s="35"/>
      <c r="H94" s="26"/>
    </row>
    <row r="95" spans="2:8" hidden="1" x14ac:dyDescent="0.2">
      <c r="B95" s="24"/>
      <c r="C95" s="177"/>
      <c r="D95" s="36"/>
      <c r="E95" s="37"/>
      <c r="F95" s="259">
        <f t="shared" si="5"/>
        <v>0</v>
      </c>
      <c r="G95" s="35"/>
      <c r="H95" s="26"/>
    </row>
    <row r="96" spans="2:8" hidden="1" x14ac:dyDescent="0.2">
      <c r="B96" s="24"/>
      <c r="C96" s="177"/>
      <c r="D96" s="36"/>
      <c r="E96" s="37"/>
      <c r="F96" s="259">
        <f t="shared" si="5"/>
        <v>0</v>
      </c>
      <c r="G96" s="35"/>
      <c r="H96" s="26"/>
    </row>
    <row r="97" spans="2:8" ht="15" hidden="1" customHeight="1" thickBot="1" x14ac:dyDescent="0.25">
      <c r="B97" s="24"/>
      <c r="C97" s="177"/>
      <c r="D97" s="36"/>
      <c r="E97" s="37"/>
      <c r="F97" s="265">
        <f t="shared" si="5"/>
        <v>0</v>
      </c>
      <c r="G97" s="35"/>
      <c r="H97" s="26"/>
    </row>
    <row r="98" spans="2:8" ht="13.5" thickBot="1" x14ac:dyDescent="0.25">
      <c r="B98" s="738" t="s">
        <v>66</v>
      </c>
      <c r="C98" s="739"/>
      <c r="D98" s="266"/>
      <c r="E98" s="267"/>
      <c r="F98" s="267">
        <f>SUM(F82:F97)</f>
        <v>0</v>
      </c>
      <c r="G98" s="268"/>
      <c r="H98" s="269"/>
    </row>
    <row r="99" spans="2:8" ht="6" customHeight="1" thickBot="1" x14ac:dyDescent="0.25">
      <c r="B99" s="240"/>
      <c r="C99" s="198"/>
      <c r="D99" s="270"/>
      <c r="E99" s="206"/>
      <c r="F99" s="206"/>
      <c r="G99" s="204"/>
      <c r="H99" s="252"/>
    </row>
    <row r="100" spans="2:8" ht="13.5" thickBot="1" x14ac:dyDescent="0.25">
      <c r="B100" s="738" t="s">
        <v>76</v>
      </c>
      <c r="C100" s="739"/>
      <c r="D100" s="266"/>
      <c r="E100" s="267"/>
      <c r="F100" s="222" cm="1">
        <f t="array" ref="F100">_xlfn.IFS(
Instructions!$F$11="Make Selection",0,
Instructions!$F$11="1 Budget Period",F26,
Instructions!$F$11="2 Budget Periods",SUM(F26+F44),
Instructions!$F$11="3 Budget Periods",SUM(F26+F44+F62),
Instructions!$F$11="4 Budget Periods",SUM(F26+F44+F62+F80),
Instructions!$F$11="5 Budget Periods",SUM(F26+F44+F62+F80+F98))</f>
        <v>0</v>
      </c>
      <c r="G100" s="268"/>
      <c r="H100" s="269"/>
    </row>
    <row r="101" spans="2:8" ht="13.5" thickBot="1" x14ac:dyDescent="0.25">
      <c r="B101" s="201"/>
      <c r="C101" s="200"/>
      <c r="D101" s="270"/>
      <c r="E101" s="206"/>
      <c r="F101" s="206"/>
      <c r="G101" s="204"/>
      <c r="H101" s="252"/>
    </row>
    <row r="102" spans="2:8" ht="11.25" customHeight="1" x14ac:dyDescent="0.2">
      <c r="B102" s="750" t="s">
        <v>34</v>
      </c>
      <c r="C102" s="751"/>
      <c r="D102" s="751"/>
      <c r="E102" s="751"/>
      <c r="F102" s="751"/>
      <c r="G102" s="751"/>
      <c r="H102" s="752"/>
    </row>
    <row r="103" spans="2:8" ht="56.45" customHeight="1" thickBot="1" x14ac:dyDescent="0.25">
      <c r="B103" s="753"/>
      <c r="C103" s="754"/>
      <c r="D103" s="754"/>
      <c r="E103" s="754"/>
      <c r="F103" s="754"/>
      <c r="G103" s="754"/>
      <c r="H103" s="755"/>
    </row>
    <row r="104" spans="2:8" ht="13.5" thickBot="1" x14ac:dyDescent="0.25">
      <c r="B104" s="200"/>
      <c r="C104" s="200"/>
      <c r="D104" s="270"/>
      <c r="E104" s="206"/>
      <c r="F104" s="206"/>
      <c r="G104" s="204"/>
      <c r="H104" s="270"/>
    </row>
    <row r="105" spans="2:8" ht="15" x14ac:dyDescent="0.2">
      <c r="B105" s="200"/>
      <c r="C105" s="780" t="s">
        <v>261</v>
      </c>
      <c r="D105" s="781"/>
      <c r="E105" s="586"/>
      <c r="F105" s="206"/>
      <c r="G105" s="204"/>
      <c r="H105" s="270"/>
    </row>
    <row r="106" spans="2:8" x14ac:dyDescent="0.2">
      <c r="B106" s="200"/>
      <c r="C106" s="782" t="s">
        <v>229</v>
      </c>
      <c r="D106" s="783"/>
      <c r="E106" s="784"/>
      <c r="F106" s="206"/>
      <c r="G106" s="204"/>
      <c r="H106" s="270"/>
    </row>
    <row r="107" spans="2:8" ht="13.5" thickBot="1" x14ac:dyDescent="0.25">
      <c r="B107" s="200"/>
      <c r="C107" s="777" t="s">
        <v>230</v>
      </c>
      <c r="D107" s="778"/>
      <c r="E107" s="779"/>
      <c r="F107" s="206"/>
      <c r="G107" s="204"/>
      <c r="H107" s="270"/>
    </row>
    <row r="108" spans="2:8" x14ac:dyDescent="0.2">
      <c r="B108" s="200"/>
      <c r="C108" s="200"/>
      <c r="D108" s="270"/>
      <c r="E108" s="206"/>
      <c r="F108" s="206"/>
      <c r="G108" s="204"/>
      <c r="H108" s="270"/>
    </row>
    <row r="109" spans="2:8" x14ac:dyDescent="0.2">
      <c r="B109" s="200"/>
      <c r="C109" s="200"/>
      <c r="D109" s="270"/>
      <c r="E109" s="206"/>
      <c r="F109" s="206"/>
      <c r="G109" s="204"/>
      <c r="H109" s="270"/>
    </row>
    <row r="110" spans="2:8" x14ac:dyDescent="0.2">
      <c r="B110" s="200"/>
      <c r="C110" s="200"/>
      <c r="D110" s="270"/>
      <c r="E110" s="206"/>
      <c r="F110" s="206"/>
      <c r="G110" s="204"/>
      <c r="H110" s="270"/>
    </row>
    <row r="111" spans="2:8" x14ac:dyDescent="0.2">
      <c r="B111" s="200"/>
      <c r="C111" s="200"/>
      <c r="D111" s="270"/>
      <c r="E111" s="206"/>
      <c r="F111" s="206"/>
      <c r="G111" s="204"/>
      <c r="H111" s="270"/>
    </row>
    <row r="112" spans="2:8" x14ac:dyDescent="0.2">
      <c r="B112" s="200"/>
      <c r="C112" s="200"/>
      <c r="D112" s="270"/>
      <c r="E112" s="206"/>
      <c r="F112" s="206"/>
      <c r="G112" s="204"/>
      <c r="H112" s="270"/>
    </row>
    <row r="113" spans="2:8" x14ac:dyDescent="0.2">
      <c r="B113" s="200"/>
      <c r="C113" s="200"/>
      <c r="D113" s="270"/>
      <c r="E113" s="206"/>
      <c r="F113" s="206"/>
      <c r="G113" s="204"/>
      <c r="H113" s="270"/>
    </row>
    <row r="114" spans="2:8" x14ac:dyDescent="0.2">
      <c r="B114" s="200"/>
      <c r="C114" s="200"/>
      <c r="D114" s="270"/>
      <c r="E114" s="206"/>
      <c r="F114" s="206"/>
      <c r="G114" s="204"/>
      <c r="H114" s="270"/>
    </row>
    <row r="115" spans="2:8" x14ac:dyDescent="0.2">
      <c r="B115" s="200"/>
      <c r="C115" s="200"/>
      <c r="D115" s="270"/>
      <c r="E115" s="206"/>
      <c r="F115" s="206"/>
      <c r="G115" s="204"/>
      <c r="H115" s="270"/>
    </row>
    <row r="116" spans="2:8" x14ac:dyDescent="0.2">
      <c r="B116" s="200"/>
      <c r="C116" s="200"/>
      <c r="D116" s="270"/>
      <c r="E116" s="206"/>
      <c r="F116" s="206"/>
      <c r="G116" s="204"/>
      <c r="H116" s="270"/>
    </row>
    <row r="117" spans="2:8" x14ac:dyDescent="0.2">
      <c r="D117" s="270"/>
      <c r="E117" s="206"/>
      <c r="F117" s="206"/>
      <c r="G117" s="204"/>
      <c r="H117" s="270"/>
    </row>
    <row r="118" spans="2:8" x14ac:dyDescent="0.2">
      <c r="D118" s="270"/>
      <c r="E118" s="206"/>
      <c r="F118" s="206"/>
      <c r="G118" s="204"/>
      <c r="H118" s="270"/>
    </row>
    <row r="119" spans="2:8" x14ac:dyDescent="0.2">
      <c r="D119" s="270"/>
      <c r="E119" s="206"/>
      <c r="F119" s="206"/>
      <c r="G119" s="204"/>
      <c r="H119" s="270"/>
    </row>
    <row r="120" spans="2:8" x14ac:dyDescent="0.2">
      <c r="D120" s="270"/>
      <c r="E120" s="206"/>
      <c r="F120" s="206"/>
      <c r="G120" s="204"/>
      <c r="H120" s="270"/>
    </row>
    <row r="121" spans="2:8" x14ac:dyDescent="0.2">
      <c r="D121" s="270"/>
      <c r="E121" s="206"/>
      <c r="F121" s="206"/>
      <c r="G121" s="204"/>
      <c r="H121" s="270"/>
    </row>
    <row r="122" spans="2:8" x14ac:dyDescent="0.2">
      <c r="D122" s="270"/>
      <c r="E122" s="206"/>
      <c r="F122" s="206"/>
      <c r="G122" s="204"/>
      <c r="H122" s="270"/>
    </row>
    <row r="123" spans="2:8" x14ac:dyDescent="0.2">
      <c r="D123" s="270"/>
      <c r="E123" s="206"/>
      <c r="F123" s="206"/>
      <c r="G123" s="204"/>
      <c r="H123" s="270"/>
    </row>
  </sheetData>
  <sheetProtection algorithmName="SHA-512" hashValue="k1VTqsmpCkj+HHcWHd8XpnsAK/emqZQlKLblNosoKDThI4fxxHRcyNHs2pL+rNXqjr+lMcFav503BIRkxNs5SA==" saltValue="Rv3XcMDINRwv1qFOV37mXQ==" spinCount="100000" sheet="1" formatRows="0"/>
  <customSheetViews>
    <customSheetView guid="{D7FF18E2-A72D-4088-BD59-9D74A43C39A8}" scale="90" showPageBreaks="1" fitToPage="1" topLeftCell="A11">
      <selection activeCell="D41" sqref="D41"/>
      <pageMargins left="0" right="0" top="0" bottom="0" header="0" footer="0"/>
      <printOptions horizontalCentered="1"/>
      <pageSetup scale="86" fitToHeight="4" orientation="landscape" r:id="rId1"/>
      <headerFooter alignWithMargins="0">
        <oddFooter>&amp;Ld. Equipment&amp;RPage &amp;P of &amp;N</oddFooter>
      </headerFooter>
    </customSheetView>
    <customSheetView guid="{5BEC5FDE-32D0-42EF-8D2A-06DCBD4F05CC}" scale="90" showPageBreaks="1" fitToPage="1">
      <selection activeCell="I5" sqref="I5"/>
      <pageMargins left="0" right="0" top="0" bottom="0" header="0" footer="0"/>
      <printOptions horizontalCentered="1"/>
      <pageSetup scale="86" fitToHeight="4" orientation="landscape" r:id="rId2"/>
      <headerFooter alignWithMargins="0">
        <oddFooter>&amp;Ld. Equipment&amp;RPage &amp;P of &amp;N</oddFooter>
      </headerFooter>
    </customSheetView>
    <customSheetView guid="{712CE29F-EFCA-4968-A7C5-599F87319D6A}" scale="90" fitToPage="1">
      <selection activeCell="D40" sqref="D40"/>
      <pageMargins left="0" right="0" top="0" bottom="0" header="0" footer="0"/>
      <printOptions horizontalCentered="1"/>
      <pageSetup scale="86" fitToHeight="4" orientation="landscape" r:id="rId3"/>
      <headerFooter alignWithMargins="0">
        <oddFooter>&amp;Ld. Equipment&amp;RPage &amp;P of &amp;N</oddFooter>
      </headerFooter>
    </customSheetView>
    <customSheetView guid="{6588CF8C-0BB8-4786-9A46-0A2D10254132}" scale="90" showPageBreaks="1" fitToPage="1" topLeftCell="A4">
      <selection activeCell="I5" sqref="I5"/>
      <pageMargins left="0" right="0" top="0" bottom="0" header="0" footer="0"/>
      <printOptions horizontalCentered="1"/>
      <pageSetup scale="86" fitToHeight="4" orientation="landscape" r:id="rId4"/>
      <headerFooter alignWithMargins="0">
        <oddFooter>&amp;Ld. Equipment&amp;RPage &amp;P of &amp;N</oddFooter>
      </headerFooter>
    </customSheetView>
    <customSheetView guid="{D5CEF8EB-A9A7-4458-BF65-8F18E34CBA87}" scale="90" showPageBreaks="1" fitToPage="1">
      <selection activeCell="H38" sqref="H38"/>
      <pageMargins left="0" right="0" top="0" bottom="0" header="0" footer="0"/>
      <printOptions horizontalCentered="1"/>
      <pageSetup scale="86" fitToHeight="4" orientation="landscape" r:id="rId5"/>
      <headerFooter alignWithMargins="0">
        <oddFooter>&amp;Ld. Equipment&amp;RPage &amp;P of &amp;N</oddFooter>
      </headerFooter>
    </customSheetView>
    <customSheetView guid="{BF352FCE-C1BE-4B84-9561-6030FEF6A15F}" scale="90" showPageBreaks="1" fitToPage="1">
      <selection activeCell="F1" sqref="F1"/>
      <pageMargins left="0" right="0" top="0" bottom="0" header="0" footer="0"/>
      <printOptions horizontalCentered="1"/>
      <pageSetup scale="80" orientation="landscape" r:id="rId6"/>
      <headerFooter alignWithMargins="0">
        <oddFooter>&amp;Ld. Equipment&amp;RPage &amp;P of &amp;N</oddFooter>
      </headerFooter>
    </customSheetView>
  </customSheetViews>
  <mergeCells count="18">
    <mergeCell ref="C107:E107"/>
    <mergeCell ref="C105:D105"/>
    <mergeCell ref="C106:E106"/>
    <mergeCell ref="B3:H3"/>
    <mergeCell ref="B2:C2"/>
    <mergeCell ref="B4:H4"/>
    <mergeCell ref="B102:H103"/>
    <mergeCell ref="B45:H45"/>
    <mergeCell ref="B27:H27"/>
    <mergeCell ref="B7:H7"/>
    <mergeCell ref="B63:H63"/>
    <mergeCell ref="B81:H81"/>
    <mergeCell ref="B100:C100"/>
    <mergeCell ref="B80:C80"/>
    <mergeCell ref="B98:C98"/>
    <mergeCell ref="B44:C44"/>
    <mergeCell ref="B26:C26"/>
    <mergeCell ref="B62:C62"/>
  </mergeCells>
  <phoneticPr fontId="2" type="noConversion"/>
  <conditionalFormatting sqref="B9:B25">
    <cfRule type="expression" dxfId="162" priority="58">
      <formula>AND(OR(  NOT(ISBLANK($C9)),  NOT(ISBLANK($D9)),  NOT(ISBLANK($E9)),  NOT(ISBLANK($G9)),  NOT(ISBLANK($H9))),  ISBLANK($B9))</formula>
    </cfRule>
  </conditionalFormatting>
  <conditionalFormatting sqref="B28:B43">
    <cfRule type="expression" dxfId="161" priority="52">
      <formula>AND(OR(  NOT(ISBLANK($C28)),  NOT(ISBLANK($D28)),  NOT(ISBLANK($E28)),  NOT(ISBLANK($G28)),  NOT(ISBLANK($H28))),  ISBLANK($B28))</formula>
    </cfRule>
  </conditionalFormatting>
  <conditionalFormatting sqref="B46:B61">
    <cfRule type="expression" dxfId="160" priority="48">
      <formula>AND(OR(  NOT(ISBLANK($C46)),  NOT(ISBLANK($D46)),  NOT(ISBLANK($E46)),  NOT(ISBLANK($G46)),  NOT(ISBLANK($H46))),  ISBLANK($B46))</formula>
    </cfRule>
  </conditionalFormatting>
  <conditionalFormatting sqref="B64:B79">
    <cfRule type="expression" dxfId="159" priority="44">
      <formula>AND(OR(  NOT(ISBLANK($C64)),  NOT(ISBLANK($D64)),  NOT(ISBLANK($E64)),  NOT(ISBLANK($G64)),  NOT(ISBLANK($H64))),  ISBLANK($B64))</formula>
    </cfRule>
  </conditionalFormatting>
  <conditionalFormatting sqref="B82:B97">
    <cfRule type="expression" dxfId="158" priority="40">
      <formula>AND(OR(  NOT(ISBLANK($C82)),  NOT(ISBLANK($D82)),  NOT(ISBLANK($E82)),  NOT(ISBLANK($G82)),  NOT(ISBLANK($H82))),  ISBLANK($B82))</formula>
    </cfRule>
  </conditionalFormatting>
  <conditionalFormatting sqref="C9:C25">
    <cfRule type="expression" dxfId="153" priority="57">
      <formula>AND(OR(  NOT(ISBLANK($B9)),  NOT(ISBLANK($D9)),  NOT(ISBLANK($E9)),  NOT(ISBLANK($G9)),  NOT(ISBLANK($H9))),  ISBLANK($C9))</formula>
    </cfRule>
  </conditionalFormatting>
  <conditionalFormatting sqref="C28:C43">
    <cfRule type="expression" dxfId="152" priority="51">
      <formula>AND(OR(  NOT(ISBLANK($B28)),  NOT(ISBLANK($D28)),  NOT(ISBLANK($E28)),  NOT(ISBLANK($G28)),  NOT(ISBLANK($H28))),  ISBLANK($C28))</formula>
    </cfRule>
  </conditionalFormatting>
  <conditionalFormatting sqref="C46:C61">
    <cfRule type="expression" dxfId="151" priority="47">
      <formula>AND(OR(  NOT(ISBLANK($B46)),  NOT(ISBLANK($D46)),  NOT(ISBLANK($E46)),  NOT(ISBLANK($G46)),  NOT(ISBLANK($H46))),  ISBLANK($C46))</formula>
    </cfRule>
  </conditionalFormatting>
  <conditionalFormatting sqref="C64:C79">
    <cfRule type="expression" dxfId="150" priority="43">
      <formula>AND(OR(  NOT(ISBLANK($B64)),  NOT(ISBLANK($D64)),  NOT(ISBLANK($E64)),  NOT(ISBLANK($G64)),  NOT(ISBLANK($H64))),  ISBLANK($C64))</formula>
    </cfRule>
  </conditionalFormatting>
  <conditionalFormatting sqref="C82:C97">
    <cfRule type="expression" dxfId="149" priority="39">
      <formula>AND(OR(  NOT(ISBLANK($B82)),  NOT(ISBLANK($D82)),  NOT(ISBLANK($E82)),  NOT(ISBLANK($G82)),  NOT(ISBLANK($H82))),  ISBLANK($C82))</formula>
    </cfRule>
  </conditionalFormatting>
  <conditionalFormatting sqref="D9:D25">
    <cfRule type="expression" dxfId="148" priority="56">
      <formula>AND(OR(  NOT(ISBLANK($B9)),  NOT(ISBLANK($C9)),  NOT(ISBLANK($E9)),  NOT(ISBLANK($G9)),  NOT(ISBLANK($H9))),  ISBLANK($D9))</formula>
    </cfRule>
  </conditionalFormatting>
  <conditionalFormatting sqref="D28:D43">
    <cfRule type="expression" dxfId="147" priority="50">
      <formula>AND(OR(  NOT(ISBLANK($B28)),  NOT(ISBLANK($C28)),  NOT(ISBLANK($E28)),  NOT(ISBLANK($G28)),  NOT(ISBLANK($H28))),  ISBLANK($D28))</formula>
    </cfRule>
  </conditionalFormatting>
  <conditionalFormatting sqref="D46:D61">
    <cfRule type="expression" dxfId="146" priority="46">
      <formula>AND(OR(  NOT(ISBLANK($B46)),  NOT(ISBLANK($C46)),  NOT(ISBLANK($E46)),  NOT(ISBLANK($G46)),  NOT(ISBLANK($H46))),  ISBLANK($D46))</formula>
    </cfRule>
  </conditionalFormatting>
  <conditionalFormatting sqref="D64:D79">
    <cfRule type="expression" dxfId="145" priority="42">
      <formula>AND(OR(  NOT(ISBLANK($B64)),  NOT(ISBLANK($C64)),  NOT(ISBLANK($E64)),  NOT(ISBLANK($G64)),  NOT(ISBLANK($H64))),  ISBLANK($D64))</formula>
    </cfRule>
  </conditionalFormatting>
  <conditionalFormatting sqref="D82:D97">
    <cfRule type="expression" dxfId="144" priority="38">
      <formula>AND(OR(  NOT(ISBLANK($B82)),  NOT(ISBLANK($C82)),  NOT(ISBLANK($E82)),  NOT(ISBLANK($G82)),  NOT(ISBLANK($H82))),  ISBLANK($D82))</formula>
    </cfRule>
  </conditionalFormatting>
  <conditionalFormatting sqref="E9:E25">
    <cfRule type="expression" dxfId="143" priority="55">
      <formula>AND(OR(  NOT(ISBLANK($B9)),  NOT(ISBLANK($C9)),  NOT(ISBLANK($D9)),  NOT(ISBLANK($G9)),  NOT(ISBLANK($H9))),  ISBLANK($E9))</formula>
    </cfRule>
  </conditionalFormatting>
  <conditionalFormatting sqref="E28:E43">
    <cfRule type="expression" dxfId="142" priority="49">
      <formula>AND(OR(  NOT(ISBLANK($B28)),  NOT(ISBLANK($C28)),  NOT(ISBLANK($D28)),  NOT(ISBLANK($G28)),  NOT(ISBLANK($H28))),  ISBLANK($E28))</formula>
    </cfRule>
  </conditionalFormatting>
  <conditionalFormatting sqref="E46:E61">
    <cfRule type="expression" dxfId="141" priority="45">
      <formula>AND(OR(  NOT(ISBLANK($B46)),  NOT(ISBLANK($C46)),  NOT(ISBLANK($D46)),  NOT(ISBLANK($G46)),  NOT(ISBLANK($H46))),  ISBLANK($E46))</formula>
    </cfRule>
  </conditionalFormatting>
  <conditionalFormatting sqref="E64:E79">
    <cfRule type="expression" dxfId="140" priority="41">
      <formula>AND(OR(  NOT(ISBLANK($B64)),  NOT(ISBLANK($C64)),  NOT(ISBLANK($D64)),  NOT(ISBLANK($G64)),  NOT(ISBLANK($H64))),  ISBLANK($E64))</formula>
    </cfRule>
  </conditionalFormatting>
  <conditionalFormatting sqref="E82:E97">
    <cfRule type="expression" dxfId="139" priority="37">
      <formula>AND(OR(  NOT(ISBLANK($B82)),  NOT(ISBLANK($C82)),  NOT(ISBLANK($D82)),  NOT(ISBLANK($G82)),  NOT(ISBLANK($H82))),  ISBLANK($E82))</formula>
    </cfRule>
  </conditionalFormatting>
  <conditionalFormatting sqref="G9:G25">
    <cfRule type="expression" dxfId="138" priority="54">
      <formula>AND(OR(  NOT(ISBLANK($B9)),  NOT(ISBLANK($C9)),  NOT(ISBLANK($D9)),  NOT(ISBLANK($E9)),  NOT(ISBLANK($H9))),  ISBLANK($G9))</formula>
    </cfRule>
  </conditionalFormatting>
  <conditionalFormatting sqref="G28:G43">
    <cfRule type="expression" dxfId="137" priority="36">
      <formula>AND(OR(  NOT(ISBLANK($B28)),  NOT(ISBLANK($C28)),  NOT(ISBLANK($D28)),  NOT(ISBLANK($E28)),  NOT(ISBLANK($H28))),  ISBLANK($G28))</formula>
    </cfRule>
  </conditionalFormatting>
  <conditionalFormatting sqref="G46:G61">
    <cfRule type="expression" dxfId="136" priority="34">
      <formula>AND(OR(  NOT(ISBLANK($B46)),  NOT(ISBLANK($C46)),  NOT(ISBLANK($D46)),  NOT(ISBLANK($E46)),  NOT(ISBLANK($H46))),  ISBLANK($G46))</formula>
    </cfRule>
  </conditionalFormatting>
  <conditionalFormatting sqref="G64:G79">
    <cfRule type="expression" dxfId="135" priority="32">
      <formula>AND(OR(  NOT(ISBLANK($B64)),  NOT(ISBLANK($C64)),  NOT(ISBLANK($D64)),  NOT(ISBLANK($E64)),  NOT(ISBLANK($H64))),  ISBLANK($G64))</formula>
    </cfRule>
  </conditionalFormatting>
  <conditionalFormatting sqref="G82:G97">
    <cfRule type="expression" dxfId="134" priority="30">
      <formula>AND(OR(  NOT(ISBLANK($B82)),  NOT(ISBLANK($C82)),  NOT(ISBLANK($D82)),  NOT(ISBLANK($E82)),  NOT(ISBLANK($H82))),  ISBLANK($G82))</formula>
    </cfRule>
  </conditionalFormatting>
  <conditionalFormatting sqref="H9:H25">
    <cfRule type="expression" dxfId="133" priority="53">
      <formula>AND(OR(  NOT(ISBLANK($B9)),  NOT(ISBLANK($C9)),  NOT(ISBLANK($D9)),  NOT(ISBLANK($E9)),  NOT(ISBLANK($G9))),  ISBLANK($H9))</formula>
    </cfRule>
  </conditionalFormatting>
  <conditionalFormatting sqref="H28:H43">
    <cfRule type="expression" dxfId="132" priority="35">
      <formula>AND(OR(  NOT(ISBLANK($B28)),  NOT(ISBLANK($C28)),  NOT(ISBLANK($D28)),  NOT(ISBLANK($E28)),  NOT(ISBLANK($G28))),  ISBLANK($H28))</formula>
    </cfRule>
  </conditionalFormatting>
  <conditionalFormatting sqref="H46:H61">
    <cfRule type="expression" dxfId="131" priority="33">
      <formula>AND(OR(  NOT(ISBLANK($B46)),  NOT(ISBLANK($C46)),  NOT(ISBLANK($D46)),  NOT(ISBLANK($E46)),  NOT(ISBLANK($G46))),  ISBLANK($H46))</formula>
    </cfRule>
  </conditionalFormatting>
  <conditionalFormatting sqref="H64:H79">
    <cfRule type="expression" dxfId="130" priority="31">
      <formula>AND(OR(  NOT(ISBLANK($B64)),  NOT(ISBLANK($C64)),  NOT(ISBLANK($D64)),  NOT(ISBLANK($E64)),  NOT(ISBLANK($G64))),  ISBLANK($H64))</formula>
    </cfRule>
  </conditionalFormatting>
  <conditionalFormatting sqref="H82:H97">
    <cfRule type="expression" dxfId="129" priority="29">
      <formula>AND(OR(  NOT(ISBLANK($B82)),  NOT(ISBLANK($C82)),  NOT(ISBLANK($D82)),  NOT(ISBLANK($E82)),  NOT(ISBLANK($G82))),  ISBLANK($H82))</formula>
    </cfRule>
  </conditionalFormatting>
  <hyperlinks>
    <hyperlink ref="C106" r:id="rId7" xr:uid="{62AE8A58-7541-4E2A-9140-06CC03072EA3}"/>
    <hyperlink ref="C107" r:id="rId8" xr:uid="{2A53742F-BDCB-41FF-A0A5-E9A1F52DE036}"/>
  </hyperlinks>
  <printOptions horizontalCentered="1"/>
  <pageMargins left="0.25" right="0.25" top="0.75" bottom="0.75" header="0.3" footer="0.3"/>
  <pageSetup scale="69" fitToHeight="0" orientation="landscape" horizontalDpi="300" verticalDpi="300" r:id="rId9"/>
  <headerFooter alignWithMargins="0">
    <oddFooter>&amp;C&amp;A&amp;RPage &amp;P&amp; of &amp;N</oddFooter>
  </headerFooter>
  <rowBreaks count="1" manualBreakCount="1">
    <brk id="62" min="1" max="7" man="1"/>
  </rowBreaks>
  <extLst>
    <ext xmlns:x14="http://schemas.microsoft.com/office/spreadsheetml/2009/9/main" uri="{78C0D931-6437-407d-A8EE-F0AAD7539E65}">
      <x14:conditionalFormattings>
        <x14:conditionalFormatting xmlns:xm="http://schemas.microsoft.com/office/excel/2006/main">
          <x14:cfRule type="expression" priority="6" id="{AA801B07-75DE-4556-B39A-4DC4087BFCBD}">
            <xm:f>OR(Instructions!$F$11="1 Budget Period",Instructions!$F$11="Make Selection")</xm:f>
            <x14:dxf>
              <font>
                <color theme="0" tint="-0.499984740745262"/>
              </font>
              <fill>
                <patternFill>
                  <bgColor theme="0" tint="-0.499984740745262"/>
                </patternFill>
              </fill>
              <border>
                <left/>
                <right/>
                <top/>
                <bottom/>
                <vertical/>
                <horizontal/>
              </border>
            </x14:dxf>
          </x14:cfRule>
          <xm:sqref>B27:H98</xm:sqref>
        </x14:conditionalFormatting>
        <x14:conditionalFormatting xmlns:xm="http://schemas.microsoft.com/office/excel/2006/main">
          <x14:cfRule type="expression" priority="7" id="{3D46ECD4-32E3-4776-8CD7-8FDFA61311D3}">
            <xm:f>Instructions!$F$11="2 Budget Periods"</xm:f>
            <x14:dxf>
              <font>
                <color theme="0" tint="-0.499984740745262"/>
              </font>
              <fill>
                <patternFill>
                  <bgColor theme="0" tint="-0.499984740745262"/>
                </patternFill>
              </fill>
              <border>
                <left/>
                <right/>
                <top/>
                <bottom/>
                <vertical/>
                <horizontal/>
              </border>
            </x14:dxf>
          </x14:cfRule>
          <xm:sqref>B45:H98</xm:sqref>
        </x14:conditionalFormatting>
        <x14:conditionalFormatting xmlns:xm="http://schemas.microsoft.com/office/excel/2006/main">
          <x14:cfRule type="expression" priority="8" id="{08FE5DE6-F2AE-46D6-9B07-F833E8741E2C}">
            <xm:f>Instructions!$F$11="3 Budget Periods"</xm:f>
            <x14:dxf>
              <font>
                <color theme="0" tint="-0.499984740745262"/>
              </font>
              <fill>
                <patternFill>
                  <bgColor theme="0" tint="-0.499984740745262"/>
                </patternFill>
              </fill>
              <border>
                <left/>
                <right/>
                <top/>
                <bottom/>
                <vertical/>
                <horizontal/>
              </border>
            </x14:dxf>
          </x14:cfRule>
          <xm:sqref>B63:H98</xm:sqref>
        </x14:conditionalFormatting>
        <x14:conditionalFormatting xmlns:xm="http://schemas.microsoft.com/office/excel/2006/main">
          <x14:cfRule type="expression" priority="16" id="{C79A5E93-BCBC-49A1-8099-44EFCC1E6054}">
            <xm:f>Instructions!$F$11="4 Budget Periods"</xm:f>
            <x14:dxf>
              <font>
                <color theme="0" tint="-0.499984740745262"/>
              </font>
              <fill>
                <patternFill>
                  <bgColor theme="0" tint="-0.499984740745262"/>
                </patternFill>
              </fill>
              <border>
                <left/>
                <right/>
                <top/>
                <bottom/>
                <vertical/>
                <horizontal/>
              </border>
            </x14:dxf>
          </x14:cfRule>
          <xm:sqref>B81:H98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pageSetUpPr fitToPage="1"/>
  </sheetPr>
  <dimension ref="A1:AA124"/>
  <sheetViews>
    <sheetView showGridLines="0" zoomScaleNormal="100" workbookViewId="0"/>
  </sheetViews>
  <sheetFormatPr defaultColWidth="0" defaultRowHeight="12.75" zeroHeight="1" x14ac:dyDescent="0.2"/>
  <cols>
    <col min="1" max="1" width="3.140625" style="188" customWidth="1"/>
    <col min="2" max="2" width="8" style="188" customWidth="1"/>
    <col min="3" max="3" width="57.42578125" style="188" customWidth="1"/>
    <col min="4" max="4" width="6.7109375" style="249" customWidth="1"/>
    <col min="5" max="5" width="14.140625" style="285" customWidth="1"/>
    <col min="6" max="6" width="14.42578125" style="192" customWidth="1"/>
    <col min="7" max="7" width="29.28515625" style="190" customWidth="1"/>
    <col min="8" max="8" width="65.5703125" style="249" customWidth="1"/>
    <col min="9" max="9" width="4.42578125" style="188" customWidth="1"/>
    <col min="10" max="27" width="0" style="188" hidden="1" customWidth="1"/>
    <col min="28" max="16384" width="9.140625" style="188" hidden="1"/>
  </cols>
  <sheetData>
    <row r="1" spans="2:14" x14ac:dyDescent="0.2"/>
    <row r="2" spans="2:14" s="1" customFormat="1" ht="11.25" customHeight="1" x14ac:dyDescent="0.2">
      <c r="B2" s="730" t="s">
        <v>45</v>
      </c>
      <c r="C2" s="730"/>
      <c r="D2" s="194"/>
      <c r="E2" s="194"/>
      <c r="F2" s="194"/>
      <c r="G2" s="16"/>
      <c r="H2" s="17"/>
      <c r="I2" s="16"/>
      <c r="J2" s="16"/>
      <c r="K2" s="16"/>
    </row>
    <row r="3" spans="2:14" s="250" customFormat="1" ht="18.75" thickBot="1" x14ac:dyDescent="0.25">
      <c r="B3" s="770" t="s">
        <v>24</v>
      </c>
      <c r="C3" s="770"/>
      <c r="D3" s="770"/>
      <c r="E3" s="770"/>
      <c r="F3" s="770"/>
      <c r="G3" s="770"/>
      <c r="H3" s="770"/>
      <c r="I3" s="162"/>
      <c r="J3" s="162"/>
      <c r="K3" s="162"/>
      <c r="L3" s="162"/>
      <c r="M3" s="162"/>
      <c r="N3" s="162"/>
    </row>
    <row r="4" spans="2:14" ht="123" customHeight="1" thickBot="1" x14ac:dyDescent="0.25">
      <c r="B4" s="771" t="s">
        <v>231</v>
      </c>
      <c r="C4" s="772"/>
      <c r="D4" s="772"/>
      <c r="E4" s="772"/>
      <c r="F4" s="772"/>
      <c r="G4" s="772"/>
      <c r="H4" s="773"/>
      <c r="I4" s="200"/>
      <c r="J4" s="200"/>
      <c r="K4" s="200"/>
      <c r="L4" s="200"/>
      <c r="M4" s="200"/>
      <c r="N4" s="200"/>
    </row>
    <row r="5" spans="2:14" ht="9" customHeight="1" thickBot="1" x14ac:dyDescent="0.25">
      <c r="B5" s="201"/>
      <c r="C5" s="202"/>
      <c r="D5" s="251"/>
      <c r="E5" s="271"/>
      <c r="F5" s="206"/>
      <c r="G5" s="204"/>
      <c r="H5" s="252"/>
      <c r="I5" s="200"/>
      <c r="J5" s="200"/>
      <c r="K5" s="200"/>
      <c r="L5" s="200"/>
      <c r="M5" s="200"/>
      <c r="N5" s="200"/>
    </row>
    <row r="6" spans="2:14" s="199" customFormat="1" ht="26.25" thickBot="1" x14ac:dyDescent="0.25">
      <c r="B6" s="272" t="s">
        <v>36</v>
      </c>
      <c r="C6" s="273" t="s">
        <v>77</v>
      </c>
      <c r="D6" s="73" t="s">
        <v>69</v>
      </c>
      <c r="E6" s="274" t="s">
        <v>70</v>
      </c>
      <c r="F6" s="275" t="s">
        <v>71</v>
      </c>
      <c r="G6" s="276" t="s">
        <v>72</v>
      </c>
      <c r="H6" s="74" t="s">
        <v>232</v>
      </c>
    </row>
    <row r="7" spans="2:14" s="199" customFormat="1" ht="15.75" thickBot="1" x14ac:dyDescent="0.25">
      <c r="B7" s="774" t="s">
        <v>10</v>
      </c>
      <c r="C7" s="775"/>
      <c r="D7" s="775"/>
      <c r="E7" s="775"/>
      <c r="F7" s="775"/>
      <c r="G7" s="775"/>
      <c r="H7" s="776"/>
    </row>
    <row r="8" spans="2:14" ht="14.25" customHeight="1" thickBot="1" x14ac:dyDescent="0.25">
      <c r="B8" s="213" t="s">
        <v>152</v>
      </c>
      <c r="C8" s="277" t="s">
        <v>195</v>
      </c>
      <c r="D8" s="255">
        <v>10</v>
      </c>
      <c r="E8" s="278">
        <v>360</v>
      </c>
      <c r="F8" s="256">
        <f>D8*E8</f>
        <v>3600</v>
      </c>
      <c r="G8" s="257" t="s">
        <v>78</v>
      </c>
      <c r="H8" s="215" t="s">
        <v>79</v>
      </c>
      <c r="I8" s="200"/>
      <c r="J8" s="200"/>
      <c r="K8" s="200"/>
      <c r="L8" s="200"/>
      <c r="M8" s="200"/>
      <c r="N8" s="200"/>
    </row>
    <row r="9" spans="2:14" x14ac:dyDescent="0.2">
      <c r="B9" s="24"/>
      <c r="C9" s="25"/>
      <c r="D9" s="33"/>
      <c r="E9" s="39"/>
      <c r="F9" s="258">
        <f t="shared" ref="F9:F27" si="0">D9*E9</f>
        <v>0</v>
      </c>
      <c r="G9" s="38"/>
      <c r="H9" s="26"/>
      <c r="I9" s="200"/>
      <c r="J9" s="200"/>
      <c r="K9" s="200"/>
      <c r="L9" s="200"/>
      <c r="M9" s="200"/>
      <c r="N9" s="200"/>
    </row>
    <row r="10" spans="2:14" x14ac:dyDescent="0.2">
      <c r="B10" s="24"/>
      <c r="C10" s="25"/>
      <c r="D10" s="33"/>
      <c r="E10" s="39"/>
      <c r="F10" s="258">
        <f t="shared" si="0"/>
        <v>0</v>
      </c>
      <c r="G10" s="38"/>
      <c r="H10" s="26"/>
      <c r="I10" s="200"/>
      <c r="J10" s="200"/>
      <c r="K10" s="200"/>
      <c r="L10" s="200"/>
      <c r="M10" s="200"/>
      <c r="N10" s="200"/>
    </row>
    <row r="11" spans="2:14" x14ac:dyDescent="0.2">
      <c r="B11" s="24"/>
      <c r="C11" s="25"/>
      <c r="D11" s="33"/>
      <c r="E11" s="39"/>
      <c r="F11" s="258">
        <f t="shared" si="0"/>
        <v>0</v>
      </c>
      <c r="G11" s="38"/>
      <c r="H11" s="26"/>
      <c r="I11" s="200"/>
      <c r="J11" s="200"/>
      <c r="K11" s="200"/>
      <c r="L11" s="200"/>
      <c r="M11" s="200"/>
      <c r="N11" s="200"/>
    </row>
    <row r="12" spans="2:14" x14ac:dyDescent="0.2">
      <c r="B12" s="24"/>
      <c r="C12" s="25"/>
      <c r="D12" s="33"/>
      <c r="E12" s="39"/>
      <c r="F12" s="258">
        <f t="shared" si="0"/>
        <v>0</v>
      </c>
      <c r="G12" s="38"/>
      <c r="H12" s="26"/>
      <c r="I12" s="200"/>
      <c r="J12" s="200"/>
      <c r="K12" s="200"/>
      <c r="L12" s="200"/>
      <c r="M12" s="200"/>
      <c r="N12" s="200"/>
    </row>
    <row r="13" spans="2:14" x14ac:dyDescent="0.2">
      <c r="B13" s="24"/>
      <c r="C13" s="25"/>
      <c r="D13" s="33"/>
      <c r="E13" s="39"/>
      <c r="F13" s="258">
        <f t="shared" si="0"/>
        <v>0</v>
      </c>
      <c r="G13" s="38"/>
      <c r="H13" s="26"/>
      <c r="I13" s="200"/>
      <c r="J13" s="200"/>
      <c r="K13" s="200"/>
      <c r="L13" s="200"/>
      <c r="M13" s="200"/>
      <c r="N13" s="200"/>
    </row>
    <row r="14" spans="2:14" x14ac:dyDescent="0.2">
      <c r="B14" s="24"/>
      <c r="C14" s="25"/>
      <c r="D14" s="33"/>
      <c r="E14" s="39"/>
      <c r="F14" s="258">
        <f t="shared" si="0"/>
        <v>0</v>
      </c>
      <c r="G14" s="38"/>
      <c r="H14" s="26"/>
      <c r="I14" s="200"/>
      <c r="J14" s="200"/>
      <c r="K14" s="200"/>
      <c r="L14" s="200"/>
      <c r="M14" s="200"/>
      <c r="N14" s="200"/>
    </row>
    <row r="15" spans="2:14" x14ac:dyDescent="0.2">
      <c r="B15" s="24"/>
      <c r="C15" s="25"/>
      <c r="D15" s="33"/>
      <c r="E15" s="39"/>
      <c r="F15" s="258">
        <f t="shared" si="0"/>
        <v>0</v>
      </c>
      <c r="G15" s="38"/>
      <c r="H15" s="26"/>
      <c r="I15" s="200"/>
      <c r="J15" s="200"/>
      <c r="K15" s="200"/>
      <c r="L15" s="200"/>
      <c r="M15" s="200"/>
      <c r="N15" s="200"/>
    </row>
    <row r="16" spans="2:14" x14ac:dyDescent="0.2">
      <c r="B16" s="24"/>
      <c r="C16" s="25"/>
      <c r="D16" s="33"/>
      <c r="E16" s="39"/>
      <c r="F16" s="258">
        <f t="shared" si="0"/>
        <v>0</v>
      </c>
      <c r="G16" s="38"/>
      <c r="H16" s="26"/>
      <c r="I16" s="200"/>
      <c r="J16" s="200"/>
      <c r="K16" s="200"/>
      <c r="L16" s="200"/>
      <c r="M16" s="200"/>
      <c r="N16" s="200"/>
    </row>
    <row r="17" spans="2:14" ht="13.5" thickBot="1" x14ac:dyDescent="0.25">
      <c r="B17" s="24"/>
      <c r="C17" s="25"/>
      <c r="D17" s="33"/>
      <c r="E17" s="39"/>
      <c r="F17" s="258">
        <f t="shared" si="0"/>
        <v>0</v>
      </c>
      <c r="G17" s="38"/>
      <c r="H17" s="26"/>
      <c r="I17" s="200"/>
      <c r="J17" s="200"/>
      <c r="K17" s="200"/>
      <c r="L17" s="200"/>
      <c r="M17" s="200"/>
      <c r="N17" s="200"/>
    </row>
    <row r="18" spans="2:14" hidden="1" x14ac:dyDescent="0.2">
      <c r="B18" s="24"/>
      <c r="C18" s="25"/>
      <c r="D18" s="33"/>
      <c r="E18" s="39"/>
      <c r="F18" s="258">
        <f t="shared" si="0"/>
        <v>0</v>
      </c>
      <c r="G18" s="38"/>
      <c r="H18" s="26"/>
      <c r="I18" s="200"/>
      <c r="J18" s="200"/>
      <c r="K18" s="200"/>
      <c r="L18" s="200"/>
      <c r="M18" s="200"/>
      <c r="N18" s="200"/>
    </row>
    <row r="19" spans="2:14" hidden="1" x14ac:dyDescent="0.2">
      <c r="B19" s="24"/>
      <c r="C19" s="25"/>
      <c r="D19" s="33"/>
      <c r="E19" s="39"/>
      <c r="F19" s="258">
        <f t="shared" si="0"/>
        <v>0</v>
      </c>
      <c r="G19" s="38"/>
      <c r="H19" s="26"/>
      <c r="I19" s="200"/>
      <c r="J19" s="200"/>
      <c r="K19" s="200"/>
      <c r="L19" s="200"/>
      <c r="M19" s="200"/>
      <c r="N19" s="200"/>
    </row>
    <row r="20" spans="2:14" hidden="1" x14ac:dyDescent="0.2">
      <c r="B20" s="24"/>
      <c r="C20" s="25"/>
      <c r="D20" s="33"/>
      <c r="E20" s="39"/>
      <c r="F20" s="258">
        <f t="shared" si="0"/>
        <v>0</v>
      </c>
      <c r="G20" s="38"/>
      <c r="H20" s="26"/>
      <c r="I20" s="200"/>
      <c r="J20" s="200"/>
      <c r="K20" s="200"/>
      <c r="L20" s="200"/>
      <c r="M20" s="200"/>
      <c r="N20" s="200"/>
    </row>
    <row r="21" spans="2:14" hidden="1" x14ac:dyDescent="0.2">
      <c r="B21" s="24"/>
      <c r="C21" s="25"/>
      <c r="D21" s="33"/>
      <c r="E21" s="39"/>
      <c r="F21" s="258">
        <f t="shared" si="0"/>
        <v>0</v>
      </c>
      <c r="G21" s="38"/>
      <c r="H21" s="26"/>
      <c r="I21" s="200"/>
      <c r="J21" s="200"/>
      <c r="K21" s="200"/>
      <c r="L21" s="200"/>
      <c r="M21" s="200"/>
      <c r="N21" s="200"/>
    </row>
    <row r="22" spans="2:14" hidden="1" x14ac:dyDescent="0.2">
      <c r="B22" s="24"/>
      <c r="C22" s="25"/>
      <c r="D22" s="33"/>
      <c r="E22" s="39"/>
      <c r="F22" s="258">
        <f t="shared" si="0"/>
        <v>0</v>
      </c>
      <c r="G22" s="38"/>
      <c r="H22" s="26"/>
      <c r="I22" s="200"/>
      <c r="J22" s="200"/>
      <c r="K22" s="200"/>
      <c r="L22" s="200"/>
      <c r="M22" s="200"/>
      <c r="N22" s="200"/>
    </row>
    <row r="23" spans="2:14" hidden="1" x14ac:dyDescent="0.2">
      <c r="B23" s="24"/>
      <c r="C23" s="25"/>
      <c r="D23" s="33"/>
      <c r="E23" s="39"/>
      <c r="F23" s="258">
        <f t="shared" si="0"/>
        <v>0</v>
      </c>
      <c r="G23" s="38"/>
      <c r="H23" s="26"/>
      <c r="I23" s="200"/>
      <c r="J23" s="200"/>
      <c r="K23" s="200"/>
      <c r="L23" s="200"/>
      <c r="M23" s="200"/>
      <c r="N23" s="200"/>
    </row>
    <row r="24" spans="2:14" hidden="1" x14ac:dyDescent="0.2">
      <c r="B24" s="24"/>
      <c r="C24" s="25"/>
      <c r="D24" s="33"/>
      <c r="E24" s="39"/>
      <c r="F24" s="258">
        <f t="shared" si="0"/>
        <v>0</v>
      </c>
      <c r="G24" s="38"/>
      <c r="H24" s="26"/>
      <c r="I24" s="200"/>
      <c r="J24" s="200"/>
      <c r="K24" s="200"/>
      <c r="L24" s="200"/>
      <c r="M24" s="200"/>
      <c r="N24" s="200"/>
    </row>
    <row r="25" spans="2:14" hidden="1" x14ac:dyDescent="0.2">
      <c r="B25" s="24"/>
      <c r="C25" s="25"/>
      <c r="D25" s="33"/>
      <c r="E25" s="39"/>
      <c r="F25" s="258">
        <f t="shared" si="0"/>
        <v>0</v>
      </c>
      <c r="G25" s="38"/>
      <c r="H25" s="26"/>
      <c r="I25" s="200"/>
      <c r="J25" s="200"/>
      <c r="K25" s="200"/>
      <c r="L25" s="200"/>
      <c r="M25" s="200"/>
      <c r="N25" s="200"/>
    </row>
    <row r="26" spans="2:14" hidden="1" x14ac:dyDescent="0.2">
      <c r="B26" s="24"/>
      <c r="C26" s="25"/>
      <c r="D26" s="33"/>
      <c r="E26" s="39"/>
      <c r="F26" s="258">
        <f t="shared" si="0"/>
        <v>0</v>
      </c>
      <c r="G26" s="38"/>
      <c r="H26" s="26"/>
      <c r="I26" s="200"/>
      <c r="J26" s="200"/>
      <c r="K26" s="200"/>
      <c r="L26" s="200"/>
      <c r="M26" s="200"/>
      <c r="N26" s="200"/>
    </row>
    <row r="27" spans="2:14" ht="13.5" hidden="1" thickBot="1" x14ac:dyDescent="0.25">
      <c r="B27" s="24"/>
      <c r="C27" s="25"/>
      <c r="D27" s="33"/>
      <c r="E27" s="39"/>
      <c r="F27" s="279">
        <f t="shared" si="0"/>
        <v>0</v>
      </c>
      <c r="G27" s="38"/>
      <c r="H27" s="26"/>
      <c r="I27" s="200"/>
      <c r="J27" s="200"/>
      <c r="K27" s="200"/>
      <c r="L27" s="200"/>
      <c r="M27" s="200"/>
      <c r="N27" s="200"/>
    </row>
    <row r="28" spans="2:14" ht="13.5" thickBot="1" x14ac:dyDescent="0.25">
      <c r="B28" s="738" t="s">
        <v>58</v>
      </c>
      <c r="C28" s="739"/>
      <c r="D28" s="266"/>
      <c r="E28" s="280"/>
      <c r="F28" s="267">
        <f>SUM(F9:F27)</f>
        <v>0</v>
      </c>
      <c r="G28" s="268"/>
      <c r="H28" s="269"/>
      <c r="I28" s="200"/>
      <c r="J28" s="200"/>
      <c r="K28" s="200"/>
      <c r="L28" s="200"/>
      <c r="M28" s="200"/>
      <c r="N28" s="200"/>
    </row>
    <row r="29" spans="2:14" s="199" customFormat="1" ht="15.75" thickBot="1" x14ac:dyDescent="0.25">
      <c r="B29" s="785" t="s">
        <v>11</v>
      </c>
      <c r="C29" s="786"/>
      <c r="D29" s="786"/>
      <c r="E29" s="786"/>
      <c r="F29" s="786"/>
      <c r="G29" s="786"/>
      <c r="H29" s="787"/>
    </row>
    <row r="30" spans="2:14" x14ac:dyDescent="0.2">
      <c r="B30" s="24"/>
      <c r="C30" s="25"/>
      <c r="D30" s="33"/>
      <c r="E30" s="39"/>
      <c r="F30" s="258">
        <f t="shared" ref="F30:F47" si="1">D30*E30</f>
        <v>0</v>
      </c>
      <c r="G30" s="38"/>
      <c r="H30" s="26"/>
    </row>
    <row r="31" spans="2:14" x14ac:dyDescent="0.2">
      <c r="B31" s="24"/>
      <c r="C31" s="25"/>
      <c r="D31" s="33"/>
      <c r="E31" s="39"/>
      <c r="F31" s="258">
        <f t="shared" si="1"/>
        <v>0</v>
      </c>
      <c r="G31" s="38"/>
      <c r="H31" s="26"/>
    </row>
    <row r="32" spans="2:14" x14ac:dyDescent="0.2">
      <c r="B32" s="24"/>
      <c r="C32" s="25"/>
      <c r="D32" s="33"/>
      <c r="E32" s="39"/>
      <c r="F32" s="259">
        <f t="shared" si="1"/>
        <v>0</v>
      </c>
      <c r="G32" s="38"/>
      <c r="H32" s="26"/>
    </row>
    <row r="33" spans="2:8" x14ac:dyDescent="0.2">
      <c r="B33" s="24"/>
      <c r="C33" s="25"/>
      <c r="D33" s="33"/>
      <c r="E33" s="39"/>
      <c r="F33" s="259">
        <f t="shared" si="1"/>
        <v>0</v>
      </c>
      <c r="G33" s="38"/>
      <c r="H33" s="26"/>
    </row>
    <row r="34" spans="2:8" x14ac:dyDescent="0.2">
      <c r="B34" s="24"/>
      <c r="C34" s="25"/>
      <c r="D34" s="33"/>
      <c r="E34" s="39"/>
      <c r="F34" s="259">
        <f t="shared" si="1"/>
        <v>0</v>
      </c>
      <c r="G34" s="38"/>
      <c r="H34" s="26"/>
    </row>
    <row r="35" spans="2:8" x14ac:dyDescent="0.2">
      <c r="B35" s="24"/>
      <c r="C35" s="25"/>
      <c r="D35" s="33"/>
      <c r="E35" s="39"/>
      <c r="F35" s="259">
        <f t="shared" si="1"/>
        <v>0</v>
      </c>
      <c r="G35" s="38"/>
      <c r="H35" s="26"/>
    </row>
    <row r="36" spans="2:8" x14ac:dyDescent="0.2">
      <c r="B36" s="24"/>
      <c r="C36" s="25"/>
      <c r="D36" s="33"/>
      <c r="E36" s="39"/>
      <c r="F36" s="259">
        <f t="shared" si="1"/>
        <v>0</v>
      </c>
      <c r="G36" s="38"/>
      <c r="H36" s="26"/>
    </row>
    <row r="37" spans="2:8" ht="13.5" thickBot="1" x14ac:dyDescent="0.25">
      <c r="B37" s="24"/>
      <c r="C37" s="25"/>
      <c r="D37" s="33"/>
      <c r="E37" s="39"/>
      <c r="F37" s="259">
        <f t="shared" si="1"/>
        <v>0</v>
      </c>
      <c r="G37" s="38"/>
      <c r="H37" s="26"/>
    </row>
    <row r="38" spans="2:8" hidden="1" x14ac:dyDescent="0.2">
      <c r="B38" s="24"/>
      <c r="C38" s="25"/>
      <c r="D38" s="33"/>
      <c r="E38" s="39"/>
      <c r="F38" s="259">
        <f t="shared" si="1"/>
        <v>0</v>
      </c>
      <c r="G38" s="38"/>
      <c r="H38" s="26"/>
    </row>
    <row r="39" spans="2:8" hidden="1" x14ac:dyDescent="0.2">
      <c r="B39" s="24"/>
      <c r="C39" s="25"/>
      <c r="D39" s="33"/>
      <c r="E39" s="39"/>
      <c r="F39" s="259">
        <f t="shared" si="1"/>
        <v>0</v>
      </c>
      <c r="G39" s="38"/>
      <c r="H39" s="26"/>
    </row>
    <row r="40" spans="2:8" hidden="1" x14ac:dyDescent="0.2">
      <c r="B40" s="24"/>
      <c r="C40" s="25"/>
      <c r="D40" s="33"/>
      <c r="E40" s="39"/>
      <c r="F40" s="259">
        <f t="shared" si="1"/>
        <v>0</v>
      </c>
      <c r="G40" s="38"/>
      <c r="H40" s="26"/>
    </row>
    <row r="41" spans="2:8" hidden="1" x14ac:dyDescent="0.2">
      <c r="B41" s="24"/>
      <c r="C41" s="25"/>
      <c r="D41" s="33"/>
      <c r="E41" s="39"/>
      <c r="F41" s="259">
        <f t="shared" si="1"/>
        <v>0</v>
      </c>
      <c r="G41" s="38"/>
      <c r="H41" s="26"/>
    </row>
    <row r="42" spans="2:8" hidden="1" x14ac:dyDescent="0.2">
      <c r="B42" s="24"/>
      <c r="C42" s="25"/>
      <c r="D42" s="33"/>
      <c r="E42" s="39"/>
      <c r="F42" s="259">
        <f t="shared" si="1"/>
        <v>0</v>
      </c>
      <c r="G42" s="38"/>
      <c r="H42" s="26"/>
    </row>
    <row r="43" spans="2:8" hidden="1" x14ac:dyDescent="0.2">
      <c r="B43" s="24"/>
      <c r="C43" s="25"/>
      <c r="D43" s="33"/>
      <c r="E43" s="39"/>
      <c r="F43" s="259">
        <f t="shared" si="1"/>
        <v>0</v>
      </c>
      <c r="G43" s="38"/>
      <c r="H43" s="26"/>
    </row>
    <row r="44" spans="2:8" hidden="1" x14ac:dyDescent="0.2">
      <c r="B44" s="24"/>
      <c r="C44" s="25"/>
      <c r="D44" s="33"/>
      <c r="E44" s="39"/>
      <c r="F44" s="259">
        <f t="shared" si="1"/>
        <v>0</v>
      </c>
      <c r="G44" s="38"/>
      <c r="H44" s="26"/>
    </row>
    <row r="45" spans="2:8" hidden="1" x14ac:dyDescent="0.2">
      <c r="B45" s="24"/>
      <c r="C45" s="25"/>
      <c r="D45" s="33"/>
      <c r="E45" s="39"/>
      <c r="F45" s="259">
        <f t="shared" si="1"/>
        <v>0</v>
      </c>
      <c r="G45" s="38"/>
      <c r="H45" s="26"/>
    </row>
    <row r="46" spans="2:8" hidden="1" x14ac:dyDescent="0.2">
      <c r="B46" s="24"/>
      <c r="C46" s="25"/>
      <c r="D46" s="33"/>
      <c r="E46" s="39"/>
      <c r="F46" s="259">
        <f t="shared" si="1"/>
        <v>0</v>
      </c>
      <c r="G46" s="38"/>
      <c r="H46" s="26"/>
    </row>
    <row r="47" spans="2:8" ht="13.5" hidden="1" thickBot="1" x14ac:dyDescent="0.25">
      <c r="B47" s="24"/>
      <c r="C47" s="25"/>
      <c r="D47" s="33"/>
      <c r="E47" s="39"/>
      <c r="F47" s="265">
        <f t="shared" si="1"/>
        <v>0</v>
      </c>
      <c r="G47" s="38"/>
      <c r="H47" s="26"/>
    </row>
    <row r="48" spans="2:8" ht="13.5" thickBot="1" x14ac:dyDescent="0.25">
      <c r="B48" s="738" t="s">
        <v>60</v>
      </c>
      <c r="C48" s="739"/>
      <c r="D48" s="266"/>
      <c r="E48" s="280"/>
      <c r="F48" s="267">
        <f>SUM(F30:F47)</f>
        <v>0</v>
      </c>
      <c r="G48" s="268"/>
      <c r="H48" s="269"/>
    </row>
    <row r="49" spans="2:8" s="199" customFormat="1" ht="15.75" thickBot="1" x14ac:dyDescent="0.25">
      <c r="B49" s="785" t="s">
        <v>12</v>
      </c>
      <c r="C49" s="786"/>
      <c r="D49" s="786"/>
      <c r="E49" s="786"/>
      <c r="F49" s="786"/>
      <c r="G49" s="786"/>
      <c r="H49" s="787"/>
    </row>
    <row r="50" spans="2:8" x14ac:dyDescent="0.2">
      <c r="B50" s="24"/>
      <c r="C50" s="25"/>
      <c r="D50" s="33"/>
      <c r="E50" s="39"/>
      <c r="F50" s="258">
        <f t="shared" ref="F50:F67" si="2">D50*E50</f>
        <v>0</v>
      </c>
      <c r="G50" s="38"/>
      <c r="H50" s="26"/>
    </row>
    <row r="51" spans="2:8" x14ac:dyDescent="0.2">
      <c r="B51" s="24"/>
      <c r="C51" s="25"/>
      <c r="D51" s="33"/>
      <c r="E51" s="39"/>
      <c r="F51" s="258">
        <f t="shared" si="2"/>
        <v>0</v>
      </c>
      <c r="G51" s="38"/>
      <c r="H51" s="26"/>
    </row>
    <row r="52" spans="2:8" x14ac:dyDescent="0.2">
      <c r="B52" s="24"/>
      <c r="C52" s="25"/>
      <c r="D52" s="33"/>
      <c r="E52" s="39"/>
      <c r="F52" s="259">
        <f t="shared" si="2"/>
        <v>0</v>
      </c>
      <c r="G52" s="38"/>
      <c r="H52" s="26"/>
    </row>
    <row r="53" spans="2:8" x14ac:dyDescent="0.2">
      <c r="B53" s="24"/>
      <c r="C53" s="25"/>
      <c r="D53" s="33"/>
      <c r="E53" s="39"/>
      <c r="F53" s="259">
        <f t="shared" si="2"/>
        <v>0</v>
      </c>
      <c r="G53" s="38"/>
      <c r="H53" s="26"/>
    </row>
    <row r="54" spans="2:8" x14ac:dyDescent="0.2">
      <c r="B54" s="24"/>
      <c r="C54" s="25"/>
      <c r="D54" s="33"/>
      <c r="E54" s="39"/>
      <c r="F54" s="259">
        <f t="shared" si="2"/>
        <v>0</v>
      </c>
      <c r="G54" s="38"/>
      <c r="H54" s="26"/>
    </row>
    <row r="55" spans="2:8" x14ac:dyDescent="0.2">
      <c r="B55" s="24"/>
      <c r="C55" s="25"/>
      <c r="D55" s="33"/>
      <c r="E55" s="39"/>
      <c r="F55" s="259">
        <f t="shared" si="2"/>
        <v>0</v>
      </c>
      <c r="G55" s="38"/>
      <c r="H55" s="26"/>
    </row>
    <row r="56" spans="2:8" x14ac:dyDescent="0.2">
      <c r="B56" s="24"/>
      <c r="C56" s="25"/>
      <c r="D56" s="33"/>
      <c r="E56" s="39"/>
      <c r="F56" s="259">
        <f t="shared" si="2"/>
        <v>0</v>
      </c>
      <c r="G56" s="38"/>
      <c r="H56" s="26"/>
    </row>
    <row r="57" spans="2:8" ht="13.5" thickBot="1" x14ac:dyDescent="0.25">
      <c r="B57" s="24"/>
      <c r="C57" s="25"/>
      <c r="D57" s="33"/>
      <c r="E57" s="39"/>
      <c r="F57" s="259">
        <f t="shared" si="2"/>
        <v>0</v>
      </c>
      <c r="G57" s="38"/>
      <c r="H57" s="26"/>
    </row>
    <row r="58" spans="2:8" hidden="1" x14ac:dyDescent="0.2">
      <c r="B58" s="24"/>
      <c r="C58" s="25"/>
      <c r="D58" s="33"/>
      <c r="E58" s="39"/>
      <c r="F58" s="259">
        <f t="shared" si="2"/>
        <v>0</v>
      </c>
      <c r="G58" s="38"/>
      <c r="H58" s="26"/>
    </row>
    <row r="59" spans="2:8" hidden="1" x14ac:dyDescent="0.2">
      <c r="B59" s="24"/>
      <c r="C59" s="25"/>
      <c r="D59" s="33"/>
      <c r="E59" s="39"/>
      <c r="F59" s="259">
        <f t="shared" si="2"/>
        <v>0</v>
      </c>
      <c r="G59" s="38"/>
      <c r="H59" s="26"/>
    </row>
    <row r="60" spans="2:8" hidden="1" x14ac:dyDescent="0.2">
      <c r="B60" s="24"/>
      <c r="C60" s="25"/>
      <c r="D60" s="33"/>
      <c r="E60" s="39"/>
      <c r="F60" s="259">
        <f t="shared" si="2"/>
        <v>0</v>
      </c>
      <c r="G60" s="38"/>
      <c r="H60" s="26"/>
    </row>
    <row r="61" spans="2:8" hidden="1" x14ac:dyDescent="0.2">
      <c r="B61" s="24"/>
      <c r="C61" s="25"/>
      <c r="D61" s="33"/>
      <c r="E61" s="39"/>
      <c r="F61" s="259">
        <f t="shared" si="2"/>
        <v>0</v>
      </c>
      <c r="G61" s="38"/>
      <c r="H61" s="26"/>
    </row>
    <row r="62" spans="2:8" hidden="1" x14ac:dyDescent="0.2">
      <c r="B62" s="24"/>
      <c r="C62" s="25"/>
      <c r="D62" s="33"/>
      <c r="E62" s="39"/>
      <c r="F62" s="259">
        <f t="shared" si="2"/>
        <v>0</v>
      </c>
      <c r="G62" s="38"/>
      <c r="H62" s="26"/>
    </row>
    <row r="63" spans="2:8" hidden="1" x14ac:dyDescent="0.2">
      <c r="B63" s="24"/>
      <c r="C63" s="25"/>
      <c r="D63" s="33"/>
      <c r="E63" s="39"/>
      <c r="F63" s="259">
        <f t="shared" si="2"/>
        <v>0</v>
      </c>
      <c r="G63" s="38"/>
      <c r="H63" s="26"/>
    </row>
    <row r="64" spans="2:8" hidden="1" x14ac:dyDescent="0.2">
      <c r="B64" s="24"/>
      <c r="C64" s="25"/>
      <c r="D64" s="33"/>
      <c r="E64" s="39"/>
      <c r="F64" s="259">
        <f t="shared" si="2"/>
        <v>0</v>
      </c>
      <c r="G64" s="38"/>
      <c r="H64" s="26"/>
    </row>
    <row r="65" spans="2:8" hidden="1" x14ac:dyDescent="0.2">
      <c r="B65" s="24"/>
      <c r="C65" s="25"/>
      <c r="D65" s="33"/>
      <c r="E65" s="39"/>
      <c r="F65" s="259">
        <f t="shared" si="2"/>
        <v>0</v>
      </c>
      <c r="G65" s="38"/>
      <c r="H65" s="26"/>
    </row>
    <row r="66" spans="2:8" hidden="1" x14ac:dyDescent="0.2">
      <c r="B66" s="24"/>
      <c r="C66" s="25"/>
      <c r="D66" s="33"/>
      <c r="E66" s="39"/>
      <c r="F66" s="259">
        <f t="shared" si="2"/>
        <v>0</v>
      </c>
      <c r="G66" s="38"/>
      <c r="H66" s="26"/>
    </row>
    <row r="67" spans="2:8" ht="13.5" hidden="1" thickBot="1" x14ac:dyDescent="0.25">
      <c r="B67" s="24"/>
      <c r="C67" s="25"/>
      <c r="D67" s="33"/>
      <c r="E67" s="39"/>
      <c r="F67" s="265">
        <f t="shared" si="2"/>
        <v>0</v>
      </c>
      <c r="G67" s="38"/>
      <c r="H67" s="26"/>
    </row>
    <row r="68" spans="2:8" ht="13.5" thickBot="1" x14ac:dyDescent="0.25">
      <c r="B68" s="738" t="s">
        <v>62</v>
      </c>
      <c r="C68" s="739"/>
      <c r="D68" s="266"/>
      <c r="E68" s="280"/>
      <c r="F68" s="267">
        <f>SUM(F50:F67)</f>
        <v>0</v>
      </c>
      <c r="G68" s="268"/>
      <c r="H68" s="269"/>
    </row>
    <row r="69" spans="2:8" s="199" customFormat="1" ht="15.75" thickBot="1" x14ac:dyDescent="0.25">
      <c r="B69" s="785" t="s">
        <v>13</v>
      </c>
      <c r="C69" s="786"/>
      <c r="D69" s="786"/>
      <c r="E69" s="786"/>
      <c r="F69" s="786"/>
      <c r="G69" s="786"/>
      <c r="H69" s="787"/>
    </row>
    <row r="70" spans="2:8" x14ac:dyDescent="0.2">
      <c r="B70" s="24"/>
      <c r="C70" s="25"/>
      <c r="D70" s="33"/>
      <c r="E70" s="39"/>
      <c r="F70" s="258">
        <f t="shared" ref="F70:F87" si="3">D70*E70</f>
        <v>0</v>
      </c>
      <c r="G70" s="38"/>
      <c r="H70" s="26"/>
    </row>
    <row r="71" spans="2:8" x14ac:dyDescent="0.2">
      <c r="B71" s="24"/>
      <c r="C71" s="25"/>
      <c r="D71" s="33"/>
      <c r="E71" s="39"/>
      <c r="F71" s="258">
        <f t="shared" si="3"/>
        <v>0</v>
      </c>
      <c r="G71" s="38"/>
      <c r="H71" s="26"/>
    </row>
    <row r="72" spans="2:8" x14ac:dyDescent="0.2">
      <c r="B72" s="24"/>
      <c r="C72" s="25"/>
      <c r="D72" s="33"/>
      <c r="E72" s="39"/>
      <c r="F72" s="259">
        <f t="shared" si="3"/>
        <v>0</v>
      </c>
      <c r="G72" s="38"/>
      <c r="H72" s="26"/>
    </row>
    <row r="73" spans="2:8" x14ac:dyDescent="0.2">
      <c r="B73" s="24"/>
      <c r="C73" s="25"/>
      <c r="D73" s="33"/>
      <c r="E73" s="39"/>
      <c r="F73" s="259">
        <f t="shared" si="3"/>
        <v>0</v>
      </c>
      <c r="G73" s="38"/>
      <c r="H73" s="26"/>
    </row>
    <row r="74" spans="2:8" x14ac:dyDescent="0.2">
      <c r="B74" s="24"/>
      <c r="C74" s="25"/>
      <c r="D74" s="33"/>
      <c r="E74" s="39"/>
      <c r="F74" s="259">
        <f t="shared" si="3"/>
        <v>0</v>
      </c>
      <c r="G74" s="38"/>
      <c r="H74" s="26"/>
    </row>
    <row r="75" spans="2:8" x14ac:dyDescent="0.2">
      <c r="B75" s="24"/>
      <c r="C75" s="25"/>
      <c r="D75" s="33"/>
      <c r="E75" s="39"/>
      <c r="F75" s="259">
        <f t="shared" si="3"/>
        <v>0</v>
      </c>
      <c r="G75" s="38"/>
      <c r="H75" s="26"/>
    </row>
    <row r="76" spans="2:8" x14ac:dyDescent="0.2">
      <c r="B76" s="24"/>
      <c r="C76" s="25"/>
      <c r="D76" s="33"/>
      <c r="E76" s="39"/>
      <c r="F76" s="259">
        <f t="shared" si="3"/>
        <v>0</v>
      </c>
      <c r="G76" s="38"/>
      <c r="H76" s="26"/>
    </row>
    <row r="77" spans="2:8" ht="13.5" thickBot="1" x14ac:dyDescent="0.25">
      <c r="B77" s="24"/>
      <c r="C77" s="25"/>
      <c r="D77" s="33"/>
      <c r="E77" s="39"/>
      <c r="F77" s="259">
        <f t="shared" si="3"/>
        <v>0</v>
      </c>
      <c r="G77" s="38"/>
      <c r="H77" s="26"/>
    </row>
    <row r="78" spans="2:8" hidden="1" x14ac:dyDescent="0.2">
      <c r="B78" s="24"/>
      <c r="C78" s="25"/>
      <c r="D78" s="33"/>
      <c r="E78" s="39"/>
      <c r="F78" s="259">
        <f t="shared" si="3"/>
        <v>0</v>
      </c>
      <c r="G78" s="38"/>
      <c r="H78" s="26"/>
    </row>
    <row r="79" spans="2:8" hidden="1" x14ac:dyDescent="0.2">
      <c r="B79" s="24"/>
      <c r="C79" s="25"/>
      <c r="D79" s="33"/>
      <c r="E79" s="39"/>
      <c r="F79" s="259">
        <f t="shared" si="3"/>
        <v>0</v>
      </c>
      <c r="G79" s="38"/>
      <c r="H79" s="26"/>
    </row>
    <row r="80" spans="2:8" hidden="1" x14ac:dyDescent="0.2">
      <c r="B80" s="24"/>
      <c r="C80" s="25"/>
      <c r="D80" s="33"/>
      <c r="E80" s="39"/>
      <c r="F80" s="259">
        <f t="shared" si="3"/>
        <v>0</v>
      </c>
      <c r="G80" s="38"/>
      <c r="H80" s="26"/>
    </row>
    <row r="81" spans="2:8" hidden="1" x14ac:dyDescent="0.2">
      <c r="B81" s="24"/>
      <c r="C81" s="25"/>
      <c r="D81" s="33"/>
      <c r="E81" s="39"/>
      <c r="F81" s="259">
        <f t="shared" si="3"/>
        <v>0</v>
      </c>
      <c r="G81" s="38"/>
      <c r="H81" s="26"/>
    </row>
    <row r="82" spans="2:8" hidden="1" x14ac:dyDescent="0.2">
      <c r="B82" s="24"/>
      <c r="C82" s="25"/>
      <c r="D82" s="33"/>
      <c r="E82" s="39"/>
      <c r="F82" s="259">
        <f t="shared" si="3"/>
        <v>0</v>
      </c>
      <c r="G82" s="38"/>
      <c r="H82" s="26"/>
    </row>
    <row r="83" spans="2:8" hidden="1" x14ac:dyDescent="0.2">
      <c r="B83" s="24"/>
      <c r="C83" s="25"/>
      <c r="D83" s="33"/>
      <c r="E83" s="39"/>
      <c r="F83" s="259">
        <f t="shared" si="3"/>
        <v>0</v>
      </c>
      <c r="G83" s="38"/>
      <c r="H83" s="26"/>
    </row>
    <row r="84" spans="2:8" hidden="1" x14ac:dyDescent="0.2">
      <c r="B84" s="24"/>
      <c r="C84" s="25"/>
      <c r="D84" s="33"/>
      <c r="E84" s="39"/>
      <c r="F84" s="259">
        <f t="shared" si="3"/>
        <v>0</v>
      </c>
      <c r="G84" s="38"/>
      <c r="H84" s="26"/>
    </row>
    <row r="85" spans="2:8" hidden="1" x14ac:dyDescent="0.2">
      <c r="B85" s="24"/>
      <c r="C85" s="25"/>
      <c r="D85" s="33"/>
      <c r="E85" s="39"/>
      <c r="F85" s="259">
        <f t="shared" si="3"/>
        <v>0</v>
      </c>
      <c r="G85" s="38"/>
      <c r="H85" s="26"/>
    </row>
    <row r="86" spans="2:8" hidden="1" x14ac:dyDescent="0.2">
      <c r="B86" s="24"/>
      <c r="C86" s="25"/>
      <c r="D86" s="33"/>
      <c r="E86" s="39"/>
      <c r="F86" s="259">
        <f t="shared" si="3"/>
        <v>0</v>
      </c>
      <c r="G86" s="38"/>
      <c r="H86" s="26"/>
    </row>
    <row r="87" spans="2:8" ht="13.5" hidden="1" thickBot="1" x14ac:dyDescent="0.25">
      <c r="B87" s="24"/>
      <c r="C87" s="25"/>
      <c r="D87" s="33"/>
      <c r="E87" s="39"/>
      <c r="F87" s="265">
        <f t="shared" si="3"/>
        <v>0</v>
      </c>
      <c r="G87" s="38"/>
      <c r="H87" s="26"/>
    </row>
    <row r="88" spans="2:8" ht="13.5" thickBot="1" x14ac:dyDescent="0.25">
      <c r="B88" s="738" t="s">
        <v>64</v>
      </c>
      <c r="C88" s="739"/>
      <c r="D88" s="266"/>
      <c r="E88" s="280"/>
      <c r="F88" s="267">
        <f>SUM(F70:F87)</f>
        <v>0</v>
      </c>
      <c r="G88" s="268"/>
      <c r="H88" s="269"/>
    </row>
    <row r="89" spans="2:8" s="199" customFormat="1" ht="15.75" thickBot="1" x14ac:dyDescent="0.25">
      <c r="B89" s="785" t="s">
        <v>14</v>
      </c>
      <c r="C89" s="786"/>
      <c r="D89" s="786"/>
      <c r="E89" s="786"/>
      <c r="F89" s="786"/>
      <c r="G89" s="786"/>
      <c r="H89" s="787"/>
    </row>
    <row r="90" spans="2:8" x14ac:dyDescent="0.2">
      <c r="B90" s="24"/>
      <c r="C90" s="25"/>
      <c r="D90" s="33"/>
      <c r="E90" s="39"/>
      <c r="F90" s="258">
        <f t="shared" ref="F90:F107" si="4">D90*E90</f>
        <v>0</v>
      </c>
      <c r="G90" s="38"/>
      <c r="H90" s="26"/>
    </row>
    <row r="91" spans="2:8" x14ac:dyDescent="0.2">
      <c r="B91" s="24"/>
      <c r="C91" s="25"/>
      <c r="D91" s="33"/>
      <c r="E91" s="39"/>
      <c r="F91" s="258">
        <f t="shared" si="4"/>
        <v>0</v>
      </c>
      <c r="G91" s="38"/>
      <c r="H91" s="26"/>
    </row>
    <row r="92" spans="2:8" x14ac:dyDescent="0.2">
      <c r="B92" s="24"/>
      <c r="C92" s="25"/>
      <c r="D92" s="33"/>
      <c r="E92" s="39"/>
      <c r="F92" s="259">
        <f t="shared" si="4"/>
        <v>0</v>
      </c>
      <c r="G92" s="38"/>
      <c r="H92" s="26"/>
    </row>
    <row r="93" spans="2:8" x14ac:dyDescent="0.2">
      <c r="B93" s="24"/>
      <c r="C93" s="25"/>
      <c r="D93" s="33"/>
      <c r="E93" s="39"/>
      <c r="F93" s="259">
        <f t="shared" si="4"/>
        <v>0</v>
      </c>
      <c r="G93" s="38"/>
      <c r="H93" s="26"/>
    </row>
    <row r="94" spans="2:8" x14ac:dyDescent="0.2">
      <c r="B94" s="24"/>
      <c r="C94" s="25"/>
      <c r="D94" s="33"/>
      <c r="E94" s="39"/>
      <c r="F94" s="259">
        <f t="shared" si="4"/>
        <v>0</v>
      </c>
      <c r="G94" s="38"/>
      <c r="H94" s="26"/>
    </row>
    <row r="95" spans="2:8" x14ac:dyDescent="0.2">
      <c r="B95" s="24"/>
      <c r="C95" s="25"/>
      <c r="D95" s="33"/>
      <c r="E95" s="39"/>
      <c r="F95" s="259">
        <f t="shared" si="4"/>
        <v>0</v>
      </c>
      <c r="G95" s="38"/>
      <c r="H95" s="26"/>
    </row>
    <row r="96" spans="2:8" x14ac:dyDescent="0.2">
      <c r="B96" s="24"/>
      <c r="C96" s="25"/>
      <c r="D96" s="33"/>
      <c r="E96" s="39"/>
      <c r="F96" s="259">
        <f t="shared" si="4"/>
        <v>0</v>
      </c>
      <c r="G96" s="38"/>
      <c r="H96" s="26"/>
    </row>
    <row r="97" spans="2:8" ht="13.5" thickBot="1" x14ac:dyDescent="0.25">
      <c r="B97" s="24"/>
      <c r="C97" s="25"/>
      <c r="D97" s="33"/>
      <c r="E97" s="39"/>
      <c r="F97" s="259">
        <f t="shared" si="4"/>
        <v>0</v>
      </c>
      <c r="G97" s="38"/>
      <c r="H97" s="26"/>
    </row>
    <row r="98" spans="2:8" hidden="1" x14ac:dyDescent="0.2">
      <c r="B98" s="24"/>
      <c r="C98" s="25"/>
      <c r="D98" s="33"/>
      <c r="E98" s="39"/>
      <c r="F98" s="259">
        <f t="shared" si="4"/>
        <v>0</v>
      </c>
      <c r="G98" s="38"/>
      <c r="H98" s="26"/>
    </row>
    <row r="99" spans="2:8" hidden="1" x14ac:dyDescent="0.2">
      <c r="B99" s="24"/>
      <c r="C99" s="25"/>
      <c r="D99" s="33"/>
      <c r="E99" s="39"/>
      <c r="F99" s="259">
        <f t="shared" si="4"/>
        <v>0</v>
      </c>
      <c r="G99" s="38"/>
      <c r="H99" s="26"/>
    </row>
    <row r="100" spans="2:8" hidden="1" x14ac:dyDescent="0.2">
      <c r="B100" s="24"/>
      <c r="C100" s="25"/>
      <c r="D100" s="33"/>
      <c r="E100" s="39"/>
      <c r="F100" s="259">
        <f t="shared" si="4"/>
        <v>0</v>
      </c>
      <c r="G100" s="38"/>
      <c r="H100" s="26"/>
    </row>
    <row r="101" spans="2:8" hidden="1" x14ac:dyDescent="0.2">
      <c r="B101" s="24"/>
      <c r="C101" s="25"/>
      <c r="D101" s="33"/>
      <c r="E101" s="39"/>
      <c r="F101" s="259">
        <f t="shared" si="4"/>
        <v>0</v>
      </c>
      <c r="G101" s="38"/>
      <c r="H101" s="26"/>
    </row>
    <row r="102" spans="2:8" hidden="1" x14ac:dyDescent="0.2">
      <c r="B102" s="24"/>
      <c r="C102" s="25"/>
      <c r="D102" s="33"/>
      <c r="E102" s="39"/>
      <c r="F102" s="259">
        <f t="shared" si="4"/>
        <v>0</v>
      </c>
      <c r="G102" s="38"/>
      <c r="H102" s="26"/>
    </row>
    <row r="103" spans="2:8" hidden="1" x14ac:dyDescent="0.2">
      <c r="B103" s="24"/>
      <c r="C103" s="25"/>
      <c r="D103" s="33"/>
      <c r="E103" s="39"/>
      <c r="F103" s="259">
        <f t="shared" si="4"/>
        <v>0</v>
      </c>
      <c r="G103" s="38"/>
      <c r="H103" s="26"/>
    </row>
    <row r="104" spans="2:8" hidden="1" x14ac:dyDescent="0.2">
      <c r="B104" s="24"/>
      <c r="C104" s="25"/>
      <c r="D104" s="33"/>
      <c r="E104" s="39"/>
      <c r="F104" s="259">
        <f t="shared" si="4"/>
        <v>0</v>
      </c>
      <c r="G104" s="38"/>
      <c r="H104" s="26"/>
    </row>
    <row r="105" spans="2:8" hidden="1" x14ac:dyDescent="0.2">
      <c r="B105" s="24"/>
      <c r="C105" s="25"/>
      <c r="D105" s="33"/>
      <c r="E105" s="39"/>
      <c r="F105" s="259">
        <f t="shared" si="4"/>
        <v>0</v>
      </c>
      <c r="G105" s="38"/>
      <c r="H105" s="26"/>
    </row>
    <row r="106" spans="2:8" hidden="1" x14ac:dyDescent="0.2">
      <c r="B106" s="24"/>
      <c r="C106" s="25"/>
      <c r="D106" s="33"/>
      <c r="E106" s="39"/>
      <c r="F106" s="259">
        <f t="shared" si="4"/>
        <v>0</v>
      </c>
      <c r="G106" s="38"/>
      <c r="H106" s="26"/>
    </row>
    <row r="107" spans="2:8" ht="13.5" hidden="1" thickBot="1" x14ac:dyDescent="0.25">
      <c r="B107" s="24"/>
      <c r="C107" s="25"/>
      <c r="D107" s="33"/>
      <c r="E107" s="39"/>
      <c r="F107" s="265">
        <f t="shared" si="4"/>
        <v>0</v>
      </c>
      <c r="G107" s="38"/>
      <c r="H107" s="26"/>
    </row>
    <row r="108" spans="2:8" ht="13.5" thickBot="1" x14ac:dyDescent="0.25">
      <c r="B108" s="738" t="s">
        <v>66</v>
      </c>
      <c r="C108" s="739"/>
      <c r="D108" s="266"/>
      <c r="E108" s="280"/>
      <c r="F108" s="267">
        <f>SUM(F90:F107)</f>
        <v>0</v>
      </c>
      <c r="G108" s="268"/>
      <c r="H108" s="269"/>
    </row>
    <row r="109" spans="2:8" ht="6.75" customHeight="1" thickBot="1" x14ac:dyDescent="0.25">
      <c r="B109" s="240"/>
      <c r="C109" s="198"/>
      <c r="D109" s="270"/>
      <c r="E109" s="271"/>
      <c r="F109" s="206"/>
      <c r="G109" s="204"/>
      <c r="H109" s="252"/>
    </row>
    <row r="110" spans="2:8" s="199" customFormat="1" ht="13.5" thickBot="1" x14ac:dyDescent="0.25">
      <c r="B110" s="738" t="s">
        <v>80</v>
      </c>
      <c r="C110" s="739"/>
      <c r="D110" s="281"/>
      <c r="E110" s="282"/>
      <c r="F110" s="222" cm="1">
        <f t="array" ref="F110">_xlfn.IFS(
Instructions!$F$11="Make Selection",0,
Instructions!$F$11="1 Budget Period",F68,
Instructions!$F$11="2 Budget Periods",SUM(F68+F48),
Instructions!$F$11="3 Budget Periods",SUM(F68+F48+F28),
Instructions!$F$11="4 Budget Periods",SUM(F68+F48+F28+F88),
Instructions!$F$11="5 Budget Periods",SUM(F68+F48+F28+F88+F108))</f>
        <v>0</v>
      </c>
      <c r="G110" s="283"/>
      <c r="H110" s="284"/>
    </row>
    <row r="111" spans="2:8" ht="13.5" thickBot="1" x14ac:dyDescent="0.25">
      <c r="B111" s="201"/>
      <c r="C111" s="200"/>
      <c r="D111" s="270"/>
      <c r="E111" s="271"/>
      <c r="F111" s="206"/>
      <c r="G111" s="204"/>
      <c r="H111" s="252"/>
    </row>
    <row r="112" spans="2:8" ht="11.25" customHeight="1" x14ac:dyDescent="0.2">
      <c r="B112" s="750" t="s">
        <v>34</v>
      </c>
      <c r="C112" s="751"/>
      <c r="D112" s="751"/>
      <c r="E112" s="751"/>
      <c r="F112" s="751"/>
      <c r="G112" s="751"/>
      <c r="H112" s="752"/>
    </row>
    <row r="113" spans="2:8" ht="50.45" customHeight="1" thickBot="1" x14ac:dyDescent="0.25">
      <c r="B113" s="753"/>
      <c r="C113" s="754"/>
      <c r="D113" s="754"/>
      <c r="E113" s="754"/>
      <c r="F113" s="754"/>
      <c r="G113" s="754"/>
      <c r="H113" s="755"/>
    </row>
    <row r="114" spans="2:8" x14ac:dyDescent="0.2">
      <c r="B114" s="200"/>
      <c r="C114" s="200"/>
      <c r="D114" s="270"/>
      <c r="E114" s="271"/>
      <c r="F114" s="206"/>
      <c r="G114" s="204"/>
      <c r="H114" s="270"/>
    </row>
    <row r="115" spans="2:8" x14ac:dyDescent="0.2">
      <c r="B115" s="200"/>
      <c r="C115" s="200"/>
      <c r="D115" s="270"/>
      <c r="E115" s="271"/>
      <c r="F115" s="206"/>
      <c r="G115" s="204"/>
      <c r="H115" s="270"/>
    </row>
    <row r="116" spans="2:8" hidden="1" x14ac:dyDescent="0.2">
      <c r="B116" s="200"/>
      <c r="C116" s="200"/>
      <c r="D116" s="270"/>
      <c r="E116" s="271"/>
      <c r="F116" s="206"/>
      <c r="G116" s="204"/>
      <c r="H116" s="270"/>
    </row>
    <row r="117" spans="2:8" hidden="1" x14ac:dyDescent="0.2">
      <c r="B117" s="200"/>
      <c r="C117" s="200"/>
      <c r="D117" s="270"/>
      <c r="E117" s="271"/>
      <c r="F117" s="206"/>
      <c r="G117" s="204"/>
      <c r="H117" s="270"/>
    </row>
    <row r="118" spans="2:8" hidden="1" x14ac:dyDescent="0.2">
      <c r="D118" s="270"/>
      <c r="E118" s="271"/>
      <c r="F118" s="206"/>
      <c r="G118" s="204"/>
      <c r="H118" s="270"/>
    </row>
    <row r="119" spans="2:8" hidden="1" x14ac:dyDescent="0.2">
      <c r="D119" s="270"/>
      <c r="E119" s="271"/>
      <c r="F119" s="206"/>
      <c r="G119" s="204"/>
      <c r="H119" s="270"/>
    </row>
    <row r="120" spans="2:8" hidden="1" x14ac:dyDescent="0.2">
      <c r="D120" s="270"/>
      <c r="E120" s="271"/>
      <c r="F120" s="206"/>
      <c r="G120" s="204"/>
      <c r="H120" s="270"/>
    </row>
    <row r="121" spans="2:8" hidden="1" x14ac:dyDescent="0.2">
      <c r="D121" s="270"/>
      <c r="E121" s="271"/>
      <c r="F121" s="206"/>
      <c r="G121" s="204"/>
      <c r="H121" s="270"/>
    </row>
    <row r="122" spans="2:8" hidden="1" x14ac:dyDescent="0.2">
      <c r="D122" s="270"/>
      <c r="E122" s="271"/>
      <c r="F122" s="206"/>
      <c r="G122" s="204"/>
      <c r="H122" s="270"/>
    </row>
    <row r="123" spans="2:8" hidden="1" x14ac:dyDescent="0.2">
      <c r="D123" s="270"/>
      <c r="E123" s="271"/>
      <c r="F123" s="206"/>
      <c r="G123" s="204"/>
      <c r="H123" s="270"/>
    </row>
    <row r="124" spans="2:8" hidden="1" x14ac:dyDescent="0.2">
      <c r="D124" s="270"/>
      <c r="E124" s="271"/>
      <c r="F124" s="206"/>
      <c r="G124" s="204"/>
      <c r="H124" s="270"/>
    </row>
  </sheetData>
  <sheetProtection algorithmName="SHA-512" hashValue="z8pURgMGWOKyy4gar6ChKQwCZf3+mhHC5BH0e/w0ractTi9b3jcBXHO6D4698yDiLBuwThEMKvBo06GmJFuW0g==" saltValue="WMTXs9SJL9fxQjESfwuEFg==" spinCount="100000" sheet="1" formatRows="0"/>
  <customSheetViews>
    <customSheetView guid="{D7FF18E2-A72D-4088-BD59-9D74A43C39A8}" scale="90" showPageBreaks="1" fitToPage="1" topLeftCell="A15">
      <selection activeCell="D45" sqref="D45"/>
      <pageMargins left="0" right="0" top="0" bottom="0" header="0" footer="0"/>
      <printOptions horizontalCentered="1"/>
      <pageSetup scale="86" fitToHeight="5" orientation="landscape" r:id="rId1"/>
      <headerFooter alignWithMargins="0">
        <oddFooter>&amp;Le. Supplies&amp;RPage &amp;P of &amp;N</oddFooter>
      </headerFooter>
    </customSheetView>
    <customSheetView guid="{5BEC5FDE-32D0-42EF-8D2A-06DCBD4F05CC}" scale="90" showPageBreaks="1" fitToPage="1" topLeftCell="A7">
      <selection activeCell="E15" sqref="E15"/>
      <pageMargins left="0" right="0" top="0" bottom="0" header="0" footer="0"/>
      <printOptions horizontalCentered="1"/>
      <pageSetup scale="86" fitToHeight="5" orientation="landscape" r:id="rId2"/>
      <headerFooter alignWithMargins="0">
        <oddFooter>&amp;Le. Supplies&amp;RPage &amp;P of &amp;N</oddFooter>
      </headerFooter>
    </customSheetView>
    <customSheetView guid="{712CE29F-EFCA-4968-A7C5-599F87319D6A}" scale="90" fitToPage="1">
      <selection sqref="A1:D1"/>
      <pageMargins left="0" right="0" top="0" bottom="0" header="0" footer="0"/>
      <printOptions horizontalCentered="1"/>
      <pageSetup scale="86" fitToHeight="5" orientation="landscape" r:id="rId3"/>
      <headerFooter alignWithMargins="0">
        <oddFooter>&amp;Le. Supplies&amp;RPage &amp;P of &amp;N</oddFooter>
      </headerFooter>
    </customSheetView>
    <customSheetView guid="{6588CF8C-0BB8-4786-9A46-0A2D10254132}" scale="90" showPageBreaks="1" fitToPage="1">
      <selection activeCell="E15" sqref="E15"/>
      <pageMargins left="0" right="0" top="0" bottom="0" header="0" footer="0"/>
      <printOptions horizontalCentered="1"/>
      <pageSetup scale="86" fitToHeight="5" orientation="landscape" r:id="rId4"/>
      <headerFooter alignWithMargins="0">
        <oddFooter>&amp;Le. Supplies&amp;RPage &amp;P of &amp;N</oddFooter>
      </headerFooter>
    </customSheetView>
    <customSheetView guid="{D5CEF8EB-A9A7-4458-BF65-8F18E34CBA87}" scale="90" showPageBreaks="1" fitToPage="1">
      <selection activeCell="D31" sqref="D31"/>
      <pageMargins left="0" right="0" top="0" bottom="0" header="0" footer="0"/>
      <printOptions horizontalCentered="1"/>
      <pageSetup scale="86" fitToHeight="5" orientation="landscape" r:id="rId5"/>
      <headerFooter alignWithMargins="0">
        <oddFooter>&amp;Le. Supplies&amp;RPage &amp;P of &amp;N</oddFooter>
      </headerFooter>
    </customSheetView>
    <customSheetView guid="{BF352FCE-C1BE-4B84-9561-6030FEF6A15F}" scale="90" showPageBreaks="1" fitToPage="1">
      <selection activeCell="F1" sqref="F1"/>
      <pageMargins left="0" right="0" top="0" bottom="0" header="0" footer="0"/>
      <printOptions horizontalCentered="1"/>
      <pageSetup scale="85" orientation="landscape" r:id="rId6"/>
      <headerFooter alignWithMargins="0">
        <oddFooter>&amp;Le. Supplies&amp;RPage &amp;P of &amp;N</oddFooter>
      </headerFooter>
    </customSheetView>
  </customSheetViews>
  <mergeCells count="15">
    <mergeCell ref="B2:C2"/>
    <mergeCell ref="B4:H4"/>
    <mergeCell ref="B112:H113"/>
    <mergeCell ref="B7:H7"/>
    <mergeCell ref="B3:H3"/>
    <mergeCell ref="B29:H29"/>
    <mergeCell ref="B49:H49"/>
    <mergeCell ref="B69:H69"/>
    <mergeCell ref="B89:H89"/>
    <mergeCell ref="B110:C110"/>
    <mergeCell ref="B108:C108"/>
    <mergeCell ref="B88:C88"/>
    <mergeCell ref="B68:C68"/>
    <mergeCell ref="B48:C48"/>
    <mergeCell ref="B28:C28"/>
  </mergeCells>
  <phoneticPr fontId="2" type="noConversion"/>
  <conditionalFormatting sqref="B9:B27">
    <cfRule type="expression" dxfId="128" priority="53">
      <formula>AND(OR( NOT(ISBLANK($C9)), NOT(ISBLANK($D9)), NOT(ISBLANK($E9)), NOT(ISBLANK($G9)), NOT(ISBLANK($H9))), ISBLANK($B9))</formula>
    </cfRule>
  </conditionalFormatting>
  <conditionalFormatting sqref="B30:B47">
    <cfRule type="expression" dxfId="127" priority="47">
      <formula>AND(OR( NOT(ISBLANK($C30)), NOT(ISBLANK($D30)), NOT(ISBLANK($E30)), NOT(ISBLANK($G30)), NOT(ISBLANK($H30))), ISBLANK($B30))</formula>
    </cfRule>
  </conditionalFormatting>
  <conditionalFormatting sqref="B50:B67">
    <cfRule type="expression" dxfId="126" priority="43">
      <formula>AND(OR( NOT(ISBLANK($C50)), NOT(ISBLANK($D50)), NOT(ISBLANK($E50)), NOT(ISBLANK($G50)), NOT(ISBLANK($H50))), ISBLANK($B50))</formula>
    </cfRule>
  </conditionalFormatting>
  <conditionalFormatting sqref="B70:B87">
    <cfRule type="expression" dxfId="125" priority="39">
      <formula>AND(OR( NOT(ISBLANK($C70)), NOT(ISBLANK($D70)), NOT(ISBLANK($E70)), NOT(ISBLANK($G70)), NOT(ISBLANK($H70))), ISBLANK($B70))</formula>
    </cfRule>
  </conditionalFormatting>
  <conditionalFormatting sqref="B90:B107">
    <cfRule type="expression" dxfId="124" priority="35">
      <formula>AND(OR( NOT(ISBLANK($C90)), NOT(ISBLANK($D90)), NOT(ISBLANK($E90)), NOT(ISBLANK($G90)), NOT(ISBLANK($H90))), ISBLANK($B90))</formula>
    </cfRule>
  </conditionalFormatting>
  <conditionalFormatting sqref="C9:C27">
    <cfRule type="expression" dxfId="119" priority="52">
      <formula>AND(OR( NOT(ISBLANK($B9)), NOT(ISBLANK($D9)), NOT(ISBLANK($E9)), NOT(ISBLANK($G9)), NOT(ISBLANK($H9))), ISBLANK($C9))</formula>
    </cfRule>
  </conditionalFormatting>
  <conditionalFormatting sqref="C30:C47">
    <cfRule type="expression" dxfId="118" priority="46">
      <formula>AND(OR( NOT(ISBLANK($B30)), NOT(ISBLANK($D30)), NOT(ISBLANK($E30)), NOT(ISBLANK($G30)), NOT(ISBLANK($H30))), ISBLANK($C30))</formula>
    </cfRule>
  </conditionalFormatting>
  <conditionalFormatting sqref="C50:C67">
    <cfRule type="expression" dxfId="117" priority="42">
      <formula>AND(OR( NOT(ISBLANK($B50)), NOT(ISBLANK($D50)), NOT(ISBLANK($E50)), NOT(ISBLANK($G50)), NOT(ISBLANK($H50))), ISBLANK($C50))</formula>
    </cfRule>
  </conditionalFormatting>
  <conditionalFormatting sqref="C70:C87">
    <cfRule type="expression" dxfId="116" priority="38">
      <formula>AND(OR( NOT(ISBLANK($B70)), NOT(ISBLANK($D70)), NOT(ISBLANK($E70)), NOT(ISBLANK($G70)), NOT(ISBLANK($H70))), ISBLANK($C70))</formula>
    </cfRule>
  </conditionalFormatting>
  <conditionalFormatting sqref="C90:C107">
    <cfRule type="expression" dxfId="115" priority="34">
      <formula>AND(OR( NOT(ISBLANK($B90)), NOT(ISBLANK($D90)), NOT(ISBLANK($E90)), NOT(ISBLANK($G90)), NOT(ISBLANK($H90))), ISBLANK($C90))</formula>
    </cfRule>
  </conditionalFormatting>
  <conditionalFormatting sqref="D9:D27">
    <cfRule type="expression" dxfId="114" priority="51">
      <formula>AND(OR( NOT(ISBLANK($B9)), NOT(ISBLANK($C9)), NOT(ISBLANK($E9)), NOT(ISBLANK($G9)), NOT(ISBLANK($H9))), ISBLANK($D9))</formula>
    </cfRule>
  </conditionalFormatting>
  <conditionalFormatting sqref="D30:D47">
    <cfRule type="expression" dxfId="113" priority="45">
      <formula>AND(OR( NOT(ISBLANK($B30)), NOT(ISBLANK($C30)), NOT(ISBLANK($E30)), NOT(ISBLANK($G30)), NOT(ISBLANK($H30))), ISBLANK($D30))</formula>
    </cfRule>
  </conditionalFormatting>
  <conditionalFormatting sqref="D50:D67">
    <cfRule type="expression" dxfId="112" priority="41">
      <formula>AND(OR( NOT(ISBLANK($B50)), NOT(ISBLANK($C50)), NOT(ISBLANK($E50)), NOT(ISBLANK($G50)), NOT(ISBLANK($H50))), ISBLANK($D50))</formula>
    </cfRule>
  </conditionalFormatting>
  <conditionalFormatting sqref="D70:D87">
    <cfRule type="expression" dxfId="111" priority="37">
      <formula>AND(OR( NOT(ISBLANK($B70)), NOT(ISBLANK($C70)), NOT(ISBLANK($E70)), NOT(ISBLANK($G70)), NOT(ISBLANK($H70))), ISBLANK($D70))</formula>
    </cfRule>
  </conditionalFormatting>
  <conditionalFormatting sqref="D90:D107">
    <cfRule type="expression" dxfId="110" priority="33">
      <formula>AND(OR( NOT(ISBLANK($B90)), NOT(ISBLANK($C90)), NOT(ISBLANK($E90)), NOT(ISBLANK($G90)), NOT(ISBLANK($H90))), ISBLANK($D90))</formula>
    </cfRule>
  </conditionalFormatting>
  <conditionalFormatting sqref="E9:E27">
    <cfRule type="expression" dxfId="109" priority="50">
      <formula>AND(OR( NOT(ISBLANK($B9)), NOT(ISBLANK($C9)), NOT(ISBLANK($D9)), NOT(ISBLANK($G9)), NOT(ISBLANK($H9))), ISBLANK($E9))</formula>
    </cfRule>
  </conditionalFormatting>
  <conditionalFormatting sqref="E30:E47">
    <cfRule type="expression" dxfId="108" priority="44">
      <formula>AND(OR( NOT(ISBLANK($B30)), NOT(ISBLANK($C30)), NOT(ISBLANK($D30)), NOT(ISBLANK($G30)), NOT(ISBLANK($H30))), ISBLANK($E30))</formula>
    </cfRule>
  </conditionalFormatting>
  <conditionalFormatting sqref="E50:E67">
    <cfRule type="expression" dxfId="107" priority="40">
      <formula>AND(OR( NOT(ISBLANK($B50)), NOT(ISBLANK($C50)), NOT(ISBLANK($D50)), NOT(ISBLANK($G50)), NOT(ISBLANK($H50))), ISBLANK($E50))</formula>
    </cfRule>
  </conditionalFormatting>
  <conditionalFormatting sqref="E70:E87">
    <cfRule type="expression" dxfId="106" priority="36">
      <formula>AND(OR( NOT(ISBLANK($B70)), NOT(ISBLANK($C70)), NOT(ISBLANK($D70)), NOT(ISBLANK($G70)), NOT(ISBLANK($H70))), ISBLANK($E70))</formula>
    </cfRule>
  </conditionalFormatting>
  <conditionalFormatting sqref="E90:E107">
    <cfRule type="expression" dxfId="105" priority="32">
      <formula>AND(OR( NOT(ISBLANK($B90)), NOT(ISBLANK($C90)), NOT(ISBLANK($D90)), NOT(ISBLANK($G90)), NOT(ISBLANK($H90))), ISBLANK($E90))</formula>
    </cfRule>
  </conditionalFormatting>
  <conditionalFormatting sqref="G9:G27">
    <cfRule type="expression" dxfId="104" priority="49">
      <formula>AND(OR( NOT(ISBLANK($B9)), NOT(ISBLANK($C9)), NOT(ISBLANK($D9)), NOT(ISBLANK($E9)), NOT(ISBLANK($H9))), ISBLANK($G9))</formula>
    </cfRule>
  </conditionalFormatting>
  <conditionalFormatting sqref="G30:G47">
    <cfRule type="expression" dxfId="103" priority="31">
      <formula>AND(OR( NOT(ISBLANK($B30)), NOT(ISBLANK($C30)), NOT(ISBLANK($D30)), NOT(ISBLANK($E30)), NOT(ISBLANK($H30))), ISBLANK($G30))</formula>
    </cfRule>
  </conditionalFormatting>
  <conditionalFormatting sqref="G50:G67">
    <cfRule type="expression" dxfId="102" priority="29">
      <formula>AND(OR( NOT(ISBLANK($B50)), NOT(ISBLANK($C50)), NOT(ISBLANK($D50)), NOT(ISBLANK($E50)), NOT(ISBLANK($H50))), ISBLANK($G50))</formula>
    </cfRule>
  </conditionalFormatting>
  <conditionalFormatting sqref="G70:G87">
    <cfRule type="expression" dxfId="101" priority="27">
      <formula>AND(OR( NOT(ISBLANK($B70)), NOT(ISBLANK($C70)), NOT(ISBLANK($D70)), NOT(ISBLANK($E70)), NOT(ISBLANK($H70))), ISBLANK($G70))</formula>
    </cfRule>
  </conditionalFormatting>
  <conditionalFormatting sqref="G90:G107">
    <cfRule type="expression" dxfId="100" priority="25">
      <formula>AND(OR( NOT(ISBLANK($B90)), NOT(ISBLANK($C90)), NOT(ISBLANK($D90)), NOT(ISBLANK($E90)), NOT(ISBLANK($H90))), ISBLANK($G90))</formula>
    </cfRule>
  </conditionalFormatting>
  <conditionalFormatting sqref="H9:H27">
    <cfRule type="expression" dxfId="99" priority="48">
      <formula>AND(OR( NOT(ISBLANK($B9)), NOT(ISBLANK($C9)), NOT(ISBLANK($D9)), NOT(ISBLANK($E9)), NOT(ISBLANK($G9))), ISBLANK($H9))</formula>
    </cfRule>
  </conditionalFormatting>
  <conditionalFormatting sqref="H30:H47">
    <cfRule type="expression" dxfId="98" priority="30">
      <formula>AND(OR( NOT(ISBLANK($B30)), NOT(ISBLANK($C30)), NOT(ISBLANK($D30)), NOT(ISBLANK($E30)), NOT(ISBLANK($G30))), ISBLANK($H30))</formula>
    </cfRule>
  </conditionalFormatting>
  <conditionalFormatting sqref="H50:H67">
    <cfRule type="expression" dxfId="97" priority="28">
      <formula>AND(OR( NOT(ISBLANK($B50)), NOT(ISBLANK($C50)), NOT(ISBLANK($D50)), NOT(ISBLANK($E50)), NOT(ISBLANK($G50))), ISBLANK($H50))</formula>
    </cfRule>
  </conditionalFormatting>
  <conditionalFormatting sqref="H70:H87">
    <cfRule type="expression" dxfId="96" priority="26">
      <formula>AND(OR( NOT(ISBLANK($B70)), NOT(ISBLANK($C70)), NOT(ISBLANK($D70)), NOT(ISBLANK($E70)), NOT(ISBLANK($G70))), ISBLANK($H70))</formula>
    </cfRule>
  </conditionalFormatting>
  <conditionalFormatting sqref="H90:H107">
    <cfRule type="expression" dxfId="95" priority="24">
      <formula>AND(OR( NOT(ISBLANK($B90)), NOT(ISBLANK($C90)), NOT(ISBLANK($D90)), NOT(ISBLANK($E90)), NOT(ISBLANK($G90))), ISBLANK($H90))</formula>
    </cfRule>
  </conditionalFormatting>
  <printOptions horizontalCentered="1"/>
  <pageMargins left="0.25" right="0.25" top="0.75" bottom="0.75" header="0.3" footer="0.3"/>
  <pageSetup scale="69" fitToHeight="0" orientation="landscape" horizontalDpi="300" verticalDpi="300" r:id="rId7"/>
  <headerFooter alignWithMargins="0">
    <oddFooter>&amp;C&amp;A&amp;RPage &amp;P&amp; of &amp;N</oddFooter>
  </headerFooter>
  <rowBreaks count="1" manualBreakCount="1">
    <brk id="68" min="1" max="7" man="1"/>
  </rowBreaks>
  <extLst>
    <ext xmlns:x14="http://schemas.microsoft.com/office/spreadsheetml/2009/9/main" uri="{78C0D931-6437-407d-A8EE-F0AAD7539E65}">
      <x14:conditionalFormattings>
        <x14:conditionalFormatting xmlns:xm="http://schemas.microsoft.com/office/excel/2006/main">
          <x14:cfRule type="expression" priority="1" id="{263E6EA7-866F-4A1B-B2DD-AFFA184B9ABC}">
            <xm:f>OR(Instructions!$F$11="1 Budget Period",Instructions!$F$11="Make Selection")</xm:f>
            <x14:dxf>
              <font>
                <color theme="1" tint="0.499984740745262"/>
              </font>
              <fill>
                <patternFill>
                  <bgColor theme="1" tint="0.499984740745262"/>
                </patternFill>
              </fill>
              <border>
                <left/>
                <right/>
                <top/>
                <bottom/>
                <vertical/>
                <horizontal/>
              </border>
            </x14:dxf>
          </x14:cfRule>
          <xm:sqref>B29:H108</xm:sqref>
        </x14:conditionalFormatting>
        <x14:conditionalFormatting xmlns:xm="http://schemas.microsoft.com/office/excel/2006/main">
          <x14:cfRule type="expression" priority="4" id="{38E47B4F-EC65-478E-B4A6-FA29D07B82E3}">
            <xm:f>Instructions!$F$11="2 Budget Periods"</xm:f>
            <x14:dxf>
              <font>
                <color theme="0" tint="-0.499984740745262"/>
              </font>
              <fill>
                <patternFill>
                  <bgColor theme="0" tint="-0.499984740745262"/>
                </patternFill>
              </fill>
              <border>
                <left/>
                <right/>
                <top/>
                <bottom/>
                <vertical/>
                <horizontal/>
              </border>
            </x14:dxf>
          </x14:cfRule>
          <xm:sqref>B49:H108</xm:sqref>
        </x14:conditionalFormatting>
        <x14:conditionalFormatting xmlns:xm="http://schemas.microsoft.com/office/excel/2006/main">
          <x14:cfRule type="expression" priority="5" id="{FE440888-B486-4218-9A2E-82839CAA58DD}">
            <xm:f>Instructions!$F$11="3 Budget Periods"</xm:f>
            <x14:dxf>
              <font>
                <color theme="0" tint="-0.499984740745262"/>
              </font>
              <fill>
                <patternFill>
                  <bgColor theme="0" tint="-0.499984740745262"/>
                </patternFill>
              </fill>
              <border>
                <left/>
                <right/>
                <top/>
                <bottom/>
                <vertical/>
                <horizontal/>
              </border>
            </x14:dxf>
          </x14:cfRule>
          <xm:sqref>B69:H108</xm:sqref>
        </x14:conditionalFormatting>
        <x14:conditionalFormatting xmlns:xm="http://schemas.microsoft.com/office/excel/2006/main">
          <x14:cfRule type="expression" priority="6" id="{57AFB13E-533E-4C84-B426-1C457FD614A5}">
            <xm:f>Instructions!$F$11="4 Budget Periods"</xm:f>
            <x14:dxf>
              <font>
                <color theme="0" tint="-0.499984740745262"/>
              </font>
              <fill>
                <patternFill>
                  <bgColor theme="0" tint="-0.499984740745262"/>
                </patternFill>
              </fill>
              <border>
                <left/>
                <right/>
                <top/>
                <bottom/>
                <vertical/>
                <horizontal/>
              </border>
            </x14:dxf>
          </x14:cfRule>
          <xm:sqref>B89:H108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59999389629810485"/>
    <pageSetUpPr fitToPage="1"/>
  </sheetPr>
  <dimension ref="A1:AC82"/>
  <sheetViews>
    <sheetView showGridLines="0" zoomScaleNormal="100" workbookViewId="0"/>
  </sheetViews>
  <sheetFormatPr defaultColWidth="0" defaultRowHeight="12.75" zeroHeight="1" x14ac:dyDescent="0.2"/>
  <cols>
    <col min="1" max="1" width="3.140625" style="188" customWidth="1"/>
    <col min="2" max="2" width="8" style="188" customWidth="1"/>
    <col min="3" max="3" width="26.7109375" style="188" customWidth="1"/>
    <col min="4" max="4" width="23.7109375" style="249" bestFit="1" customWidth="1"/>
    <col min="5" max="5" width="51.85546875" style="188" customWidth="1"/>
    <col min="6" max="6" width="41.28515625" style="188" customWidth="1"/>
    <col min="7" max="7" width="12.7109375" style="192" customWidth="1"/>
    <col min="8" max="11" width="12.7109375" style="296" customWidth="1"/>
    <col min="12" max="12" width="13.5703125" style="242" customWidth="1"/>
    <col min="13" max="13" width="3.42578125" style="188" customWidth="1"/>
    <col min="14" max="29" width="0" style="188" hidden="1" customWidth="1"/>
    <col min="30" max="16384" width="9.140625" style="188" hidden="1"/>
  </cols>
  <sheetData>
    <row r="1" spans="2:16" x14ac:dyDescent="0.2"/>
    <row r="2" spans="2:16" s="1" customFormat="1" ht="11.25" customHeight="1" x14ac:dyDescent="0.2">
      <c r="B2" s="730" t="s">
        <v>45</v>
      </c>
      <c r="C2" s="730"/>
      <c r="D2" s="559"/>
      <c r="E2" s="194"/>
      <c r="F2" s="194"/>
      <c r="G2" s="297"/>
      <c r="H2" s="788"/>
      <c r="I2" s="788"/>
      <c r="J2" s="788"/>
      <c r="K2" s="788"/>
      <c r="L2" s="788"/>
      <c r="M2" s="16"/>
    </row>
    <row r="3" spans="2:16" s="114" customFormat="1" ht="18.75" thickBot="1" x14ac:dyDescent="0.25">
      <c r="B3" s="729" t="s">
        <v>25</v>
      </c>
      <c r="C3" s="729"/>
      <c r="D3" s="729"/>
      <c r="E3" s="729"/>
      <c r="F3" s="729"/>
      <c r="G3" s="729"/>
      <c r="H3" s="729"/>
      <c r="I3" s="729"/>
      <c r="J3" s="729"/>
      <c r="K3" s="729"/>
      <c r="L3" s="729"/>
      <c r="M3" s="162"/>
      <c r="N3" s="162"/>
      <c r="O3" s="162"/>
      <c r="P3" s="162"/>
    </row>
    <row r="4" spans="2:16" ht="174" customHeight="1" thickBot="1" x14ac:dyDescent="0.25">
      <c r="B4" s="771" t="s">
        <v>265</v>
      </c>
      <c r="C4" s="772"/>
      <c r="D4" s="772"/>
      <c r="E4" s="772"/>
      <c r="F4" s="772"/>
      <c r="G4" s="772"/>
      <c r="H4" s="772"/>
      <c r="I4" s="772"/>
      <c r="J4" s="772"/>
      <c r="K4" s="772"/>
      <c r="L4" s="773"/>
      <c r="M4" s="200"/>
      <c r="N4" s="200"/>
      <c r="O4" s="200"/>
      <c r="P4" s="200"/>
    </row>
    <row r="5" spans="2:16" ht="9" customHeight="1" thickBot="1" x14ac:dyDescent="0.25">
      <c r="B5" s="201"/>
      <c r="C5" s="298"/>
      <c r="D5" s="560"/>
      <c r="E5" s="298"/>
      <c r="F5" s="298"/>
      <c r="G5" s="299"/>
      <c r="H5" s="299"/>
      <c r="I5" s="299"/>
      <c r="J5" s="299"/>
      <c r="K5" s="299"/>
      <c r="L5" s="300"/>
      <c r="M5" s="200"/>
      <c r="N5" s="200"/>
      <c r="O5" s="200"/>
      <c r="P5" s="200"/>
    </row>
    <row r="6" spans="2:16" ht="30.75" thickBot="1" x14ac:dyDescent="0.25">
      <c r="B6" s="272" t="s">
        <v>36</v>
      </c>
      <c r="C6" s="273" t="s">
        <v>81</v>
      </c>
      <c r="D6" s="273" t="s">
        <v>82</v>
      </c>
      <c r="E6" s="273" t="s">
        <v>146</v>
      </c>
      <c r="F6" s="273" t="s">
        <v>72</v>
      </c>
      <c r="G6" s="73" t="s">
        <v>10</v>
      </c>
      <c r="H6" s="73" t="s">
        <v>11</v>
      </c>
      <c r="I6" s="301" t="s">
        <v>12</v>
      </c>
      <c r="J6" s="73" t="s">
        <v>13</v>
      </c>
      <c r="K6" s="73" t="s">
        <v>14</v>
      </c>
      <c r="L6" s="302" t="s">
        <v>83</v>
      </c>
      <c r="M6" s="200"/>
      <c r="N6" s="200"/>
      <c r="O6" s="200"/>
      <c r="P6" s="200"/>
    </row>
    <row r="7" spans="2:16" ht="25.5" customHeight="1" thickBot="1" x14ac:dyDescent="0.25">
      <c r="B7" s="564" t="s">
        <v>84</v>
      </c>
      <c r="C7" s="565" t="s">
        <v>196</v>
      </c>
      <c r="D7" s="566" t="s">
        <v>216</v>
      </c>
      <c r="E7" s="303" t="s">
        <v>147</v>
      </c>
      <c r="F7" s="303" t="s">
        <v>217</v>
      </c>
      <c r="G7" s="132">
        <v>48000</v>
      </c>
      <c r="H7" s="304">
        <v>32000</v>
      </c>
      <c r="I7" s="132">
        <v>16000</v>
      </c>
      <c r="J7" s="304">
        <f>SUM(G7:I7)</f>
        <v>96000</v>
      </c>
      <c r="K7" s="567">
        <v>10000</v>
      </c>
      <c r="L7" s="568" cm="1">
        <f t="array" ref="L7">_xlfn.IFS(
Instructions!$F$11="Make Selection",G7,
Instructions!$F$11="1 Budget Period",G7,
Instructions!$F$11="2 Budget Periods",SUM(G7+H7),
Instructions!$F$11="3 Budget Periods",SUM(G7+H7+I7),
Instructions!$F$11="4 Budget Periods",SUM(G7+H7+I7+J7),
Instructions!$F$11="5 Budget Periods",SUM(G7+H7+I7+J7+K7))</f>
        <v>48000</v>
      </c>
      <c r="M7" s="200"/>
      <c r="N7" s="200"/>
      <c r="O7" s="200"/>
      <c r="P7" s="200"/>
    </row>
    <row r="8" spans="2:16" x14ac:dyDescent="0.2">
      <c r="B8" s="24"/>
      <c r="C8" s="291"/>
      <c r="D8" s="561"/>
      <c r="E8" s="291"/>
      <c r="F8" s="291"/>
      <c r="G8" s="41"/>
      <c r="H8" s="42"/>
      <c r="I8" s="42"/>
      <c r="J8" s="42"/>
      <c r="K8" s="42"/>
      <c r="L8" s="305" cm="1">
        <f t="array" ref="L8">_xlfn.IFS(
Instructions!$F$11="Make Selection",0,
Instructions!$F$11="1 Budget Period",G8,
Instructions!$F$11="2 Budget Periods",SUM(G8+H8),
Instructions!$F$11="3 Budget Periods",SUM(G8+H8+I8),
Instructions!$F$11="4 Budget Periods",SUM(G8+H8+I8+J8),
Instructions!$F$11="5 Budget Periods",SUM(G8+H8+I8+J8+K8))</f>
        <v>0</v>
      </c>
      <c r="M8" s="200"/>
      <c r="N8" s="200"/>
      <c r="O8" s="200"/>
      <c r="P8" s="200"/>
    </row>
    <row r="9" spans="2:16" x14ac:dyDescent="0.2">
      <c r="B9" s="24"/>
      <c r="C9" s="291"/>
      <c r="D9" s="561"/>
      <c r="E9" s="291"/>
      <c r="F9" s="291"/>
      <c r="G9" s="41"/>
      <c r="H9" s="43"/>
      <c r="I9" s="43"/>
      <c r="J9" s="42"/>
      <c r="K9" s="42"/>
      <c r="L9" s="305" cm="1">
        <f t="array" ref="L9">_xlfn.IFS(
Instructions!$F$11="Make Selection",0,
Instructions!$F$11="1 Budget Period",G9,
Instructions!$F$11="2 Budget Periods",SUM(G9+H9),
Instructions!$F$11="3 Budget Periods",SUM(G9+H9+I9),
Instructions!$F$11="4 Budget Periods",SUM(G9+H9+I9+J9),
Instructions!$F$11="5 Budget Periods",SUM(G9+H9+I9+J9+K9))</f>
        <v>0</v>
      </c>
      <c r="M9" s="200"/>
      <c r="N9" s="200"/>
      <c r="O9" s="200"/>
      <c r="P9" s="200"/>
    </row>
    <row r="10" spans="2:16" x14ac:dyDescent="0.2">
      <c r="B10" s="24"/>
      <c r="C10" s="291"/>
      <c r="D10" s="561"/>
      <c r="E10" s="291"/>
      <c r="F10" s="291"/>
      <c r="G10" s="41"/>
      <c r="H10" s="43"/>
      <c r="I10" s="43"/>
      <c r="J10" s="42"/>
      <c r="K10" s="42"/>
      <c r="L10" s="305" cm="1">
        <f t="array" ref="L10">_xlfn.IFS(
Instructions!$F$11="Make Selection",0,
Instructions!$F$11="1 Budget Period",G10,
Instructions!$F$11="2 Budget Periods",SUM(G10+H10),
Instructions!$F$11="3 Budget Periods",SUM(G10+H10+I10),
Instructions!$F$11="4 Budget Periods",SUM(G10+H10+I10+J10),
Instructions!$F$11="5 Budget Periods",SUM(G10+H10+I10+J10+K10))</f>
        <v>0</v>
      </c>
      <c r="M10" s="200"/>
      <c r="N10" s="200"/>
      <c r="O10" s="200"/>
      <c r="P10" s="200"/>
    </row>
    <row r="11" spans="2:16" x14ac:dyDescent="0.2">
      <c r="B11" s="24"/>
      <c r="C11" s="291"/>
      <c r="D11" s="561"/>
      <c r="E11" s="291"/>
      <c r="F11" s="291"/>
      <c r="G11" s="41"/>
      <c r="H11" s="43"/>
      <c r="I11" s="43"/>
      <c r="J11" s="42"/>
      <c r="K11" s="42"/>
      <c r="L11" s="305" cm="1">
        <f t="array" ref="L11">_xlfn.IFS(
Instructions!$F$11="Make Selection",0,
Instructions!$F$11="1 Budget Period",G11,
Instructions!$F$11="2 Budget Periods",SUM(G11+H11),
Instructions!$F$11="3 Budget Periods",SUM(G11+H11+I11),
Instructions!$F$11="4 Budget Periods",SUM(G11+H11+I11+J11),
Instructions!$F$11="5 Budget Periods",SUM(G11+H11+I11+J11+K11))</f>
        <v>0</v>
      </c>
      <c r="M11" s="200"/>
      <c r="N11" s="200"/>
      <c r="O11" s="200"/>
      <c r="P11" s="200"/>
    </row>
    <row r="12" spans="2:16" x14ac:dyDescent="0.2">
      <c r="B12" s="24"/>
      <c r="C12" s="291"/>
      <c r="D12" s="561"/>
      <c r="E12" s="291"/>
      <c r="F12" s="291"/>
      <c r="G12" s="41"/>
      <c r="H12" s="43"/>
      <c r="I12" s="43"/>
      <c r="J12" s="42"/>
      <c r="K12" s="42"/>
      <c r="L12" s="305" cm="1">
        <f t="array" ref="L12">_xlfn.IFS(
Instructions!$F$11="Make Selection",0,
Instructions!$F$11="1 Budget Period",G12,
Instructions!$F$11="2 Budget Periods",SUM(G12+H12),
Instructions!$F$11="3 Budget Periods",SUM(G12+H12+I12),
Instructions!$F$11="4 Budget Periods",SUM(G12+H12+I12+J12),
Instructions!$F$11="5 Budget Periods",SUM(G12+H12+I12+J12+K12))</f>
        <v>0</v>
      </c>
      <c r="M12" s="200"/>
      <c r="N12" s="200"/>
      <c r="O12" s="200"/>
      <c r="P12" s="200"/>
    </row>
    <row r="13" spans="2:16" ht="13.5" thickBot="1" x14ac:dyDescent="0.25">
      <c r="B13" s="24"/>
      <c r="C13" s="291"/>
      <c r="D13" s="561"/>
      <c r="E13" s="291"/>
      <c r="F13" s="291"/>
      <c r="G13" s="41"/>
      <c r="H13" s="43"/>
      <c r="I13" s="43"/>
      <c r="J13" s="42"/>
      <c r="K13" s="42"/>
      <c r="L13" s="305" cm="1">
        <f t="array" ref="L13">_xlfn.IFS(
Instructions!$F$11="Make Selection",0,
Instructions!$F$11="1 Budget Period",G13,
Instructions!$F$11="2 Budget Periods",SUM(G13+H13),
Instructions!$F$11="3 Budget Periods",SUM(G13+H13+I13),
Instructions!$F$11="4 Budget Periods",SUM(G13+H13+I13+J13),
Instructions!$F$11="5 Budget Periods",SUM(G13+H13+I13+J13+K13))</f>
        <v>0</v>
      </c>
      <c r="M13" s="200"/>
      <c r="N13" s="200"/>
      <c r="O13" s="200"/>
      <c r="P13" s="200"/>
    </row>
    <row r="14" spans="2:16" hidden="1" x14ac:dyDescent="0.2">
      <c r="B14" s="24"/>
      <c r="C14" s="291"/>
      <c r="D14" s="561"/>
      <c r="E14" s="291"/>
      <c r="F14" s="291"/>
      <c r="G14" s="41"/>
      <c r="H14" s="43"/>
      <c r="I14" s="43"/>
      <c r="J14" s="42"/>
      <c r="K14" s="42"/>
      <c r="L14" s="305" cm="1">
        <f t="array" ref="L14">_xlfn.IFS(
Instructions!$F$11="Make Selection",0,
Instructions!$F$11="1 Budget Period",G14,
Instructions!$F$11="2 Budget Periods",SUM(G14+H14),
Instructions!$F$11="3 Budget Periods",SUM(G14+H14+I14),
Instructions!$F$11="4 Budget Periods",SUM(G14+H14+I14+J14),
Instructions!$F$11="5 Budget Periods",SUM(G14+H14+I14+J14+K14))</f>
        <v>0</v>
      </c>
      <c r="M14" s="200"/>
      <c r="N14" s="200"/>
      <c r="O14" s="200"/>
      <c r="P14" s="200"/>
    </row>
    <row r="15" spans="2:16" hidden="1" x14ac:dyDescent="0.2">
      <c r="B15" s="24"/>
      <c r="C15" s="291"/>
      <c r="D15" s="561"/>
      <c r="E15" s="291"/>
      <c r="F15" s="291"/>
      <c r="G15" s="41"/>
      <c r="H15" s="43"/>
      <c r="I15" s="43"/>
      <c r="J15" s="42"/>
      <c r="K15" s="42"/>
      <c r="L15" s="305" cm="1">
        <f t="array" ref="L15">_xlfn.IFS(
Instructions!$F$11="Make Selection",0,
Instructions!$F$11="1 Budget Period",G15,
Instructions!$F$11="2 Budget Periods",SUM(G15+H15),
Instructions!$F$11="3 Budget Periods",SUM(G15+H15+I15),
Instructions!$F$11="4 Budget Periods",SUM(G15+H15+I15+J15),
Instructions!$F$11="5 Budget Periods",SUM(G15+H15+I15+J15+K15))</f>
        <v>0</v>
      </c>
      <c r="M15" s="200"/>
      <c r="N15" s="200"/>
      <c r="O15" s="200"/>
      <c r="P15" s="200"/>
    </row>
    <row r="16" spans="2:16" hidden="1" x14ac:dyDescent="0.2">
      <c r="B16" s="24"/>
      <c r="C16" s="291"/>
      <c r="D16" s="561"/>
      <c r="E16" s="291"/>
      <c r="F16" s="291"/>
      <c r="G16" s="41"/>
      <c r="H16" s="43"/>
      <c r="I16" s="43"/>
      <c r="J16" s="42"/>
      <c r="K16" s="42"/>
      <c r="L16" s="305" cm="1">
        <f t="array" ref="L16">_xlfn.IFS(
Instructions!$F$11="Make Selection",0,
Instructions!$F$11="1 Budget Period",G16,
Instructions!$F$11="2 Budget Periods",SUM(G16+H16),
Instructions!$F$11="3 Budget Periods",SUM(G16+H16+I16),
Instructions!$F$11="4 Budget Periods",SUM(G16+H16+I16+J16),
Instructions!$F$11="5 Budget Periods",SUM(G16+H16+I16+J16+K16))</f>
        <v>0</v>
      </c>
      <c r="M16" s="200"/>
      <c r="N16" s="200"/>
      <c r="O16" s="200"/>
      <c r="P16" s="200"/>
    </row>
    <row r="17" spans="2:16" hidden="1" x14ac:dyDescent="0.2">
      <c r="B17" s="24"/>
      <c r="C17" s="291"/>
      <c r="D17" s="561"/>
      <c r="E17" s="291"/>
      <c r="F17" s="291"/>
      <c r="G17" s="41"/>
      <c r="H17" s="43"/>
      <c r="I17" s="43"/>
      <c r="J17" s="42"/>
      <c r="K17" s="42"/>
      <c r="L17" s="305" cm="1">
        <f t="array" ref="L17">_xlfn.IFS(
Instructions!$F$11="Make Selection",0,
Instructions!$F$11="1 Budget Period",G17,
Instructions!$F$11="2 Budget Periods",SUM(G17+H17),
Instructions!$F$11="3 Budget Periods",SUM(G17+H17+I17),
Instructions!$F$11="4 Budget Periods",SUM(G17+H17+I17+J17),
Instructions!$F$11="5 Budget Periods",SUM(G17+H17+I17+J17+K17))</f>
        <v>0</v>
      </c>
      <c r="M17" s="200"/>
      <c r="N17" s="200"/>
      <c r="O17" s="200"/>
      <c r="P17" s="200"/>
    </row>
    <row r="18" spans="2:16" hidden="1" x14ac:dyDescent="0.2">
      <c r="B18" s="24"/>
      <c r="C18" s="291"/>
      <c r="D18" s="561"/>
      <c r="E18" s="291"/>
      <c r="F18" s="291"/>
      <c r="G18" s="41"/>
      <c r="H18" s="43"/>
      <c r="I18" s="43"/>
      <c r="J18" s="42"/>
      <c r="K18" s="42"/>
      <c r="L18" s="305" cm="1">
        <f t="array" ref="L18">_xlfn.IFS(
Instructions!$F$11="Make Selection",0,
Instructions!$F$11="1 Budget Period",G18,
Instructions!$F$11="2 Budget Periods",SUM(G18+H18),
Instructions!$F$11="3 Budget Periods",SUM(G18+H18+I18),
Instructions!$F$11="4 Budget Periods",SUM(G18+H18+I18+J18),
Instructions!$F$11="5 Budget Periods",SUM(G18+H18+I18+J18+K18))</f>
        <v>0</v>
      </c>
      <c r="M18" s="200"/>
      <c r="N18" s="200"/>
      <c r="O18" s="200"/>
      <c r="P18" s="200"/>
    </row>
    <row r="19" spans="2:16" hidden="1" x14ac:dyDescent="0.2">
      <c r="B19" s="24"/>
      <c r="C19" s="291"/>
      <c r="D19" s="561"/>
      <c r="E19" s="291"/>
      <c r="F19" s="291"/>
      <c r="G19" s="41"/>
      <c r="H19" s="43"/>
      <c r="I19" s="43"/>
      <c r="J19" s="42"/>
      <c r="K19" s="42"/>
      <c r="L19" s="305" cm="1">
        <f t="array" ref="L19">_xlfn.IFS(
Instructions!$F$11="Make Selection",0,
Instructions!$F$11="1 Budget Period",G19,
Instructions!$F$11="2 Budget Periods",SUM(G19+H19),
Instructions!$F$11="3 Budget Periods",SUM(G19+H19+I19),
Instructions!$F$11="4 Budget Periods",SUM(G19+H19+I19+J19),
Instructions!$F$11="5 Budget Periods",SUM(G19+H19+I19+J19+K19))</f>
        <v>0</v>
      </c>
      <c r="M19" s="200"/>
      <c r="N19" s="200"/>
      <c r="O19" s="200"/>
      <c r="P19" s="200"/>
    </row>
    <row r="20" spans="2:16" hidden="1" x14ac:dyDescent="0.2">
      <c r="B20" s="24"/>
      <c r="C20" s="291"/>
      <c r="D20" s="561"/>
      <c r="E20" s="291"/>
      <c r="F20" s="291"/>
      <c r="G20" s="41"/>
      <c r="H20" s="43"/>
      <c r="I20" s="43"/>
      <c r="J20" s="42"/>
      <c r="K20" s="42"/>
      <c r="L20" s="305" cm="1">
        <f t="array" ref="L20">_xlfn.IFS(
Instructions!$F$11="Make Selection",0,
Instructions!$F$11="1 Budget Period",G20,
Instructions!$F$11="2 Budget Periods",SUM(G20+H20),
Instructions!$F$11="3 Budget Periods",SUM(G20+H20+I20),
Instructions!$F$11="4 Budget Periods",SUM(G20+H20+I20+J20),
Instructions!$F$11="5 Budget Periods",SUM(G20+H20+I20+J20+K20))</f>
        <v>0</v>
      </c>
      <c r="M20" s="200"/>
      <c r="N20" s="200"/>
      <c r="O20" s="200"/>
      <c r="P20" s="200"/>
    </row>
    <row r="21" spans="2:16" hidden="1" x14ac:dyDescent="0.2">
      <c r="B21" s="24"/>
      <c r="C21" s="291"/>
      <c r="D21" s="561"/>
      <c r="E21" s="291"/>
      <c r="F21" s="291"/>
      <c r="G21" s="41"/>
      <c r="H21" s="43"/>
      <c r="I21" s="43"/>
      <c r="J21" s="42"/>
      <c r="K21" s="42"/>
      <c r="L21" s="305" cm="1">
        <f t="array" ref="L21">_xlfn.IFS(
Instructions!$F$11="Make Selection",0,
Instructions!$F$11="1 Budget Period",G21,
Instructions!$F$11="2 Budget Periods",SUM(G21+H21),
Instructions!$F$11="3 Budget Periods",SUM(G21+H21+I21),
Instructions!$F$11="4 Budget Periods",SUM(G21+H21+I21+J21),
Instructions!$F$11="5 Budget Periods",SUM(G21+H21+I21+J21+K21))</f>
        <v>0</v>
      </c>
      <c r="M21" s="200"/>
      <c r="N21" s="200"/>
      <c r="O21" s="200"/>
      <c r="P21" s="200"/>
    </row>
    <row r="22" spans="2:16" hidden="1" x14ac:dyDescent="0.2">
      <c r="B22" s="24"/>
      <c r="C22" s="291"/>
      <c r="D22" s="561"/>
      <c r="E22" s="291"/>
      <c r="F22" s="291"/>
      <c r="G22" s="41"/>
      <c r="H22" s="43"/>
      <c r="I22" s="43"/>
      <c r="J22" s="42"/>
      <c r="K22" s="42"/>
      <c r="L22" s="305" cm="1">
        <f t="array" ref="L22">_xlfn.IFS(
Instructions!$F$11="Make Selection",0,
Instructions!$F$11="1 Budget Period",G22,
Instructions!$F$11="2 Budget Periods",SUM(G22+H22),
Instructions!$F$11="3 Budget Periods",SUM(G22+H22+I22),
Instructions!$F$11="4 Budget Periods",SUM(G22+H22+I22+J22),
Instructions!$F$11="5 Budget Periods",SUM(G22+H22+I22+J22+K22))</f>
        <v>0</v>
      </c>
      <c r="M22" s="200"/>
      <c r="N22" s="200"/>
      <c r="O22" s="200"/>
      <c r="P22" s="200"/>
    </row>
    <row r="23" spans="2:16" ht="13.5" hidden="1" thickBot="1" x14ac:dyDescent="0.25">
      <c r="B23" s="31"/>
      <c r="C23" s="295"/>
      <c r="D23" s="562"/>
      <c r="E23" s="295"/>
      <c r="F23" s="295"/>
      <c r="G23" s="288"/>
      <c r="H23" s="321"/>
      <c r="I23" s="321"/>
      <c r="J23" s="289"/>
      <c r="K23" s="289"/>
      <c r="L23" s="305" cm="1">
        <f t="array" ref="L23">_xlfn.IFS(
Instructions!$F$11="Make Selection",0,
Instructions!$F$11="1 Budget Period",G23,
Instructions!$F$11="2 Budget Periods",SUM(G23+H23),
Instructions!$F$11="3 Budget Periods",SUM(G23+H23+I23),
Instructions!$F$11="4 Budget Periods",SUM(G23+H23+I23+J23),
Instructions!$F$11="5 Budget Periods",SUM(G23+H23+I23+J23+K23))</f>
        <v>0</v>
      </c>
      <c r="M23" s="200"/>
      <c r="N23" s="200"/>
      <c r="O23" s="200"/>
      <c r="P23" s="200"/>
    </row>
    <row r="24" spans="2:16" s="199" customFormat="1" ht="13.5" customHeight="1" thickBot="1" x14ac:dyDescent="0.25">
      <c r="B24" s="315"/>
      <c r="C24" s="316"/>
      <c r="D24" s="281"/>
      <c r="E24" s="316"/>
      <c r="F24" s="317" t="s">
        <v>153</v>
      </c>
      <c r="G24" s="318">
        <f t="shared" ref="G24:L24" si="0">SUM(G8:G23)</f>
        <v>0</v>
      </c>
      <c r="H24" s="319">
        <f t="shared" si="0"/>
        <v>0</v>
      </c>
      <c r="I24" s="319">
        <f t="shared" si="0"/>
        <v>0</v>
      </c>
      <c r="J24" s="319">
        <f t="shared" si="0"/>
        <v>0</v>
      </c>
      <c r="K24" s="319">
        <f t="shared" si="0"/>
        <v>0</v>
      </c>
      <c r="L24" s="320">
        <f t="shared" si="0"/>
        <v>0</v>
      </c>
    </row>
    <row r="25" spans="2:16" ht="9.9499999999999993" customHeight="1" thickBot="1" x14ac:dyDescent="0.25">
      <c r="B25" s="240"/>
      <c r="C25" s="200"/>
      <c r="D25" s="270"/>
      <c r="E25" s="200"/>
      <c r="F25" s="200"/>
      <c r="G25" s="206"/>
      <c r="H25" s="307"/>
      <c r="I25" s="307"/>
      <c r="J25" s="307"/>
      <c r="K25" s="307"/>
      <c r="L25" s="308"/>
      <c r="M25" s="200"/>
      <c r="N25" s="200"/>
      <c r="O25" s="200"/>
      <c r="P25" s="200"/>
    </row>
    <row r="26" spans="2:16" ht="31.5" customHeight="1" thickBot="1" x14ac:dyDescent="0.25">
      <c r="B26" s="208" t="s">
        <v>36</v>
      </c>
      <c r="C26" s="791" t="s">
        <v>85</v>
      </c>
      <c r="D26" s="792"/>
      <c r="E26" s="253" t="s">
        <v>146</v>
      </c>
      <c r="F26" s="253" t="s">
        <v>72</v>
      </c>
      <c r="G26" s="254" t="s">
        <v>10</v>
      </c>
      <c r="H26" s="254" t="s">
        <v>11</v>
      </c>
      <c r="I26" s="455" t="s">
        <v>12</v>
      </c>
      <c r="J26" s="254" t="s">
        <v>13</v>
      </c>
      <c r="K26" s="254" t="s">
        <v>14</v>
      </c>
      <c r="L26" s="456" t="s">
        <v>83</v>
      </c>
      <c r="M26" s="200"/>
      <c r="N26" s="200"/>
      <c r="O26" s="200"/>
      <c r="P26" s="200"/>
    </row>
    <row r="27" spans="2:16" x14ac:dyDescent="0.2">
      <c r="B27" s="178"/>
      <c r="C27" s="793"/>
      <c r="D27" s="793"/>
      <c r="E27" s="458"/>
      <c r="F27" s="458"/>
      <c r="G27" s="459"/>
      <c r="H27" s="459"/>
      <c r="I27" s="459"/>
      <c r="J27" s="459"/>
      <c r="K27" s="459"/>
      <c r="L27" s="460" cm="1">
        <f t="array" ref="L27">_xlfn.IFS(
Instructions!$F$11="Make Selection",0,
Instructions!$F$11="1 Budget Period",G27,
Instructions!$F$11="2 Budget Periods",SUM(G27+H27),
Instructions!$F$11="3 Budget Periods",SUM(G27+H27+I27),
Instructions!$F$11="4 Budget Periods",SUM(G27+H27+I27+J27),
Instructions!$F$11="5 Budget Periods",SUM(G27+H27+I27+J27+K27))</f>
        <v>0</v>
      </c>
      <c r="M27" s="200"/>
      <c r="N27" s="200"/>
      <c r="O27" s="200"/>
      <c r="P27" s="200"/>
    </row>
    <row r="28" spans="2:16" x14ac:dyDescent="0.2">
      <c r="B28" s="24"/>
      <c r="C28" s="794"/>
      <c r="D28" s="794"/>
      <c r="E28" s="292"/>
      <c r="F28" s="292"/>
      <c r="G28" s="290"/>
      <c r="H28" s="290"/>
      <c r="I28" s="290"/>
      <c r="J28" s="290"/>
      <c r="K28" s="290"/>
      <c r="L28" s="305" cm="1">
        <f t="array" ref="L28">_xlfn.IFS(
Instructions!$F$11="Make Selection",0,
Instructions!$F$11="1 Budget Period",G28,
Instructions!$F$11="2 Budget Periods",SUM(G28+H28),
Instructions!$F$11="3 Budget Periods",SUM(G28+H28+I28),
Instructions!$F$11="4 Budget Periods",SUM(G28+H28+I28+J28),
Instructions!$F$11="5 Budget Periods",SUM(G28+H28+I28+J28+K28))</f>
        <v>0</v>
      </c>
    </row>
    <row r="29" spans="2:16" x14ac:dyDescent="0.2">
      <c r="B29" s="24"/>
      <c r="C29" s="794"/>
      <c r="D29" s="794"/>
      <c r="E29" s="292"/>
      <c r="F29" s="292"/>
      <c r="G29" s="290"/>
      <c r="H29" s="290"/>
      <c r="I29" s="290"/>
      <c r="J29" s="290"/>
      <c r="K29" s="290"/>
      <c r="L29" s="305" cm="1">
        <f t="array" ref="L29">_xlfn.IFS(
Instructions!$F$11="Make Selection",0,
Instructions!$F$11="1 Budget Period",G29,
Instructions!$F$11="2 Budget Periods",SUM(G29+H29),
Instructions!$F$11="3 Budget Periods",SUM(G29+H29+I29),
Instructions!$F$11="4 Budget Periods",SUM(G29+H29+I29+J29),
Instructions!$F$11="5 Budget Periods",SUM(G29+H29+I29+J29+K29))</f>
        <v>0</v>
      </c>
    </row>
    <row r="30" spans="2:16" x14ac:dyDescent="0.2">
      <c r="B30" s="24"/>
      <c r="C30" s="794"/>
      <c r="D30" s="794"/>
      <c r="E30" s="292"/>
      <c r="F30" s="292"/>
      <c r="G30" s="290"/>
      <c r="H30" s="290"/>
      <c r="I30" s="290"/>
      <c r="J30" s="290"/>
      <c r="K30" s="290"/>
      <c r="L30" s="305" cm="1">
        <f t="array" ref="L30">_xlfn.IFS(
Instructions!$F$11="Make Selection",0,
Instructions!$F$11="1 Budget Period",G30,
Instructions!$F$11="2 Budget Periods",SUM(G30+H30),
Instructions!$F$11="3 Budget Periods",SUM(G30+H30+I30),
Instructions!$F$11="4 Budget Periods",SUM(G30+H30+I30+J30),
Instructions!$F$11="5 Budget Periods",SUM(G30+H30+I30+J30+K30))</f>
        <v>0</v>
      </c>
    </row>
    <row r="31" spans="2:16" x14ac:dyDescent="0.2">
      <c r="B31" s="24"/>
      <c r="C31" s="794"/>
      <c r="D31" s="794"/>
      <c r="E31" s="292"/>
      <c r="F31" s="292"/>
      <c r="G31" s="290"/>
      <c r="H31" s="290"/>
      <c r="I31" s="290"/>
      <c r="J31" s="290"/>
      <c r="K31" s="290"/>
      <c r="L31" s="305" cm="1">
        <f t="array" ref="L31">_xlfn.IFS(
Instructions!$F$11="Make Selection",0,
Instructions!$F$11="1 Budget Period",G31,
Instructions!$F$11="2 Budget Periods",SUM(G31+H31),
Instructions!$F$11="3 Budget Periods",SUM(G31+H31+I31),
Instructions!$F$11="4 Budget Periods",SUM(G31+H31+I31+J31),
Instructions!$F$11="5 Budget Periods",SUM(G31+H31+I31+J31+K31))</f>
        <v>0</v>
      </c>
    </row>
    <row r="32" spans="2:16" x14ac:dyDescent="0.2">
      <c r="B32" s="24"/>
      <c r="C32" s="794"/>
      <c r="D32" s="794"/>
      <c r="E32" s="292"/>
      <c r="F32" s="292"/>
      <c r="G32" s="290"/>
      <c r="H32" s="290"/>
      <c r="I32" s="290"/>
      <c r="J32" s="290"/>
      <c r="K32" s="290"/>
      <c r="L32" s="305" cm="1">
        <f t="array" ref="L32">_xlfn.IFS(
Instructions!$F$11="Make Selection",0,
Instructions!$F$11="1 Budget Period",G32,
Instructions!$F$11="2 Budget Periods",SUM(G32+H32),
Instructions!$F$11="3 Budget Periods",SUM(G32+H32+I32),
Instructions!$F$11="4 Budget Periods",SUM(G32+H32+I32+J32),
Instructions!$F$11="5 Budget Periods",SUM(G32+H32+I32+J32+K32))</f>
        <v>0</v>
      </c>
    </row>
    <row r="33" spans="2:12" ht="13.5" thickBot="1" x14ac:dyDescent="0.25">
      <c r="B33" s="24"/>
      <c r="C33" s="794"/>
      <c r="D33" s="794"/>
      <c r="E33" s="292"/>
      <c r="F33" s="292"/>
      <c r="G33" s="290"/>
      <c r="H33" s="290"/>
      <c r="I33" s="290"/>
      <c r="J33" s="290"/>
      <c r="K33" s="290"/>
      <c r="L33" s="314" cm="1">
        <f t="array" ref="L33">_xlfn.IFS(
Instructions!$F$11="Make Selection",0,
Instructions!$F$11="1 Budget Period",G33,
Instructions!$F$11="2 Budget Periods",SUM(G33+H33),
Instructions!$F$11="3 Budget Periods",SUM(G33+H33+I33),
Instructions!$F$11="4 Budget Periods",SUM(G33+H33+I33+J33),
Instructions!$F$11="5 Budget Periods",SUM(G33+H33+I33+J33+K33))</f>
        <v>0</v>
      </c>
    </row>
    <row r="34" spans="2:12" hidden="1" x14ac:dyDescent="0.2">
      <c r="B34" s="32"/>
      <c r="C34" s="795"/>
      <c r="D34" s="795"/>
      <c r="E34" s="457"/>
      <c r="F34" s="457"/>
      <c r="G34" s="41"/>
      <c r="H34" s="42"/>
      <c r="I34" s="42"/>
      <c r="J34" s="42"/>
      <c r="K34" s="42"/>
      <c r="L34" s="305" cm="1">
        <f t="array" ref="L34">_xlfn.IFS(
Instructions!$F$11="Make Selection",0,
Instructions!$F$11="1 Budget Period",G34,
Instructions!$F$11="2 Budget Periods",SUM(G34+H34),
Instructions!$F$11="3 Budget Periods",SUM(G34+H34+I34),
Instructions!$F$11="4 Budget Periods",SUM(G34+H34+I34+J34),
Instructions!$F$11="5 Budget Periods",SUM(G34+H34+I34+J34+K34))</f>
        <v>0</v>
      </c>
    </row>
    <row r="35" spans="2:12" hidden="1" x14ac:dyDescent="0.2">
      <c r="B35" s="24"/>
      <c r="C35" s="794"/>
      <c r="D35" s="794"/>
      <c r="E35" s="292"/>
      <c r="F35" s="292"/>
      <c r="G35" s="41"/>
      <c r="H35" s="43"/>
      <c r="I35" s="43"/>
      <c r="J35" s="42"/>
      <c r="K35" s="42"/>
      <c r="L35" s="305" cm="1">
        <f t="array" ref="L35">_xlfn.IFS(
Instructions!$F$11="Make Selection",0,
Instructions!$F$11="1 Budget Period",G35,
Instructions!$F$11="2 Budget Periods",SUM(G35+H35),
Instructions!$F$11="3 Budget Periods",SUM(G35+H35+I35),
Instructions!$F$11="4 Budget Periods",SUM(G35+H35+I35+J35),
Instructions!$F$11="5 Budget Periods",SUM(G35+H35+I35+J35+K35))</f>
        <v>0</v>
      </c>
    </row>
    <row r="36" spans="2:12" hidden="1" x14ac:dyDescent="0.2">
      <c r="B36" s="24"/>
      <c r="C36" s="794"/>
      <c r="D36" s="794"/>
      <c r="E36" s="292"/>
      <c r="F36" s="292"/>
      <c r="G36" s="41"/>
      <c r="H36" s="43"/>
      <c r="I36" s="43"/>
      <c r="J36" s="42"/>
      <c r="K36" s="42"/>
      <c r="L36" s="305" cm="1">
        <f t="array" ref="L36">_xlfn.IFS(
Instructions!$F$11="Make Selection",0,
Instructions!$F$11="1 Budget Period",G36,
Instructions!$F$11="2 Budget Periods",SUM(G36+H36),
Instructions!$F$11="3 Budget Periods",SUM(G36+H36+I36),
Instructions!$F$11="4 Budget Periods",SUM(G36+H36+I36+J36),
Instructions!$F$11="5 Budget Periods",SUM(G36+H36+I36+J36+K36))</f>
        <v>0</v>
      </c>
    </row>
    <row r="37" spans="2:12" hidden="1" x14ac:dyDescent="0.2">
      <c r="B37" s="24"/>
      <c r="C37" s="794"/>
      <c r="D37" s="794"/>
      <c r="E37" s="292"/>
      <c r="F37" s="292"/>
      <c r="G37" s="41"/>
      <c r="H37" s="43"/>
      <c r="I37" s="43"/>
      <c r="J37" s="42"/>
      <c r="K37" s="42"/>
      <c r="L37" s="305" cm="1">
        <f t="array" ref="L37">_xlfn.IFS(
Instructions!$F$11="Make Selection",0,
Instructions!$F$11="1 Budget Period",G37,
Instructions!$F$11="2 Budget Periods",SUM(G37+H37),
Instructions!$F$11="3 Budget Periods",SUM(G37+H37+I37),
Instructions!$F$11="4 Budget Periods",SUM(G37+H37+I37+J37),
Instructions!$F$11="5 Budget Periods",SUM(G37+H37+I37+J37+K37))</f>
        <v>0</v>
      </c>
    </row>
    <row r="38" spans="2:12" hidden="1" x14ac:dyDescent="0.2">
      <c r="B38" s="24"/>
      <c r="C38" s="794"/>
      <c r="D38" s="794"/>
      <c r="E38" s="292"/>
      <c r="F38" s="292"/>
      <c r="G38" s="41"/>
      <c r="H38" s="43"/>
      <c r="I38" s="43"/>
      <c r="J38" s="42"/>
      <c r="K38" s="42"/>
      <c r="L38" s="305" cm="1">
        <f t="array" ref="L38">_xlfn.IFS(
Instructions!$F$11="Make Selection",0,
Instructions!$F$11="1 Budget Period",G38,
Instructions!$F$11="2 Budget Periods",SUM(G38+H38),
Instructions!$F$11="3 Budget Periods",SUM(G38+H38+I38),
Instructions!$F$11="4 Budget Periods",SUM(G38+H38+I38+J38),
Instructions!$F$11="5 Budget Periods",SUM(G38+H38+I38+J38+K38))</f>
        <v>0</v>
      </c>
    </row>
    <row r="39" spans="2:12" hidden="1" x14ac:dyDescent="0.2">
      <c r="B39" s="24"/>
      <c r="C39" s="794"/>
      <c r="D39" s="794"/>
      <c r="E39" s="292"/>
      <c r="F39" s="292"/>
      <c r="G39" s="41"/>
      <c r="H39" s="43"/>
      <c r="I39" s="43"/>
      <c r="J39" s="42"/>
      <c r="K39" s="42"/>
      <c r="L39" s="305" cm="1">
        <f t="array" ref="L39">_xlfn.IFS(
Instructions!$F$11="Make Selection",0,
Instructions!$F$11="1 Budget Period",G39,
Instructions!$F$11="2 Budget Periods",SUM(G39+H39),
Instructions!$F$11="3 Budget Periods",SUM(G39+H39+I39),
Instructions!$F$11="4 Budget Periods",SUM(G39+H39+I39+J39),
Instructions!$F$11="5 Budget Periods",SUM(G39+H39+I39+J39+K39))</f>
        <v>0</v>
      </c>
    </row>
    <row r="40" spans="2:12" hidden="1" x14ac:dyDescent="0.2">
      <c r="B40" s="24"/>
      <c r="C40" s="794"/>
      <c r="D40" s="794"/>
      <c r="E40" s="292"/>
      <c r="F40" s="292"/>
      <c r="G40" s="41"/>
      <c r="H40" s="43"/>
      <c r="I40" s="43"/>
      <c r="J40" s="42"/>
      <c r="K40" s="42"/>
      <c r="L40" s="305" cm="1">
        <f t="array" ref="L40">_xlfn.IFS(
Instructions!$F$11="Make Selection",0,
Instructions!$F$11="1 Budget Period",G40,
Instructions!$F$11="2 Budget Periods",SUM(G40+H40),
Instructions!$F$11="3 Budget Periods",SUM(G40+H40+I40),
Instructions!$F$11="4 Budget Periods",SUM(G40+H40+I40+J40),
Instructions!$F$11="5 Budget Periods",SUM(G40+H40+I40+J40+K40))</f>
        <v>0</v>
      </c>
    </row>
    <row r="41" spans="2:12" hidden="1" x14ac:dyDescent="0.2">
      <c r="B41" s="24"/>
      <c r="C41" s="794"/>
      <c r="D41" s="794"/>
      <c r="E41" s="292"/>
      <c r="F41" s="292"/>
      <c r="G41" s="41"/>
      <c r="H41" s="43"/>
      <c r="I41" s="43"/>
      <c r="J41" s="42"/>
      <c r="K41" s="42"/>
      <c r="L41" s="305" cm="1">
        <f t="array" ref="L41">_xlfn.IFS(
Instructions!$F$11="Make Selection",0,
Instructions!$F$11="1 Budget Period",G41,
Instructions!$F$11="2 Budget Periods",SUM(G41+H41),
Instructions!$F$11="3 Budget Periods",SUM(G41+H41+I41),
Instructions!$F$11="4 Budget Periods",SUM(G41+H41+I41+J41),
Instructions!$F$11="5 Budget Periods",SUM(G41+H41+I41+J41+K41))</f>
        <v>0</v>
      </c>
    </row>
    <row r="42" spans="2:12" hidden="1" x14ac:dyDescent="0.2">
      <c r="B42" s="24"/>
      <c r="C42" s="794"/>
      <c r="D42" s="794"/>
      <c r="E42" s="292"/>
      <c r="F42" s="292"/>
      <c r="G42" s="41"/>
      <c r="H42" s="43"/>
      <c r="I42" s="43"/>
      <c r="J42" s="42"/>
      <c r="K42" s="42"/>
      <c r="L42" s="305" cm="1">
        <f t="array" ref="L42">_xlfn.IFS(
Instructions!$F$11="Make Selection",0,
Instructions!$F$11="1 Budget Period",G42,
Instructions!$F$11="2 Budget Periods",SUM(G42+H42),
Instructions!$F$11="3 Budget Periods",SUM(G42+H42+I42),
Instructions!$F$11="4 Budget Periods",SUM(G42+H42+I42+J42),
Instructions!$F$11="5 Budget Periods",SUM(G42+H42+I42+J42+K42))</f>
        <v>0</v>
      </c>
    </row>
    <row r="43" spans="2:12" ht="13.5" hidden="1" thickBot="1" x14ac:dyDescent="0.25">
      <c r="B43" s="182"/>
      <c r="C43" s="796"/>
      <c r="D43" s="796"/>
      <c r="E43" s="293"/>
      <c r="F43" s="293"/>
      <c r="G43" s="286"/>
      <c r="H43" s="287"/>
      <c r="I43" s="287"/>
      <c r="J43" s="289"/>
      <c r="K43" s="289"/>
      <c r="L43" s="306" cm="1">
        <f t="array" ref="L43">_xlfn.IFS(
Instructions!$F$11="Make Selection",0,
Instructions!$F$11="1 Budget Period",G43,
Instructions!$F$11="2 Budget Periods",SUM(G43+H43),
Instructions!$F$11="3 Budget Periods",SUM(G43+H43+I43),
Instructions!$F$11="4 Budget Periods",SUM(G43+H43+I43+J43),
Instructions!$F$11="5 Budget Periods",SUM(G43+H43+I43+J43+K43))</f>
        <v>0</v>
      </c>
    </row>
    <row r="44" spans="2:12" s="199" customFormat="1" ht="13.5" thickBot="1" x14ac:dyDescent="0.25">
      <c r="B44" s="315"/>
      <c r="C44" s="316"/>
      <c r="D44" s="281"/>
      <c r="E44" s="316"/>
      <c r="F44" s="317" t="s">
        <v>153</v>
      </c>
      <c r="G44" s="318">
        <f t="shared" ref="G44:L44" si="1">SUM(G27:G43)</f>
        <v>0</v>
      </c>
      <c r="H44" s="319">
        <f t="shared" si="1"/>
        <v>0</v>
      </c>
      <c r="I44" s="319">
        <f t="shared" si="1"/>
        <v>0</v>
      </c>
      <c r="J44" s="319">
        <f t="shared" si="1"/>
        <v>0</v>
      </c>
      <c r="K44" s="319">
        <f t="shared" si="1"/>
        <v>0</v>
      </c>
      <c r="L44" s="320">
        <f t="shared" si="1"/>
        <v>0</v>
      </c>
    </row>
    <row r="45" spans="2:12" s="313" customFormat="1" ht="7.5" customHeight="1" thickBot="1" x14ac:dyDescent="0.25">
      <c r="B45" s="309"/>
      <c r="C45" s="310"/>
      <c r="D45" s="563"/>
      <c r="E45" s="310"/>
      <c r="F45" s="310"/>
      <c r="G45" s="311"/>
      <c r="H45" s="311"/>
      <c r="I45" s="311"/>
      <c r="J45" s="311"/>
      <c r="K45" s="311"/>
      <c r="L45" s="312"/>
    </row>
    <row r="46" spans="2:12" ht="30.75" thickBot="1" x14ac:dyDescent="0.25">
      <c r="B46" s="272" t="s">
        <v>36</v>
      </c>
      <c r="C46" s="789" t="s">
        <v>86</v>
      </c>
      <c r="D46" s="790"/>
      <c r="E46" s="273" t="s">
        <v>146</v>
      </c>
      <c r="F46" s="273" t="s">
        <v>72</v>
      </c>
      <c r="G46" s="73" t="s">
        <v>10</v>
      </c>
      <c r="H46" s="73" t="s">
        <v>11</v>
      </c>
      <c r="I46" s="301" t="s">
        <v>12</v>
      </c>
      <c r="J46" s="73" t="s">
        <v>13</v>
      </c>
      <c r="K46" s="73" t="s">
        <v>14</v>
      </c>
      <c r="L46" s="302" t="s">
        <v>83</v>
      </c>
    </row>
    <row r="47" spans="2:12" x14ac:dyDescent="0.2">
      <c r="B47" s="24"/>
      <c r="C47" s="794"/>
      <c r="D47" s="794"/>
      <c r="E47" s="292"/>
      <c r="F47" s="292"/>
      <c r="G47" s="41"/>
      <c r="H47" s="41"/>
      <c r="I47" s="41"/>
      <c r="J47" s="42"/>
      <c r="K47" s="42"/>
      <c r="L47" s="305" cm="1">
        <f t="array" ref="L47">_xlfn.IFS(
Instructions!$F$11="Make Selection",0,
Instructions!$F$11="1 Budget Period",G47,
Instructions!$F$11="2 Budget Periods",SUM(G47+H47),
Instructions!$F$11="3 Budget Periods",SUM(G47+H47+I47),
Instructions!$F$11="4 Budget Periods",SUM(G47+H47+I47+J47),
Instructions!$F$11="5 Budget Periods",SUM(G47+H47+I47+J47+K47))</f>
        <v>0</v>
      </c>
    </row>
    <row r="48" spans="2:12" ht="13.5" thickBot="1" x14ac:dyDescent="0.25">
      <c r="B48" s="24"/>
      <c r="C48" s="794"/>
      <c r="D48" s="794"/>
      <c r="E48" s="292"/>
      <c r="F48" s="292"/>
      <c r="G48" s="290"/>
      <c r="H48" s="290"/>
      <c r="I48" s="290"/>
      <c r="J48" s="42"/>
      <c r="K48" s="42"/>
      <c r="L48" s="305" cm="1">
        <f t="array" ref="L48">_xlfn.IFS(
Instructions!$F$11="Make Selection",0,
Instructions!$F$11="1 Budget Period",G48,
Instructions!$F$11="2 Budget Periods",SUM(G48+H48),
Instructions!$F$11="3 Budget Periods",SUM(G48+H48+I48),
Instructions!$F$11="4 Budget Periods",SUM(G48+H48+I48+J48),
Instructions!$F$11="5 Budget Periods",SUM(G48+H48+I48+J48+K48))</f>
        <v>0</v>
      </c>
    </row>
    <row r="49" spans="2:12" hidden="1" x14ac:dyDescent="0.2">
      <c r="B49" s="24"/>
      <c r="C49" s="794"/>
      <c r="D49" s="794"/>
      <c r="E49" s="292"/>
      <c r="F49" s="292"/>
      <c r="G49" s="290"/>
      <c r="H49" s="290"/>
      <c r="I49" s="290"/>
      <c r="J49" s="42"/>
      <c r="K49" s="42"/>
      <c r="L49" s="305" cm="1">
        <f t="array" ref="L49">_xlfn.IFS(
Instructions!$F$11="Make Selection",0,
Instructions!$F$11="1 Budget Period",G49,
Instructions!$F$11="2 Budget Periods",SUM(G49+H49),
Instructions!$F$11="3 Budget Periods",SUM(G49+H49+I49),
Instructions!$F$11="4 Budget Periods",SUM(G49+H49+I49+J49),
Instructions!$F$11="5 Budget Periods",SUM(G49+H49+I49+J49+K49))</f>
        <v>0</v>
      </c>
    </row>
    <row r="50" spans="2:12" hidden="1" x14ac:dyDescent="0.2">
      <c r="B50" s="24"/>
      <c r="C50" s="794"/>
      <c r="D50" s="794"/>
      <c r="E50" s="292"/>
      <c r="F50" s="292"/>
      <c r="G50" s="290"/>
      <c r="H50" s="290"/>
      <c r="I50" s="290"/>
      <c r="J50" s="42"/>
      <c r="K50" s="42"/>
      <c r="L50" s="305" cm="1">
        <f t="array" ref="L50">_xlfn.IFS(
Instructions!$F$11="Make Selection",0,
Instructions!$F$11="1 Budget Period",G50,
Instructions!$F$11="2 Budget Periods",SUM(G50+H50),
Instructions!$F$11="3 Budget Periods",SUM(G50+H50+I50),
Instructions!$F$11="4 Budget Periods",SUM(G50+H50+I50+J50),
Instructions!$F$11="5 Budget Periods",SUM(G50+H50+I50+J50+K50))</f>
        <v>0</v>
      </c>
    </row>
    <row r="51" spans="2:12" hidden="1" x14ac:dyDescent="0.2">
      <c r="B51" s="24"/>
      <c r="C51" s="794"/>
      <c r="D51" s="794"/>
      <c r="E51" s="292"/>
      <c r="F51" s="292"/>
      <c r="G51" s="290"/>
      <c r="H51" s="290"/>
      <c r="I51" s="290"/>
      <c r="J51" s="42"/>
      <c r="K51" s="42"/>
      <c r="L51" s="305" cm="1">
        <f t="array" ref="L51">_xlfn.IFS(
Instructions!$F$11="Make Selection",0,
Instructions!$F$11="1 Budget Period",G51,
Instructions!$F$11="2 Budget Periods",SUM(G51+H51),
Instructions!$F$11="3 Budget Periods",SUM(G51+H51+I51),
Instructions!$F$11="4 Budget Periods",SUM(G51+H51+I51+J51),
Instructions!$F$11="5 Budget Periods",SUM(G51+H51+I51+J51+K51))</f>
        <v>0</v>
      </c>
    </row>
    <row r="52" spans="2:12" hidden="1" x14ac:dyDescent="0.2">
      <c r="B52" s="24"/>
      <c r="C52" s="794"/>
      <c r="D52" s="794"/>
      <c r="E52" s="292"/>
      <c r="F52" s="292"/>
      <c r="G52" s="290"/>
      <c r="H52" s="290"/>
      <c r="I52" s="290"/>
      <c r="J52" s="42"/>
      <c r="K52" s="42"/>
      <c r="L52" s="305" cm="1">
        <f t="array" ref="L52">_xlfn.IFS(
Instructions!$F$11="Make Selection",0,
Instructions!$F$11="1 Budget Period",G52,
Instructions!$F$11="2 Budget Periods",SUM(G52+H52),
Instructions!$F$11="3 Budget Periods",SUM(G52+H52+I52),
Instructions!$F$11="4 Budget Periods",SUM(G52+H52+I52+J52),
Instructions!$F$11="5 Budget Periods",SUM(G52+H52+I52+J52+K52))</f>
        <v>0</v>
      </c>
    </row>
    <row r="53" spans="2:12" hidden="1" x14ac:dyDescent="0.2">
      <c r="B53" s="24"/>
      <c r="C53" s="794"/>
      <c r="D53" s="794"/>
      <c r="E53" s="292"/>
      <c r="F53" s="292"/>
      <c r="G53" s="290"/>
      <c r="H53" s="290"/>
      <c r="I53" s="290"/>
      <c r="J53" s="42"/>
      <c r="K53" s="42"/>
      <c r="L53" s="305" cm="1">
        <f t="array" ref="L53">_xlfn.IFS(
Instructions!$F$11="Make Selection",0,
Instructions!$F$11="1 Budget Period",G53,
Instructions!$F$11="2 Budget Periods",SUM(G53+H53),
Instructions!$F$11="3 Budget Periods",SUM(G53+H53+I53),
Instructions!$F$11="4 Budget Periods",SUM(G53+H53+I53+J53),
Instructions!$F$11="5 Budget Periods",SUM(G53+H53+I53+J53+K53))</f>
        <v>0</v>
      </c>
    </row>
    <row r="54" spans="2:12" hidden="1" x14ac:dyDescent="0.2">
      <c r="B54" s="24"/>
      <c r="C54" s="794"/>
      <c r="D54" s="794"/>
      <c r="E54" s="292"/>
      <c r="F54" s="292"/>
      <c r="G54" s="290"/>
      <c r="H54" s="290"/>
      <c r="I54" s="290"/>
      <c r="J54" s="42"/>
      <c r="K54" s="42"/>
      <c r="L54" s="305" cm="1">
        <f t="array" ref="L54">_xlfn.IFS(
Instructions!$F$11="Make Selection",0,
Instructions!$F$11="1 Budget Period",G54,
Instructions!$F$11="2 Budget Periods",SUM(G54+H54),
Instructions!$F$11="3 Budget Periods",SUM(G54+H54+I54),
Instructions!$F$11="4 Budget Periods",SUM(G54+H54+I54+J54),
Instructions!$F$11="5 Budget Periods",SUM(G54+H54+I54+J54+K54))</f>
        <v>0</v>
      </c>
    </row>
    <row r="55" spans="2:12" hidden="1" x14ac:dyDescent="0.2">
      <c r="B55" s="24"/>
      <c r="C55" s="794"/>
      <c r="D55" s="794"/>
      <c r="E55" s="292"/>
      <c r="F55" s="292"/>
      <c r="G55" s="290"/>
      <c r="H55" s="290"/>
      <c r="I55" s="290"/>
      <c r="J55" s="42"/>
      <c r="K55" s="42"/>
      <c r="L55" s="305" cm="1">
        <f t="array" ref="L55">_xlfn.IFS(
Instructions!$F$11="Make Selection",0,
Instructions!$F$11="1 Budget Period",G55,
Instructions!$F$11="2 Budget Periods",SUM(G55+H55),
Instructions!$F$11="3 Budget Periods",SUM(G55+H55+I55),
Instructions!$F$11="4 Budget Periods",SUM(G55+H55+I55+J55),
Instructions!$F$11="5 Budget Periods",SUM(G55+H55+I55+J55+K55))</f>
        <v>0</v>
      </c>
    </row>
    <row r="56" spans="2:12" hidden="1" x14ac:dyDescent="0.2">
      <c r="B56" s="24"/>
      <c r="C56" s="794"/>
      <c r="D56" s="794"/>
      <c r="E56" s="292"/>
      <c r="F56" s="292"/>
      <c r="G56" s="290"/>
      <c r="H56" s="290"/>
      <c r="I56" s="290"/>
      <c r="J56" s="42"/>
      <c r="K56" s="42"/>
      <c r="L56" s="305" cm="1">
        <f t="array" ref="L56">_xlfn.IFS(
Instructions!$F$11="Make Selection",0,
Instructions!$F$11="1 Budget Period",G56,
Instructions!$F$11="2 Budget Periods",SUM(G56+H56),
Instructions!$F$11="3 Budget Periods",SUM(G56+H56+I56),
Instructions!$F$11="4 Budget Periods",SUM(G56+H56+I56+J56),
Instructions!$F$11="5 Budget Periods",SUM(G56+H56+I56+J56+K56))</f>
        <v>0</v>
      </c>
    </row>
    <row r="57" spans="2:12" hidden="1" x14ac:dyDescent="0.2">
      <c r="B57" s="24"/>
      <c r="C57" s="794"/>
      <c r="D57" s="794"/>
      <c r="E57" s="292"/>
      <c r="F57" s="292"/>
      <c r="G57" s="290"/>
      <c r="H57" s="290"/>
      <c r="I57" s="290"/>
      <c r="J57" s="42"/>
      <c r="K57" s="42"/>
      <c r="L57" s="305" cm="1">
        <f t="array" ref="L57">_xlfn.IFS(
Instructions!$F$11="Make Selection",0,
Instructions!$F$11="1 Budget Period",G57,
Instructions!$F$11="2 Budget Periods",SUM(G57+H57),
Instructions!$F$11="3 Budget Periods",SUM(G57+H57+I57),
Instructions!$F$11="4 Budget Periods",SUM(G57+H57+I57+J57),
Instructions!$F$11="5 Budget Periods",SUM(G57+H57+I57+J57+K57))</f>
        <v>0</v>
      </c>
    </row>
    <row r="58" spans="2:12" ht="13.5" hidden="1" thickBot="1" x14ac:dyDescent="0.25">
      <c r="B58" s="24"/>
      <c r="C58" s="794"/>
      <c r="D58" s="794"/>
      <c r="E58" s="292"/>
      <c r="F58" s="292"/>
      <c r="G58" s="294"/>
      <c r="H58" s="294"/>
      <c r="I58" s="294"/>
      <c r="J58" s="42"/>
      <c r="K58" s="42"/>
      <c r="L58" s="305" cm="1">
        <f t="array" ref="L58">_xlfn.IFS(
Instructions!$F$11="Make Selection",0,
Instructions!$F$11="1 Budget Period",G58,
Instructions!$F$11="2 Budget Periods",SUM(G58+H58),
Instructions!$F$11="3 Budget Periods",SUM(G58+H58+I58),
Instructions!$F$11="4 Budget Periods",SUM(G58+H58+I58+J58),
Instructions!$F$11="5 Budget Periods",SUM(G58+H58+I58+J58+K58))</f>
        <v>0</v>
      </c>
    </row>
    <row r="59" spans="2:12" s="199" customFormat="1" ht="13.5" customHeight="1" thickBot="1" x14ac:dyDescent="0.25">
      <c r="B59" s="315"/>
      <c r="C59" s="316"/>
      <c r="D59" s="281"/>
      <c r="E59" s="316"/>
      <c r="F59" s="317" t="s">
        <v>153</v>
      </c>
      <c r="G59" s="318">
        <f t="shared" ref="G59:K59" si="2">SUM(G47:G58)</f>
        <v>0</v>
      </c>
      <c r="H59" s="319">
        <f t="shared" si="2"/>
        <v>0</v>
      </c>
      <c r="I59" s="319">
        <f t="shared" si="2"/>
        <v>0</v>
      </c>
      <c r="J59" s="319">
        <f t="shared" si="2"/>
        <v>0</v>
      </c>
      <c r="K59" s="319">
        <f t="shared" si="2"/>
        <v>0</v>
      </c>
      <c r="L59" s="319">
        <f>SUM(L47:L58)</f>
        <v>0</v>
      </c>
    </row>
    <row r="60" spans="2:12" ht="9.75" customHeight="1" thickBot="1" x14ac:dyDescent="0.25">
      <c r="B60" s="240"/>
      <c r="C60" s="200"/>
      <c r="D60" s="270"/>
      <c r="E60" s="200"/>
      <c r="F60" s="200"/>
      <c r="G60" s="206"/>
      <c r="H60" s="307"/>
      <c r="I60" s="307"/>
      <c r="J60" s="307"/>
      <c r="K60" s="307"/>
      <c r="L60" s="308"/>
    </row>
    <row r="61" spans="2:12" s="199" customFormat="1" ht="15.75" customHeight="1" thickBot="1" x14ac:dyDescent="0.25">
      <c r="B61" s="738"/>
      <c r="C61" s="739"/>
      <c r="D61" s="739"/>
      <c r="E61" s="739"/>
      <c r="F61" s="317" t="s">
        <v>154</v>
      </c>
      <c r="G61" s="318">
        <f t="shared" ref="G61:L61" si="3">G24+G44+G59</f>
        <v>0</v>
      </c>
      <c r="H61" s="319">
        <f t="shared" si="3"/>
        <v>0</v>
      </c>
      <c r="I61" s="319">
        <f t="shared" si="3"/>
        <v>0</v>
      </c>
      <c r="J61" s="319">
        <f t="shared" si="3"/>
        <v>0</v>
      </c>
      <c r="K61" s="319">
        <f t="shared" si="3"/>
        <v>0</v>
      </c>
      <c r="L61" s="320">
        <f t="shared" si="3"/>
        <v>0</v>
      </c>
    </row>
    <row r="62" spans="2:12" ht="13.5" thickBot="1" x14ac:dyDescent="0.25">
      <c r="B62" s="201"/>
      <c r="C62" s="200"/>
      <c r="D62" s="270"/>
      <c r="E62" s="200"/>
      <c r="F62" s="200"/>
      <c r="G62" s="206"/>
      <c r="H62" s="307"/>
      <c r="I62" s="307"/>
      <c r="J62" s="307"/>
      <c r="K62" s="307"/>
      <c r="L62" s="308"/>
    </row>
    <row r="63" spans="2:12" ht="11.25" customHeight="1" x14ac:dyDescent="0.2">
      <c r="B63" s="750" t="s">
        <v>34</v>
      </c>
      <c r="C63" s="751"/>
      <c r="D63" s="751"/>
      <c r="E63" s="751"/>
      <c r="F63" s="751"/>
      <c r="G63" s="751"/>
      <c r="H63" s="751"/>
      <c r="I63" s="751"/>
      <c r="J63" s="751"/>
      <c r="K63" s="751"/>
      <c r="L63" s="752"/>
    </row>
    <row r="64" spans="2:12" ht="45.95" customHeight="1" thickBot="1" x14ac:dyDescent="0.25">
      <c r="B64" s="753"/>
      <c r="C64" s="754"/>
      <c r="D64" s="754"/>
      <c r="E64" s="754"/>
      <c r="F64" s="754"/>
      <c r="G64" s="754"/>
      <c r="H64" s="754"/>
      <c r="I64" s="754"/>
      <c r="J64" s="754"/>
      <c r="K64" s="754"/>
      <c r="L64" s="755"/>
    </row>
    <row r="65" spans="7:11" x14ac:dyDescent="0.2">
      <c r="G65" s="206"/>
      <c r="H65" s="307"/>
      <c r="I65" s="307"/>
      <c r="J65" s="307"/>
      <c r="K65" s="307"/>
    </row>
    <row r="66" spans="7:11" x14ac:dyDescent="0.2">
      <c r="G66" s="206"/>
      <c r="H66" s="307"/>
      <c r="I66" s="307"/>
      <c r="J66" s="307"/>
      <c r="K66" s="307"/>
    </row>
    <row r="67" spans="7:11" hidden="1" x14ac:dyDescent="0.2">
      <c r="G67" s="206"/>
      <c r="H67" s="307"/>
      <c r="I67" s="307"/>
      <c r="J67" s="307"/>
      <c r="K67" s="307"/>
    </row>
    <row r="68" spans="7:11" hidden="1" x14ac:dyDescent="0.2">
      <c r="G68" s="206"/>
      <c r="H68" s="307"/>
      <c r="I68" s="307"/>
      <c r="J68" s="307"/>
      <c r="K68" s="307"/>
    </row>
    <row r="69" spans="7:11" hidden="1" x14ac:dyDescent="0.2">
      <c r="G69" s="206"/>
      <c r="H69" s="307"/>
      <c r="I69" s="307"/>
      <c r="J69" s="307"/>
      <c r="K69" s="307"/>
    </row>
    <row r="70" spans="7:11" hidden="1" x14ac:dyDescent="0.2">
      <c r="G70" s="206"/>
      <c r="H70" s="307"/>
      <c r="I70" s="307"/>
      <c r="J70" s="307"/>
      <c r="K70" s="307"/>
    </row>
    <row r="71" spans="7:11" hidden="1" x14ac:dyDescent="0.2">
      <c r="G71" s="206"/>
      <c r="H71" s="307"/>
      <c r="I71" s="307"/>
      <c r="J71" s="307"/>
      <c r="K71" s="307"/>
    </row>
    <row r="72" spans="7:11" hidden="1" x14ac:dyDescent="0.2">
      <c r="G72" s="206"/>
      <c r="H72" s="307"/>
      <c r="I72" s="307"/>
      <c r="J72" s="307"/>
      <c r="K72" s="307"/>
    </row>
    <row r="73" spans="7:11" hidden="1" x14ac:dyDescent="0.2">
      <c r="G73" s="206"/>
      <c r="H73" s="307"/>
      <c r="I73" s="307"/>
      <c r="J73" s="307"/>
      <c r="K73" s="307"/>
    </row>
    <row r="74" spans="7:11" hidden="1" x14ac:dyDescent="0.2">
      <c r="G74" s="206"/>
      <c r="H74" s="307"/>
      <c r="I74" s="307"/>
      <c r="J74" s="307"/>
      <c r="K74" s="307"/>
    </row>
    <row r="75" spans="7:11" hidden="1" x14ac:dyDescent="0.2">
      <c r="G75" s="206"/>
      <c r="H75" s="307"/>
      <c r="I75" s="307"/>
      <c r="J75" s="307"/>
      <c r="K75" s="307"/>
    </row>
    <row r="76" spans="7:11" hidden="1" x14ac:dyDescent="0.2">
      <c r="G76" s="206"/>
      <c r="H76" s="307"/>
      <c r="I76" s="307"/>
      <c r="J76" s="307"/>
      <c r="K76" s="307"/>
    </row>
    <row r="77" spans="7:11" hidden="1" x14ac:dyDescent="0.2">
      <c r="G77" s="206"/>
      <c r="H77" s="307"/>
      <c r="I77" s="307"/>
      <c r="J77" s="307"/>
      <c r="K77" s="307"/>
    </row>
    <row r="78" spans="7:11" hidden="1" x14ac:dyDescent="0.2">
      <c r="G78" s="206"/>
      <c r="H78" s="307"/>
      <c r="I78" s="307"/>
      <c r="J78" s="307"/>
      <c r="K78" s="307"/>
    </row>
    <row r="79" spans="7:11" hidden="1" x14ac:dyDescent="0.2">
      <c r="G79" s="206"/>
      <c r="H79" s="307"/>
      <c r="I79" s="307"/>
      <c r="J79" s="307"/>
      <c r="K79" s="307"/>
    </row>
    <row r="80" spans="7:11" hidden="1" x14ac:dyDescent="0.2">
      <c r="G80" s="206"/>
      <c r="H80" s="307"/>
      <c r="I80" s="307"/>
      <c r="J80" s="307"/>
      <c r="K80" s="307"/>
    </row>
    <row r="81" spans="7:11" hidden="1" x14ac:dyDescent="0.2">
      <c r="G81" s="206"/>
      <c r="H81" s="307"/>
      <c r="I81" s="307"/>
      <c r="J81" s="307"/>
      <c r="K81" s="307"/>
    </row>
    <row r="82" spans="7:11" hidden="1" x14ac:dyDescent="0.2">
      <c r="G82" s="206"/>
      <c r="H82" s="307"/>
      <c r="I82" s="307"/>
      <c r="J82" s="307"/>
      <c r="K82" s="307"/>
    </row>
  </sheetData>
  <sheetProtection algorithmName="SHA-512" hashValue="MhAuvT++n464je9DrDA9/Bro13YFqV+I3+eDJBdKjz2c+im3B+xmjtd07FS2XBnulxiOXDahHmGcwBrHk9L7ew==" saltValue="Td/PArRWhajjTkd1XhuNuA==" spinCount="100000" sheet="1" formatRows="0"/>
  <customSheetViews>
    <customSheetView guid="{D7FF18E2-A72D-4088-BD59-9D74A43C39A8}" scale="90" showPageBreaks="1" printArea="1" topLeftCell="A4">
      <selection activeCell="A18" sqref="A18"/>
      <pageMargins left="0" right="0" top="0" bottom="0" header="0" footer="0"/>
      <printOptions horizontalCentered="1"/>
      <pageSetup scale="90" fitToHeight="5" orientation="landscape" r:id="rId1"/>
      <headerFooter alignWithMargins="0">
        <oddFooter>&amp;Lf. Contractual&amp;RPage &amp;P of &amp;N</oddFooter>
      </headerFooter>
    </customSheetView>
    <customSheetView guid="{5BEC5FDE-32D0-42EF-8D2A-06DCBD4F05CC}" scale="90" showPageBreaks="1" printArea="1" topLeftCell="A4">
      <selection activeCell="E6" sqref="E6"/>
      <pageMargins left="0" right="0" top="0" bottom="0" header="0" footer="0"/>
      <printOptions horizontalCentered="1"/>
      <pageSetup scale="90" fitToHeight="5" orientation="landscape" r:id="rId2"/>
      <headerFooter alignWithMargins="0">
        <oddFooter>&amp;Lf. Contractual&amp;RPage &amp;P of &amp;N</oddFooter>
      </headerFooter>
    </customSheetView>
    <customSheetView guid="{712CE29F-EFCA-4968-A7C5-599F87319D6A}" scale="90" topLeftCell="A4">
      <selection activeCell="A4" sqref="A4:F4"/>
      <pageMargins left="0" right="0" top="0" bottom="0" header="0" footer="0"/>
      <printOptions horizontalCentered="1"/>
      <pageSetup scale="90" fitToHeight="5" orientation="landscape" r:id="rId3"/>
      <headerFooter alignWithMargins="0">
        <oddFooter>&amp;Lf. Contractual&amp;RPage &amp;P of &amp;N</oddFooter>
      </headerFooter>
    </customSheetView>
    <customSheetView guid="{6588CF8C-0BB8-4786-9A46-0A2D10254132}" scale="90" showPageBreaks="1" printArea="1">
      <selection activeCell="A6" sqref="A6:IV6"/>
      <pageMargins left="0" right="0" top="0" bottom="0" header="0" footer="0"/>
      <printOptions horizontalCentered="1"/>
      <pageSetup scale="90" fitToHeight="5" orientation="landscape" r:id="rId4"/>
      <headerFooter alignWithMargins="0">
        <oddFooter>&amp;Lf. Contractual&amp;RPage &amp;P of &amp;N</oddFooter>
      </headerFooter>
    </customSheetView>
    <customSheetView guid="{D5CEF8EB-A9A7-4458-BF65-8F18E34CBA87}" scale="90" showPageBreaks="1" printArea="1">
      <selection activeCell="G3" sqref="G3"/>
      <pageMargins left="0" right="0" top="0" bottom="0" header="0" footer="0"/>
      <printOptions horizontalCentered="1"/>
      <pageSetup scale="90" fitToHeight="5" orientation="landscape" r:id="rId5"/>
      <headerFooter alignWithMargins="0">
        <oddFooter>&amp;Lf. Contractual&amp;RPage &amp;P of &amp;N</oddFooter>
      </headerFooter>
    </customSheetView>
    <customSheetView guid="{BF352FCE-C1BE-4B84-9561-6030FEF6A15F}" scale="90" showPageBreaks="1">
      <selection activeCell="D1" sqref="D1:F1"/>
      <pageMargins left="0" right="0" top="0" bottom="0" header="0" footer="0"/>
      <pageSetup scale="90" fitToWidth="0" fitToHeight="0" orientation="landscape" r:id="rId6"/>
      <headerFooter alignWithMargins="0">
        <oddFooter>&amp;Lf. Contractual&amp;RPage &amp;P of &amp;N</oddFooter>
      </headerFooter>
    </customSheetView>
  </customSheetViews>
  <mergeCells count="37">
    <mergeCell ref="C42:D42"/>
    <mergeCell ref="C43:D43"/>
    <mergeCell ref="C47:D47"/>
    <mergeCell ref="C36:D36"/>
    <mergeCell ref="C37:D37"/>
    <mergeCell ref="C38:D38"/>
    <mergeCell ref="C39:D39"/>
    <mergeCell ref="C40:D40"/>
    <mergeCell ref="B63:L64"/>
    <mergeCell ref="B61:E61"/>
    <mergeCell ref="C48:D48"/>
    <mergeCell ref="C49:D49"/>
    <mergeCell ref="C50:D50"/>
    <mergeCell ref="C51:D51"/>
    <mergeCell ref="C56:D56"/>
    <mergeCell ref="C57:D57"/>
    <mergeCell ref="C58:D58"/>
    <mergeCell ref="C52:D52"/>
    <mergeCell ref="C53:D53"/>
    <mergeCell ref="C54:D54"/>
    <mergeCell ref="C55:D55"/>
    <mergeCell ref="B4:L4"/>
    <mergeCell ref="H2:L2"/>
    <mergeCell ref="B2:C2"/>
    <mergeCell ref="B3:L3"/>
    <mergeCell ref="C46:D46"/>
    <mergeCell ref="C26:D26"/>
    <mergeCell ref="C27:D27"/>
    <mergeCell ref="C28:D28"/>
    <mergeCell ref="C29:D29"/>
    <mergeCell ref="C41:D41"/>
    <mergeCell ref="C30:D30"/>
    <mergeCell ref="C31:D31"/>
    <mergeCell ref="C32:D32"/>
    <mergeCell ref="C33:D33"/>
    <mergeCell ref="C34:D34"/>
    <mergeCell ref="C35:D35"/>
  </mergeCells>
  <phoneticPr fontId="2" type="noConversion"/>
  <conditionalFormatting sqref="B8:B23">
    <cfRule type="expression" dxfId="94" priority="65">
      <formula>AND(OR(  NOT(ISBLANK($C8)),  NOT(ISBLANK($D8)),  NOT(ISBLANK($E8)),  NOT(ISBLANK($F8)),  NOT(ISBLANK($G8)),  NOT(ISBLANK($H8)),  NOT(ISBLANK($I8)),  NOT(ISBLANK($J8)),  NOT(ISBLANK($K8))),  ISBLANK($B8))</formula>
    </cfRule>
  </conditionalFormatting>
  <conditionalFormatting sqref="B27:B43">
    <cfRule type="expression" dxfId="93" priority="63">
      <formula>AND(OR(   NOT(ISBLANK($C27:$D27)),   NOT(ISBLANK($E27)),   NOT(ISBLANK($F27)),   NOT(ISBLANK($G27)),   NOT(ISBLANK($H27)),   NOT(ISBLANK($I27)),   NOT(ISBLANK($J27)),   NOT(ISBLANK($K27))),   ISBLANK($B27))</formula>
    </cfRule>
  </conditionalFormatting>
  <conditionalFormatting sqref="B47:B58">
    <cfRule type="expression" dxfId="92" priority="54">
      <formula>AND(OR(   NOT(ISBLANK($C47:$D47)),   NOT(ISBLANK($E47)),   NOT(ISBLANK($F47)),   NOT(ISBLANK($G47)),   NOT(ISBLANK($H47)),   NOT(ISBLANK($I47)),   NOT(ISBLANK($J47)),   NOT(ISBLANK($K47))),   ISBLANK($B47))</formula>
    </cfRule>
  </conditionalFormatting>
  <conditionalFormatting sqref="C8:C23">
    <cfRule type="expression" dxfId="91" priority="64">
      <formula>AND(OR(  NOT(ISBLANK($B8)),  NOT(ISBLANK($D8)),  NOT(ISBLANK($E8)),  NOT(ISBLANK($F8)),  NOT(ISBLANK($G8)),  NOT(ISBLANK($H8)),  NOT(ISBLANK($I8)),  NOT(ISBLANK($J8)),  NOT(ISBLANK($K8))),  ISBLANK($C8))</formula>
    </cfRule>
  </conditionalFormatting>
  <conditionalFormatting sqref="C27:D43">
    <cfRule type="expression" dxfId="90" priority="49">
      <formula>AND(OR(   NOT(ISBLANK($B27)),   NOT(ISBLANK($E27)),   NOT(ISBLANK($F27)),   NOT(ISBLANK($G27)),   NOT(ISBLANK($H27)),   NOT(ISBLANK($I27)),   NOT(ISBLANK($J27)),   NOT(ISBLANK($K27))),   ISBLANK($C27:$D27))</formula>
    </cfRule>
  </conditionalFormatting>
  <conditionalFormatting sqref="C47:D58">
    <cfRule type="expression" dxfId="89" priority="50">
      <formula>AND(OR(   NOT(ISBLANK($B47)),   NOT(ISBLANK($E47)),   NOT(ISBLANK($F47)),   NOT(ISBLANK($G47)),   NOT(ISBLANK($H47)),   NOT(ISBLANK($I47)),   NOT(ISBLANK($J47)),   NOT(ISBLANK($K47))),   ISBLANK($C47:$D47))</formula>
    </cfRule>
  </conditionalFormatting>
  <conditionalFormatting sqref="D8:D23">
    <cfRule type="expression" dxfId="88" priority="68">
      <formula>AND(OR( NOT(ISBLANK($C8)), NOT(ISBLANK($B8)), NOT(ISBLANK($E8)), NOT(ISBLANK($F8)), NOT(ISBLANK($G8)), NOT(ISBLANK($H8)), NOT(ISBLANK($I8)), NOT(ISBLANK($J8)), NOT(ISBLANK($K8))), ISBLANK($D8))</formula>
    </cfRule>
  </conditionalFormatting>
  <conditionalFormatting sqref="E8:E23">
    <cfRule type="expression" dxfId="87" priority="67">
      <formula>AND(OR( NOT(ISBLANK($C8)), NOT(ISBLANK($B8)), NOT(ISBLANK($D8)), NOT(ISBLANK($F8)), NOT(ISBLANK($G8)), NOT(ISBLANK($H8)), NOT(ISBLANK($I8)), NOT(ISBLANK($J8)), NOT(ISBLANK($K8))), ISBLANK($E8))</formula>
    </cfRule>
  </conditionalFormatting>
  <conditionalFormatting sqref="E27:E43">
    <cfRule type="expression" dxfId="86" priority="61">
      <formula>AND(OR(   NOT(ISBLANK($B27)),   NOT(ISBLANK($C27:$D27)),   NOT(ISBLANK($F27)),   NOT(ISBLANK($G27)),   NOT(ISBLANK($H27)),   NOT(ISBLANK($I27)),   NOT(ISBLANK($J27)),   NOT(ISBLANK($K27))),   ISBLANK($E27))</formula>
    </cfRule>
  </conditionalFormatting>
  <conditionalFormatting sqref="E47:E58">
    <cfRule type="expression" dxfId="85" priority="53">
      <formula>AND(OR(   NOT(ISBLANK($B47)),   NOT(ISBLANK($C47:$D47)),   NOT(ISBLANK($F47)),   NOT(ISBLANK($G47)),   NOT(ISBLANK($H47)),   NOT(ISBLANK($I47)),   NOT(ISBLANK($J47)),   NOT(ISBLANK($K47))),   ISBLANK($E47))</formula>
    </cfRule>
  </conditionalFormatting>
  <conditionalFormatting sqref="F8:F23">
    <cfRule type="expression" dxfId="84" priority="66">
      <formula>AND(OR( NOT(ISBLANK($C8)), NOT(ISBLANK($B8)), NOT(ISBLANK($D8)), NOT(ISBLANK($E8)), NOT(ISBLANK($G8)), NOT(ISBLANK($H8)), NOT(ISBLANK($I8)), NOT(ISBLANK($J8)), NOT(ISBLANK($K8))), ISBLANK($F8))</formula>
    </cfRule>
  </conditionalFormatting>
  <conditionalFormatting sqref="F27:F43">
    <cfRule type="expression" dxfId="83" priority="60">
      <formula>AND(OR(   NOT(ISBLANK($B27)),   NOT(ISBLANK($C27:$D27)),   NOT(ISBLANK($E27)),   NOT(ISBLANK($G27)),   NOT(ISBLANK($H27)),   NOT(ISBLANK($I27)),   NOT(ISBLANK($J27)),   NOT(ISBLANK($K27))),   ISBLANK($F27))</formula>
    </cfRule>
  </conditionalFormatting>
  <conditionalFormatting sqref="F47:F58">
    <cfRule type="expression" dxfId="82" priority="52">
      <formula>AND(OR(   NOT(ISBLANK($B47)),   NOT(ISBLANK($C47:$D47)),   NOT(ISBLANK($E47)),   NOT(ISBLANK($G47)),   NOT(ISBLANK($H47)),   NOT(ISBLANK($I47)),   NOT(ISBLANK($J47)),   NOT(ISBLANK($K47))),   ISBLANK($F47))</formula>
    </cfRule>
  </conditionalFormatting>
  <printOptions horizontalCentered="1"/>
  <pageMargins left="0.25" right="0.25" top="0.75" bottom="0.75" header="0.3" footer="0.3"/>
  <pageSetup scale="54" fitToHeight="0" orientation="landscape" horizontalDpi="300" verticalDpi="300" r:id="rId7"/>
  <headerFooter alignWithMargins="0">
    <oddFooter>&amp;C&amp;A&amp;RPage &amp;P&amp; of &amp;N</oddFooter>
  </headerFooter>
  <ignoredErrors>
    <ignoredError sqref="G24:I24 K24" formulaRange="1"/>
  </ignoredErrors>
  <extLst>
    <ext xmlns:x14="http://schemas.microsoft.com/office/spreadsheetml/2009/9/main" uri="{78C0D931-6437-407d-A8EE-F0AAD7539E65}">
      <x14:conditionalFormattings>
        <x14:conditionalFormatting xmlns:xm="http://schemas.microsoft.com/office/excel/2006/main">
          <x14:cfRule type="expression" priority="2" id="{8D393462-1E8D-4E42-861E-F918178DF82A}">
            <xm:f>OR(Instructions!$F$11="1 Budget Period",Instructions!$F$11="Make Selection")</xm:f>
            <x14:dxf>
              <font>
                <color theme="1" tint="0.499984740745262"/>
              </font>
              <fill>
                <patternFill>
                  <bgColor theme="1" tint="0.499984740745262"/>
                </patternFill>
              </fill>
              <border>
                <left/>
                <right/>
                <top/>
                <bottom/>
                <vertical/>
                <horizontal/>
              </border>
            </x14:dxf>
          </x14:cfRule>
          <xm:sqref>H6:K61</xm:sqref>
        </x14:conditionalFormatting>
        <x14:conditionalFormatting xmlns:xm="http://schemas.microsoft.com/office/excel/2006/main">
          <x14:cfRule type="expression" priority="3" id="{7F89B5C3-E417-43B4-B46A-B5AFC407400B}">
            <xm:f>Instructions!$F$11="2 Budget Periods"</xm:f>
            <x14:dxf>
              <font>
                <color theme="0" tint="-0.499984740745262"/>
              </font>
              <fill>
                <patternFill>
                  <bgColor theme="1" tint="0.499984740745262"/>
                </patternFill>
              </fill>
              <border>
                <left/>
                <right/>
                <top/>
                <bottom/>
                <vertical/>
                <horizontal/>
              </border>
            </x14:dxf>
          </x14:cfRule>
          <xm:sqref>I6:K61</xm:sqref>
        </x14:conditionalFormatting>
        <x14:conditionalFormatting xmlns:xm="http://schemas.microsoft.com/office/excel/2006/main">
          <x14:cfRule type="expression" priority="10" id="{BB0029DA-ADDD-43DD-BCCF-2770425DD8E2}">
            <xm:f>Instructions!$F$11="3 Budget Periods"</xm:f>
            <x14:dxf>
              <font>
                <color theme="0" tint="-0.499984740745262"/>
              </font>
              <fill>
                <patternFill>
                  <bgColor theme="0" tint="-0.499984740745262"/>
                </patternFill>
              </fill>
              <border>
                <left/>
                <right/>
                <top/>
                <bottom/>
                <vertical/>
                <horizontal/>
              </border>
            </x14:dxf>
          </x14:cfRule>
          <xm:sqref>J6:K61</xm:sqref>
        </x14:conditionalFormatting>
        <x14:conditionalFormatting xmlns:xm="http://schemas.microsoft.com/office/excel/2006/main">
          <x14:cfRule type="expression" priority="36" id="{92C998AA-4467-4F03-9F22-3CD2752AD276}">
            <xm:f>Instructions!$F$11="4 Budget Periods"</xm:f>
            <x14:dxf>
              <font>
                <color theme="0" tint="-0.499984740745262"/>
              </font>
              <fill>
                <patternFill>
                  <bgColor theme="0" tint="-0.499984740745262"/>
                </patternFill>
              </fill>
              <border>
                <left/>
                <right/>
                <top/>
                <bottom/>
                <vertical/>
                <horizontal/>
              </border>
            </x14:dxf>
          </x14:cfRule>
          <xm:sqref>K6:K61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tint="0.39997558519241921"/>
    <pageSetUpPr fitToPage="1"/>
  </sheetPr>
  <dimension ref="A1:AA124"/>
  <sheetViews>
    <sheetView showGridLines="0" zoomScaleNormal="100" workbookViewId="0"/>
  </sheetViews>
  <sheetFormatPr defaultColWidth="0" defaultRowHeight="12.75" zeroHeight="1" x14ac:dyDescent="0.2"/>
  <cols>
    <col min="1" max="1" width="3.140625" style="188" customWidth="1"/>
    <col min="2" max="2" width="8" style="188" customWidth="1"/>
    <col min="3" max="3" width="57.42578125" style="188" customWidth="1"/>
    <col min="4" max="4" width="12.42578125" style="192" customWidth="1"/>
    <col min="5" max="5" width="28.28515625" style="328" customWidth="1"/>
    <col min="6" max="6" width="50.85546875" style="193" customWidth="1"/>
    <col min="7" max="7" width="3.140625" style="188" customWidth="1"/>
    <col min="8" max="27" width="0" style="188" hidden="1" customWidth="1"/>
    <col min="28" max="16384" width="9.140625" style="188" hidden="1"/>
  </cols>
  <sheetData>
    <row r="1" spans="2:12" x14ac:dyDescent="0.2"/>
    <row r="2" spans="2:12" s="1" customFormat="1" ht="11.25" customHeight="1" x14ac:dyDescent="0.2">
      <c r="B2" s="730" t="s">
        <v>35</v>
      </c>
      <c r="C2" s="730"/>
      <c r="D2" s="329"/>
      <c r="E2" s="194"/>
      <c r="F2" s="17"/>
      <c r="G2" s="16"/>
      <c r="H2" s="16"/>
      <c r="I2" s="16"/>
    </row>
    <row r="3" spans="2:12" s="250" customFormat="1" ht="18.75" thickBot="1" x14ac:dyDescent="0.25">
      <c r="B3" s="801" t="s">
        <v>30</v>
      </c>
      <c r="C3" s="801"/>
      <c r="D3" s="801"/>
      <c r="E3" s="801"/>
      <c r="F3" s="801"/>
      <c r="G3" s="161"/>
      <c r="H3" s="161"/>
      <c r="I3" s="161"/>
      <c r="J3" s="162"/>
      <c r="K3" s="162"/>
      <c r="L3" s="162"/>
    </row>
    <row r="4" spans="2:12" ht="85.5" customHeight="1" thickBot="1" x14ac:dyDescent="0.25">
      <c r="B4" s="771" t="s">
        <v>233</v>
      </c>
      <c r="C4" s="772"/>
      <c r="D4" s="772"/>
      <c r="E4" s="772"/>
      <c r="F4" s="773"/>
      <c r="G4" s="200"/>
      <c r="H4" s="200"/>
      <c r="I4" s="200"/>
      <c r="J4" s="200"/>
      <c r="K4" s="200"/>
      <c r="L4" s="200"/>
    </row>
    <row r="5" spans="2:12" ht="6" customHeight="1" thickBot="1" x14ac:dyDescent="0.25">
      <c r="B5" s="201"/>
      <c r="C5" s="202"/>
      <c r="D5" s="206"/>
      <c r="E5" s="330"/>
      <c r="F5" s="207"/>
      <c r="G5" s="200"/>
      <c r="H5" s="200"/>
      <c r="I5" s="200"/>
      <c r="J5" s="200"/>
      <c r="K5" s="200"/>
      <c r="L5" s="200"/>
    </row>
    <row r="6" spans="2:12" ht="39" customHeight="1" thickBot="1" x14ac:dyDescent="0.3">
      <c r="B6" s="797" t="s">
        <v>155</v>
      </c>
      <c r="C6" s="798"/>
      <c r="D6" s="799"/>
      <c r="E6" s="799"/>
      <c r="F6" s="800"/>
      <c r="G6" s="200"/>
      <c r="H6" s="200"/>
      <c r="I6" s="200"/>
      <c r="J6" s="200"/>
      <c r="K6" s="200"/>
      <c r="L6" s="200"/>
    </row>
    <row r="7" spans="2:12" ht="6" customHeight="1" thickBot="1" x14ac:dyDescent="0.25">
      <c r="B7" s="201"/>
      <c r="C7" s="202"/>
      <c r="D7" s="206"/>
      <c r="E7" s="330"/>
      <c r="F7" s="207"/>
      <c r="G7" s="200"/>
      <c r="H7" s="200"/>
      <c r="I7" s="200"/>
      <c r="J7" s="200"/>
      <c r="K7" s="200"/>
      <c r="L7" s="200"/>
    </row>
    <row r="8" spans="2:12" s="199" customFormat="1" ht="26.25" thickBot="1" x14ac:dyDescent="0.25">
      <c r="B8" s="331" t="s">
        <v>36</v>
      </c>
      <c r="C8" s="273" t="s">
        <v>87</v>
      </c>
      <c r="D8" s="275" t="s">
        <v>88</v>
      </c>
      <c r="E8" s="276" t="s">
        <v>72</v>
      </c>
      <c r="F8" s="74" t="s">
        <v>232</v>
      </c>
    </row>
    <row r="9" spans="2:12" s="199" customFormat="1" ht="15.75" thickBot="1" x14ac:dyDescent="0.25">
      <c r="B9" s="774" t="s">
        <v>10</v>
      </c>
      <c r="C9" s="775"/>
      <c r="D9" s="775"/>
      <c r="E9" s="775"/>
      <c r="F9" s="776"/>
    </row>
    <row r="10" spans="2:12" s="334" customFormat="1" ht="13.5" thickBot="1" x14ac:dyDescent="0.25">
      <c r="B10" s="213">
        <v>6</v>
      </c>
      <c r="C10" s="332" t="s">
        <v>197</v>
      </c>
      <c r="D10" s="256">
        <v>28000</v>
      </c>
      <c r="E10" s="333" t="s">
        <v>89</v>
      </c>
      <c r="F10" s="215" t="s">
        <v>90</v>
      </c>
    </row>
    <row r="11" spans="2:12" s="334" customFormat="1" x14ac:dyDescent="0.2">
      <c r="B11" s="24"/>
      <c r="C11" s="40"/>
      <c r="D11" s="34"/>
      <c r="E11" s="44"/>
      <c r="F11" s="30"/>
    </row>
    <row r="12" spans="2:12" x14ac:dyDescent="0.2">
      <c r="B12" s="24"/>
      <c r="C12" s="40"/>
      <c r="D12" s="34"/>
      <c r="E12" s="44"/>
      <c r="F12" s="30"/>
      <c r="G12" s="200"/>
      <c r="H12" s="200"/>
      <c r="I12" s="200"/>
      <c r="J12" s="200"/>
      <c r="K12" s="200"/>
      <c r="L12" s="200"/>
    </row>
    <row r="13" spans="2:12" x14ac:dyDescent="0.2">
      <c r="B13" s="24"/>
      <c r="C13" s="40"/>
      <c r="D13" s="34"/>
      <c r="E13" s="44"/>
      <c r="F13" s="30"/>
      <c r="G13" s="200"/>
      <c r="H13" s="200"/>
      <c r="I13" s="200"/>
      <c r="J13" s="200"/>
      <c r="K13" s="200"/>
      <c r="L13" s="200"/>
    </row>
    <row r="14" spans="2:12" x14ac:dyDescent="0.2">
      <c r="B14" s="24"/>
      <c r="C14" s="40"/>
      <c r="D14" s="34"/>
      <c r="E14" s="44"/>
      <c r="F14" s="30"/>
      <c r="G14" s="200"/>
      <c r="H14" s="200"/>
      <c r="I14" s="200"/>
      <c r="J14" s="200"/>
      <c r="K14" s="200"/>
      <c r="L14" s="200"/>
    </row>
    <row r="15" spans="2:12" x14ac:dyDescent="0.2">
      <c r="B15" s="24"/>
      <c r="C15" s="40"/>
      <c r="D15" s="34"/>
      <c r="E15" s="44"/>
      <c r="F15" s="30"/>
      <c r="G15" s="200"/>
      <c r="H15" s="200"/>
      <c r="I15" s="200"/>
      <c r="J15" s="200"/>
      <c r="K15" s="200"/>
      <c r="L15" s="200"/>
    </row>
    <row r="16" spans="2:12" ht="13.5" thickBot="1" x14ac:dyDescent="0.25">
      <c r="B16" s="24"/>
      <c r="C16" s="40"/>
      <c r="D16" s="34"/>
      <c r="E16" s="44"/>
      <c r="F16" s="30"/>
      <c r="G16" s="200"/>
      <c r="H16" s="200"/>
      <c r="I16" s="200"/>
      <c r="J16" s="200"/>
      <c r="K16" s="200"/>
      <c r="L16" s="200"/>
    </row>
    <row r="17" spans="2:12" hidden="1" x14ac:dyDescent="0.2">
      <c r="B17" s="24"/>
      <c r="C17" s="40"/>
      <c r="D17" s="34"/>
      <c r="E17" s="44"/>
      <c r="F17" s="30"/>
      <c r="G17" s="200"/>
      <c r="H17" s="200"/>
      <c r="I17" s="200"/>
      <c r="J17" s="200"/>
      <c r="K17" s="200"/>
      <c r="L17" s="200"/>
    </row>
    <row r="18" spans="2:12" hidden="1" x14ac:dyDescent="0.2">
      <c r="B18" s="24"/>
      <c r="C18" s="40"/>
      <c r="D18" s="34"/>
      <c r="E18" s="44"/>
      <c r="F18" s="30"/>
      <c r="G18" s="200"/>
      <c r="H18" s="200"/>
      <c r="I18" s="200"/>
      <c r="J18" s="200"/>
      <c r="K18" s="200"/>
      <c r="L18" s="200"/>
    </row>
    <row r="19" spans="2:12" hidden="1" x14ac:dyDescent="0.2">
      <c r="B19" s="24"/>
      <c r="C19" s="40"/>
      <c r="D19" s="34"/>
      <c r="E19" s="44"/>
      <c r="F19" s="30"/>
      <c r="G19" s="200"/>
      <c r="H19" s="200"/>
      <c r="I19" s="200"/>
      <c r="J19" s="200"/>
      <c r="K19" s="200"/>
      <c r="L19" s="200"/>
    </row>
    <row r="20" spans="2:12" hidden="1" x14ac:dyDescent="0.2">
      <c r="B20" s="24"/>
      <c r="C20" s="40"/>
      <c r="D20" s="34"/>
      <c r="E20" s="44"/>
      <c r="F20" s="30"/>
      <c r="G20" s="200"/>
      <c r="H20" s="200"/>
      <c r="I20" s="200"/>
      <c r="J20" s="200"/>
      <c r="K20" s="200"/>
      <c r="L20" s="200"/>
    </row>
    <row r="21" spans="2:12" hidden="1" x14ac:dyDescent="0.2">
      <c r="B21" s="24"/>
      <c r="C21" s="40"/>
      <c r="D21" s="34"/>
      <c r="E21" s="44"/>
      <c r="F21" s="30"/>
      <c r="G21" s="200"/>
      <c r="H21" s="200"/>
      <c r="I21" s="200"/>
      <c r="J21" s="200"/>
      <c r="K21" s="200"/>
      <c r="L21" s="200"/>
    </row>
    <row r="22" spans="2:12" hidden="1" x14ac:dyDescent="0.2">
      <c r="B22" s="24"/>
      <c r="C22" s="40"/>
      <c r="D22" s="34"/>
      <c r="E22" s="44"/>
      <c r="F22" s="30"/>
      <c r="G22" s="200"/>
      <c r="H22" s="200"/>
      <c r="I22" s="200"/>
      <c r="J22" s="200"/>
      <c r="K22" s="200"/>
      <c r="L22" s="200"/>
    </row>
    <row r="23" spans="2:12" hidden="1" x14ac:dyDescent="0.2">
      <c r="B23" s="24"/>
      <c r="C23" s="40"/>
      <c r="D23" s="34"/>
      <c r="E23" s="44"/>
      <c r="F23" s="30"/>
      <c r="G23" s="200"/>
      <c r="H23" s="200"/>
      <c r="I23" s="200"/>
      <c r="J23" s="200"/>
      <c r="K23" s="200"/>
      <c r="L23" s="200"/>
    </row>
    <row r="24" spans="2:12" hidden="1" x14ac:dyDescent="0.2">
      <c r="B24" s="24"/>
      <c r="C24" s="40"/>
      <c r="D24" s="34"/>
      <c r="E24" s="44"/>
      <c r="F24" s="30"/>
      <c r="G24" s="200"/>
      <c r="H24" s="200"/>
      <c r="I24" s="200"/>
      <c r="J24" s="200"/>
      <c r="K24" s="200"/>
      <c r="L24" s="200"/>
    </row>
    <row r="25" spans="2:12" hidden="1" x14ac:dyDescent="0.2">
      <c r="B25" s="24"/>
      <c r="C25" s="40"/>
      <c r="D25" s="34"/>
      <c r="E25" s="44"/>
      <c r="F25" s="30"/>
      <c r="G25" s="200"/>
      <c r="H25" s="200"/>
      <c r="I25" s="200"/>
      <c r="J25" s="200"/>
      <c r="K25" s="200"/>
      <c r="L25" s="200"/>
    </row>
    <row r="26" spans="2:12" ht="13.5" hidden="1" thickBot="1" x14ac:dyDescent="0.25">
      <c r="B26" s="182"/>
      <c r="C26" s="322"/>
      <c r="D26" s="323"/>
      <c r="E26" s="324"/>
      <c r="F26" s="185"/>
      <c r="G26" s="200"/>
      <c r="H26" s="200"/>
      <c r="I26" s="200"/>
      <c r="J26" s="200"/>
      <c r="K26" s="200"/>
      <c r="L26" s="200"/>
    </row>
    <row r="27" spans="2:12" ht="13.5" thickBot="1" x14ac:dyDescent="0.25">
      <c r="B27" s="738" t="s">
        <v>58</v>
      </c>
      <c r="C27" s="739"/>
      <c r="D27" s="267">
        <f>SUM(D11:D26)</f>
        <v>0</v>
      </c>
      <c r="E27" s="335"/>
      <c r="F27" s="223"/>
      <c r="G27" s="200"/>
      <c r="H27" s="200"/>
      <c r="I27" s="200"/>
      <c r="J27" s="200"/>
      <c r="K27" s="200"/>
      <c r="L27" s="200"/>
    </row>
    <row r="28" spans="2:12" s="199" customFormat="1" ht="15.75" thickBot="1" x14ac:dyDescent="0.25">
      <c r="B28" s="785" t="s">
        <v>11</v>
      </c>
      <c r="C28" s="786"/>
      <c r="D28" s="786"/>
      <c r="E28" s="786"/>
      <c r="F28" s="787"/>
    </row>
    <row r="29" spans="2:12" x14ac:dyDescent="0.2">
      <c r="B29" s="178"/>
      <c r="C29" s="325"/>
      <c r="D29" s="326"/>
      <c r="E29" s="327"/>
      <c r="F29" s="181"/>
    </row>
    <row r="30" spans="2:12" x14ac:dyDescent="0.2">
      <c r="B30" s="24"/>
      <c r="C30" s="40"/>
      <c r="D30" s="34"/>
      <c r="E30" s="44"/>
      <c r="F30" s="30"/>
    </row>
    <row r="31" spans="2:12" x14ac:dyDescent="0.2">
      <c r="B31" s="24"/>
      <c r="C31" s="40"/>
      <c r="D31" s="34"/>
      <c r="E31" s="44"/>
      <c r="F31" s="30"/>
    </row>
    <row r="32" spans="2:12" x14ac:dyDescent="0.2">
      <c r="B32" s="24"/>
      <c r="C32" s="40"/>
      <c r="D32" s="34"/>
      <c r="E32" s="44"/>
      <c r="F32" s="30"/>
    </row>
    <row r="33" spans="2:6" ht="13.5" thickBot="1" x14ac:dyDescent="0.25">
      <c r="B33" s="24"/>
      <c r="C33" s="40"/>
      <c r="D33" s="34"/>
      <c r="E33" s="44"/>
      <c r="F33" s="30"/>
    </row>
    <row r="34" spans="2:6" hidden="1" x14ac:dyDescent="0.2">
      <c r="B34" s="24"/>
      <c r="C34" s="40"/>
      <c r="D34" s="34"/>
      <c r="E34" s="44"/>
      <c r="F34" s="30"/>
    </row>
    <row r="35" spans="2:6" hidden="1" x14ac:dyDescent="0.2">
      <c r="B35" s="24"/>
      <c r="C35" s="40"/>
      <c r="D35" s="34"/>
      <c r="E35" s="44"/>
      <c r="F35" s="30"/>
    </row>
    <row r="36" spans="2:6" hidden="1" x14ac:dyDescent="0.2">
      <c r="B36" s="24"/>
      <c r="C36" s="40"/>
      <c r="D36" s="34"/>
      <c r="E36" s="44"/>
      <c r="F36" s="30"/>
    </row>
    <row r="37" spans="2:6" hidden="1" x14ac:dyDescent="0.2">
      <c r="B37" s="24"/>
      <c r="C37" s="40"/>
      <c r="D37" s="34"/>
      <c r="E37" s="44"/>
      <c r="F37" s="30"/>
    </row>
    <row r="38" spans="2:6" hidden="1" x14ac:dyDescent="0.2">
      <c r="B38" s="24"/>
      <c r="C38" s="40"/>
      <c r="D38" s="34"/>
      <c r="E38" s="44"/>
      <c r="F38" s="30"/>
    </row>
    <row r="39" spans="2:6" hidden="1" x14ac:dyDescent="0.2">
      <c r="B39" s="24"/>
      <c r="C39" s="40"/>
      <c r="D39" s="34"/>
      <c r="E39" s="44"/>
      <c r="F39" s="30"/>
    </row>
    <row r="40" spans="2:6" hidden="1" x14ac:dyDescent="0.2">
      <c r="B40" s="24"/>
      <c r="C40" s="40"/>
      <c r="D40" s="34"/>
      <c r="E40" s="44"/>
      <c r="F40" s="30"/>
    </row>
    <row r="41" spans="2:6" hidden="1" x14ac:dyDescent="0.2">
      <c r="B41" s="24"/>
      <c r="C41" s="40"/>
      <c r="D41" s="34"/>
      <c r="E41" s="44"/>
      <c r="F41" s="30"/>
    </row>
    <row r="42" spans="2:6" hidden="1" x14ac:dyDescent="0.2">
      <c r="B42" s="24"/>
      <c r="C42" s="40"/>
      <c r="D42" s="34"/>
      <c r="E42" s="44"/>
      <c r="F42" s="30"/>
    </row>
    <row r="43" spans="2:6" ht="13.5" hidden="1" thickBot="1" x14ac:dyDescent="0.25">
      <c r="B43" s="182"/>
      <c r="C43" s="322"/>
      <c r="D43" s="323"/>
      <c r="E43" s="324"/>
      <c r="F43" s="185"/>
    </row>
    <row r="44" spans="2:6" ht="13.5" thickBot="1" x14ac:dyDescent="0.25">
      <c r="B44" s="738" t="s">
        <v>60</v>
      </c>
      <c r="C44" s="739"/>
      <c r="D44" s="267">
        <f>SUM(D29:D43)</f>
        <v>0</v>
      </c>
      <c r="E44" s="335"/>
      <c r="F44" s="223"/>
    </row>
    <row r="45" spans="2:6" ht="15.75" thickBot="1" x14ac:dyDescent="0.25">
      <c r="B45" s="785" t="s">
        <v>12</v>
      </c>
      <c r="C45" s="786"/>
      <c r="D45" s="786"/>
      <c r="E45" s="786"/>
      <c r="F45" s="787"/>
    </row>
    <row r="46" spans="2:6" x14ac:dyDescent="0.2">
      <c r="B46" s="178"/>
      <c r="C46" s="325"/>
      <c r="D46" s="326"/>
      <c r="E46" s="327"/>
      <c r="F46" s="181"/>
    </row>
    <row r="47" spans="2:6" x14ac:dyDescent="0.2">
      <c r="B47" s="24"/>
      <c r="C47" s="40"/>
      <c r="D47" s="34"/>
      <c r="E47" s="44"/>
      <c r="F47" s="30"/>
    </row>
    <row r="48" spans="2:6" x14ac:dyDescent="0.2">
      <c r="B48" s="24"/>
      <c r="C48" s="40"/>
      <c r="D48" s="34"/>
      <c r="E48" s="44"/>
      <c r="F48" s="30"/>
    </row>
    <row r="49" spans="2:6" x14ac:dyDescent="0.2">
      <c r="B49" s="24"/>
      <c r="C49" s="40"/>
      <c r="D49" s="34"/>
      <c r="E49" s="44"/>
      <c r="F49" s="30"/>
    </row>
    <row r="50" spans="2:6" ht="13.5" thickBot="1" x14ac:dyDescent="0.25">
      <c r="B50" s="24"/>
      <c r="C50" s="40"/>
      <c r="D50" s="34"/>
      <c r="E50" s="44"/>
      <c r="F50" s="30"/>
    </row>
    <row r="51" spans="2:6" hidden="1" x14ac:dyDescent="0.2">
      <c r="B51" s="24"/>
      <c r="C51" s="40"/>
      <c r="D51" s="34"/>
      <c r="E51" s="44"/>
      <c r="F51" s="30"/>
    </row>
    <row r="52" spans="2:6" hidden="1" x14ac:dyDescent="0.2">
      <c r="B52" s="24"/>
      <c r="C52" s="40"/>
      <c r="D52" s="34"/>
      <c r="E52" s="44"/>
      <c r="F52" s="30"/>
    </row>
    <row r="53" spans="2:6" hidden="1" x14ac:dyDescent="0.2">
      <c r="B53" s="24"/>
      <c r="C53" s="40"/>
      <c r="D53" s="34"/>
      <c r="E53" s="44"/>
      <c r="F53" s="30"/>
    </row>
    <row r="54" spans="2:6" hidden="1" x14ac:dyDescent="0.2">
      <c r="B54" s="24"/>
      <c r="C54" s="40"/>
      <c r="D54" s="34"/>
      <c r="E54" s="44"/>
      <c r="F54" s="30"/>
    </row>
    <row r="55" spans="2:6" hidden="1" x14ac:dyDescent="0.2">
      <c r="B55" s="24"/>
      <c r="C55" s="40"/>
      <c r="D55" s="34"/>
      <c r="E55" s="44"/>
      <c r="F55" s="30"/>
    </row>
    <row r="56" spans="2:6" hidden="1" x14ac:dyDescent="0.2">
      <c r="B56" s="24"/>
      <c r="C56" s="40"/>
      <c r="D56" s="34"/>
      <c r="E56" s="44"/>
      <c r="F56" s="30"/>
    </row>
    <row r="57" spans="2:6" hidden="1" x14ac:dyDescent="0.2">
      <c r="B57" s="24"/>
      <c r="C57" s="40"/>
      <c r="D57" s="34"/>
      <c r="E57" s="44"/>
      <c r="F57" s="30"/>
    </row>
    <row r="58" spans="2:6" hidden="1" x14ac:dyDescent="0.2">
      <c r="B58" s="24"/>
      <c r="C58" s="40"/>
      <c r="D58" s="34"/>
      <c r="E58" s="44"/>
      <c r="F58" s="30"/>
    </row>
    <row r="59" spans="2:6" hidden="1" x14ac:dyDescent="0.2">
      <c r="B59" s="24"/>
      <c r="C59" s="40"/>
      <c r="D59" s="34"/>
      <c r="E59" s="44"/>
      <c r="F59" s="30"/>
    </row>
    <row r="60" spans="2:6" ht="13.5" hidden="1" thickBot="1" x14ac:dyDescent="0.25">
      <c r="B60" s="182"/>
      <c r="C60" s="322"/>
      <c r="D60" s="323"/>
      <c r="E60" s="324"/>
      <c r="F60" s="185"/>
    </row>
    <row r="61" spans="2:6" ht="12.6" customHeight="1" thickBot="1" x14ac:dyDescent="0.25">
      <c r="B61" s="738" t="s">
        <v>62</v>
      </c>
      <c r="C61" s="739"/>
      <c r="D61" s="267">
        <f>SUM(D46:D60)</f>
        <v>0</v>
      </c>
      <c r="E61" s="335"/>
      <c r="F61" s="223"/>
    </row>
    <row r="62" spans="2:6" ht="12.6" customHeight="1" thickBot="1" x14ac:dyDescent="0.25">
      <c r="B62" s="785" t="s">
        <v>13</v>
      </c>
      <c r="C62" s="786"/>
      <c r="D62" s="786"/>
      <c r="E62" s="786"/>
      <c r="F62" s="787"/>
    </row>
    <row r="63" spans="2:6" ht="12.6" customHeight="1" x14ac:dyDescent="0.2">
      <c r="B63" s="178"/>
      <c r="C63" s="325"/>
      <c r="D63" s="326"/>
      <c r="E63" s="327"/>
      <c r="F63" s="181"/>
    </row>
    <row r="64" spans="2:6" ht="12.6" customHeight="1" x14ac:dyDescent="0.2">
      <c r="B64" s="24"/>
      <c r="C64" s="40"/>
      <c r="D64" s="34"/>
      <c r="E64" s="44"/>
      <c r="F64" s="30"/>
    </row>
    <row r="65" spans="2:6" ht="12.6" customHeight="1" x14ac:dyDescent="0.2">
      <c r="B65" s="24"/>
      <c r="C65" s="40"/>
      <c r="D65" s="34"/>
      <c r="E65" s="44"/>
      <c r="F65" s="30"/>
    </row>
    <row r="66" spans="2:6" ht="12.6" customHeight="1" x14ac:dyDescent="0.2">
      <c r="B66" s="24"/>
      <c r="C66" s="40"/>
      <c r="D66" s="34"/>
      <c r="E66" s="44"/>
      <c r="F66" s="30"/>
    </row>
    <row r="67" spans="2:6" ht="12.6" customHeight="1" thickBot="1" x14ac:dyDescent="0.25">
      <c r="B67" s="24"/>
      <c r="C67" s="40"/>
      <c r="D67" s="34"/>
      <c r="E67" s="44"/>
      <c r="F67" s="30"/>
    </row>
    <row r="68" spans="2:6" ht="12.6" hidden="1" customHeight="1" x14ac:dyDescent="0.2">
      <c r="B68" s="24"/>
      <c r="C68" s="40"/>
      <c r="D68" s="34"/>
      <c r="E68" s="44"/>
      <c r="F68" s="30"/>
    </row>
    <row r="69" spans="2:6" ht="12.6" hidden="1" customHeight="1" x14ac:dyDescent="0.2">
      <c r="B69" s="24"/>
      <c r="C69" s="40"/>
      <c r="D69" s="34"/>
      <c r="E69" s="44"/>
      <c r="F69" s="30"/>
    </row>
    <row r="70" spans="2:6" ht="12.6" hidden="1" customHeight="1" x14ac:dyDescent="0.2">
      <c r="B70" s="24"/>
      <c r="C70" s="40"/>
      <c r="D70" s="34"/>
      <c r="E70" s="44"/>
      <c r="F70" s="30"/>
    </row>
    <row r="71" spans="2:6" ht="12.6" hidden="1" customHeight="1" x14ac:dyDescent="0.2">
      <c r="B71" s="24"/>
      <c r="C71" s="40"/>
      <c r="D71" s="34"/>
      <c r="E71" s="44"/>
      <c r="F71" s="30"/>
    </row>
    <row r="72" spans="2:6" ht="12.6" hidden="1" customHeight="1" x14ac:dyDescent="0.2">
      <c r="B72" s="24"/>
      <c r="C72" s="40"/>
      <c r="D72" s="34"/>
      <c r="E72" s="44"/>
      <c r="F72" s="30"/>
    </row>
    <row r="73" spans="2:6" ht="12.6" hidden="1" customHeight="1" x14ac:dyDescent="0.2">
      <c r="B73" s="24"/>
      <c r="C73" s="40"/>
      <c r="D73" s="34"/>
      <c r="E73" s="44"/>
      <c r="F73" s="30"/>
    </row>
    <row r="74" spans="2:6" ht="12.6" hidden="1" customHeight="1" x14ac:dyDescent="0.2">
      <c r="B74" s="24"/>
      <c r="C74" s="40"/>
      <c r="D74" s="34"/>
      <c r="E74" s="44"/>
      <c r="F74" s="30"/>
    </row>
    <row r="75" spans="2:6" ht="12.6" hidden="1" customHeight="1" x14ac:dyDescent="0.2">
      <c r="B75" s="24"/>
      <c r="C75" s="40"/>
      <c r="D75" s="34"/>
      <c r="E75" s="44"/>
      <c r="F75" s="30"/>
    </row>
    <row r="76" spans="2:6" ht="12.6" hidden="1" customHeight="1" x14ac:dyDescent="0.2">
      <c r="B76" s="24"/>
      <c r="C76" s="40"/>
      <c r="D76" s="34"/>
      <c r="E76" s="44"/>
      <c r="F76" s="30"/>
    </row>
    <row r="77" spans="2:6" ht="12.6" hidden="1" customHeight="1" thickBot="1" x14ac:dyDescent="0.25">
      <c r="B77" s="182"/>
      <c r="C77" s="322"/>
      <c r="D77" s="323"/>
      <c r="E77" s="324"/>
      <c r="F77" s="185"/>
    </row>
    <row r="78" spans="2:6" ht="12.6" customHeight="1" thickBot="1" x14ac:dyDescent="0.25">
      <c r="B78" s="738" t="s">
        <v>64</v>
      </c>
      <c r="C78" s="739"/>
      <c r="D78" s="267">
        <f>SUM(D63:D77)</f>
        <v>0</v>
      </c>
      <c r="E78" s="335"/>
      <c r="F78" s="223"/>
    </row>
    <row r="79" spans="2:6" s="199" customFormat="1" ht="15.75" customHeight="1" thickBot="1" x14ac:dyDescent="0.25">
      <c r="B79" s="785" t="s">
        <v>14</v>
      </c>
      <c r="C79" s="786"/>
      <c r="D79" s="786"/>
      <c r="E79" s="786"/>
      <c r="F79" s="787"/>
    </row>
    <row r="80" spans="2:6" ht="12.6" customHeight="1" x14ac:dyDescent="0.2">
      <c r="B80" s="178"/>
      <c r="C80" s="325"/>
      <c r="D80" s="326"/>
      <c r="E80" s="327"/>
      <c r="F80" s="181"/>
    </row>
    <row r="81" spans="2:6" ht="12.6" customHeight="1" x14ac:dyDescent="0.2">
      <c r="B81" s="24"/>
      <c r="C81" s="40"/>
      <c r="D81" s="34"/>
      <c r="E81" s="44"/>
      <c r="F81" s="30"/>
    </row>
    <row r="82" spans="2:6" ht="12.6" customHeight="1" x14ac:dyDescent="0.2">
      <c r="B82" s="24"/>
      <c r="C82" s="40"/>
      <c r="D82" s="34"/>
      <c r="E82" s="44"/>
      <c r="F82" s="30"/>
    </row>
    <row r="83" spans="2:6" ht="12.6" customHeight="1" x14ac:dyDescent="0.2">
      <c r="B83" s="24"/>
      <c r="C83" s="40"/>
      <c r="D83" s="34"/>
      <c r="E83" s="44"/>
      <c r="F83" s="30"/>
    </row>
    <row r="84" spans="2:6" ht="12.6" customHeight="1" thickBot="1" x14ac:dyDescent="0.25">
      <c r="B84" s="24"/>
      <c r="C84" s="40"/>
      <c r="D84" s="34"/>
      <c r="E84" s="44"/>
      <c r="F84" s="30"/>
    </row>
    <row r="85" spans="2:6" ht="12.6" hidden="1" customHeight="1" x14ac:dyDescent="0.2">
      <c r="B85" s="24"/>
      <c r="C85" s="40"/>
      <c r="D85" s="34"/>
      <c r="E85" s="44"/>
      <c r="F85" s="30"/>
    </row>
    <row r="86" spans="2:6" ht="12.6" hidden="1" customHeight="1" x14ac:dyDescent="0.2">
      <c r="B86" s="24"/>
      <c r="C86" s="40"/>
      <c r="D86" s="34"/>
      <c r="E86" s="44"/>
      <c r="F86" s="30"/>
    </row>
    <row r="87" spans="2:6" ht="12.6" hidden="1" customHeight="1" x14ac:dyDescent="0.2">
      <c r="B87" s="24"/>
      <c r="C87" s="40"/>
      <c r="D87" s="34"/>
      <c r="E87" s="44"/>
      <c r="F87" s="30"/>
    </row>
    <row r="88" spans="2:6" ht="12.6" hidden="1" customHeight="1" x14ac:dyDescent="0.2">
      <c r="B88" s="24"/>
      <c r="C88" s="40"/>
      <c r="D88" s="34"/>
      <c r="E88" s="44"/>
      <c r="F88" s="30"/>
    </row>
    <row r="89" spans="2:6" ht="12.6" hidden="1" customHeight="1" x14ac:dyDescent="0.2">
      <c r="B89" s="24"/>
      <c r="C89" s="40"/>
      <c r="D89" s="34"/>
      <c r="E89" s="44"/>
      <c r="F89" s="30"/>
    </row>
    <row r="90" spans="2:6" ht="12.6" hidden="1" customHeight="1" x14ac:dyDescent="0.2">
      <c r="B90" s="24"/>
      <c r="C90" s="40"/>
      <c r="D90" s="34"/>
      <c r="E90" s="44"/>
      <c r="F90" s="30"/>
    </row>
    <row r="91" spans="2:6" ht="12.6" hidden="1" customHeight="1" x14ac:dyDescent="0.2">
      <c r="B91" s="24"/>
      <c r="C91" s="40"/>
      <c r="D91" s="34"/>
      <c r="E91" s="44"/>
      <c r="F91" s="30"/>
    </row>
    <row r="92" spans="2:6" ht="12.6" hidden="1" customHeight="1" x14ac:dyDescent="0.2">
      <c r="B92" s="24"/>
      <c r="C92" s="40"/>
      <c r="D92" s="34"/>
      <c r="E92" s="44"/>
      <c r="F92" s="30"/>
    </row>
    <row r="93" spans="2:6" ht="12.6" hidden="1" customHeight="1" x14ac:dyDescent="0.2">
      <c r="B93" s="24"/>
      <c r="C93" s="40"/>
      <c r="D93" s="34"/>
      <c r="E93" s="44"/>
      <c r="F93" s="30"/>
    </row>
    <row r="94" spans="2:6" ht="12.6" hidden="1" customHeight="1" thickBot="1" x14ac:dyDescent="0.25">
      <c r="B94" s="182"/>
      <c r="C94" s="322"/>
      <c r="D94" s="323"/>
      <c r="E94" s="324"/>
      <c r="F94" s="185"/>
    </row>
    <row r="95" spans="2:6" ht="15.75" customHeight="1" thickBot="1" x14ac:dyDescent="0.25">
      <c r="B95" s="738" t="s">
        <v>66</v>
      </c>
      <c r="C95" s="739"/>
      <c r="D95" s="267">
        <f>SUM(D80:D94)</f>
        <v>0</v>
      </c>
      <c r="E95" s="335"/>
      <c r="F95" s="223"/>
    </row>
    <row r="96" spans="2:6" ht="7.5" customHeight="1" thickBot="1" x14ac:dyDescent="0.25">
      <c r="B96" s="240"/>
      <c r="C96" s="198"/>
      <c r="D96" s="206"/>
      <c r="E96" s="330"/>
      <c r="F96" s="207"/>
    </row>
    <row r="97" spans="2:6" s="199" customFormat="1" ht="13.5" customHeight="1" thickBot="1" x14ac:dyDescent="0.25">
      <c r="B97" s="738" t="s">
        <v>91</v>
      </c>
      <c r="C97" s="739"/>
      <c r="D97" s="222" cm="1">
        <f t="array" ref="D97">_xlfn.IFS(
Instructions!$F$11="Make Selection",0,
Instructions!$F$11="1 Budget Period",D27,
Instructions!$F$11="2 Budget Periods",SUM(D27+D44),
Instructions!$F$11="3 Budget Periods",SUM(D27+D44+D61),
Instructions!$F$11="4 Budget Periods",SUM(D27+D44+D61+D78),
Instructions!$F$11="5 Budget Periods",SUM(D27+D44+D61+D78+D95))</f>
        <v>0</v>
      </c>
      <c r="E97" s="336"/>
      <c r="F97" s="239"/>
    </row>
    <row r="98" spans="2:6" ht="13.5" thickBot="1" x14ac:dyDescent="0.25">
      <c r="B98" s="201"/>
      <c r="C98" s="200"/>
      <c r="D98" s="206"/>
      <c r="E98" s="330"/>
      <c r="F98" s="207"/>
    </row>
    <row r="99" spans="2:6" ht="11.25" customHeight="1" x14ac:dyDescent="0.2">
      <c r="B99" s="750" t="s">
        <v>34</v>
      </c>
      <c r="C99" s="751"/>
      <c r="D99" s="751"/>
      <c r="E99" s="751"/>
      <c r="F99" s="752"/>
    </row>
    <row r="100" spans="2:6" ht="41.1" customHeight="1" thickBot="1" x14ac:dyDescent="0.25">
      <c r="B100" s="753"/>
      <c r="C100" s="754"/>
      <c r="D100" s="754"/>
      <c r="E100" s="754"/>
      <c r="F100" s="755"/>
    </row>
    <row r="101" spans="2:6" x14ac:dyDescent="0.2">
      <c r="D101" s="206"/>
      <c r="E101" s="330"/>
      <c r="F101" s="337"/>
    </row>
    <row r="102" spans="2:6" x14ac:dyDescent="0.2">
      <c r="D102" s="206"/>
      <c r="E102" s="330"/>
      <c r="F102" s="337"/>
    </row>
    <row r="103" spans="2:6" hidden="1" x14ac:dyDescent="0.2">
      <c r="D103" s="206"/>
      <c r="E103" s="330"/>
      <c r="F103" s="337"/>
    </row>
    <row r="104" spans="2:6" hidden="1" x14ac:dyDescent="0.2">
      <c r="D104" s="206"/>
      <c r="E104" s="330"/>
      <c r="F104" s="337"/>
    </row>
    <row r="105" spans="2:6" hidden="1" x14ac:dyDescent="0.2">
      <c r="D105" s="206"/>
      <c r="E105" s="330"/>
      <c r="F105" s="337"/>
    </row>
    <row r="106" spans="2:6" hidden="1" x14ac:dyDescent="0.2">
      <c r="D106" s="206"/>
      <c r="E106" s="330"/>
      <c r="F106" s="337"/>
    </row>
    <row r="107" spans="2:6" hidden="1" x14ac:dyDescent="0.2">
      <c r="D107" s="206"/>
      <c r="E107" s="330"/>
      <c r="F107" s="337"/>
    </row>
    <row r="108" spans="2:6" hidden="1" x14ac:dyDescent="0.2">
      <c r="D108" s="206"/>
      <c r="E108" s="330"/>
      <c r="F108" s="337"/>
    </row>
    <row r="109" spans="2:6" hidden="1" x14ac:dyDescent="0.2">
      <c r="D109" s="206"/>
      <c r="E109" s="330"/>
      <c r="F109" s="337"/>
    </row>
    <row r="110" spans="2:6" hidden="1" x14ac:dyDescent="0.2">
      <c r="D110" s="206"/>
      <c r="E110" s="330"/>
      <c r="F110" s="337"/>
    </row>
    <row r="111" spans="2:6" hidden="1" x14ac:dyDescent="0.2">
      <c r="D111" s="206"/>
      <c r="E111" s="330"/>
      <c r="F111" s="337"/>
    </row>
    <row r="112" spans="2:6" hidden="1" x14ac:dyDescent="0.2">
      <c r="D112" s="206"/>
      <c r="E112" s="330"/>
      <c r="F112" s="337"/>
    </row>
    <row r="113" spans="4:6" hidden="1" x14ac:dyDescent="0.2">
      <c r="D113" s="206"/>
      <c r="E113" s="330"/>
      <c r="F113" s="337"/>
    </row>
    <row r="114" spans="4:6" hidden="1" x14ac:dyDescent="0.2">
      <c r="D114" s="206"/>
      <c r="E114" s="330"/>
      <c r="F114" s="337"/>
    </row>
    <row r="115" spans="4:6" hidden="1" x14ac:dyDescent="0.2">
      <c r="D115" s="206"/>
      <c r="E115" s="330"/>
      <c r="F115" s="337"/>
    </row>
    <row r="116" spans="4:6" hidden="1" x14ac:dyDescent="0.2">
      <c r="D116" s="206"/>
      <c r="E116" s="330"/>
      <c r="F116" s="337"/>
    </row>
    <row r="117" spans="4:6" hidden="1" x14ac:dyDescent="0.2">
      <c r="D117" s="206"/>
      <c r="E117" s="330"/>
      <c r="F117" s="337"/>
    </row>
    <row r="118" spans="4:6" hidden="1" x14ac:dyDescent="0.2">
      <c r="D118" s="206"/>
      <c r="E118" s="330"/>
      <c r="F118" s="337"/>
    </row>
    <row r="119" spans="4:6" hidden="1" x14ac:dyDescent="0.2">
      <c r="D119" s="206"/>
      <c r="E119" s="330"/>
      <c r="F119" s="337"/>
    </row>
    <row r="120" spans="4:6" hidden="1" x14ac:dyDescent="0.2">
      <c r="D120" s="206"/>
      <c r="E120" s="330"/>
      <c r="F120" s="337"/>
    </row>
    <row r="121" spans="4:6" hidden="1" x14ac:dyDescent="0.2">
      <c r="D121" s="206"/>
      <c r="E121" s="330"/>
      <c r="F121" s="337"/>
    </row>
    <row r="122" spans="4:6" hidden="1" x14ac:dyDescent="0.2">
      <c r="D122" s="206"/>
      <c r="E122" s="330"/>
      <c r="F122" s="337"/>
    </row>
    <row r="123" spans="4:6" hidden="1" x14ac:dyDescent="0.2">
      <c r="D123" s="206"/>
      <c r="E123" s="330"/>
      <c r="F123" s="337"/>
    </row>
    <row r="124" spans="4:6" x14ac:dyDescent="0.2"/>
  </sheetData>
  <sheetProtection algorithmName="SHA-512" hashValue="w07Y9T6wk8Be5Pt7pM3tCQk1QhcfQQuG7soiHovodjMLt/cFwfEqinoqWHOEouu1sUm91Z6k8jd+NpGPmqA8ew==" saltValue="BA/KDzkhq1K9fj7ZFYnt7g==" spinCount="100000" sheet="1" formatRows="0"/>
  <customSheetViews>
    <customSheetView guid="{D7FF18E2-A72D-4088-BD59-9D74A43C39A8}" scale="90" showPageBreaks="1" showGridLines="0" fitToPage="1" printArea="1">
      <selection activeCell="A3" sqref="A3:D3"/>
      <pageMargins left="0" right="0" top="0" bottom="0" header="0" footer="0"/>
      <printOptions horizontalCentered="1"/>
      <pageSetup scale="84" fitToHeight="2" orientation="landscape" r:id="rId1"/>
      <headerFooter alignWithMargins="0">
        <oddFooter>&amp;Lg. Construction&amp;RPage &amp;P of &amp;N</oddFooter>
      </headerFooter>
    </customSheetView>
    <customSheetView guid="{5BEC5FDE-32D0-42EF-8D2A-06DCBD4F05CC}" scale="90" showPageBreaks="1" showGridLines="0" fitToPage="1" printArea="1">
      <selection activeCell="A3" sqref="A3:D3"/>
      <pageMargins left="0" right="0" top="0" bottom="0" header="0" footer="0"/>
      <printOptions horizontalCentered="1"/>
      <pageSetup scale="84" fitToHeight="2" orientation="landscape" r:id="rId2"/>
      <headerFooter alignWithMargins="0">
        <oddFooter>&amp;Lg. Construction&amp;RPage &amp;P of &amp;N</oddFooter>
      </headerFooter>
    </customSheetView>
    <customSheetView guid="{712CE29F-EFCA-4968-A7C5-599F87319D6A}" scale="90" showGridLines="0" fitToPage="1">
      <selection activeCell="A3" sqref="A3:D3"/>
      <pageMargins left="0" right="0" top="0" bottom="0" header="0" footer="0"/>
      <printOptions horizontalCentered="1"/>
      <pageSetup scale="84" fitToHeight="2" orientation="landscape" r:id="rId3"/>
      <headerFooter alignWithMargins="0">
        <oddFooter>&amp;Lg. Construction&amp;RPage &amp;P of &amp;N</oddFooter>
      </headerFooter>
    </customSheetView>
    <customSheetView guid="{6588CF8C-0BB8-4786-9A46-0A2D10254132}" scale="90" showPageBreaks="1" showGridLines="0" fitToPage="1" printArea="1" topLeftCell="A4">
      <selection activeCell="A3" sqref="A3:D3"/>
      <pageMargins left="0" right="0" top="0" bottom="0" header="0" footer="0"/>
      <printOptions horizontalCentered="1"/>
      <pageSetup scale="84" fitToHeight="2" orientation="landscape" r:id="rId4"/>
      <headerFooter alignWithMargins="0">
        <oddFooter>&amp;Lg. Construction&amp;RPage &amp;P of &amp;N</oddFooter>
      </headerFooter>
    </customSheetView>
    <customSheetView guid="{D5CEF8EB-A9A7-4458-BF65-8F18E34CBA87}" scale="90" showPageBreaks="1" showGridLines="0" fitToPage="1" printArea="1">
      <selection activeCell="G3" sqref="G3"/>
      <pageMargins left="0" right="0" top="0" bottom="0" header="0" footer="0"/>
      <printOptions horizontalCentered="1"/>
      <pageSetup scale="84" fitToHeight="2" orientation="landscape" r:id="rId5"/>
      <headerFooter alignWithMargins="0">
        <oddFooter>&amp;Lg. Construction&amp;RPage &amp;P of &amp;N</oddFooter>
      </headerFooter>
    </customSheetView>
    <customSheetView guid="{BF352FCE-C1BE-4B84-9561-6030FEF6A15F}" scale="90" showPageBreaks="1" fitToPage="1">
      <selection activeCell="A2" sqref="A2:D2"/>
      <pageMargins left="0" right="0" top="0" bottom="0" header="0" footer="0"/>
      <printOptions horizontalCentered="1"/>
      <pageSetup scale="87" orientation="landscape" r:id="rId6"/>
      <headerFooter alignWithMargins="0">
        <oddFooter>&amp;Lg. Construction&amp;RPage &amp;P of &amp;N</oddFooter>
      </headerFooter>
    </customSheetView>
  </customSheetViews>
  <mergeCells count="17">
    <mergeCell ref="B6:C6"/>
    <mergeCell ref="D6:F6"/>
    <mergeCell ref="B2:C2"/>
    <mergeCell ref="B3:F3"/>
    <mergeCell ref="B4:F4"/>
    <mergeCell ref="B99:F100"/>
    <mergeCell ref="B9:F9"/>
    <mergeCell ref="B28:F28"/>
    <mergeCell ref="B79:F79"/>
    <mergeCell ref="B45:F45"/>
    <mergeCell ref="B62:F62"/>
    <mergeCell ref="B97:C97"/>
    <mergeCell ref="B95:C95"/>
    <mergeCell ref="B78:C78"/>
    <mergeCell ref="B61:C61"/>
    <mergeCell ref="B44:C44"/>
    <mergeCell ref="B27:C27"/>
  </mergeCells>
  <phoneticPr fontId="2" type="noConversion"/>
  <conditionalFormatting sqref="B11:B26">
    <cfRule type="expression" dxfId="77" priority="69">
      <formula>AND(OR( NOT(ISBLANK($C11)), NOT(ISBLANK($D11)), NOT(ISBLANK($E11)), NOT(ISBLANK($F11))), ISBLANK($B11))</formula>
    </cfRule>
  </conditionalFormatting>
  <conditionalFormatting sqref="B29:B43">
    <cfRule type="expression" dxfId="76" priority="43">
      <formula>AND(OR( NOT(ISBLANK($C29)), NOT(ISBLANK($D29)), NOT(ISBLANK($E29)), NOT(ISBLANK($F29))), ISBLANK($B29))</formula>
    </cfRule>
  </conditionalFormatting>
  <conditionalFormatting sqref="B46:B60">
    <cfRule type="expression" dxfId="75" priority="38">
      <formula>AND(OR( NOT(ISBLANK($C46)), NOT(ISBLANK($D46)), NOT(ISBLANK($E46)), NOT(ISBLANK($F46))), ISBLANK($B46))</formula>
    </cfRule>
  </conditionalFormatting>
  <conditionalFormatting sqref="B63:B77">
    <cfRule type="expression" dxfId="74" priority="33">
      <formula>AND(OR( NOT(ISBLANK($C63)), NOT(ISBLANK($D63)), NOT(ISBLANK($E63)), NOT(ISBLANK($F63))), ISBLANK($B63))</formula>
    </cfRule>
  </conditionalFormatting>
  <conditionalFormatting sqref="B80:B94">
    <cfRule type="expression" dxfId="73" priority="28">
      <formula>AND(OR( NOT(ISBLANK($C80)), NOT(ISBLANK($D80)), NOT(ISBLANK($E80)), NOT(ISBLANK($F80))), ISBLANK($B80))</formula>
    </cfRule>
  </conditionalFormatting>
  <conditionalFormatting sqref="C11:C26">
    <cfRule type="expression" dxfId="68" priority="68">
      <formula>AND(OR( NOT(ISBLANK($B11)), NOT(ISBLANK($D11)), NOT(ISBLANK($E11)), NOT(ISBLANK($F11))), ISBLANK($C11))</formula>
    </cfRule>
  </conditionalFormatting>
  <conditionalFormatting sqref="C29:C43">
    <cfRule type="expression" dxfId="67" priority="42">
      <formula>AND(OR( NOT(ISBLANK($B29)), NOT(ISBLANK($D29)), NOT(ISBLANK($E29)), NOT(ISBLANK($F29))), ISBLANK($C29))</formula>
    </cfRule>
  </conditionalFormatting>
  <conditionalFormatting sqref="C46:C60">
    <cfRule type="expression" dxfId="66" priority="37">
      <formula>AND(OR( NOT(ISBLANK($B46)), NOT(ISBLANK($D46)), NOT(ISBLANK($E46)), NOT(ISBLANK($F46))), ISBLANK($C46))</formula>
    </cfRule>
  </conditionalFormatting>
  <conditionalFormatting sqref="C63:C77">
    <cfRule type="expression" dxfId="65" priority="32">
      <formula>AND(OR( NOT(ISBLANK($B63)), NOT(ISBLANK($D63)), NOT(ISBLANK($E63)), NOT(ISBLANK($F63))), ISBLANK($C63))</formula>
    </cfRule>
  </conditionalFormatting>
  <conditionalFormatting sqref="C80:C94">
    <cfRule type="expression" dxfId="64" priority="27">
      <formula>AND(OR( NOT(ISBLANK($B80)), NOT(ISBLANK($D80)), NOT(ISBLANK($E80)), NOT(ISBLANK($F80))), ISBLANK($C80))</formula>
    </cfRule>
  </conditionalFormatting>
  <conditionalFormatting sqref="D11:D26">
    <cfRule type="expression" dxfId="63" priority="44">
      <formula>AND(OR( NOT(ISBLANK($B11)), NOT(ISBLANK($C11)), NOT(ISBLANK($F11)), NOT(ISBLANK($E11))), ISBLANK($D11))</formula>
    </cfRule>
  </conditionalFormatting>
  <conditionalFormatting sqref="D29:D43">
    <cfRule type="expression" dxfId="62" priority="39">
      <formula>AND(OR( NOT(ISBLANK($B29)), NOT(ISBLANK($C29)), NOT(ISBLANK($F29)), NOT(ISBLANK($E29))), ISBLANK($D29))</formula>
    </cfRule>
  </conditionalFormatting>
  <conditionalFormatting sqref="D46:D60">
    <cfRule type="expression" dxfId="61" priority="34">
      <formula>AND(OR( NOT(ISBLANK($B46)), NOT(ISBLANK($C46)), NOT(ISBLANK($F46)), NOT(ISBLANK($E46))), ISBLANK($D46))</formula>
    </cfRule>
  </conditionalFormatting>
  <conditionalFormatting sqref="D63:D77">
    <cfRule type="expression" dxfId="60" priority="29">
      <formula>AND(OR( NOT(ISBLANK($B63)), NOT(ISBLANK($C63)), NOT(ISBLANK($F63)), NOT(ISBLANK($E63))), ISBLANK($D63))</formula>
    </cfRule>
  </conditionalFormatting>
  <conditionalFormatting sqref="D80:D94">
    <cfRule type="expression" dxfId="59" priority="24">
      <formula>AND(OR( NOT(ISBLANK($B80)), NOT(ISBLANK($C80)), NOT(ISBLANK($F80)), NOT(ISBLANK($E80))), ISBLANK($D80))</formula>
    </cfRule>
  </conditionalFormatting>
  <conditionalFormatting sqref="D6:F6">
    <cfRule type="expression" dxfId="58" priority="70">
      <formula>AND(OR( NOT(ISBLANK(A12:F26)), NOT(ISBLANK(A29:F43)), NOT(ISBLANK(A63:F77)), NOT(ISBLANK(A80:F94)), NOT(ISBLANK(A46:F60))), ISBLANK(D6:F6))</formula>
    </cfRule>
  </conditionalFormatting>
  <conditionalFormatting sqref="E11:E26">
    <cfRule type="expression" dxfId="57" priority="66">
      <formula>AND(OR( NOT(ISBLANK($B11)), NOT(ISBLANK($C11)), NOT(ISBLANK($D11)), NOT(ISBLANK($F11))), ISBLANK($E11))</formula>
    </cfRule>
  </conditionalFormatting>
  <conditionalFormatting sqref="E29:E43">
    <cfRule type="expression" dxfId="56" priority="41">
      <formula>AND(OR( NOT(ISBLANK($B29)), NOT(ISBLANK($C29)), NOT(ISBLANK($D29)), NOT(ISBLANK($F29))), ISBLANK($E29))</formula>
    </cfRule>
  </conditionalFormatting>
  <conditionalFormatting sqref="E46:E60">
    <cfRule type="expression" dxfId="55" priority="36">
      <formula>AND(OR( NOT(ISBLANK($B46)), NOT(ISBLANK($C46)), NOT(ISBLANK($D46)), NOT(ISBLANK($F46))), ISBLANK($E46))</formula>
    </cfRule>
  </conditionalFormatting>
  <conditionalFormatting sqref="E63:E77">
    <cfRule type="expression" dxfId="54" priority="31">
      <formula>AND(OR( NOT(ISBLANK($B63)), NOT(ISBLANK($C63)), NOT(ISBLANK($D63)), NOT(ISBLANK($F63))), ISBLANK($E63))</formula>
    </cfRule>
  </conditionalFormatting>
  <conditionalFormatting sqref="E80:E94">
    <cfRule type="expression" dxfId="53" priority="26">
      <formula>AND(OR( NOT(ISBLANK($B80)), NOT(ISBLANK($C80)), NOT(ISBLANK($D80)), NOT(ISBLANK($F80))), ISBLANK($E80))</formula>
    </cfRule>
  </conditionalFormatting>
  <conditionalFormatting sqref="F11:F26">
    <cfRule type="expression" dxfId="52" priority="65">
      <formula>AND(OR( NOT(ISBLANK($B11)), NOT(ISBLANK($C11)), NOT(ISBLANK($D11)), NOT(ISBLANK($E11))), ISBLANK($F11))</formula>
    </cfRule>
  </conditionalFormatting>
  <conditionalFormatting sqref="F29:F43">
    <cfRule type="expression" dxfId="51" priority="40">
      <formula>AND(OR( NOT(ISBLANK($B29)), NOT(ISBLANK($C29)), NOT(ISBLANK($D29)), NOT(ISBLANK($E29))), ISBLANK($F29))</formula>
    </cfRule>
  </conditionalFormatting>
  <conditionalFormatting sqref="F46:F60">
    <cfRule type="expression" dxfId="50" priority="35">
      <formula>AND(OR( NOT(ISBLANK($B46)), NOT(ISBLANK($C46)), NOT(ISBLANK($D46)), NOT(ISBLANK($E46))), ISBLANK($F46))</formula>
    </cfRule>
  </conditionalFormatting>
  <conditionalFormatting sqref="F63:F77">
    <cfRule type="expression" dxfId="49" priority="30">
      <formula>AND(OR( NOT(ISBLANK($B63)), NOT(ISBLANK($C63)), NOT(ISBLANK($D63)), NOT(ISBLANK($E63))), ISBLANK($F63))</formula>
    </cfRule>
  </conditionalFormatting>
  <conditionalFormatting sqref="F80:F94">
    <cfRule type="expression" dxfId="48" priority="25">
      <formula>AND(OR( NOT(ISBLANK($B80)), NOT(ISBLANK($C80)), NOT(ISBLANK($D80)), NOT(ISBLANK($E80))), ISBLANK($F80))</formula>
    </cfRule>
  </conditionalFormatting>
  <dataValidations xWindow="1123" yWindow="674" count="1">
    <dataValidation allowBlank="1" showInputMessage="1" showErrorMessage="1" prompt="Example: Build wind turbine platform" sqref="D6:F6" xr:uid="{4B5F089D-EE95-4DFC-B7F8-A2499D5CFA52}"/>
  </dataValidations>
  <printOptions horizontalCentered="1"/>
  <pageMargins left="0.25" right="0.25" top="0.75" bottom="0.75" header="0.3" footer="0.3"/>
  <pageSetup scale="87" fitToHeight="0" orientation="landscape" horizontalDpi="300" verticalDpi="300" r:id="rId7"/>
  <headerFooter alignWithMargins="0">
    <oddFooter>&amp;C&amp;A&amp;RPage &amp;P&amp; of &amp;N</oddFooter>
  </headerFooter>
  <rowBreaks count="1" manualBreakCount="1">
    <brk id="61" min="1" max="5" man="1"/>
  </rowBreaks>
  <ignoredErrors>
    <ignoredError sqref="D27" formulaRange="1"/>
  </ignoredErrors>
  <extLst>
    <ext xmlns:x14="http://schemas.microsoft.com/office/spreadsheetml/2009/9/main" uri="{78C0D931-6437-407d-A8EE-F0AAD7539E65}">
      <x14:conditionalFormattings>
        <x14:conditionalFormatting xmlns:xm="http://schemas.microsoft.com/office/excel/2006/main">
          <x14:cfRule type="expression" priority="1" id="{C1E63305-F41C-46E0-86C3-85ABE91B6BD1}">
            <xm:f>OR(Instructions!$F$11="1 Budget Period",Instructions!$F$11="Make Selection")</xm:f>
            <x14:dxf>
              <font>
                <color theme="1" tint="0.499984740745262"/>
              </font>
              <fill>
                <patternFill>
                  <bgColor theme="1" tint="0.499984740745262"/>
                </patternFill>
              </fill>
              <border>
                <left/>
                <right/>
                <top/>
                <bottom/>
                <vertical/>
                <horizontal/>
              </border>
            </x14:dxf>
          </x14:cfRule>
          <xm:sqref>B28:F95</xm:sqref>
        </x14:conditionalFormatting>
        <x14:conditionalFormatting xmlns:xm="http://schemas.microsoft.com/office/excel/2006/main">
          <x14:cfRule type="expression" priority="3" id="{E6FB7D59-690D-491C-A2F8-61BFE903C764}">
            <xm:f>Instructions!$F$11="2 Budget Periods"</xm:f>
            <x14:dxf>
              <font>
                <color theme="0" tint="-0.499984740745262"/>
              </font>
              <fill>
                <patternFill>
                  <bgColor theme="0" tint="-0.499984740745262"/>
                </patternFill>
              </fill>
              <border>
                <left/>
                <right/>
                <top/>
                <bottom/>
                <vertical/>
                <horizontal/>
              </border>
            </x14:dxf>
          </x14:cfRule>
          <xm:sqref>B45:F95</xm:sqref>
        </x14:conditionalFormatting>
        <x14:conditionalFormatting xmlns:xm="http://schemas.microsoft.com/office/excel/2006/main">
          <x14:cfRule type="expression" priority="4" id="{5D550D78-A17E-4AD2-8141-C6D6FC4254EE}">
            <xm:f>Instructions!$F$11="3 Budget Periods"</xm:f>
            <x14:dxf>
              <font>
                <color theme="1" tint="0.499984740745262"/>
              </font>
              <fill>
                <patternFill>
                  <bgColor theme="1" tint="0.499984740745262"/>
                </patternFill>
              </fill>
              <border>
                <left/>
                <right/>
                <top/>
                <bottom/>
                <vertical/>
                <horizontal/>
              </border>
            </x14:dxf>
          </x14:cfRule>
          <xm:sqref>B62:F95</xm:sqref>
        </x14:conditionalFormatting>
        <x14:conditionalFormatting xmlns:xm="http://schemas.microsoft.com/office/excel/2006/main">
          <x14:cfRule type="expression" priority="5" id="{342B6027-F85D-4E68-A6AD-60548591952D}">
            <xm:f>Instructions!$F$11="4 Budget Periods"</xm:f>
            <x14:dxf>
              <font>
                <color theme="0" tint="-0.499984740745262"/>
              </font>
              <fill>
                <patternFill>
                  <bgColor theme="0" tint="-0.499984740745262"/>
                </patternFill>
              </fill>
              <border>
                <left/>
                <right/>
                <top/>
                <bottom/>
                <vertical/>
                <horizontal/>
              </border>
            </x14:dxf>
          </x14:cfRule>
          <xm:sqref>B79:F95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38f868f-9d40-42e3-95be-a08c25895290">
      <Terms xmlns="http://schemas.microsoft.com/office/infopath/2007/PartnerControls"/>
    </lcf76f155ced4ddcb4097134ff3c332f>
    <TaxCatchAll xmlns="0a20205c-0631-4ff0-81c6-46eee12fe7e9" xsi:nil="true"/>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FB6BF77CE87FE4C99CDF9D83C28F8B1" ma:contentTypeVersion="16" ma:contentTypeDescription="Create a new document." ma:contentTypeScope="" ma:versionID="af5c61e6e6598d9427556fe47773f85a">
  <xsd:schema xmlns:xsd="http://www.w3.org/2001/XMLSchema" xmlns:xs="http://www.w3.org/2001/XMLSchema" xmlns:p="http://schemas.microsoft.com/office/2006/metadata/properties" xmlns:ns1="http://schemas.microsoft.com/sharepoint/v3" xmlns:ns2="238f868f-9d40-42e3-95be-a08c25895290" xmlns:ns3="bdeec453-0a3f-4a13-86f9-2392e06c785f" xmlns:ns4="0a20205c-0631-4ff0-81c6-46eee12fe7e9" targetNamespace="http://schemas.microsoft.com/office/2006/metadata/properties" ma:root="true" ma:fieldsID="c1290414e3db2184f88bf9f6792e9d85" ns1:_="" ns2:_="" ns3:_="" ns4:_="">
    <xsd:import namespace="http://schemas.microsoft.com/sharepoint/v3"/>
    <xsd:import namespace="238f868f-9d40-42e3-95be-a08c25895290"/>
    <xsd:import namespace="bdeec453-0a3f-4a13-86f9-2392e06c785f"/>
    <xsd:import namespace="0a20205c-0631-4ff0-81c6-46eee12fe7e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LengthInSecond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38f868f-9d40-42e3-95be-a08c258952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6d46bd7-4a58-4bc0-a217-7245e6e70419"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deec453-0a3f-4a13-86f9-2392e06c785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a20205c-0631-4ff0-81c6-46eee12fe7e9"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0fae1f3e-14b1-45fa-9826-021b61902e68}" ma:internalName="TaxCatchAll" ma:showField="CatchAllData" ma:web="bdeec453-0a3f-4a13-86f9-2392e06c78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5C459A-88E6-4C69-A7A2-C889E476A057}">
  <ds:schemaRefs>
    <ds:schemaRef ds:uri="bdeec453-0a3f-4a13-86f9-2392e06c785f"/>
    <ds:schemaRef ds:uri="http://purl.org/dc/dcmitype/"/>
    <ds:schemaRef ds:uri="http://purl.org/dc/elements/1.1/"/>
    <ds:schemaRef ds:uri="http://schemas.microsoft.com/office/2006/documentManagement/types"/>
    <ds:schemaRef ds:uri="http://schemas.microsoft.com/office/2006/metadata/properties"/>
    <ds:schemaRef ds:uri="0a20205c-0631-4ff0-81c6-46eee12fe7e9"/>
    <ds:schemaRef ds:uri="http://schemas.microsoft.com/office/infopath/2007/PartnerControls"/>
    <ds:schemaRef ds:uri="238f868f-9d40-42e3-95be-a08c25895290"/>
    <ds:schemaRef ds:uri="http://www.w3.org/XML/1998/namespace"/>
    <ds:schemaRef ds:uri="http://purl.org/dc/terms/"/>
    <ds:schemaRef ds:uri="http://schemas.openxmlformats.org/package/2006/metadata/core-properties"/>
    <ds:schemaRef ds:uri="http://schemas.microsoft.com/sharepoint/v3"/>
  </ds:schemaRefs>
</ds:datastoreItem>
</file>

<file path=customXml/itemProps2.xml><?xml version="1.0" encoding="utf-8"?>
<ds:datastoreItem xmlns:ds="http://schemas.openxmlformats.org/officeDocument/2006/customXml" ds:itemID="{0137890C-5697-4B75-8ED6-4BF1A46EE4A3}">
  <ds:schemaRefs>
    <ds:schemaRef ds:uri="http://schemas.microsoft.com/sharepoint/v3/contenttype/forms"/>
  </ds:schemaRefs>
</ds:datastoreItem>
</file>

<file path=customXml/itemProps3.xml><?xml version="1.0" encoding="utf-8"?>
<ds:datastoreItem xmlns:ds="http://schemas.openxmlformats.org/officeDocument/2006/customXml" ds:itemID="{83CC235B-AE24-445C-B90D-4905A89B75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38f868f-9d40-42e3-95be-a08c25895290"/>
    <ds:schemaRef ds:uri="bdeec453-0a3f-4a13-86f9-2392e06c785f"/>
    <ds:schemaRef ds:uri="0a20205c-0631-4ff0-81c6-46eee12fe7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Instructions</vt:lpstr>
      <vt:lpstr>Summary</vt:lpstr>
      <vt:lpstr>a. Personnel</vt:lpstr>
      <vt:lpstr>b. Fringe</vt:lpstr>
      <vt:lpstr>c. Travel</vt:lpstr>
      <vt:lpstr>d. Equipment</vt:lpstr>
      <vt:lpstr>e. Supplies</vt:lpstr>
      <vt:lpstr>f. Contractual</vt:lpstr>
      <vt:lpstr>g. Construction</vt:lpstr>
      <vt:lpstr>h. Other</vt:lpstr>
      <vt:lpstr>i. Indirect</vt:lpstr>
      <vt:lpstr>j. Cost Share</vt:lpstr>
      <vt:lpstr>SF-424A Cost Categories</vt:lpstr>
      <vt:lpstr>SF-424A Minus FFRDC</vt:lpstr>
      <vt:lpstr>'a. Personnel'!Print_Area</vt:lpstr>
      <vt:lpstr>'b. Fringe'!Print_Area</vt:lpstr>
      <vt:lpstr>'c. Travel'!Print_Area</vt:lpstr>
      <vt:lpstr>'d. Equipment'!Print_Area</vt:lpstr>
      <vt:lpstr>'e. Supplies'!Print_Area</vt:lpstr>
      <vt:lpstr>'f. Contractual'!Print_Area</vt:lpstr>
      <vt:lpstr>'g. Construction'!Print_Area</vt:lpstr>
      <vt:lpstr>'h. Other'!Print_Area</vt:lpstr>
      <vt:lpstr>'i. Indirect'!Print_Area</vt:lpstr>
      <vt:lpstr>'j. Cost Share'!Print_Area</vt:lpstr>
      <vt:lpstr>Summary!Print_Area</vt:lpstr>
      <vt:lpstr>'a. Personnel'!Print_Titles</vt:lpstr>
      <vt:lpstr>'c. Travel'!Print_Titles</vt:lpstr>
      <vt:lpstr>'d. Equipment'!Print_Titles</vt:lpstr>
      <vt:lpstr>'e. Supplies'!Print_Titles</vt:lpstr>
      <vt:lpstr>'f. Contractual'!Print_Titles</vt:lpstr>
      <vt:lpstr>'g. Construction'!Print_Titles</vt:lpstr>
      <vt:lpstr>'h. Other'!Print_Titles</vt:lpstr>
      <vt:lpstr>'j. Cost Share'!Print_Titles</vt:lpstr>
    </vt:vector>
  </TitlesOfParts>
  <Manager/>
  <Company>U.S. Department of Energy - Golden Field Office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EERE 159 - Detailed Budget Justification</dc:title>
  <dc:subject/>
  <dc:creator>Pat Saito</dc:creator>
  <cp:keywords/>
  <dc:description/>
  <cp:lastModifiedBy>Template Instructions</cp:lastModifiedBy>
  <cp:revision/>
  <cp:lastPrinted>2026-01-08T23:19:03Z</cp:lastPrinted>
  <dcterms:created xsi:type="dcterms:W3CDTF">2006-10-30T17:25:35Z</dcterms:created>
  <dcterms:modified xsi:type="dcterms:W3CDTF">2026-04-16T21:34:09Z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642d6244-c9c1-46b2-90e4-0f8bbd09b354</vt:lpwstr>
  </property>
  <property fmtid="{D5CDD505-2E9C-101B-9397-08002B2CF9AE}" pid="3" name="ContentTypeId">
    <vt:lpwstr>0x010100AFB6BF77CE87FE4C99CDF9D83C28F8B1</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y fmtid="{D5CDD505-2E9C-101B-9397-08002B2CF9AE}" pid="6" name="MediaServiceImageTags">
    <vt:lpwstr/>
  </property>
</Properties>
</file>