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24226"/>
  <mc:AlternateContent xmlns:mc="http://schemas.openxmlformats.org/markup-compatibility/2006">
    <mc:Choice Requires="x15">
      <x15ac:absPath xmlns:x15ac="http://schemas.microsoft.com/office/spreadsheetml/2010/11/ac" url="X:\Quality Management\DOE-BT-Appliance - Tools and Templates\CCE\Test Report Templates\CURRENT VERSIONS\Test Report Template Update 01_15_2025\"/>
    </mc:Choice>
  </mc:AlternateContent>
  <xr:revisionPtr revIDLastSave="0" documentId="13_ncr:1_{DF383CD8-6D2A-4FA3-AEEC-92A9B0B552D1}" xr6:coauthVersionLast="47" xr6:coauthVersionMax="47" xr10:uidLastSave="{00000000-0000-0000-0000-000000000000}"/>
  <workbookProtection workbookAlgorithmName="SHA-512" workbookHashValue="Mt+6vBSC0MC4kEK4oTYGJkT+B7zmoQ77AXUb6iKlWNXit3+nBecblIeP9g2W3IFbRxHn+140qfvPQtZgSJwEOA==" workbookSaltValue="InYDYHPRrdV2Q46HyJ611g==" workbookSpinCount="100000" lockStructure="1"/>
  <bookViews>
    <workbookView xWindow="735" yWindow="1080" windowWidth="19005" windowHeight="10980" tabRatio="874" xr2:uid="{00000000-000D-0000-FFFF-FFFF00000000}"/>
  </bookViews>
  <sheets>
    <sheet name="Instructions" sheetId="64" r:id="rId1"/>
    <sheet name="General Info &amp; Test Results" sheetId="65" r:id="rId2"/>
    <sheet name="Setup &amp; Instrumentation" sheetId="66" r:id="rId3"/>
    <sheet name="General Setup" sheetId="53" r:id="rId4"/>
    <sheet name="Optional UPS Classification" sheetId="54" r:id="rId5"/>
    <sheet name="VFD Efficiency" sheetId="75" r:id="rId6"/>
    <sheet name="VI Efficiency" sheetId="52" r:id="rId7"/>
    <sheet name="VFI Efficiency" sheetId="76" r:id="rId8"/>
    <sheet name="Output Eff. Calculation" sheetId="74" r:id="rId9"/>
    <sheet name="Comments" sheetId="69" r:id="rId10"/>
    <sheet name="Photos" sheetId="58" r:id="rId11"/>
    <sheet name="Report Sign-Off Block" sheetId="73" r:id="rId12"/>
    <sheet name="Test Conditions" sheetId="16" r:id="rId13"/>
    <sheet name="Abbreviations" sheetId="68" r:id="rId14"/>
    <sheet name="Version Control" sheetId="62" r:id="rId15"/>
  </sheets>
  <definedNames>
    <definedName name="_xlnm._FilterDatabase" localSheetId="1" hidden="1">'General Info &amp; Test Results'!$B$29:$C$34</definedName>
    <definedName name="Appendix_Y_to_Subpart_B_of_Part_430—Uniform_Test_Method_for_Measuring_the_Energy_Consumption_of_Battery_Chargers__76_FR_31776__June_1__2011">Instructions!$C$11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4" i="65" l="1"/>
  <c r="H23" i="65"/>
  <c r="H22" i="65"/>
  <c r="H21" i="65"/>
  <c r="H20" i="65"/>
  <c r="H19" i="65"/>
  <c r="H18" i="65"/>
  <c r="H17" i="65"/>
  <c r="H16" i="65"/>
  <c r="H15" i="65"/>
  <c r="H14" i="65"/>
  <c r="H13" i="65"/>
  <c r="D35" i="74"/>
  <c r="G16" i="65" s="1"/>
  <c r="F32" i="74"/>
  <c r="G21" i="65" s="1"/>
  <c r="F35" i="74"/>
  <c r="G24" i="65" s="1"/>
  <c r="F34" i="74"/>
  <c r="G23" i="65" s="1"/>
  <c r="F33" i="74"/>
  <c r="G22" i="65" s="1"/>
  <c r="D32" i="74"/>
  <c r="G13" i="65" s="1"/>
  <c r="D33" i="74"/>
  <c r="G14" i="65" s="1"/>
  <c r="D34" i="74"/>
  <c r="G15" i="65" s="1"/>
  <c r="E35" i="74"/>
  <c r="G20" i="65" s="1"/>
  <c r="E34" i="74"/>
  <c r="G19" i="65" s="1"/>
  <c r="E33" i="74"/>
  <c r="G18" i="65" s="1"/>
  <c r="E32" i="74"/>
  <c r="G17" i="65" s="1"/>
  <c r="B8" i="76"/>
  <c r="B7" i="76"/>
  <c r="C6" i="76"/>
  <c r="B6" i="76"/>
  <c r="B5" i="76"/>
  <c r="B4" i="76"/>
  <c r="C3" i="76"/>
  <c r="B3" i="76"/>
  <c r="B2" i="76"/>
  <c r="B8" i="75"/>
  <c r="B7" i="75"/>
  <c r="C6" i="75"/>
  <c r="B6" i="75"/>
  <c r="B5" i="75"/>
  <c r="B4" i="75"/>
  <c r="C3" i="75"/>
  <c r="B3" i="75"/>
  <c r="B2" i="75"/>
  <c r="C5" i="62"/>
  <c r="C5" i="76" s="1"/>
  <c r="C5" i="75" l="1"/>
  <c r="F36" i="74"/>
  <c r="G27" i="65" s="1"/>
  <c r="E36" i="74"/>
  <c r="G26" i="65" s="1"/>
  <c r="D36" i="74"/>
  <c r="G25" i="65" s="1"/>
  <c r="D5" i="64"/>
  <c r="C8" i="62" l="1"/>
  <c r="C8" i="54" s="1"/>
  <c r="C7" i="62"/>
  <c r="C6" i="62"/>
  <c r="C4" i="62"/>
  <c r="B8" i="68"/>
  <c r="B7" i="68"/>
  <c r="C6" i="68"/>
  <c r="B6" i="68"/>
  <c r="B5" i="68"/>
  <c r="B4" i="68"/>
  <c r="C3" i="68"/>
  <c r="B3" i="68"/>
  <c r="B2" i="68"/>
  <c r="B8" i="16"/>
  <c r="B7" i="16"/>
  <c r="C6" i="16"/>
  <c r="B6" i="16"/>
  <c r="B5" i="16"/>
  <c r="B4" i="16"/>
  <c r="C3" i="16"/>
  <c r="B3" i="16"/>
  <c r="B2" i="16"/>
  <c r="D15" i="73"/>
  <c r="G36" i="65" s="1"/>
  <c r="B8" i="73"/>
  <c r="B7" i="73"/>
  <c r="C6" i="73"/>
  <c r="B6" i="73"/>
  <c r="B5" i="73"/>
  <c r="B4" i="73"/>
  <c r="C3" i="73"/>
  <c r="B3" i="73"/>
  <c r="B2" i="73"/>
  <c r="B8" i="58"/>
  <c r="B7" i="58"/>
  <c r="C6" i="58"/>
  <c r="B6" i="58"/>
  <c r="B5" i="58"/>
  <c r="B4" i="58"/>
  <c r="C3" i="58"/>
  <c r="B3" i="58"/>
  <c r="B2" i="58"/>
  <c r="B8" i="69"/>
  <c r="B7" i="69"/>
  <c r="C6" i="69"/>
  <c r="B6" i="69"/>
  <c r="B5" i="69"/>
  <c r="B4" i="69"/>
  <c r="C3" i="69"/>
  <c r="B3" i="69"/>
  <c r="B2" i="69"/>
  <c r="B8" i="74"/>
  <c r="B7" i="74"/>
  <c r="C6" i="74"/>
  <c r="B6" i="74"/>
  <c r="B5" i="74"/>
  <c r="B4" i="74"/>
  <c r="C3" i="74"/>
  <c r="B3" i="74"/>
  <c r="B2" i="74"/>
  <c r="B8" i="54"/>
  <c r="B7" i="54"/>
  <c r="C6" i="54"/>
  <c r="B6" i="54"/>
  <c r="C5" i="54"/>
  <c r="B5" i="54"/>
  <c r="B4" i="54"/>
  <c r="C3" i="54"/>
  <c r="B3" i="54"/>
  <c r="B2" i="54"/>
  <c r="B8" i="52"/>
  <c r="B7" i="52"/>
  <c r="C6" i="52"/>
  <c r="B6" i="52"/>
  <c r="C5" i="52"/>
  <c r="B5" i="52"/>
  <c r="B4" i="52"/>
  <c r="C3" i="52"/>
  <c r="B3" i="52"/>
  <c r="B2" i="52"/>
  <c r="B8" i="53"/>
  <c r="B7" i="53"/>
  <c r="C6" i="53"/>
  <c r="B6" i="53"/>
  <c r="B5" i="53"/>
  <c r="B4" i="53"/>
  <c r="C3" i="53"/>
  <c r="B3" i="53"/>
  <c r="B2" i="53"/>
  <c r="B8" i="66"/>
  <c r="B7" i="66"/>
  <c r="C6" i="66"/>
  <c r="B6" i="66"/>
  <c r="B5" i="66"/>
  <c r="B4" i="66"/>
  <c r="C3" i="66"/>
  <c r="B3" i="66"/>
  <c r="B2" i="66"/>
  <c r="H40" i="65"/>
  <c r="G40" i="65"/>
  <c r="H38" i="65"/>
  <c r="G38" i="65"/>
  <c r="H37" i="65"/>
  <c r="G37" i="65"/>
  <c r="H36" i="65"/>
  <c r="B8" i="65"/>
  <c r="B7" i="65"/>
  <c r="C6" i="65"/>
  <c r="B6" i="65"/>
  <c r="B5" i="65"/>
  <c r="B4" i="65"/>
  <c r="C3" i="65"/>
  <c r="B3" i="65"/>
  <c r="B2" i="65"/>
  <c r="C7" i="64"/>
  <c r="D6" i="64"/>
  <c r="C6" i="64"/>
  <c r="C5" i="64"/>
  <c r="C4" i="64"/>
  <c r="D3" i="64"/>
  <c r="C3" i="64"/>
  <c r="C2" i="64"/>
  <c r="C4" i="16" l="1"/>
  <c r="C4" i="76"/>
  <c r="C4" i="75"/>
  <c r="C8" i="16"/>
  <c r="C8" i="75"/>
  <c r="C8" i="76"/>
  <c r="C8" i="66"/>
  <c r="C7" i="75"/>
  <c r="C7" i="76"/>
  <c r="C8" i="74"/>
  <c r="C8" i="73"/>
  <c r="D4" i="64"/>
  <c r="C8" i="65"/>
  <c r="C8" i="53"/>
  <c r="C8" i="58"/>
  <c r="C8" i="52"/>
  <c r="C8" i="69"/>
  <c r="C8" i="68"/>
  <c r="C4" i="65"/>
  <c r="C4" i="66"/>
  <c r="C4" i="58"/>
  <c r="C4" i="54"/>
  <c r="C4" i="53"/>
  <c r="C4" i="52"/>
  <c r="C4" i="69"/>
  <c r="C7" i="16"/>
  <c r="C7" i="65"/>
  <c r="C4" i="68"/>
  <c r="C4" i="73"/>
  <c r="C5" i="74"/>
  <c r="C5" i="69"/>
  <c r="C5" i="58"/>
  <c r="C5" i="73"/>
  <c r="C5" i="16"/>
  <c r="C5" i="68"/>
  <c r="C5" i="65"/>
  <c r="C5" i="66"/>
  <c r="C5" i="53"/>
  <c r="C4" i="74"/>
  <c r="C7" i="74"/>
  <c r="C7" i="54"/>
  <c r="C7" i="69"/>
  <c r="C7" i="73"/>
  <c r="C7" i="53"/>
  <c r="D7" i="64"/>
  <c r="C7" i="66"/>
  <c r="C7" i="52"/>
  <c r="C7" i="58"/>
  <c r="C7" i="68"/>
</calcChain>
</file>

<file path=xl/sharedStrings.xml><?xml version="1.0" encoding="utf-8"?>
<sst xmlns="http://schemas.openxmlformats.org/spreadsheetml/2006/main" count="369" uniqueCount="233">
  <si>
    <t>Lab Name:</t>
  </si>
  <si>
    <t>Lab Location:</t>
  </si>
  <si>
    <t>Description</t>
  </si>
  <si>
    <t>Table of Contents</t>
  </si>
  <si>
    <t>Test Conditions</t>
  </si>
  <si>
    <t>Date Test Started:</t>
  </si>
  <si>
    <t>Date Test Finished:</t>
  </si>
  <si>
    <t>Room Air Temperature</t>
  </si>
  <si>
    <t>Electric Supply Voltage (provide plots of voltage vs. time showing compliance with requirements)</t>
  </si>
  <si>
    <t>Electric Supply Voltage Frequency (provide plots  of frequency vs. time showing compliance with requirements)</t>
  </si>
  <si>
    <t>Specification</t>
  </si>
  <si>
    <t>Step 1</t>
  </si>
  <si>
    <t>Step 2</t>
  </si>
  <si>
    <t>Step 3</t>
  </si>
  <si>
    <t>Step 4</t>
  </si>
  <si>
    <t>Step 5</t>
  </si>
  <si>
    <t>##:##:##</t>
  </si>
  <si>
    <t>Air Speed immediately surrounding the UUT</t>
  </si>
  <si>
    <t>≤ 0.5 m/s</t>
  </si>
  <si>
    <t>AC Voltage</t>
  </si>
  <si>
    <t>Notes:</t>
  </si>
  <si>
    <t>Directions:</t>
  </si>
  <si>
    <t>Step 6</t>
  </si>
  <si>
    <t>Step 7</t>
  </si>
  <si>
    <t>Photos</t>
  </si>
  <si>
    <t>Start Time</t>
  </si>
  <si>
    <t>End Time</t>
  </si>
  <si>
    <t>File Name:</t>
  </si>
  <si>
    <t>Tab Name:</t>
  </si>
  <si>
    <t xml:space="preserve">Test Completion Date: </t>
  </si>
  <si>
    <t>Revisions List</t>
  </si>
  <si>
    <t>Version</t>
  </si>
  <si>
    <t>Date</t>
  </si>
  <si>
    <t>Role</t>
  </si>
  <si>
    <t>Entity</t>
  </si>
  <si>
    <t>Test Completion</t>
  </si>
  <si>
    <t>Reference Test Procedure</t>
  </si>
  <si>
    <t>Tab</t>
  </si>
  <si>
    <t>Contents</t>
  </si>
  <si>
    <t>General Info &amp; Test Results</t>
  </si>
  <si>
    <t>Instrumentation Requirements and Space for Sensor Placement Descriptions</t>
  </si>
  <si>
    <t>Table of Test Condition Requirements for Each Test</t>
  </si>
  <si>
    <t>Instructions for Completing this Template</t>
  </si>
  <si>
    <t>Step 8</t>
  </si>
  <si>
    <t>Step 9</t>
  </si>
  <si>
    <t>Step 10</t>
  </si>
  <si>
    <t>Step 11</t>
  </si>
  <si>
    <t>Variable</t>
  </si>
  <si>
    <t>[MM/DD/YYYY]</t>
  </si>
  <si>
    <t>Manufacturer:</t>
  </si>
  <si>
    <t>Brand:</t>
  </si>
  <si>
    <t xml:space="preserve">Manufacturer Model Number: </t>
  </si>
  <si>
    <t>Serial Number:</t>
  </si>
  <si>
    <t>Date Manufactured:</t>
  </si>
  <si>
    <t xml:space="preserve">Date Product Received: </t>
  </si>
  <si>
    <t>Condition as Received:</t>
  </si>
  <si>
    <t>Accuracy</t>
  </si>
  <si>
    <t>Date of Last Calibration</t>
  </si>
  <si>
    <t>Deadline for Next Calibration</t>
  </si>
  <si>
    <t>Instructions</t>
  </si>
  <si>
    <t>Result</t>
  </si>
  <si>
    <t xml:space="preserve">Electric Supply Conditions </t>
  </si>
  <si>
    <t>Test Room Conditions</t>
  </si>
  <si>
    <t>Measurements</t>
  </si>
  <si>
    <t>Battery Chemistry:</t>
  </si>
  <si>
    <t>Report Sign-Off Block</t>
  </si>
  <si>
    <t>Setup &amp; Instrumentation</t>
  </si>
  <si>
    <t>Abbreviations</t>
  </si>
  <si>
    <t>Version Control</t>
  </si>
  <si>
    <t>Comments</t>
  </si>
  <si>
    <t>Instructions and Table of Template Contents</t>
  </si>
  <si>
    <t>Report Review History</t>
  </si>
  <si>
    <t>Lab Information, Test Information, Product Information and Test Results</t>
  </si>
  <si>
    <t>Description of Abbreviations used throughout Report Template</t>
  </si>
  <si>
    <t>Report Template Revision History</t>
  </si>
  <si>
    <t>Step 12</t>
  </si>
  <si>
    <t>Inputs for Product and Sensor Placement Photos</t>
  </si>
  <si>
    <t>Inputs for Anomalies That Affect Test Results or Interpretations</t>
  </si>
  <si>
    <t>Rated Battery Voltage [V]:</t>
  </si>
  <si>
    <t>Rated Battery Charge Capacity [Ah]:</t>
  </si>
  <si>
    <t>Rated Battery Charge Energy [Wh]:</t>
  </si>
  <si>
    <t>Input cell</t>
  </si>
  <si>
    <t>Instrument Type</t>
  </si>
  <si>
    <t>Sensor Location</t>
  </si>
  <si>
    <t>Figures of Merit for Tested Unit</t>
  </si>
  <si>
    <t>Back to Instructions Tab</t>
  </si>
  <si>
    <t>Title Block</t>
  </si>
  <si>
    <t>Test Report Template Name:</t>
  </si>
  <si>
    <t>Version Number:</t>
  </si>
  <si>
    <t xml:space="preserve">Latest Template Revision: </t>
  </si>
  <si>
    <t>v1.0</t>
  </si>
  <si>
    <t>Back to Instructions tab</t>
  </si>
  <si>
    <t xml:space="preserve">Test Report Sign-Off Block </t>
  </si>
  <si>
    <t xml:space="preserve">By signing in the space below, 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</si>
  <si>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[Test Lab Name]</t>
  </si>
  <si>
    <t>Template Completion</t>
  </si>
  <si>
    <t>Report Review by Test Lab</t>
  </si>
  <si>
    <t>1. Nameplate showing model number and serial number (if applicable)</t>
  </si>
  <si>
    <t>2. FTC EnergyGuide label (if present)</t>
  </si>
  <si>
    <t>3. Photograph of battery charger as received (including all parts and application)</t>
  </si>
  <si>
    <t>6a. Photograph of test room set-up, including all instrumentation</t>
  </si>
  <si>
    <t>6b. Additional photograph of test room set-up, including all instrumentation</t>
  </si>
  <si>
    <t>7. Additional photos (if necessary)</t>
  </si>
  <si>
    <r>
      <rPr>
        <b/>
        <i/>
        <sz val="11"/>
        <color rgb="FFFF0000"/>
        <rFont val="Palatino Linotype"/>
        <family val="1"/>
      </rPr>
      <t>NOTE: This is only a copy</t>
    </r>
    <r>
      <rPr>
        <i/>
        <sz val="11"/>
        <color rgb="FFFF0000"/>
        <rFont val="Palatino Linotype"/>
        <family val="1"/>
      </rPr>
      <t>; sign off is done in the Report Sign-Off Block tab</t>
    </r>
  </si>
  <si>
    <t xml:space="preserve">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</si>
  <si>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 xml:space="preserve">Lab Information </t>
  </si>
  <si>
    <t xml:space="preserve">Test Information </t>
  </si>
  <si>
    <t>Device Information (if, applicable)</t>
  </si>
  <si>
    <t>LEGEND</t>
  </si>
  <si>
    <t>Tabs</t>
  </si>
  <si>
    <t>Tabs with input cells</t>
  </si>
  <si>
    <t>Cells</t>
  </si>
  <si>
    <t>Auto-populated cell</t>
  </si>
  <si>
    <t>Provided data</t>
  </si>
  <si>
    <t>NOT USED</t>
  </si>
  <si>
    <t xml:space="preserve">Follow the steps below, filling in all input cells (shaded light blue) in each tab you are instructed to complete. Using TAB to "hop" from input cell to input cell is useful, but does not ensure that all input cells are reached. To guarantee that you enter all required information, you must visually scan for light blue cells in the entire area bounded by yellow-shaded cells. </t>
  </si>
  <si>
    <r>
      <rPr>
        <b/>
        <sz val="11"/>
        <rFont val="Palatino Linotype"/>
        <family val="1"/>
      </rPr>
      <t xml:space="preserve">Important: </t>
    </r>
    <r>
      <rPr>
        <sz val="11"/>
        <rFont val="Palatino Linotype"/>
        <family val="1"/>
      </rPr>
      <t>Start with a clean (unused) template copy for each new report. Enter only data and information that are unique to the unit tested and the current test of that unit. All abbreviations and variable names should be consistent with the reference test procedure.</t>
    </r>
  </si>
  <si>
    <t>STEP:</t>
  </si>
  <si>
    <t>FILL IN INPUT CELLS IN THIS TAB:</t>
  </si>
  <si>
    <t>Model #</t>
  </si>
  <si>
    <t>Brand</t>
  </si>
  <si>
    <t>UPS Information</t>
  </si>
  <si>
    <t>Rated Apparent Power [VA]:</t>
  </si>
  <si>
    <t>If the UPS has any additional features unrelated to maintaining continuity of load power in case of input AC power failure, please describe and note setting:</t>
  </si>
  <si>
    <t>Battery Information (if, applicable)</t>
  </si>
  <si>
    <t>The power or energy meter must provide true root mean square (r. m. s) measurements of the active input and output measurements, with an uncertainty at full rated load of less than or equal to 0.5% at the 95% confidence level notwithstanding that voltage and current waveforms can include harmonic components. The meter must measure input and output values simultaneously.</t>
  </si>
  <si>
    <t>20 - 30 °C</t>
  </si>
  <si>
    <t>within 1% of the highest rated frequency</t>
  </si>
  <si>
    <t>within 3% of the highest rated voltage</t>
  </si>
  <si>
    <t>Configure the UPS according to Annex J.2 of IEC 62040–3 Ed. 2.0 (incorporated by reference, see § 430.3) with the following additional requirements:</t>
  </si>
  <si>
    <t>1. If the UPS can operate in two or more distinct normal modes as more than one UPS architecture, conduct the test in its lowest input dependency as well as in its highest input dependency mode where VFD represents the highest possible input dependency, followed by VI and then VFI.</t>
  </si>
  <si>
    <t>2. The UPS must not be modified or adjusted to disable energy storage charging features. Minimize the transfer of energy to and from the energy storage system by ensuring the energy storage system is fully charged (at the start of testing) as follows:</t>
  </si>
  <si>
    <t>(1) If the UUT has a battery charge indicator, charge the battery for 5 hours after the UUT has indicated that it is fully charged.</t>
  </si>
  <si>
    <t>(2) If the UUT does not have a battery charge indicator but the user manual shipped with the UUT specifies a time to reach full charge, charge the battery for 5 hours longer than the time specified.</t>
  </si>
  <si>
    <t>(3) If the UUT does not have a battery charge indicator or user manual instructions, charge the battery for 24 hours.</t>
  </si>
  <si>
    <t>3. All DC output port(s) of the UUT must remain unloaded during testing.</t>
  </si>
  <si>
    <t>4. Additional features should be configured as prescribed in Section 4.2.2.</t>
  </si>
  <si>
    <t>Energy Storage System Preparation</t>
  </si>
  <si>
    <t>Charge Time</t>
  </si>
  <si>
    <t>UPS Architecture Classification Tests</t>
  </si>
  <si>
    <t>VFD UPS Test</t>
  </si>
  <si>
    <t>Note: The following tests are OPTIONAL to determine UPS architecture.</t>
  </si>
  <si>
    <t>2. Verify if the UPS switches from normal mode of operation to battery power while the input is interrupted.</t>
  </si>
  <si>
    <t xml:space="preserve">1. Perform the AC input failure test in Section 6.2.2.7 of IEC 62040–3 Ed. 2.0 (incorporated by reference, see § 430.3). </t>
  </si>
  <si>
    <t>2. Verify if the UPS produces an output voltage and frequency within the specified output range when the input voltage is varied by ±10 percent of the rated input voltage and the input frequency is varied by ±2 percent of the rated input frequency.</t>
  </si>
  <si>
    <t>VFI UPS Test</t>
  </si>
  <si>
    <t>1. Perform the steady state input voltage tolerance test and the input frequency tolerance test in Sections 6.4.1.1 and 6.4.1.2 of IEC 62040–3 Ed. 2.0 respectively.</t>
  </si>
  <si>
    <t>VI UPS Test</t>
  </si>
  <si>
    <t>1. Perform the steady state input voltage tolerance test in Section 6.4.1.1 of IEC 62040–3 Ed. 2.0.</t>
  </si>
  <si>
    <t>2. Verify if the UPS remains in normal mode with the output voltage within the specified output range when the input voltage is varied by ±10% of the rated input voltage.</t>
  </si>
  <si>
    <t xml:space="preserve">Optional Test(s) Performed </t>
  </si>
  <si>
    <t>Test Name</t>
  </si>
  <si>
    <t>Performed?</t>
  </si>
  <si>
    <t>Pass?</t>
  </si>
  <si>
    <t>VFD Test</t>
  </si>
  <si>
    <t>VI Test</t>
  </si>
  <si>
    <t>VFI Test</t>
  </si>
  <si>
    <t>2. Ensure the UPS has been properly set up according to Section 4.2.</t>
  </si>
  <si>
    <t>3. Connect the data logging equipment to the UPS.</t>
  </si>
  <si>
    <t xml:space="preserve">5. For each reference load tested, allow sufficient time for the UPS to reach steady state as specified in Section 4.3.2. </t>
  </si>
  <si>
    <t>6. Calculate the efficiency of each tested reference load by using either the average power method, or the accumulated energy method as specified in Section 4.3.3.</t>
  </si>
  <si>
    <t>Rated Output Power [W]:</t>
  </si>
  <si>
    <t>Efficiency at Different Loading Points</t>
  </si>
  <si>
    <t>Efficiency</t>
  </si>
  <si>
    <t>Loading Condition</t>
  </si>
  <si>
    <t>4. Test the UPS in the order of 100%, 75%, 50%, and 25%* of the rated output power with a reference load.</t>
  </si>
  <si>
    <t>*: The 25% loading point measurement is only required for UPSs in VFD mode with rated output power of less than or equal to 1,500 Watts.</t>
  </si>
  <si>
    <t>Output Efficiency Calculation</t>
  </si>
  <si>
    <t>Output Efficiency shall be calculated using the equation below:</t>
  </si>
  <si>
    <t>UPS Load Weightings</t>
  </si>
  <si>
    <t>*Measuring efficiency at loading points with 0 time weighting is not required.</t>
  </si>
  <si>
    <t>UPS Architecture</t>
  </si>
  <si>
    <t xml:space="preserve"> </t>
  </si>
  <si>
    <t>P ≤ 1500W</t>
  </si>
  <si>
    <t>P &gt; 1500W</t>
  </si>
  <si>
    <t>Rated Output Power (W)</t>
  </si>
  <si>
    <t>VFD</t>
  </si>
  <si>
    <t>VI or VFI</t>
  </si>
  <si>
    <t>VFD, VI, or VFI</t>
  </si>
  <si>
    <t>VI</t>
  </si>
  <si>
    <t>VFI</t>
  </si>
  <si>
    <t>Loading Point Efficiency</t>
  </si>
  <si>
    <t>25% Load</t>
  </si>
  <si>
    <t>50% Load</t>
  </si>
  <si>
    <t>75% Load</t>
  </si>
  <si>
    <t>100% Load</t>
  </si>
  <si>
    <t>UPS Supported Input Dependency</t>
  </si>
  <si>
    <t>Portion of Time Spent at Reference Load*</t>
  </si>
  <si>
    <t>VFD Support:</t>
  </si>
  <si>
    <t>VI Support:</t>
  </si>
  <si>
    <t>VFI Support:</t>
  </si>
  <si>
    <t>NOTE: If the UPS does not support VFD mode, this tab can be left blank.</t>
  </si>
  <si>
    <t>NOTE: If the UPS does not support VI mode, this tab can be left blank.</t>
  </si>
  <si>
    <t>NOTE: If the UPS does not support VFI mode, this tab can be left blank.</t>
  </si>
  <si>
    <t>1. Ensure the UPS is running in VFI setting.</t>
  </si>
  <si>
    <t>1. Ensure the UPS is running in VI setting.</t>
  </si>
  <si>
    <t>1. Ensure the UPS is running in VFD setting.</t>
  </si>
  <si>
    <t>Efficiency
(for VFD only)</t>
  </si>
  <si>
    <t>Efficiency 
(for VI only)</t>
  </si>
  <si>
    <t>Efficiency 
(for VFI only)</t>
  </si>
  <si>
    <t>Abbreviation</t>
  </si>
  <si>
    <t>THD</t>
  </si>
  <si>
    <t>UPS</t>
  </si>
  <si>
    <t>General Setup</t>
  </si>
  <si>
    <t>Optional UPS Classification</t>
  </si>
  <si>
    <t>VFD Efficiency</t>
  </si>
  <si>
    <t>VI Efficiency</t>
  </si>
  <si>
    <t>VFI Efficiency</t>
  </si>
  <si>
    <t>General Preparation and Setup</t>
  </si>
  <si>
    <t>Optional Test for Determining UPS Type</t>
  </si>
  <si>
    <t>Input for UPS Efficiency in VFD Mode</t>
  </si>
  <si>
    <t>Input for UPS Efficiency in VI Mode</t>
  </si>
  <si>
    <t>Input for UPS Efficiency in VFI Mode</t>
  </si>
  <si>
    <t>Calculation for Overall Efficiency</t>
  </si>
  <si>
    <t>Send separate Raw Data files for "VFD Efficiency", "VI Efficiency", "VFI Efficiency" tabs</t>
  </si>
  <si>
    <t>Uninterruptible Power Supply</t>
  </si>
  <si>
    <t>Voltage and Frequency Dependent</t>
  </si>
  <si>
    <t>Voltage and Frequency Independent</t>
  </si>
  <si>
    <t>Voltage Independent</t>
  </si>
  <si>
    <t>Average Load Adjusted Efficiency</t>
  </si>
  <si>
    <t>Overall Average Efficiency for VFD (if applicable)</t>
  </si>
  <si>
    <t>Overall Average Efficiency for VI (if applicable)</t>
  </si>
  <si>
    <t>Overall Average Efficiency for VFI (if applicable)</t>
  </si>
  <si>
    <t>Set-Up (This table should include instrumentation, sensors, and all equipment used during testing)</t>
  </si>
  <si>
    <t>Required Uncertainty and Resolution of Measuring Instrumentation</t>
  </si>
  <si>
    <t>Uninterruptible Power Supplies</t>
  </si>
  <si>
    <t>Appendix Y to Subpart B of Part 430—Uniform Test Method for Measuring the Energy Consumption of Battery Chargers</t>
  </si>
  <si>
    <t>4. Photograph of battery, including any markings (if applicable)</t>
  </si>
  <si>
    <t>5. Photograph of UPS connection to test load</t>
  </si>
  <si>
    <t>v1.1</t>
  </si>
  <si>
    <t>Output Power in W</t>
  </si>
  <si>
    <t>v1.2</t>
  </si>
  <si>
    <t>Total Harmonic Distortion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</si>
</sst>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33" x14ac:knownFonts="1">
    <font>
      <sz val="11"/>
      <color theme="1"/>
      <name val="Calibri"/>
      <family val="2"/>
      <scheme val="minor"/>
    </font>
    <font>
      <sz val="11"/>
      <name val="Calibri"/>
      <family val="2"/>
      <scheme val="minor"/>
    </font>
    <font>
      <sz val="11"/>
      <color theme="1"/>
      <name val="Calibri"/>
      <family val="2"/>
      <scheme val="minor"/>
    </font>
    <font>
      <sz val="11"/>
      <color theme="1"/>
      <name val="Palatino Linotype"/>
      <family val="2"/>
    </font>
    <font>
      <b/>
      <sz val="11"/>
      <name val="Palatino Linotype"/>
      <family val="2"/>
    </font>
    <font>
      <sz val="11"/>
      <color theme="1"/>
      <name val="Palatino Linotype"/>
      <family val="1"/>
    </font>
    <font>
      <sz val="11"/>
      <color rgb="FF000000"/>
      <name val="Palatino Linotype"/>
      <family val="1"/>
    </font>
    <font>
      <b/>
      <sz val="11"/>
      <color theme="1"/>
      <name val="Palatino Linotype"/>
      <family val="1"/>
    </font>
    <font>
      <sz val="11"/>
      <color rgb="FFFF0000"/>
      <name val="Palatino Linotype"/>
      <family val="2"/>
    </font>
    <font>
      <sz val="11"/>
      <color theme="0"/>
      <name val="Palatino Linotype"/>
      <family val="1"/>
    </font>
    <font>
      <sz val="11"/>
      <name val="Palatino Linotype"/>
      <family val="2"/>
    </font>
    <font>
      <i/>
      <sz val="11"/>
      <color theme="6" tint="-0.499984740745262"/>
      <name val="Palatino Linotype"/>
      <family val="2"/>
    </font>
    <font>
      <sz val="11"/>
      <color rgb="FF3F3F76"/>
      <name val="Palatino Linotype"/>
      <family val="2"/>
    </font>
    <font>
      <b/>
      <sz val="11"/>
      <color theme="9" tint="-0.499984740745262"/>
      <name val="Palatino Linotype"/>
      <family val="2"/>
    </font>
    <font>
      <sz val="11"/>
      <color rgb="FFFF0000"/>
      <name val="Palatino Linotype"/>
      <family val="1"/>
    </font>
    <font>
      <sz val="11"/>
      <name val="Palatino Linotype"/>
      <family val="1"/>
    </font>
    <font>
      <sz val="11"/>
      <color theme="0"/>
      <name val="Palatino Linotype"/>
      <family val="2"/>
    </font>
    <font>
      <sz val="11"/>
      <color rgb="FF9C6500"/>
      <name val="Palatino Linotype"/>
      <family val="2"/>
    </font>
    <font>
      <i/>
      <sz val="11"/>
      <color rgb="FF7F7F7F"/>
      <name val="Palatino Linotype"/>
      <family val="2"/>
    </font>
    <font>
      <u/>
      <sz val="11"/>
      <color theme="10"/>
      <name val="Palatino Linotype"/>
      <family val="2"/>
    </font>
    <font>
      <i/>
      <sz val="11"/>
      <color theme="1"/>
      <name val="Palatino Linotype"/>
      <family val="1"/>
    </font>
    <font>
      <b/>
      <sz val="11"/>
      <name val="Palatino Linotype"/>
      <family val="1"/>
    </font>
    <font>
      <sz val="10"/>
      <name val="Arial"/>
      <family val="2"/>
    </font>
    <font>
      <i/>
      <sz val="11"/>
      <color rgb="FFFF0000"/>
      <name val="Palatino Linotype"/>
      <family val="1"/>
    </font>
    <font>
      <sz val="11"/>
      <color theme="0"/>
      <name val="Calibri"/>
      <family val="2"/>
      <scheme val="minor"/>
    </font>
    <font>
      <u/>
      <sz val="11"/>
      <color theme="10"/>
      <name val="Palatino Linotype"/>
      <family val="1"/>
    </font>
    <font>
      <u/>
      <sz val="11"/>
      <color theme="10"/>
      <name val="Calibri"/>
      <family val="2"/>
    </font>
    <font>
      <u/>
      <sz val="12"/>
      <color theme="10"/>
      <name val="Palatino Linotype"/>
      <family val="1"/>
    </font>
    <font>
      <b/>
      <i/>
      <sz val="11"/>
      <color rgb="FFFF0000"/>
      <name val="Palatino Linotype"/>
      <family val="1"/>
    </font>
    <font>
      <b/>
      <sz val="14"/>
      <color theme="1"/>
      <name val="Palatino Linotype"/>
      <family val="1"/>
    </font>
    <font>
      <b/>
      <sz val="14"/>
      <name val="Palatino Linotype"/>
      <family val="1"/>
    </font>
    <font>
      <b/>
      <sz val="11"/>
      <color theme="0"/>
      <name val="Palatino Linotype"/>
      <family val="2"/>
    </font>
    <font>
      <sz val="11"/>
      <color theme="1"/>
      <name val="Arial"/>
      <family val="2"/>
    </font>
  </fonts>
  <fills count="23">
    <fill>
      <patternFill patternType="none"/>
    </fill>
    <fill>
      <patternFill patternType="gray125"/>
    </fill>
    <fill>
      <patternFill patternType="solid">
        <fgColor theme="4" tint="0.79998168889431442"/>
        <bgColor indexed="65"/>
      </patternFill>
    </fill>
    <fill>
      <patternFill patternType="solid">
        <fgColor rgb="FFFFEB9C"/>
      </patternFill>
    </fill>
    <fill>
      <patternFill patternType="solid">
        <fgColor theme="4" tint="0.39997558519241921"/>
        <bgColor indexed="65"/>
      </patternFill>
    </fill>
    <fill>
      <patternFill patternType="solid">
        <fgColor theme="0" tint="-0.24994659260841701"/>
        <bgColor indexed="64"/>
      </patternFill>
    </fill>
    <fill>
      <patternFill patternType="solid">
        <fgColor theme="3" tint="-0.249977111117893"/>
        <bgColor indexed="64"/>
      </patternFill>
    </fill>
    <fill>
      <patternFill patternType="solid">
        <fgColor theme="0" tint="-0.14996795556505021"/>
        <bgColor indexed="64"/>
      </patternFill>
    </fill>
    <fill>
      <patternFill patternType="solid">
        <fgColor theme="6" tint="0.59996337778862885"/>
        <bgColor indexed="64"/>
      </patternFill>
    </fill>
    <fill>
      <patternFill patternType="solid">
        <fgColor theme="4" tint="0.59996337778862885"/>
        <bgColor indexed="64"/>
      </patternFill>
    </fill>
    <fill>
      <patternFill patternType="solid">
        <fgColor theme="9" tint="0.79998168889431442"/>
        <bgColor auto="1"/>
      </patternFill>
    </fill>
    <fill>
      <patternFill patternType="solid">
        <fgColor rgb="FFFFFF00"/>
        <bgColor indexed="64"/>
      </patternFill>
    </fill>
    <fill>
      <patternFill patternType="solid">
        <fgColor theme="4" tint="0.59999389629810485"/>
        <bgColor indexed="65"/>
      </patternFill>
    </fill>
    <fill>
      <patternFill patternType="solid">
        <fgColor theme="0"/>
        <bgColor indexed="64"/>
      </patternFill>
    </fill>
    <fill>
      <patternFill patternType="solid">
        <fgColor theme="5" tint="0.39997558519241921"/>
        <bgColor indexed="65"/>
      </patternFill>
    </fill>
    <fill>
      <patternFill patternType="solid">
        <fgColor rgb="FFFFFFCC"/>
        <bgColor indexed="64"/>
      </patternFill>
    </fill>
    <fill>
      <patternFill patternType="solid">
        <fgColor rgb="FF800000"/>
        <bgColor indexed="64"/>
      </patternFill>
    </fill>
    <fill>
      <patternFill patternType="solid">
        <fgColor rgb="FF99CCFF"/>
        <bgColor indexed="64"/>
      </patternFill>
    </fill>
    <fill>
      <patternFill patternType="solid">
        <fgColor theme="0" tint="-0.249977111117893"/>
        <bgColor indexed="64"/>
      </patternFill>
    </fill>
    <fill>
      <patternFill patternType="solid">
        <fgColor rgb="FF0066CC"/>
        <bgColor indexed="64"/>
      </patternFill>
    </fill>
    <fill>
      <patternFill patternType="lightUp">
        <fgColor auto="1"/>
        <bgColor rgb="FFD8D8D8"/>
      </patternFill>
    </fill>
    <fill>
      <patternFill patternType="solid">
        <fgColor rgb="FFCCFFCC"/>
        <bgColor indexed="64"/>
      </patternFill>
    </fill>
    <fill>
      <patternFill patternType="solid">
        <fgColor rgb="FFFFFFFF"/>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right style="thin">
        <color indexed="64"/>
      </right>
      <top style="thin">
        <color indexed="64"/>
      </top>
      <bottom style="medium">
        <color indexed="64"/>
      </bottom>
      <diagonal/>
    </border>
    <border>
      <left style="medium">
        <color indexed="64"/>
      </left>
      <right/>
      <top/>
      <bottom style="thin">
        <color auto="1"/>
      </bottom>
      <diagonal/>
    </border>
    <border>
      <left style="medium">
        <color indexed="64"/>
      </left>
      <right style="thin">
        <color indexed="64"/>
      </right>
      <top style="thin">
        <color auto="1"/>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top style="thin">
        <color theme="0" tint="-0.24994659260841701"/>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medium">
        <color indexed="64"/>
      </left>
      <right style="thin">
        <color theme="0" tint="-0.249977111117893"/>
      </right>
      <top/>
      <bottom style="thin">
        <color theme="0" tint="-0.249977111117893"/>
      </bottom>
      <diagonal/>
    </border>
    <border>
      <left style="thin">
        <color theme="0" tint="-0.249977111117893"/>
      </left>
      <right style="medium">
        <color indexed="64"/>
      </right>
      <top/>
      <bottom style="thin">
        <color theme="0" tint="-0.249977111117893"/>
      </bottom>
      <diagonal/>
    </border>
    <border>
      <left style="medium">
        <color indexed="64"/>
      </left>
      <right style="thin">
        <color theme="0" tint="-0.249977111117893"/>
      </right>
      <top style="thin">
        <color theme="0" tint="-0.249977111117893"/>
      </top>
      <bottom style="thin">
        <color theme="0" tint="-0.249977111117893"/>
      </bottom>
      <diagonal/>
    </border>
    <border>
      <left style="thin">
        <color theme="0" tint="-0.249977111117893"/>
      </left>
      <right style="medium">
        <color indexed="64"/>
      </right>
      <top style="thin">
        <color theme="0" tint="-0.249977111117893"/>
      </top>
      <bottom style="thin">
        <color theme="0" tint="-0.249977111117893"/>
      </bottom>
      <diagonal/>
    </border>
    <border>
      <left style="medium">
        <color indexed="64"/>
      </left>
      <right style="thin">
        <color theme="0" tint="-0.249977111117893"/>
      </right>
      <top style="thin">
        <color theme="0" tint="-0.249977111117893"/>
      </top>
      <bottom style="medium">
        <color indexed="64"/>
      </bottom>
      <diagonal/>
    </border>
    <border>
      <left style="thin">
        <color theme="0" tint="-0.249977111117893"/>
      </left>
      <right style="medium">
        <color indexed="64"/>
      </right>
      <top style="thin">
        <color theme="0" tint="-0.249977111117893"/>
      </top>
      <bottom style="medium">
        <color indexed="64"/>
      </bottom>
      <diagonal/>
    </border>
    <border>
      <left style="medium">
        <color indexed="64"/>
      </left>
      <right style="thin">
        <color theme="0" tint="-0.249977111117893"/>
      </right>
      <top style="medium">
        <color indexed="64"/>
      </top>
      <bottom style="medium">
        <color indexed="64"/>
      </bottom>
      <diagonal/>
    </border>
    <border>
      <left style="thin">
        <color theme="0" tint="-0.249977111117893"/>
      </left>
      <right style="medium">
        <color indexed="64"/>
      </right>
      <top style="medium">
        <color indexed="64"/>
      </top>
      <bottom style="medium">
        <color indexed="64"/>
      </bottom>
      <diagonal/>
    </border>
    <border>
      <left style="thin">
        <color theme="0" tint="-0.249977111117893"/>
      </left>
      <right style="thin">
        <color theme="0" tint="-0.249977111117893"/>
      </right>
      <top style="thin">
        <color theme="0" tint="-0.249977111117893"/>
      </top>
      <bottom style="medium">
        <color indexed="64"/>
      </bottom>
      <diagonal/>
    </border>
    <border>
      <left style="thin">
        <color theme="0" tint="-0.24994659260841701"/>
      </left>
      <right style="medium">
        <color indexed="64"/>
      </right>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right style="medium">
        <color indexed="64"/>
      </right>
      <top style="thin">
        <color auto="1"/>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theme="0" tint="-0.249977111117893"/>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medium">
        <color indexed="64"/>
      </left>
      <right/>
      <top/>
      <bottom style="thin">
        <color theme="0" tint="-0.249977111117893"/>
      </bottom>
      <diagonal/>
    </border>
    <border>
      <left style="medium">
        <color indexed="64"/>
      </left>
      <right/>
      <top style="thin">
        <color theme="0" tint="-0.249977111117893"/>
      </top>
      <bottom style="medium">
        <color indexed="64"/>
      </bottom>
      <diagonal/>
    </border>
    <border>
      <left style="medium">
        <color indexed="64"/>
      </left>
      <right/>
      <top style="thin">
        <color theme="0" tint="-0.249977111117893"/>
      </top>
      <bottom style="thin">
        <color theme="0" tint="-0.249977111117893"/>
      </bottom>
      <diagonal/>
    </border>
    <border>
      <left/>
      <right style="medium">
        <color indexed="64"/>
      </right>
      <top style="thin">
        <color theme="0" tint="-0.249977111117893"/>
      </top>
      <bottom style="thin">
        <color theme="0" tint="-0.249977111117893"/>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auto="1"/>
      </right>
      <top style="medium">
        <color indexed="64"/>
      </top>
      <bottom/>
      <diagonal/>
    </border>
    <border>
      <left style="thin">
        <color auto="1"/>
      </left>
      <right style="medium">
        <color indexed="64"/>
      </right>
      <top style="medium">
        <color indexed="64"/>
      </top>
      <bottom/>
      <diagonal/>
    </border>
    <border>
      <left style="thin">
        <color auto="1"/>
      </left>
      <right style="medium">
        <color indexed="64"/>
      </right>
      <top/>
      <bottom/>
      <diagonal/>
    </border>
    <border>
      <left style="thin">
        <color indexed="64"/>
      </left>
      <right/>
      <top style="medium">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thin">
        <color theme="0" tint="-0.24994659260841701"/>
      </right>
      <top/>
      <bottom style="thin">
        <color theme="0" tint="-0.24994659260841701"/>
      </bottom>
      <diagonal/>
    </border>
    <border>
      <left style="medium">
        <color indexed="64"/>
      </left>
      <right style="thin">
        <color theme="0"/>
      </right>
      <top/>
      <bottom style="thin">
        <color theme="0"/>
      </bottom>
      <diagonal/>
    </border>
    <border>
      <left style="thin">
        <color theme="0" tint="-0.24994659260841701"/>
      </left>
      <right style="thin">
        <color theme="0" tint="-0.24994659260841701"/>
      </right>
      <top style="medium">
        <color indexed="64"/>
      </top>
      <bottom style="thin">
        <color theme="0" tint="-0.24994659260841701"/>
      </bottom>
      <diagonal/>
    </border>
    <border>
      <left style="medium">
        <color indexed="64"/>
      </left>
      <right style="thin">
        <color theme="0" tint="-0.24994659260841701"/>
      </right>
      <top style="medium">
        <color indexed="64"/>
      </top>
      <bottom/>
      <diagonal/>
    </border>
    <border>
      <left style="thin">
        <color theme="0" tint="-0.24994659260841701"/>
      </left>
      <right style="thin">
        <color theme="0" tint="-0.24994659260841701"/>
      </right>
      <top style="medium">
        <color indexed="64"/>
      </top>
      <bottom/>
      <diagonal/>
    </border>
    <border>
      <left style="thin">
        <color theme="0" tint="-0.24994659260841701"/>
      </left>
      <right style="medium">
        <color indexed="64"/>
      </right>
      <top style="medium">
        <color indexed="64"/>
      </top>
      <bottom/>
      <diagonal/>
    </border>
    <border>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medium">
        <color indexed="64"/>
      </left>
      <right style="thin">
        <color theme="0" tint="-0.24994659260841701"/>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style="thin">
        <color indexed="64"/>
      </bottom>
      <diagonal/>
    </border>
    <border>
      <left style="medium">
        <color theme="0"/>
      </left>
      <right style="medium">
        <color theme="0"/>
      </right>
      <top style="medium">
        <color theme="0"/>
      </top>
      <bottom style="medium">
        <color theme="0"/>
      </bottom>
      <diagonal/>
    </border>
    <border>
      <left style="medium">
        <color indexed="64"/>
      </left>
      <right style="medium">
        <color theme="0" tint="-0.24994659260841701"/>
      </right>
      <top style="medium">
        <color indexed="64"/>
      </top>
      <bottom/>
      <diagonal/>
    </border>
    <border>
      <left style="medium">
        <color theme="0" tint="-0.24994659260841701"/>
      </left>
      <right style="medium">
        <color theme="0" tint="-0.24994659260841701"/>
      </right>
      <top style="medium">
        <color indexed="64"/>
      </top>
      <bottom/>
      <diagonal/>
    </border>
    <border>
      <left style="medium">
        <color theme="0" tint="-0.24994659260841701"/>
      </left>
      <right style="medium">
        <color indexed="64"/>
      </right>
      <top style="medium">
        <color indexed="64"/>
      </top>
      <bottom/>
      <diagonal/>
    </border>
    <border>
      <left style="medium">
        <color indexed="64"/>
      </left>
      <right style="medium">
        <color theme="0"/>
      </right>
      <top style="medium">
        <color indexed="64"/>
      </top>
      <bottom style="medium">
        <color theme="0"/>
      </bottom>
      <diagonal/>
    </border>
    <border>
      <left style="medium">
        <color theme="0"/>
      </left>
      <right style="medium">
        <color theme="0"/>
      </right>
      <top style="medium">
        <color indexed="64"/>
      </top>
      <bottom style="medium">
        <color theme="0"/>
      </bottom>
      <diagonal/>
    </border>
    <border>
      <left style="medium">
        <color theme="0"/>
      </left>
      <right style="medium">
        <color indexed="64"/>
      </right>
      <top style="medium">
        <color indexed="64"/>
      </top>
      <bottom style="medium">
        <color theme="0"/>
      </bottom>
      <diagonal/>
    </border>
    <border>
      <left style="medium">
        <color indexed="64"/>
      </left>
      <right style="medium">
        <color theme="0"/>
      </right>
      <top style="medium">
        <color theme="0"/>
      </top>
      <bottom style="medium">
        <color theme="0"/>
      </bottom>
      <diagonal/>
    </border>
    <border>
      <left style="medium">
        <color theme="0"/>
      </left>
      <right style="medium">
        <color indexed="64"/>
      </right>
      <top style="medium">
        <color theme="0"/>
      </top>
      <bottom style="medium">
        <color theme="0"/>
      </bottom>
      <diagonal/>
    </border>
    <border>
      <left style="medium">
        <color indexed="64"/>
      </left>
      <right style="medium">
        <color theme="0"/>
      </right>
      <top style="medium">
        <color theme="0"/>
      </top>
      <bottom style="medium">
        <color indexed="64"/>
      </bottom>
      <diagonal/>
    </border>
    <border>
      <left style="medium">
        <color theme="0"/>
      </left>
      <right style="medium">
        <color theme="0"/>
      </right>
      <top style="medium">
        <color theme="0"/>
      </top>
      <bottom style="medium">
        <color indexed="64"/>
      </bottom>
      <diagonal/>
    </border>
    <border>
      <left style="medium">
        <color theme="0"/>
      </left>
      <right style="medium">
        <color indexed="64"/>
      </right>
      <top style="medium">
        <color theme="0"/>
      </top>
      <bottom style="medium">
        <color indexed="64"/>
      </bottom>
      <diagonal/>
    </border>
    <border>
      <left/>
      <right/>
      <top style="thin">
        <color theme="0" tint="-0.24994659260841701"/>
      </top>
      <bottom style="thin">
        <color theme="0" tint="-0.24994659260841701"/>
      </bottom>
      <diagonal/>
    </border>
    <border>
      <left/>
      <right/>
      <top style="thin">
        <color theme="0"/>
      </top>
      <bottom style="thin">
        <color theme="0"/>
      </bottom>
      <diagonal/>
    </border>
    <border>
      <left/>
      <right/>
      <top style="medium">
        <color theme="0"/>
      </top>
      <bottom style="medium">
        <color theme="0"/>
      </bottom>
      <diagonal/>
    </border>
    <border>
      <left/>
      <right/>
      <top style="medium">
        <color theme="0"/>
      </top>
      <bottom/>
      <diagonal/>
    </border>
    <border>
      <left/>
      <right style="thin">
        <color theme="0"/>
      </right>
      <top/>
      <bottom style="thin">
        <color theme="0"/>
      </bottom>
      <diagonal/>
    </border>
    <border>
      <left/>
      <right style="thin">
        <color theme="0"/>
      </right>
      <top style="thin">
        <color theme="0"/>
      </top>
      <bottom/>
      <diagonal/>
    </border>
    <border>
      <left style="thin">
        <color theme="0" tint="-0.24994659260841701"/>
      </left>
      <right/>
      <top style="thin">
        <color theme="0" tint="-0.24994659260841701"/>
      </top>
      <bottom style="thin">
        <color theme="0" tint="-0.24994659260841701"/>
      </bottom>
      <diagonal/>
    </border>
    <border>
      <left style="medium">
        <color indexed="64"/>
      </left>
      <right style="thin">
        <color theme="0"/>
      </right>
      <top style="medium">
        <color indexed="64"/>
      </top>
      <bottom style="medium">
        <color indexed="64"/>
      </bottom>
      <diagonal/>
    </border>
    <border>
      <left style="thin">
        <color theme="0"/>
      </left>
      <right style="medium">
        <color indexed="64"/>
      </right>
      <top style="medium">
        <color indexed="64"/>
      </top>
      <bottom style="medium">
        <color indexed="64"/>
      </bottom>
      <diagonal/>
    </border>
    <border>
      <left style="medium">
        <color indexed="64"/>
      </left>
      <right style="thin">
        <color theme="0" tint="-0.24994659260841701"/>
      </right>
      <top/>
      <bottom/>
      <diagonal/>
    </border>
    <border>
      <left/>
      <right/>
      <top style="thin">
        <color theme="0" tint="-0.24994659260841701"/>
      </top>
      <bottom/>
      <diagonal/>
    </border>
    <border>
      <left style="medium">
        <color indexed="64"/>
      </left>
      <right style="thin">
        <color indexed="64"/>
      </right>
      <top style="thin">
        <color theme="0" tint="-0.249977111117893"/>
      </top>
      <bottom style="thin">
        <color theme="0" tint="-0.249977111117893"/>
      </bottom>
      <diagonal/>
    </border>
    <border>
      <left style="medium">
        <color indexed="64"/>
      </left>
      <right/>
      <top style="medium">
        <color indexed="64"/>
      </top>
      <bottom style="thin">
        <color theme="0" tint="-0.249977111117893"/>
      </bottom>
      <diagonal/>
    </border>
    <border>
      <left style="medium">
        <color indexed="64"/>
      </left>
      <right/>
      <top style="thin">
        <color theme="0" tint="-0.249977111117893"/>
      </top>
      <bottom/>
      <diagonal/>
    </border>
    <border>
      <left style="thin">
        <color indexed="64"/>
      </left>
      <right style="medium">
        <color indexed="64"/>
      </right>
      <top style="thin">
        <color indexed="64"/>
      </top>
      <bottom/>
      <diagonal/>
    </border>
    <border>
      <left/>
      <right style="thin">
        <color indexed="64"/>
      </right>
      <top style="thin">
        <color theme="0" tint="-0.249977111117893"/>
      </top>
      <bottom style="medium">
        <color indexed="64"/>
      </bottom>
      <diagonal/>
    </border>
    <border>
      <left/>
      <right style="thin">
        <color indexed="64"/>
      </right>
      <top style="thin">
        <color theme="0" tint="-0.249977111117893"/>
      </top>
      <bottom/>
      <diagonal/>
    </border>
    <border>
      <left/>
      <right style="thin">
        <color indexed="64"/>
      </right>
      <top/>
      <bottom style="thin">
        <color theme="0" tint="-0.249977111117893"/>
      </bottom>
      <diagonal/>
    </border>
    <border>
      <left style="medium">
        <color indexed="64"/>
      </left>
      <right style="thin">
        <color theme="0" tint="-0.249977111117893"/>
      </right>
      <top style="medium">
        <color indexed="64"/>
      </top>
      <bottom style="thin">
        <color theme="0" tint="-0.249977111117893"/>
      </bottom>
      <diagonal/>
    </border>
    <border>
      <left style="thin">
        <color theme="0" tint="-0.249977111117893"/>
      </left>
      <right style="medium">
        <color indexed="64"/>
      </right>
      <top style="medium">
        <color indexed="64"/>
      </top>
      <bottom style="thin">
        <color theme="0" tint="-0.249977111117893"/>
      </bottom>
      <diagonal/>
    </border>
    <border>
      <left/>
      <right/>
      <top/>
      <bottom style="thin">
        <color theme="0" tint="-0.24994659260841701"/>
      </bottom>
      <diagonal/>
    </border>
    <border>
      <left style="thin">
        <color theme="0" tint="-0.249977111117893"/>
      </left>
      <right/>
      <top style="medium">
        <color indexed="64"/>
      </top>
      <bottom style="thin">
        <color theme="0" tint="-0.249977111117893"/>
      </bottom>
      <diagonal/>
    </border>
    <border>
      <left style="thin">
        <color indexed="64"/>
      </left>
      <right style="thin">
        <color indexed="64"/>
      </right>
      <top/>
      <bottom/>
      <diagonal/>
    </border>
    <border>
      <left style="thin">
        <color indexed="64"/>
      </left>
      <right/>
      <top/>
      <bottom style="medium">
        <color indexed="64"/>
      </bottom>
      <diagonal/>
    </border>
    <border>
      <left style="thin">
        <color theme="0" tint="-0.24994659260841701"/>
      </left>
      <right/>
      <top style="thin">
        <color theme="0" tint="-0.24994659260841701"/>
      </top>
      <bottom style="thin">
        <color indexed="64"/>
      </bottom>
      <diagonal/>
    </border>
    <border>
      <left style="thin">
        <color theme="0" tint="-0.24994659260841701"/>
      </left>
      <right/>
      <top/>
      <bottom style="thin">
        <color theme="0" tint="-0.24994659260841701"/>
      </bottom>
      <diagonal/>
    </border>
    <border>
      <left style="thin">
        <color theme="0"/>
      </left>
      <right style="medium">
        <color indexed="64"/>
      </right>
      <top/>
      <bottom style="thin">
        <color theme="0"/>
      </bottom>
      <diagonal/>
    </border>
    <border>
      <left style="thin">
        <color theme="0" tint="-0.249977111117893"/>
      </left>
      <right style="thin">
        <color theme="0" tint="-0.249977111117893"/>
      </right>
      <top style="thin">
        <color theme="0" tint="-0.249977111117893"/>
      </top>
      <bottom style="thin">
        <color indexed="64"/>
      </bottom>
      <diagonal/>
    </border>
    <border>
      <left style="medium">
        <color indexed="64"/>
      </left>
      <right style="thin">
        <color theme="0" tint="-0.249977111117893"/>
      </right>
      <top style="thin">
        <color theme="0" tint="-0.24994659260841701"/>
      </top>
      <bottom/>
      <diagonal/>
    </border>
    <border>
      <left style="medium">
        <color indexed="64"/>
      </left>
      <right style="thin">
        <color theme="0" tint="-0.249977111117893"/>
      </right>
      <top/>
      <bottom/>
      <diagonal/>
    </border>
    <border>
      <left style="medium">
        <color indexed="64"/>
      </left>
      <right style="thin">
        <color theme="0" tint="-0.249977111117893"/>
      </right>
      <top/>
      <bottom style="thin">
        <color theme="0" tint="-0.24994659260841701"/>
      </bottom>
      <diagonal/>
    </border>
    <border>
      <left/>
      <right style="thin">
        <color theme="0" tint="-0.24994659260841701"/>
      </right>
      <top/>
      <bottom style="thin">
        <color theme="0" tint="-0.24994659260841701"/>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style="medium">
        <color indexed="64"/>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right/>
      <top style="thin">
        <color theme="0" tint="-0.24994659260841701"/>
      </top>
      <bottom style="medium">
        <color indexed="64"/>
      </bottom>
      <diagonal/>
    </border>
    <border>
      <left style="thin">
        <color theme="0" tint="-0.249977111117893"/>
      </left>
      <right style="thin">
        <color theme="0" tint="-0.249977111117893"/>
      </right>
      <top style="thin">
        <color theme="0" tint="-0.249977111117893"/>
      </top>
      <bottom/>
      <diagonal/>
    </border>
    <border>
      <left style="medium">
        <color indexed="64"/>
      </left>
      <right style="thin">
        <color theme="0" tint="-0.249977111117893"/>
      </right>
      <top/>
      <bottom style="medium">
        <color indexed="64"/>
      </bottom>
      <diagonal/>
    </border>
    <border>
      <left style="thin">
        <color theme="0" tint="-0.249977111117893"/>
      </left>
      <right/>
      <top style="thin">
        <color theme="0" tint="-0.249977111117893"/>
      </top>
      <bottom style="medium">
        <color indexed="64"/>
      </bottom>
      <diagonal/>
    </border>
    <border>
      <left style="thin">
        <color theme="0" tint="-0.249977111117893"/>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7">
    <xf numFmtId="0" fontId="0" fillId="0" borderId="0"/>
    <xf numFmtId="0" fontId="2" fillId="2" borderId="0" applyNumberFormat="0" applyBorder="0" applyAlignment="0" applyProtection="0"/>
    <xf numFmtId="0" fontId="3" fillId="0" borderId="0"/>
    <xf numFmtId="0" fontId="4" fillId="5" borderId="0" applyNumberFormat="0" applyBorder="0" applyProtection="0">
      <alignment horizontal="left" vertical="center"/>
    </xf>
    <xf numFmtId="0" fontId="9" fillId="6" borderId="1">
      <alignment horizontal="center" vertical="center"/>
    </xf>
    <xf numFmtId="0" fontId="10" fillId="7" borderId="1" applyNumberFormat="0" applyAlignment="0" applyProtection="0"/>
    <xf numFmtId="0" fontId="5" fillId="0" borderId="1">
      <alignment horizontal="center"/>
    </xf>
    <xf numFmtId="0" fontId="11" fillId="8" borderId="0" applyNumberFormat="0" applyAlignment="0" applyProtection="0"/>
    <xf numFmtId="0" fontId="5" fillId="0" borderId="1">
      <alignment horizontal="center" vertical="center"/>
    </xf>
    <xf numFmtId="0" fontId="12" fillId="9" borderId="1" applyNumberFormat="0" applyProtection="0">
      <alignment horizontal="center" vertical="center"/>
    </xf>
    <xf numFmtId="0" fontId="13" fillId="10" borderId="1" applyNumberFormat="0" applyProtection="0">
      <alignment horizontal="center" vertical="center"/>
    </xf>
    <xf numFmtId="0" fontId="14" fillId="11" borderId="0"/>
    <xf numFmtId="0" fontId="7" fillId="0" borderId="0"/>
    <xf numFmtId="0" fontId="7" fillId="0" borderId="17">
      <alignment horizontal="center" vertical="center" wrapText="1"/>
    </xf>
    <xf numFmtId="0" fontId="10" fillId="9" borderId="1" applyNumberFormat="0" applyProtection="0">
      <alignment horizontal="center" vertical="center"/>
    </xf>
    <xf numFmtId="0" fontId="16" fillId="4" borderId="0" applyNumberFormat="0" applyBorder="0" applyAlignment="0" applyProtection="0"/>
    <xf numFmtId="0" fontId="17" fillId="3" borderId="0" applyNumberFormat="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alignment vertical="top"/>
      <protection locked="0"/>
    </xf>
    <xf numFmtId="0" fontId="3" fillId="0" borderId="0"/>
    <xf numFmtId="0" fontId="19" fillId="0" borderId="0" applyNumberFormat="0" applyFill="0" applyBorder="0" applyAlignment="0" applyProtection="0">
      <alignment vertical="top"/>
      <protection locked="0"/>
    </xf>
    <xf numFmtId="0" fontId="3" fillId="0" borderId="0"/>
    <xf numFmtId="0" fontId="22" fillId="0" borderId="0"/>
    <xf numFmtId="0" fontId="2" fillId="12" borderId="0" applyNumberFormat="0" applyBorder="0" applyAlignment="0" applyProtection="0"/>
    <xf numFmtId="0" fontId="24" fillId="14" borderId="0" applyNumberFormat="0" applyBorder="0" applyAlignment="0" applyProtection="0"/>
    <xf numFmtId="0" fontId="26" fillId="0" borderId="0" applyNumberFormat="0" applyFill="0" applyBorder="0" applyAlignment="0" applyProtection="0">
      <alignment vertical="top"/>
      <protection locked="0"/>
    </xf>
    <xf numFmtId="9" fontId="2" fillId="0" borderId="0" applyFont="0" applyFill="0" applyBorder="0" applyAlignment="0" applyProtection="0"/>
  </cellStyleXfs>
  <cellXfs count="599">
    <xf numFmtId="0" fontId="0" fillId="0" borderId="0" xfId="0"/>
    <xf numFmtId="0" fontId="1" fillId="0" borderId="0" xfId="0" applyFont="1" applyAlignment="1">
      <alignment vertical="center"/>
    </xf>
    <xf numFmtId="0" fontId="1" fillId="0" borderId="0" xfId="0" applyFont="1" applyAlignment="1">
      <alignment vertical="center" wrapText="1"/>
    </xf>
    <xf numFmtId="14" fontId="3" fillId="0" borderId="0" xfId="2" applyNumberFormat="1"/>
    <xf numFmtId="0" fontId="3" fillId="0" borderId="0" xfId="2"/>
    <xf numFmtId="0" fontId="5" fillId="0" borderId="0" xfId="2" applyFont="1" applyBorder="1"/>
    <xf numFmtId="0" fontId="5" fillId="0" borderId="0" xfId="2" applyFont="1"/>
    <xf numFmtId="0" fontId="3" fillId="0" borderId="0" xfId="2" applyNumberFormat="1"/>
    <xf numFmtId="0" fontId="15" fillId="0" borderId="0" xfId="2" applyFont="1"/>
    <xf numFmtId="0" fontId="15" fillId="0" borderId="0" xfId="2" applyFont="1" applyBorder="1"/>
    <xf numFmtId="0" fontId="7" fillId="0" borderId="0" xfId="12"/>
    <xf numFmtId="0" fontId="18" fillId="0" borderId="0" xfId="17" applyAlignment="1">
      <alignment horizontal="left"/>
    </xf>
    <xf numFmtId="0" fontId="18" fillId="0" borderId="0" xfId="17" applyAlignment="1">
      <alignment horizontal="centerContinuous"/>
    </xf>
    <xf numFmtId="0" fontId="15" fillId="0" borderId="0" xfId="2" quotePrefix="1" applyFont="1" applyAlignment="1"/>
    <xf numFmtId="0" fontId="18" fillId="0" borderId="0" xfId="17"/>
    <xf numFmtId="0" fontId="18" fillId="0" borderId="0" xfId="17" applyAlignment="1">
      <alignment wrapText="1"/>
    </xf>
    <xf numFmtId="0" fontId="4" fillId="5" borderId="18" xfId="3" applyBorder="1">
      <alignment horizontal="left" vertical="center"/>
    </xf>
    <xf numFmtId="0" fontId="4" fillId="5" borderId="20" xfId="3" applyBorder="1">
      <alignment horizontal="left" vertical="center"/>
    </xf>
    <xf numFmtId="0" fontId="5" fillId="0" borderId="0" xfId="2" applyFont="1" applyAlignment="1"/>
    <xf numFmtId="0" fontId="5" fillId="0" borderId="0" xfId="2" applyFont="1" applyBorder="1" applyAlignment="1"/>
    <xf numFmtId="0" fontId="5" fillId="0" borderId="0" xfId="2" applyFont="1" applyBorder="1" applyAlignment="1">
      <alignment horizontal="left" vertical="center"/>
    </xf>
    <xf numFmtId="0" fontId="5" fillId="0" borderId="0" xfId="2" applyFont="1" applyBorder="1" applyAlignment="1">
      <alignment horizontal="left"/>
    </xf>
    <xf numFmtId="0" fontId="5" fillId="0" borderId="0" xfId="2" applyFont="1" applyBorder="1" applyAlignment="1">
      <alignment horizontal="left" wrapText="1"/>
    </xf>
    <xf numFmtId="0" fontId="5" fillId="0" borderId="0" xfId="2" applyFont="1" applyAlignment="1">
      <alignment horizontal="left"/>
    </xf>
    <xf numFmtId="0" fontId="5" fillId="0" borderId="25" xfId="0" applyFont="1" applyBorder="1" applyAlignment="1">
      <alignment horizontal="center" vertical="center" wrapText="1"/>
    </xf>
    <xf numFmtId="0" fontId="5" fillId="0" borderId="0" xfId="0" applyFont="1" applyBorder="1" applyAlignment="1">
      <alignment wrapText="1"/>
    </xf>
    <xf numFmtId="0" fontId="5" fillId="0" borderId="12" xfId="0" applyFont="1" applyBorder="1" applyAlignment="1">
      <alignment wrapText="1"/>
    </xf>
    <xf numFmtId="0" fontId="5" fillId="0" borderId="11" xfId="0" applyFont="1" applyBorder="1" applyAlignment="1">
      <alignment wrapText="1"/>
    </xf>
    <xf numFmtId="0" fontId="5" fillId="0" borderId="0" xfId="0" applyFont="1" applyBorder="1"/>
    <xf numFmtId="0" fontId="5" fillId="0" borderId="12" xfId="0" applyFont="1" applyBorder="1"/>
    <xf numFmtId="0" fontId="5" fillId="0" borderId="13" xfId="0" applyFont="1" applyBorder="1" applyAlignment="1">
      <alignment wrapText="1"/>
    </xf>
    <xf numFmtId="0" fontId="5" fillId="0" borderId="14" xfId="0" applyFont="1" applyBorder="1" applyAlignment="1">
      <alignment wrapText="1"/>
    </xf>
    <xf numFmtId="0" fontId="5" fillId="0" borderId="15" xfId="0" applyFont="1" applyBorder="1" applyAlignment="1">
      <alignment wrapText="1"/>
    </xf>
    <xf numFmtId="0" fontId="5" fillId="0" borderId="0" xfId="0" applyFont="1"/>
    <xf numFmtId="0" fontId="5" fillId="0" borderId="13" xfId="0" applyFont="1" applyBorder="1" applyAlignment="1"/>
    <xf numFmtId="0" fontId="5" fillId="0" borderId="14" xfId="0" applyFont="1" applyBorder="1"/>
    <xf numFmtId="0" fontId="5" fillId="0" borderId="15" xfId="0" applyFont="1" applyBorder="1"/>
    <xf numFmtId="0" fontId="5" fillId="0" borderId="11" xfId="0" applyFont="1" applyBorder="1"/>
    <xf numFmtId="0" fontId="15" fillId="0" borderId="0" xfId="0" applyFont="1" applyBorder="1"/>
    <xf numFmtId="0" fontId="5" fillId="0" borderId="0" xfId="0" applyFont="1" applyBorder="1" applyAlignment="1"/>
    <xf numFmtId="0" fontId="20" fillId="0" borderId="0" xfId="0" applyFont="1"/>
    <xf numFmtId="0" fontId="5" fillId="0" borderId="8" xfId="0" applyFont="1" applyBorder="1" applyAlignment="1">
      <alignment horizontal="center" vertical="center" wrapText="1"/>
    </xf>
    <xf numFmtId="0" fontId="5" fillId="0" borderId="0" xfId="0" applyFont="1" applyAlignment="1">
      <alignment wrapText="1"/>
    </xf>
    <xf numFmtId="0" fontId="5" fillId="0" borderId="0" xfId="0" applyFont="1" applyAlignment="1"/>
    <xf numFmtId="0" fontId="19" fillId="0" borderId="0" xfId="18" applyAlignment="1" applyProtection="1">
      <protection locked="0"/>
    </xf>
    <xf numFmtId="0" fontId="5" fillId="0" borderId="25" xfId="0" applyFont="1" applyBorder="1" applyAlignment="1">
      <alignment horizontal="center" wrapText="1"/>
    </xf>
    <xf numFmtId="0" fontId="5" fillId="0" borderId="28" xfId="0" applyFont="1" applyBorder="1" applyAlignment="1">
      <alignment horizontal="center" wrapText="1"/>
    </xf>
    <xf numFmtId="0" fontId="7" fillId="0" borderId="8" xfId="0" applyFont="1" applyBorder="1" applyAlignment="1">
      <alignment horizontal="center" vertical="center"/>
    </xf>
    <xf numFmtId="0" fontId="5" fillId="0" borderId="0" xfId="2" applyFont="1" applyFill="1"/>
    <xf numFmtId="0" fontId="15" fillId="0" borderId="0" xfId="2" applyFont="1" applyFill="1"/>
    <xf numFmtId="0" fontId="1" fillId="0" borderId="0" xfId="0" applyFont="1" applyFill="1" applyBorder="1" applyAlignment="1">
      <alignment horizontal="center"/>
    </xf>
    <xf numFmtId="0" fontId="5" fillId="0" borderId="0" xfId="0" applyFont="1" applyFill="1" applyBorder="1"/>
    <xf numFmtId="0" fontId="5" fillId="0" borderId="12" xfId="0" applyFont="1" applyFill="1" applyBorder="1"/>
    <xf numFmtId="0" fontId="5" fillId="0" borderId="11" xfId="0" applyFont="1" applyFill="1" applyBorder="1"/>
    <xf numFmtId="0" fontId="5" fillId="0" borderId="0" xfId="0" applyFont="1" applyFill="1" applyBorder="1" applyAlignment="1">
      <alignment horizontal="center"/>
    </xf>
    <xf numFmtId="0" fontId="5" fillId="0" borderId="13" xfId="0" applyFont="1" applyFill="1" applyBorder="1" applyAlignment="1">
      <alignment horizontal="left"/>
    </xf>
    <xf numFmtId="0" fontId="5" fillId="0" borderId="14" xfId="0" applyFont="1" applyFill="1" applyBorder="1" applyAlignment="1">
      <alignment horizontal="center"/>
    </xf>
    <xf numFmtId="0" fontId="5" fillId="0" borderId="14" xfId="0" applyFont="1" applyFill="1" applyBorder="1"/>
    <xf numFmtId="0" fontId="5" fillId="0" borderId="15" xfId="0" applyFont="1" applyFill="1" applyBorder="1"/>
    <xf numFmtId="0" fontId="5" fillId="0" borderId="11" xfId="0" applyFont="1" applyFill="1" applyBorder="1" applyAlignment="1"/>
    <xf numFmtId="0" fontId="21" fillId="5" borderId="18" xfId="3" applyFont="1" applyBorder="1">
      <alignment horizontal="left" vertical="center"/>
    </xf>
    <xf numFmtId="0" fontId="21" fillId="5" borderId="19" xfId="3" applyFont="1" applyBorder="1">
      <alignment horizontal="left" vertical="center"/>
    </xf>
    <xf numFmtId="0" fontId="21" fillId="5" borderId="20" xfId="3" applyFont="1" applyBorder="1">
      <alignment horizontal="left" vertical="center"/>
    </xf>
    <xf numFmtId="0" fontId="25" fillId="0" borderId="0" xfId="18" applyFont="1" applyAlignment="1" applyProtection="1">
      <protection locked="0"/>
    </xf>
    <xf numFmtId="0" fontId="7" fillId="0" borderId="0" xfId="0" applyFont="1" applyAlignment="1">
      <alignment wrapText="1"/>
    </xf>
    <xf numFmtId="0" fontId="7" fillId="0" borderId="0" xfId="0" applyFont="1" applyAlignment="1">
      <alignment horizontal="left"/>
    </xf>
    <xf numFmtId="0" fontId="5" fillId="0" borderId="0" xfId="2" applyFont="1" applyAlignment="1">
      <alignment wrapText="1"/>
    </xf>
    <xf numFmtId="0" fontId="19" fillId="0" borderId="0" xfId="18" applyAlignment="1" applyProtection="1">
      <alignment wrapText="1"/>
      <protection locked="0"/>
    </xf>
    <xf numFmtId="0" fontId="18" fillId="0" borderId="0" xfId="17" applyAlignment="1">
      <alignment horizontal="left" wrapText="1"/>
    </xf>
    <xf numFmtId="0" fontId="21" fillId="5" borderId="20" xfId="3" applyFont="1" applyFill="1" applyBorder="1" applyAlignment="1">
      <alignment horizontal="left" vertical="center" wrapText="1"/>
    </xf>
    <xf numFmtId="0" fontId="5" fillId="0" borderId="0" xfId="0" applyFont="1" applyAlignment="1">
      <alignment vertical="center" wrapText="1"/>
    </xf>
    <xf numFmtId="0" fontId="25" fillId="0" borderId="0" xfId="18" applyFont="1" applyAlignment="1" applyProtection="1">
      <alignment vertical="center" wrapText="1"/>
      <protection locked="0"/>
    </xf>
    <xf numFmtId="0" fontId="7" fillId="0" borderId="0" xfId="0" applyFont="1" applyAlignment="1">
      <alignment horizontal="left" vertical="center" wrapText="1"/>
    </xf>
    <xf numFmtId="0" fontId="25" fillId="0" borderId="0" xfId="18" applyFont="1" applyAlignment="1" applyProtection="1"/>
    <xf numFmtId="0" fontId="7" fillId="0" borderId="29" xfId="2" applyFont="1" applyBorder="1" applyAlignment="1">
      <alignment horizontal="center" vertical="center"/>
    </xf>
    <xf numFmtId="0" fontId="7" fillId="0" borderId="30" xfId="2" applyFont="1" applyBorder="1" applyAlignment="1">
      <alignment horizontal="center" vertical="center"/>
    </xf>
    <xf numFmtId="165" fontId="3" fillId="0" borderId="49" xfId="2" applyNumberFormat="1" applyBorder="1" applyAlignment="1">
      <alignment horizontal="center" vertical="center" wrapText="1"/>
    </xf>
    <xf numFmtId="14" fontId="3" fillId="0" borderId="50" xfId="2" applyNumberFormat="1" applyBorder="1" applyAlignment="1">
      <alignment horizontal="center" vertical="center" wrapText="1"/>
    </xf>
    <xf numFmtId="0" fontId="3" fillId="0" borderId="49" xfId="2" applyNumberFormat="1" applyBorder="1" applyAlignment="1">
      <alignment horizontal="center" vertical="center" wrapText="1"/>
    </xf>
    <xf numFmtId="0" fontId="8" fillId="0" borderId="49" xfId="2" applyNumberFormat="1" applyFont="1" applyBorder="1" applyAlignment="1">
      <alignment horizontal="center" vertical="center" wrapText="1"/>
    </xf>
    <xf numFmtId="0" fontId="3" fillId="0" borderId="51" xfId="2" applyNumberFormat="1" applyBorder="1" applyAlignment="1">
      <alignment horizontal="center" vertical="center" wrapText="1"/>
    </xf>
    <xf numFmtId="14" fontId="3" fillId="0" borderId="52" xfId="2" applyNumberFormat="1" applyBorder="1" applyAlignment="1">
      <alignment horizontal="center" vertical="center" wrapText="1"/>
    </xf>
    <xf numFmtId="0" fontId="3" fillId="0" borderId="47" xfId="19" applyFont="1" applyBorder="1"/>
    <xf numFmtId="0" fontId="6" fillId="0" borderId="48" xfId="2" applyFont="1" applyBorder="1" applyAlignment="1">
      <alignment horizontal="left"/>
    </xf>
    <xf numFmtId="0" fontId="3" fillId="0" borderId="49" xfId="19" applyFont="1" applyBorder="1"/>
    <xf numFmtId="0" fontId="6" fillId="0" borderId="50" xfId="2" applyFont="1" applyBorder="1" applyAlignment="1">
      <alignment horizontal="left"/>
    </xf>
    <xf numFmtId="0" fontId="3" fillId="0" borderId="49" xfId="19" applyNumberFormat="1" applyFont="1" applyBorder="1"/>
    <xf numFmtId="0" fontId="3" fillId="0" borderId="49" xfId="19" applyFont="1" applyBorder="1" applyAlignment="1">
      <alignment horizontal="left" vertical="center"/>
    </xf>
    <xf numFmtId="0" fontId="3" fillId="0" borderId="51" xfId="19" applyFont="1" applyBorder="1"/>
    <xf numFmtId="14" fontId="5" fillId="0" borderId="52" xfId="2" applyNumberFormat="1" applyFont="1" applyBorder="1" applyAlignment="1">
      <alignment horizontal="left"/>
    </xf>
    <xf numFmtId="0" fontId="3" fillId="11" borderId="0" xfId="2" applyFill="1"/>
    <xf numFmtId="0" fontId="3" fillId="11" borderId="0" xfId="2" applyNumberFormat="1" applyFill="1"/>
    <xf numFmtId="14" fontId="3" fillId="11" borderId="0" xfId="2" applyNumberFormat="1" applyFill="1"/>
    <xf numFmtId="0" fontId="5" fillId="11" borderId="0" xfId="2" applyFont="1" applyFill="1"/>
    <xf numFmtId="0" fontId="19" fillId="11" borderId="0" xfId="18" applyFill="1" applyAlignment="1" applyProtection="1"/>
    <xf numFmtId="0" fontId="5" fillId="0" borderId="47" xfId="2" applyFont="1" applyBorder="1"/>
    <xf numFmtId="0" fontId="5" fillId="0" borderId="49" xfId="2" applyNumberFormat="1" applyFont="1" applyBorder="1"/>
    <xf numFmtId="0" fontId="5" fillId="0" borderId="49" xfId="2" applyFont="1" applyBorder="1"/>
    <xf numFmtId="0" fontId="5" fillId="0" borderId="51" xfId="2" applyFont="1" applyBorder="1"/>
    <xf numFmtId="0" fontId="5" fillId="0" borderId="48" xfId="0" applyFont="1" applyBorder="1" applyAlignment="1">
      <alignment horizontal="center"/>
    </xf>
    <xf numFmtId="0" fontId="5" fillId="0" borderId="50" xfId="0" applyFont="1" applyBorder="1" applyAlignment="1">
      <alignment horizontal="center"/>
    </xf>
    <xf numFmtId="0" fontId="5" fillId="0" borderId="52" xfId="0" applyFont="1" applyBorder="1" applyAlignment="1">
      <alignment horizontal="center"/>
    </xf>
    <xf numFmtId="0" fontId="5" fillId="11" borderId="0" xfId="0" applyFont="1" applyFill="1"/>
    <xf numFmtId="0" fontId="5" fillId="0" borderId="50" xfId="2" applyNumberFormat="1" applyFont="1" applyBorder="1" applyAlignment="1">
      <alignment horizontal="left"/>
    </xf>
    <xf numFmtId="0" fontId="5" fillId="11" borderId="0" xfId="0" applyFont="1" applyFill="1" applyAlignment="1">
      <alignment wrapText="1"/>
    </xf>
    <xf numFmtId="0" fontId="7" fillId="11" borderId="0" xfId="0" applyFont="1" applyFill="1" applyAlignment="1">
      <alignment wrapText="1"/>
    </xf>
    <xf numFmtId="0" fontId="3" fillId="0" borderId="0" xfId="19"/>
    <xf numFmtId="0" fontId="3" fillId="11" borderId="0" xfId="19" applyFill="1"/>
    <xf numFmtId="0" fontId="5" fillId="0" borderId="42" xfId="19" applyFont="1" applyBorder="1"/>
    <xf numFmtId="0" fontId="6" fillId="0" borderId="56" xfId="19" applyFont="1" applyBorder="1" applyAlignment="1">
      <alignment horizontal="left"/>
    </xf>
    <xf numFmtId="0" fontId="3" fillId="0" borderId="43" xfId="19" applyNumberFormat="1" applyBorder="1"/>
    <xf numFmtId="0" fontId="6" fillId="0" borderId="57" xfId="19" applyFont="1" applyBorder="1" applyAlignment="1">
      <alignment horizontal="left"/>
    </xf>
    <xf numFmtId="0" fontId="27" fillId="0" borderId="0" xfId="25" applyFont="1" applyAlignment="1" applyProtection="1">
      <protection locked="0"/>
    </xf>
    <xf numFmtId="0" fontId="5" fillId="0" borderId="43" xfId="19" applyFont="1" applyBorder="1"/>
    <xf numFmtId="0" fontId="5" fillId="0" borderId="57" xfId="19" applyNumberFormat="1" applyFont="1" applyBorder="1" applyAlignment="1">
      <alignment horizontal="left"/>
    </xf>
    <xf numFmtId="0" fontId="5" fillId="0" borderId="43" xfId="19" applyFont="1" applyBorder="1" applyAlignment="1">
      <alignment vertical="center"/>
    </xf>
    <xf numFmtId="0" fontId="5" fillId="0" borderId="57" xfId="19" applyNumberFormat="1" applyFont="1" applyBorder="1" applyAlignment="1">
      <alignment horizontal="left" vertical="center" wrapText="1"/>
    </xf>
    <xf numFmtId="0" fontId="5" fillId="0" borderId="44" xfId="19" applyFont="1" applyBorder="1"/>
    <xf numFmtId="14" fontId="5" fillId="0" borderId="58" xfId="19" applyNumberFormat="1" applyFont="1" applyBorder="1" applyAlignment="1">
      <alignment horizontal="left"/>
    </xf>
    <xf numFmtId="0" fontId="3" fillId="0" borderId="12" xfId="19" applyBorder="1"/>
    <xf numFmtId="0" fontId="7" fillId="0" borderId="1" xfId="21" applyFont="1" applyBorder="1" applyAlignment="1" applyProtection="1">
      <alignment horizontal="center"/>
    </xf>
    <xf numFmtId="0" fontId="7" fillId="0" borderId="25" xfId="21" applyFont="1" applyBorder="1" applyAlignment="1" applyProtection="1">
      <alignment horizontal="center"/>
    </xf>
    <xf numFmtId="14" fontId="9" fillId="16" borderId="1" xfId="14" applyNumberFormat="1" applyFont="1" applyFill="1" applyBorder="1" applyProtection="1">
      <alignment horizontal="center" vertical="center"/>
    </xf>
    <xf numFmtId="0" fontId="15" fillId="17" borderId="25" xfId="14" applyFont="1" applyFill="1" applyBorder="1" applyAlignment="1" applyProtection="1">
      <alignment horizontal="left" vertical="center"/>
      <protection locked="0"/>
    </xf>
    <xf numFmtId="14" fontId="15" fillId="17" borderId="1" xfId="14" applyNumberFormat="1" applyFont="1" applyFill="1" applyBorder="1" applyProtection="1">
      <alignment horizontal="center" vertical="center"/>
      <protection locked="0"/>
    </xf>
    <xf numFmtId="14" fontId="15" fillId="17" borderId="27" xfId="14" applyNumberFormat="1" applyFont="1" applyFill="1" applyBorder="1" applyProtection="1">
      <alignment horizontal="center" vertical="center"/>
      <protection locked="0"/>
    </xf>
    <xf numFmtId="0" fontId="15" fillId="17" borderId="28" xfId="14" applyFont="1" applyFill="1" applyBorder="1" applyAlignment="1" applyProtection="1">
      <alignment horizontal="left" vertical="center"/>
      <protection locked="0"/>
    </xf>
    <xf numFmtId="0" fontId="5" fillId="11" borderId="0" xfId="0" applyFont="1" applyFill="1" applyAlignment="1"/>
    <xf numFmtId="0" fontId="5" fillId="0" borderId="47" xfId="19" applyFont="1" applyBorder="1"/>
    <xf numFmtId="0" fontId="6" fillId="0" borderId="48" xfId="19" applyFont="1" applyBorder="1" applyAlignment="1"/>
    <xf numFmtId="0" fontId="5" fillId="0" borderId="49" xfId="19" applyNumberFormat="1" applyFont="1" applyBorder="1"/>
    <xf numFmtId="0" fontId="6" fillId="0" borderId="50" xfId="19" applyFont="1" applyBorder="1" applyAlignment="1"/>
    <xf numFmtId="0" fontId="5" fillId="0" borderId="49" xfId="19" applyFont="1" applyBorder="1"/>
    <xf numFmtId="0" fontId="6" fillId="0" borderId="50" xfId="19" applyNumberFormat="1" applyFont="1" applyBorder="1" applyAlignment="1">
      <alignment horizontal="left"/>
    </xf>
    <xf numFmtId="0" fontId="5" fillId="0" borderId="51" xfId="19" applyFont="1" applyBorder="1"/>
    <xf numFmtId="0" fontId="6" fillId="0" borderId="48" xfId="2" applyFont="1" applyBorder="1" applyAlignment="1">
      <alignment horizontal="left"/>
    </xf>
    <xf numFmtId="0" fontId="6" fillId="0" borderId="50" xfId="2" applyFont="1" applyBorder="1" applyAlignment="1">
      <alignment horizontal="left"/>
    </xf>
    <xf numFmtId="0" fontId="5" fillId="0" borderId="50" xfId="2" applyNumberFormat="1" applyFont="1" applyBorder="1" applyAlignment="1">
      <alignment horizontal="left"/>
    </xf>
    <xf numFmtId="14" fontId="5" fillId="0" borderId="52" xfId="2" applyNumberFormat="1" applyFont="1" applyBorder="1" applyAlignment="1">
      <alignment horizontal="left"/>
    </xf>
    <xf numFmtId="0" fontId="21" fillId="0" borderId="0" xfId="3" applyFont="1" applyFill="1" applyBorder="1">
      <alignment horizontal="left" vertical="center"/>
    </xf>
    <xf numFmtId="0" fontId="21" fillId="0" borderId="0" xfId="3" applyFont="1" applyFill="1" applyBorder="1" applyAlignment="1">
      <alignment vertical="center"/>
    </xf>
    <xf numFmtId="0" fontId="5" fillId="0" borderId="47" xfId="2" applyFont="1" applyBorder="1" applyAlignment="1">
      <alignment vertical="center" wrapText="1"/>
    </xf>
    <xf numFmtId="0" fontId="6" fillId="0" borderId="48" xfId="2" applyFont="1" applyBorder="1" applyAlignment="1">
      <alignment horizontal="left" vertical="center" wrapText="1"/>
    </xf>
    <xf numFmtId="0" fontId="5" fillId="0" borderId="49" xfId="2" applyNumberFormat="1" applyFont="1" applyBorder="1" applyAlignment="1">
      <alignment vertical="center" wrapText="1"/>
    </xf>
    <xf numFmtId="0" fontId="6" fillId="0" borderId="50" xfId="2" applyFont="1" applyBorder="1" applyAlignment="1">
      <alignment horizontal="left" vertical="center" wrapText="1"/>
    </xf>
    <xf numFmtId="0" fontId="5" fillId="0" borderId="49" xfId="2" applyFont="1" applyBorder="1" applyAlignment="1">
      <alignment vertical="center" wrapText="1"/>
    </xf>
    <xf numFmtId="0" fontId="5" fillId="0" borderId="50" xfId="2" applyNumberFormat="1" applyFont="1" applyBorder="1" applyAlignment="1">
      <alignment horizontal="left" vertical="center" wrapText="1"/>
    </xf>
    <xf numFmtId="0" fontId="5" fillId="0" borderId="51" xfId="2" applyFont="1" applyBorder="1" applyAlignment="1">
      <alignment vertical="center" wrapText="1"/>
    </xf>
    <xf numFmtId="14" fontId="5" fillId="0" borderId="52" xfId="2" applyNumberFormat="1" applyFont="1" applyBorder="1" applyAlignment="1">
      <alignment horizontal="left" vertical="center" wrapText="1"/>
    </xf>
    <xf numFmtId="0" fontId="5" fillId="11" borderId="0" xfId="0" applyFont="1" applyFill="1" applyAlignment="1">
      <alignment vertical="center" wrapText="1"/>
    </xf>
    <xf numFmtId="0" fontId="3" fillId="0" borderId="49" xfId="2" applyNumberFormat="1" applyBorder="1"/>
    <xf numFmtId="0" fontId="7" fillId="0" borderId="7" xfId="2" applyFont="1" applyFill="1" applyBorder="1" applyAlignment="1">
      <alignment horizontal="center"/>
    </xf>
    <xf numFmtId="0" fontId="7" fillId="0" borderId="7" xfId="2" applyFont="1" applyBorder="1" applyAlignment="1">
      <alignment horizontal="center"/>
    </xf>
    <xf numFmtId="0" fontId="7" fillId="0" borderId="29" xfId="2" applyFont="1" applyFill="1" applyBorder="1" applyAlignment="1">
      <alignment horizontal="center"/>
    </xf>
    <xf numFmtId="0" fontId="7" fillId="0" borderId="30" xfId="2" applyFont="1" applyFill="1" applyBorder="1" applyAlignment="1">
      <alignment horizontal="center"/>
    </xf>
    <xf numFmtId="0" fontId="23" fillId="0" borderId="0" xfId="19" applyFont="1" applyBorder="1" applyAlignment="1">
      <alignment vertical="center"/>
    </xf>
    <xf numFmtId="0" fontId="5" fillId="0" borderId="0" xfId="0" applyFont="1" applyBorder="1" applyAlignment="1">
      <alignment vertical="center"/>
    </xf>
    <xf numFmtId="0" fontId="5" fillId="0" borderId="0" xfId="19" applyFont="1" applyBorder="1" applyAlignment="1">
      <alignment vertical="center"/>
    </xf>
    <xf numFmtId="0" fontId="5" fillId="0" borderId="0" xfId="2" applyFont="1" applyFill="1" applyBorder="1" applyAlignment="1"/>
    <xf numFmtId="0" fontId="5" fillId="0" borderId="0" xfId="2" applyFont="1" applyFill="1" applyBorder="1" applyAlignment="1">
      <alignment wrapText="1"/>
    </xf>
    <xf numFmtId="0" fontId="15" fillId="0" borderId="64" xfId="0" applyFont="1" applyBorder="1" applyAlignment="1">
      <alignment horizontal="left" vertical="center" wrapText="1"/>
    </xf>
    <xf numFmtId="0" fontId="5" fillId="0" borderId="67" xfId="2" applyFont="1" applyBorder="1" applyAlignment="1">
      <alignment horizontal="left" vertical="center" wrapText="1"/>
    </xf>
    <xf numFmtId="0" fontId="5" fillId="0" borderId="66" xfId="2" applyFont="1" applyBorder="1" applyAlignment="1">
      <alignment horizontal="left" vertical="center" wrapText="1"/>
    </xf>
    <xf numFmtId="0" fontId="1" fillId="0" borderId="12" xfId="0" applyFont="1" applyBorder="1" applyAlignment="1">
      <alignment vertical="center" wrapText="1"/>
    </xf>
    <xf numFmtId="0" fontId="5" fillId="11" borderId="0" xfId="2" applyFont="1" applyFill="1" applyAlignment="1"/>
    <xf numFmtId="0" fontId="5" fillId="11" borderId="0" xfId="2" applyFont="1" applyFill="1" applyAlignment="1">
      <alignment wrapText="1"/>
    </xf>
    <xf numFmtId="0" fontId="5" fillId="0" borderId="52" xfId="2" applyNumberFormat="1" applyFont="1" applyBorder="1" applyAlignment="1">
      <alignment horizontal="left"/>
    </xf>
    <xf numFmtId="0" fontId="7" fillId="0" borderId="29" xfId="2" applyFont="1" applyBorder="1" applyAlignment="1">
      <alignment horizontal="left"/>
    </xf>
    <xf numFmtId="0" fontId="7" fillId="0" borderId="30" xfId="2" applyFont="1" applyBorder="1"/>
    <xf numFmtId="0" fontId="5" fillId="0" borderId="48" xfId="2" applyFont="1" applyBorder="1"/>
    <xf numFmtId="0" fontId="5" fillId="0" borderId="50" xfId="2" applyFont="1" applyBorder="1"/>
    <xf numFmtId="0" fontId="15" fillId="0" borderId="49" xfId="2" applyFont="1" applyBorder="1"/>
    <xf numFmtId="0" fontId="15" fillId="0" borderId="50" xfId="2" applyFont="1" applyBorder="1"/>
    <xf numFmtId="0" fontId="15" fillId="0" borderId="51" xfId="2" applyFont="1" applyBorder="1"/>
    <xf numFmtId="0" fontId="15" fillId="0" borderId="52" xfId="2" applyFont="1" applyBorder="1"/>
    <xf numFmtId="164" fontId="5" fillId="17" borderId="12" xfId="23" applyNumberFormat="1" applyFont="1" applyFill="1" applyBorder="1" applyAlignment="1" applyProtection="1">
      <alignment horizontal="center" vertical="center"/>
    </xf>
    <xf numFmtId="0" fontId="9" fillId="16" borderId="12" xfId="24" applyFont="1" applyFill="1" applyBorder="1" applyAlignment="1" applyProtection="1">
      <alignment horizontal="center" vertical="center"/>
    </xf>
    <xf numFmtId="0" fontId="15" fillId="0" borderId="12" xfId="19" applyFont="1" applyFill="1" applyBorder="1" applyAlignment="1" applyProtection="1">
      <alignment horizontal="center" vertical="center"/>
    </xf>
    <xf numFmtId="0" fontId="29" fillId="20" borderId="15" xfId="0" applyFont="1" applyFill="1" applyBorder="1" applyAlignment="1" applyProtection="1">
      <alignment horizontal="center" vertical="center"/>
    </xf>
    <xf numFmtId="0" fontId="7" fillId="18" borderId="69" xfId="0" applyFont="1" applyFill="1" applyBorder="1" applyAlignment="1">
      <alignment horizontal="center" vertical="center"/>
    </xf>
    <xf numFmtId="0" fontId="9" fillId="19" borderId="5" xfId="19" applyFont="1" applyFill="1" applyBorder="1" applyAlignment="1" applyProtection="1">
      <alignment horizontal="center" vertical="center"/>
    </xf>
    <xf numFmtId="0" fontId="15" fillId="0" borderId="49" xfId="2" applyFont="1" applyFill="1" applyBorder="1"/>
    <xf numFmtId="0" fontId="19" fillId="0" borderId="50" xfId="18" applyFill="1" applyBorder="1" applyAlignment="1" applyProtection="1">
      <protection locked="0"/>
    </xf>
    <xf numFmtId="0" fontId="5" fillId="0" borderId="52" xfId="2" applyFont="1" applyFill="1" applyBorder="1"/>
    <xf numFmtId="0" fontId="15" fillId="11" borderId="0" xfId="2" applyFont="1" applyFill="1"/>
    <xf numFmtId="0" fontId="15" fillId="11" borderId="0" xfId="2" applyFont="1" applyFill="1" applyBorder="1"/>
    <xf numFmtId="2" fontId="15" fillId="17" borderId="1" xfId="1" applyNumberFormat="1" applyFont="1" applyFill="1" applyBorder="1" applyAlignment="1" applyProtection="1">
      <alignment horizontal="center" vertical="center"/>
      <protection locked="0"/>
    </xf>
    <xf numFmtId="2" fontId="15" fillId="17" borderId="27" xfId="1" applyNumberFormat="1" applyFont="1" applyFill="1" applyBorder="1" applyAlignment="1" applyProtection="1">
      <alignment horizontal="center" vertical="center"/>
      <protection locked="0"/>
    </xf>
    <xf numFmtId="14" fontId="6" fillId="0" borderId="52" xfId="19" applyNumberFormat="1" applyFont="1" applyBorder="1" applyAlignment="1">
      <alignment horizontal="left" vertical="center"/>
    </xf>
    <xf numFmtId="0" fontId="6" fillId="0" borderId="0" xfId="2" applyFont="1" applyBorder="1" applyAlignment="1">
      <alignment horizontal="left"/>
    </xf>
    <xf numFmtId="14" fontId="5" fillId="0" borderId="0" xfId="2" applyNumberFormat="1" applyFont="1" applyBorder="1" applyAlignment="1">
      <alignment horizontal="left"/>
    </xf>
    <xf numFmtId="0" fontId="5" fillId="0" borderId="0" xfId="2" applyNumberFormat="1" applyFont="1" applyBorder="1" applyAlignment="1">
      <alignment horizontal="left"/>
    </xf>
    <xf numFmtId="0" fontId="21" fillId="0" borderId="0" xfId="3" applyFont="1" applyFill="1" applyBorder="1" applyAlignment="1">
      <alignment horizontal="left" vertical="center"/>
    </xf>
    <xf numFmtId="0" fontId="5" fillId="0" borderId="49" xfId="2" applyFont="1" applyBorder="1" applyAlignment="1">
      <alignment vertical="center"/>
    </xf>
    <xf numFmtId="0" fontId="5" fillId="0" borderId="49" xfId="19" applyFont="1" applyBorder="1" applyAlignment="1">
      <alignment horizontal="left" vertical="center"/>
    </xf>
    <xf numFmtId="0" fontId="6" fillId="0" borderId="50" xfId="19" applyFont="1" applyBorder="1" applyAlignment="1">
      <alignment horizontal="left" vertical="center" wrapText="1"/>
    </xf>
    <xf numFmtId="0" fontId="0" fillId="0" borderId="0" xfId="0" applyBorder="1"/>
    <xf numFmtId="0" fontId="0" fillId="0" borderId="76" xfId="0" applyBorder="1"/>
    <xf numFmtId="0" fontId="0" fillId="0" borderId="78" xfId="0" applyBorder="1"/>
    <xf numFmtId="0" fontId="0" fillId="0" borderId="80" xfId="0" applyBorder="1"/>
    <xf numFmtId="0" fontId="0" fillId="0" borderId="82" xfId="0" applyBorder="1"/>
    <xf numFmtId="0" fontId="0" fillId="0" borderId="83" xfId="0" applyBorder="1"/>
    <xf numFmtId="0" fontId="21" fillId="0" borderId="78" xfId="3" applyFont="1" applyFill="1" applyBorder="1" applyAlignment="1">
      <alignment vertical="center"/>
    </xf>
    <xf numFmtId="0" fontId="6" fillId="0" borderId="78" xfId="2" applyFont="1" applyBorder="1" applyAlignment="1"/>
    <xf numFmtId="14" fontId="5" fillId="0" borderId="78" xfId="2" applyNumberFormat="1" applyFont="1" applyBorder="1" applyAlignment="1"/>
    <xf numFmtId="0" fontId="5" fillId="0" borderId="78" xfId="2" applyNumberFormat="1" applyFont="1" applyBorder="1" applyAlignment="1"/>
    <xf numFmtId="0" fontId="6" fillId="0" borderId="78" xfId="2" applyFont="1" applyBorder="1" applyAlignment="1">
      <alignment vertical="center" wrapText="1"/>
    </xf>
    <xf numFmtId="0" fontId="6" fillId="0" borderId="57" xfId="2" applyFont="1" applyBorder="1" applyAlignment="1"/>
    <xf numFmtId="0" fontId="5" fillId="0" borderId="57" xfId="2" applyNumberFormat="1" applyFont="1" applyBorder="1" applyAlignment="1"/>
    <xf numFmtId="0" fontId="6" fillId="0" borderId="57" xfId="2" applyFont="1" applyBorder="1" applyAlignment="1">
      <alignment vertical="center" wrapText="1"/>
    </xf>
    <xf numFmtId="14" fontId="5" fillId="0" borderId="58" xfId="2" applyNumberFormat="1" applyFont="1" applyBorder="1" applyAlignment="1"/>
    <xf numFmtId="0" fontId="5" fillId="0" borderId="76" xfId="0" applyFont="1" applyBorder="1"/>
    <xf numFmtId="0" fontId="5" fillId="0" borderId="79" xfId="0" applyFont="1" applyBorder="1"/>
    <xf numFmtId="0" fontId="5" fillId="0" borderId="77" xfId="0" applyFont="1" applyBorder="1"/>
    <xf numFmtId="0" fontId="5" fillId="0" borderId="80" xfId="0" applyFont="1" applyBorder="1"/>
    <xf numFmtId="0" fontId="32" fillId="0" borderId="81" xfId="0" applyFont="1" applyBorder="1" applyAlignment="1">
      <alignment vertical="center"/>
    </xf>
    <xf numFmtId="0" fontId="21" fillId="5" borderId="90" xfId="3" applyFont="1" applyBorder="1" applyAlignment="1">
      <alignment horizontal="left" vertical="center"/>
    </xf>
    <xf numFmtId="0" fontId="21" fillId="5" borderId="91" xfId="3" applyFont="1" applyBorder="1" applyAlignment="1">
      <alignment horizontal="center" vertical="center"/>
    </xf>
    <xf numFmtId="0" fontId="21" fillId="5" borderId="92" xfId="3" applyFont="1" applyBorder="1" applyAlignment="1">
      <alignment horizontal="center" vertical="center"/>
    </xf>
    <xf numFmtId="0" fontId="0" fillId="0" borderId="88" xfId="0" applyBorder="1"/>
    <xf numFmtId="0" fontId="5" fillId="0" borderId="84" xfId="0" applyFont="1" applyBorder="1" applyAlignment="1">
      <alignment horizontal="center" vertical="center"/>
    </xf>
    <xf numFmtId="0" fontId="5" fillId="0" borderId="86" xfId="0" applyFont="1" applyBorder="1" applyAlignment="1">
      <alignment horizontal="center" vertical="center"/>
    </xf>
    <xf numFmtId="0" fontId="5" fillId="0" borderId="57" xfId="0" applyFont="1" applyBorder="1" applyAlignment="1">
      <alignment horizontal="center" vertical="center"/>
    </xf>
    <xf numFmtId="0" fontId="5" fillId="0" borderId="93" xfId="0" applyFont="1" applyBorder="1" applyAlignment="1">
      <alignment horizontal="center" vertical="center"/>
    </xf>
    <xf numFmtId="0" fontId="5" fillId="0" borderId="94" xfId="0" applyFont="1" applyBorder="1" applyAlignment="1">
      <alignment horizontal="center" vertical="center"/>
    </xf>
    <xf numFmtId="0" fontId="5" fillId="0" borderId="96" xfId="0" applyFont="1" applyBorder="1" applyAlignment="1">
      <alignment horizontal="center" vertical="center"/>
    </xf>
    <xf numFmtId="0" fontId="5" fillId="0" borderId="95" xfId="0" applyFont="1" applyBorder="1" applyAlignment="1">
      <alignment horizontal="center" vertical="center"/>
    </xf>
    <xf numFmtId="0" fontId="21" fillId="5" borderId="98" xfId="3" applyFont="1" applyBorder="1">
      <alignment horizontal="left" vertical="center"/>
    </xf>
    <xf numFmtId="0" fontId="21" fillId="5" borderId="99" xfId="3" applyFont="1" applyBorder="1">
      <alignment horizontal="left" vertical="center"/>
    </xf>
    <xf numFmtId="0" fontId="21" fillId="5" borderId="100" xfId="3" applyFont="1" applyBorder="1">
      <alignment horizontal="left" vertical="center"/>
    </xf>
    <xf numFmtId="0" fontId="5" fillId="0" borderId="97" xfId="0" applyFont="1" applyFill="1" applyBorder="1" applyAlignment="1">
      <alignment vertical="top" wrapText="1"/>
    </xf>
    <xf numFmtId="0" fontId="5" fillId="0" borderId="105" xfId="0" applyFont="1" applyFill="1" applyBorder="1" applyAlignment="1">
      <alignment vertical="top" wrapText="1"/>
    </xf>
    <xf numFmtId="0" fontId="5" fillId="0" borderId="104" xfId="0" applyFont="1" applyFill="1" applyBorder="1" applyAlignment="1">
      <alignment vertical="top" wrapText="1"/>
    </xf>
    <xf numFmtId="0" fontId="0" fillId="0" borderId="104" xfId="0" applyBorder="1"/>
    <xf numFmtId="0" fontId="5" fillId="0" borderId="106" xfId="0" applyFont="1" applyBorder="1"/>
    <xf numFmtId="0" fontId="5" fillId="0" borderId="107" xfId="0" applyFont="1" applyBorder="1"/>
    <xf numFmtId="0" fontId="5" fillId="0" borderId="108" xfId="0" applyFont="1" applyBorder="1"/>
    <xf numFmtId="0" fontId="0" fillId="0" borderId="77" xfId="0" applyBorder="1"/>
    <xf numFmtId="0" fontId="21" fillId="0" borderId="76" xfId="3" applyFont="1" applyFill="1" applyBorder="1" applyAlignment="1">
      <alignment horizontal="center" vertical="center"/>
    </xf>
    <xf numFmtId="0" fontId="21" fillId="0" borderId="110" xfId="3" applyFont="1" applyFill="1" applyBorder="1" applyAlignment="1">
      <alignment horizontal="center" vertical="center"/>
    </xf>
    <xf numFmtId="0" fontId="0" fillId="0" borderId="111" xfId="0" applyBorder="1"/>
    <xf numFmtId="0" fontId="5" fillId="0" borderId="76" xfId="0" applyFont="1" applyBorder="1" applyAlignment="1">
      <alignment horizontal="center" vertical="center"/>
    </xf>
    <xf numFmtId="0" fontId="0" fillId="0" borderId="76" xfId="0" applyFill="1" applyBorder="1"/>
    <xf numFmtId="0" fontId="0" fillId="11" borderId="76" xfId="0" applyFill="1" applyBorder="1"/>
    <xf numFmtId="0" fontId="0" fillId="11" borderId="77" xfId="0" applyFill="1" applyBorder="1"/>
    <xf numFmtId="0" fontId="0" fillId="11" borderId="0" xfId="0" applyFill="1"/>
    <xf numFmtId="0" fontId="0" fillId="0" borderId="79" xfId="0" applyBorder="1"/>
    <xf numFmtId="0" fontId="0" fillId="0" borderId="112" xfId="0" applyBorder="1"/>
    <xf numFmtId="0" fontId="0" fillId="11" borderId="80" xfId="0" applyFill="1" applyBorder="1"/>
    <xf numFmtId="0" fontId="32" fillId="0" borderId="113" xfId="0" applyFont="1" applyBorder="1" applyAlignment="1">
      <alignment vertical="center"/>
    </xf>
    <xf numFmtId="0" fontId="0" fillId="0" borderId="78" xfId="0" applyFill="1" applyBorder="1"/>
    <xf numFmtId="0" fontId="0" fillId="0" borderId="114" xfId="0" applyBorder="1"/>
    <xf numFmtId="0" fontId="5" fillId="0" borderId="0" xfId="0" applyFont="1" applyBorder="1" applyAlignment="1">
      <alignment horizontal="center" vertical="center"/>
    </xf>
    <xf numFmtId="0" fontId="5" fillId="0" borderId="43" xfId="2" applyFont="1" applyBorder="1"/>
    <xf numFmtId="0" fontId="5" fillId="0" borderId="43" xfId="2" applyNumberFormat="1" applyFont="1" applyBorder="1"/>
    <xf numFmtId="0" fontId="5" fillId="0" borderId="43" xfId="2" applyFont="1" applyBorder="1" applyAlignment="1">
      <alignment vertical="center"/>
    </xf>
    <xf numFmtId="0" fontId="5" fillId="0" borderId="44" xfId="2" applyFont="1" applyBorder="1"/>
    <xf numFmtId="0" fontId="5" fillId="0" borderId="42" xfId="2" applyFont="1" applyBorder="1"/>
    <xf numFmtId="0" fontId="6" fillId="0" borderId="56" xfId="2" applyFont="1" applyBorder="1" applyAlignment="1"/>
    <xf numFmtId="0" fontId="21" fillId="18" borderId="19" xfId="3" applyFont="1" applyFill="1" applyBorder="1" applyAlignment="1">
      <alignment vertical="center"/>
    </xf>
    <xf numFmtId="0" fontId="21" fillId="18" borderId="20" xfId="3" applyFont="1" applyFill="1" applyBorder="1" applyAlignment="1">
      <alignment vertical="center"/>
    </xf>
    <xf numFmtId="0" fontId="5" fillId="0" borderId="0" xfId="2" applyFont="1" applyFill="1" applyBorder="1"/>
    <xf numFmtId="0" fontId="0" fillId="13" borderId="0" xfId="0" applyFill="1" applyBorder="1" applyAlignment="1">
      <alignment horizontal="left" vertical="center"/>
    </xf>
    <xf numFmtId="0" fontId="0" fillId="13" borderId="0" xfId="0" applyFill="1" applyBorder="1" applyAlignment="1">
      <alignment horizontal="center" vertical="center"/>
    </xf>
    <xf numFmtId="0" fontId="21" fillId="5" borderId="18" xfId="3" applyFont="1" applyBorder="1" applyAlignment="1" applyProtection="1">
      <alignment vertical="center"/>
    </xf>
    <xf numFmtId="0" fontId="21" fillId="5" borderId="19" xfId="3" applyFont="1" applyBorder="1" applyAlignment="1" applyProtection="1">
      <alignment vertical="center"/>
    </xf>
    <xf numFmtId="0" fontId="21" fillId="5" borderId="20" xfId="3" applyFont="1" applyBorder="1" applyAlignment="1" applyProtection="1">
      <alignment vertical="center"/>
    </xf>
    <xf numFmtId="14" fontId="9" fillId="16" borderId="1" xfId="14" applyNumberFormat="1" applyFont="1" applyFill="1" applyBorder="1" applyAlignment="1" applyProtection="1">
      <alignment horizontal="center" vertical="center"/>
    </xf>
    <xf numFmtId="0" fontId="9" fillId="16" borderId="25" xfId="14" applyFont="1" applyFill="1" applyBorder="1" applyAlignment="1" applyProtection="1">
      <alignment horizontal="center" vertical="center"/>
    </xf>
    <xf numFmtId="14" fontId="9" fillId="16" borderId="27" xfId="14" applyNumberFormat="1" applyFont="1" applyFill="1" applyBorder="1" applyAlignment="1" applyProtection="1">
      <alignment horizontal="center" vertical="center"/>
    </xf>
    <xf numFmtId="0" fontId="9" fillId="16" borderId="28" xfId="14" applyFont="1" applyFill="1" applyBorder="1" applyAlignment="1" applyProtection="1">
      <alignment horizontal="center" vertical="center"/>
    </xf>
    <xf numFmtId="0" fontId="5" fillId="0" borderId="66" xfId="21" applyFont="1" applyBorder="1" applyAlignment="1" applyProtection="1">
      <alignment vertical="center"/>
    </xf>
    <xf numFmtId="0" fontId="5" fillId="0" borderId="124" xfId="21" applyFont="1" applyBorder="1" applyAlignment="1" applyProtection="1">
      <alignment vertical="center"/>
    </xf>
    <xf numFmtId="0" fontId="15" fillId="0" borderId="127" xfId="2" applyFont="1" applyFill="1" applyBorder="1"/>
    <xf numFmtId="0" fontId="19" fillId="0" borderId="128" xfId="18" applyFill="1" applyBorder="1" applyAlignment="1" applyProtection="1">
      <protection locked="0"/>
    </xf>
    <xf numFmtId="0" fontId="15" fillId="0" borderId="51" xfId="2" applyFont="1" applyFill="1" applyBorder="1"/>
    <xf numFmtId="0" fontId="21" fillId="18" borderId="18" xfId="3" applyFont="1" applyFill="1" applyBorder="1" applyAlignment="1">
      <alignment vertical="center"/>
    </xf>
    <xf numFmtId="0" fontId="21" fillId="13" borderId="0" xfId="0" applyFont="1" applyFill="1" applyBorder="1" applyAlignment="1">
      <alignment horizontal="center" vertical="center"/>
    </xf>
    <xf numFmtId="0" fontId="15" fillId="0" borderId="50" xfId="2" applyFont="1" applyBorder="1" applyAlignment="1">
      <alignment horizontal="left"/>
    </xf>
    <xf numFmtId="0" fontId="7" fillId="0" borderId="131" xfId="13" applyBorder="1">
      <alignment horizontal="center" vertical="center" wrapText="1"/>
    </xf>
    <xf numFmtId="0" fontId="6" fillId="0" borderId="48" xfId="2" applyFont="1" applyBorder="1" applyAlignment="1">
      <alignment horizontal="left"/>
    </xf>
    <xf numFmtId="0" fontId="6" fillId="0" borderId="50" xfId="2" applyFont="1" applyBorder="1" applyAlignment="1">
      <alignment horizontal="left"/>
    </xf>
    <xf numFmtId="0" fontId="5" fillId="0" borderId="50" xfId="2" applyNumberFormat="1" applyFont="1" applyBorder="1" applyAlignment="1">
      <alignment horizontal="left"/>
    </xf>
    <xf numFmtId="0" fontId="6" fillId="0" borderId="50" xfId="2" applyFont="1" applyBorder="1" applyAlignment="1">
      <alignment horizontal="left" vertical="center" wrapText="1"/>
    </xf>
    <xf numFmtId="14" fontId="5" fillId="0" borderId="52" xfId="2" applyNumberFormat="1" applyFont="1" applyBorder="1" applyAlignment="1">
      <alignment horizontal="left"/>
    </xf>
    <xf numFmtId="0" fontId="21" fillId="5" borderId="18" xfId="3" applyFont="1" applyBorder="1" applyAlignment="1">
      <alignment horizontal="left" vertical="center" wrapText="1"/>
    </xf>
    <xf numFmtId="0" fontId="5" fillId="0" borderId="1" xfId="0" applyFont="1" applyBorder="1" applyAlignment="1">
      <alignment horizontal="center" vertical="center" wrapText="1"/>
    </xf>
    <xf numFmtId="0" fontId="7" fillId="0" borderId="8" xfId="0" applyFont="1" applyBorder="1" applyAlignment="1">
      <alignment horizontal="center" vertical="center"/>
    </xf>
    <xf numFmtId="0" fontId="5" fillId="0" borderId="11" xfId="0" applyFont="1" applyFill="1" applyBorder="1" applyAlignment="1">
      <alignment horizontal="left"/>
    </xf>
    <xf numFmtId="0" fontId="5" fillId="0" borderId="11"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12" xfId="0" applyFont="1" applyFill="1" applyBorder="1" applyAlignment="1">
      <alignment horizontal="left" vertical="top" wrapText="1"/>
    </xf>
    <xf numFmtId="0" fontId="7" fillId="0" borderId="30" xfId="0" applyFont="1" applyBorder="1" applyAlignment="1">
      <alignment horizontal="center" vertical="center" wrapText="1"/>
    </xf>
    <xf numFmtId="0" fontId="5" fillId="0" borderId="27" xfId="0" applyFont="1" applyFill="1" applyBorder="1" applyAlignment="1">
      <alignment horizontal="center" vertical="center" wrapText="1"/>
    </xf>
    <xf numFmtId="0" fontId="5" fillId="0" borderId="0" xfId="0" applyFont="1" applyFill="1" applyBorder="1" applyAlignment="1"/>
    <xf numFmtId="0" fontId="5" fillId="0" borderId="11" xfId="0" applyFont="1" applyFill="1" applyBorder="1" applyAlignment="1">
      <alignment vertical="center"/>
    </xf>
    <xf numFmtId="0" fontId="5" fillId="0" borderId="0" xfId="0" applyFont="1" applyFill="1" applyBorder="1" applyAlignment="1">
      <alignment vertical="center"/>
    </xf>
    <xf numFmtId="0" fontId="21" fillId="5" borderId="19" xfId="3" applyFont="1" applyFill="1" applyBorder="1" applyAlignment="1">
      <alignment horizontal="left" vertical="center" wrapText="1"/>
    </xf>
    <xf numFmtId="0" fontId="15" fillId="17" borderId="132" xfId="14" applyFont="1" applyFill="1" applyBorder="1" applyAlignment="1" applyProtection="1">
      <alignment horizontal="center" vertical="center" wrapText="1"/>
      <protection locked="0"/>
    </xf>
    <xf numFmtId="0" fontId="15" fillId="17" borderId="38" xfId="14" applyFont="1" applyFill="1" applyBorder="1" applyAlignment="1" applyProtection="1">
      <alignment horizontal="center" vertical="center" wrapText="1"/>
      <protection locked="0"/>
    </xf>
    <xf numFmtId="0" fontId="7" fillId="0" borderId="10" xfId="2" applyFont="1" applyBorder="1" applyAlignment="1">
      <alignment horizontal="center"/>
    </xf>
    <xf numFmtId="0" fontId="7" fillId="0" borderId="75" xfId="2" applyFont="1" applyBorder="1" applyAlignment="1">
      <alignment horizontal="center"/>
    </xf>
    <xf numFmtId="0" fontId="7" fillId="0" borderId="23" xfId="2" applyFont="1" applyBorder="1" applyAlignment="1">
      <alignment horizontal="center"/>
    </xf>
    <xf numFmtId="0" fontId="5" fillId="0" borderId="13" xfId="0" applyFont="1" applyBorder="1" applyAlignment="1">
      <alignment horizontal="center" vertical="center" wrapText="1"/>
    </xf>
    <xf numFmtId="0" fontId="15" fillId="0" borderId="24" xfId="0" applyFont="1" applyBorder="1" applyAlignment="1">
      <alignment horizontal="center" vertical="center"/>
    </xf>
    <xf numFmtId="0" fontId="15" fillId="0" borderId="26" xfId="0" applyFont="1" applyBorder="1" applyAlignment="1">
      <alignment horizontal="center"/>
    </xf>
    <xf numFmtId="2" fontId="15" fillId="17" borderId="25" xfId="1" applyNumberFormat="1" applyFont="1" applyFill="1" applyBorder="1" applyAlignment="1" applyProtection="1">
      <alignment horizontal="center" vertical="center"/>
      <protection locked="0"/>
    </xf>
    <xf numFmtId="2" fontId="15" fillId="17" borderId="28" xfId="1" applyNumberFormat="1" applyFont="1" applyFill="1" applyBorder="1" applyAlignment="1" applyProtection="1">
      <alignment horizontal="center" vertical="center"/>
      <protection locked="0"/>
    </xf>
    <xf numFmtId="0" fontId="7" fillId="0" borderId="21" xfId="2" applyFont="1" applyBorder="1" applyAlignment="1">
      <alignment horizontal="center"/>
    </xf>
    <xf numFmtId="0" fontId="7" fillId="0" borderId="22" xfId="2" applyFont="1" applyBorder="1" applyAlignment="1">
      <alignment horizontal="center"/>
    </xf>
    <xf numFmtId="0" fontId="7" fillId="0" borderId="0" xfId="0" applyFont="1" applyBorder="1" applyAlignment="1">
      <alignment horizontal="left"/>
    </xf>
    <xf numFmtId="9" fontId="7" fillId="0" borderId="1" xfId="0" applyNumberFormat="1" applyFont="1" applyBorder="1" applyAlignment="1">
      <alignment horizontal="center" vertical="center"/>
    </xf>
    <xf numFmtId="9" fontId="7" fillId="0" borderId="1" xfId="0" applyNumberFormat="1" applyFont="1" applyBorder="1" applyAlignment="1">
      <alignment horizontal="center" vertical="center" wrapText="1"/>
    </xf>
    <xf numFmtId="0" fontId="21" fillId="0" borderId="11" xfId="3" applyFont="1" applyFill="1" applyBorder="1">
      <alignment horizontal="left" vertical="center"/>
    </xf>
    <xf numFmtId="0" fontId="21" fillId="0" borderId="12" xfId="3" applyFont="1" applyFill="1" applyBorder="1">
      <alignment horizontal="left" vertical="center"/>
    </xf>
    <xf numFmtId="0" fontId="5" fillId="22" borderId="115" xfId="0" applyFont="1" applyFill="1" applyBorder="1" applyAlignment="1">
      <alignment horizontal="center" vertical="center" wrapText="1"/>
    </xf>
    <xf numFmtId="0" fontId="5" fillId="22" borderId="133" xfId="0" applyFont="1" applyFill="1" applyBorder="1" applyAlignment="1">
      <alignment horizontal="center" vertical="center" wrapText="1"/>
    </xf>
    <xf numFmtId="0" fontId="5" fillId="22" borderId="45" xfId="0" applyFont="1" applyFill="1" applyBorder="1" applyAlignment="1">
      <alignment horizontal="center" vertical="center" wrapText="1"/>
    </xf>
    <xf numFmtId="0" fontId="5" fillId="0" borderId="85" xfId="0" applyFont="1" applyBorder="1" applyAlignment="1">
      <alignment horizontal="center" vertical="center"/>
    </xf>
    <xf numFmtId="0" fontId="0" fillId="0" borderId="135" xfId="0" applyBorder="1"/>
    <xf numFmtId="0" fontId="5" fillId="22" borderId="136" xfId="0" applyFont="1" applyFill="1" applyBorder="1" applyAlignment="1">
      <alignment horizontal="center" vertical="center" wrapText="1"/>
    </xf>
    <xf numFmtId="14" fontId="5" fillId="0" borderId="119" xfId="2" applyNumberFormat="1" applyFont="1" applyBorder="1" applyAlignment="1">
      <alignment vertical="center"/>
    </xf>
    <xf numFmtId="0" fontId="5" fillId="22" borderId="134" xfId="0" applyFont="1" applyFill="1" applyBorder="1" applyAlignment="1">
      <alignment horizontal="center" vertical="center" wrapText="1"/>
    </xf>
    <xf numFmtId="0" fontId="5" fillId="22" borderId="46" xfId="0" applyFont="1" applyFill="1" applyBorder="1" applyAlignment="1">
      <alignment horizontal="center" vertical="center" wrapText="1"/>
    </xf>
    <xf numFmtId="0" fontId="5" fillId="0" borderId="140" xfId="0" applyFont="1" applyBorder="1" applyAlignment="1">
      <alignment horizontal="center" vertical="center"/>
    </xf>
    <xf numFmtId="0" fontId="5" fillId="0" borderId="56" xfId="0" applyFont="1" applyBorder="1" applyAlignment="1">
      <alignment horizontal="center" vertical="center"/>
    </xf>
    <xf numFmtId="0" fontId="5" fillId="0" borderId="141" xfId="0" applyFont="1" applyBorder="1" applyAlignment="1">
      <alignment horizontal="center" vertical="center"/>
    </xf>
    <xf numFmtId="0" fontId="5" fillId="0" borderId="89" xfId="0" applyFont="1" applyBorder="1" applyAlignment="1">
      <alignment horizontal="center" vertical="center"/>
    </xf>
    <xf numFmtId="0" fontId="5" fillId="0" borderId="145" xfId="0" applyFont="1" applyBorder="1" applyAlignment="1">
      <alignment horizontal="center" vertical="center"/>
    </xf>
    <xf numFmtId="0" fontId="5" fillId="0" borderId="146" xfId="0" applyFont="1" applyBorder="1" applyAlignment="1">
      <alignment horizontal="center" vertical="center"/>
    </xf>
    <xf numFmtId="9" fontId="5" fillId="22" borderId="147" xfId="0" applyNumberFormat="1" applyFont="1" applyFill="1" applyBorder="1" applyAlignment="1">
      <alignment horizontal="center" vertical="center" wrapText="1"/>
    </xf>
    <xf numFmtId="9" fontId="5" fillId="22" borderId="55" xfId="0" applyNumberFormat="1" applyFont="1" applyFill="1" applyBorder="1" applyAlignment="1">
      <alignment horizontal="center" vertical="center" wrapText="1"/>
    </xf>
    <xf numFmtId="9" fontId="5" fillId="0" borderId="148" xfId="0" applyNumberFormat="1" applyFont="1" applyBorder="1" applyAlignment="1">
      <alignment horizontal="center" vertical="center"/>
    </xf>
    <xf numFmtId="9" fontId="5" fillId="0" borderId="58" xfId="0" applyNumberFormat="1" applyFont="1" applyBorder="1" applyAlignment="1">
      <alignment horizontal="center" vertical="center"/>
    </xf>
    <xf numFmtId="0" fontId="7" fillId="18" borderId="62" xfId="0" applyFont="1" applyFill="1" applyBorder="1" applyAlignment="1">
      <alignment vertical="top"/>
    </xf>
    <xf numFmtId="0" fontId="7" fillId="18" borderId="61" xfId="0" applyFont="1" applyFill="1" applyBorder="1" applyAlignment="1">
      <alignment vertical="top"/>
    </xf>
    <xf numFmtId="0" fontId="9" fillId="16" borderId="45" xfId="0" applyNumberFormat="1" applyFont="1" applyFill="1" applyBorder="1" applyAlignment="1" applyProtection="1">
      <alignment horizontal="center" vertical="center" wrapText="1"/>
    </xf>
    <xf numFmtId="0" fontId="9" fillId="16" borderId="50" xfId="0" applyNumberFormat="1" applyFont="1" applyFill="1" applyBorder="1" applyAlignment="1" applyProtection="1">
      <alignment horizontal="center" vertical="center" wrapText="1"/>
    </xf>
    <xf numFmtId="0" fontId="15" fillId="0" borderId="130" xfId="0" applyFont="1" applyBorder="1" applyAlignment="1">
      <alignment horizontal="left" vertical="center" wrapText="1"/>
    </xf>
    <xf numFmtId="0" fontId="15" fillId="0" borderId="152" xfId="0" applyFont="1" applyBorder="1" applyAlignment="1">
      <alignment horizontal="left" vertical="center" wrapText="1"/>
    </xf>
    <xf numFmtId="0" fontId="3" fillId="0" borderId="0" xfId="2" applyBorder="1" applyAlignment="1">
      <alignment horizontal="left" vertical="center"/>
    </xf>
    <xf numFmtId="9" fontId="31" fillId="0" borderId="0" xfId="10" quotePrefix="1" applyNumberFormat="1" applyFont="1" applyFill="1" applyBorder="1" applyAlignment="1">
      <alignment horizontal="center" vertical="center"/>
    </xf>
    <xf numFmtId="0" fontId="5" fillId="0" borderId="28" xfId="0" applyFont="1" applyFill="1" applyBorder="1" applyAlignment="1">
      <alignment horizontal="center" vertical="center" wrapText="1"/>
    </xf>
    <xf numFmtId="14" fontId="5" fillId="0" borderId="109" xfId="2" applyNumberFormat="1" applyFont="1" applyBorder="1" applyAlignment="1">
      <alignment horizontal="left" vertical="center"/>
    </xf>
    <xf numFmtId="0" fontId="7" fillId="0" borderId="23" xfId="0" applyFont="1" applyBorder="1" applyAlignment="1">
      <alignment horizontal="center"/>
    </xf>
    <xf numFmtId="14" fontId="5" fillId="0" borderId="50" xfId="2" applyNumberFormat="1" applyFont="1" applyBorder="1" applyAlignment="1">
      <alignment horizontal="left"/>
    </xf>
    <xf numFmtId="14" fontId="15" fillId="0" borderId="50" xfId="2" applyNumberFormat="1" applyFont="1" applyBorder="1" applyAlignment="1">
      <alignment horizontal="left"/>
    </xf>
    <xf numFmtId="14" fontId="5" fillId="0" borderId="50" xfId="2" applyNumberFormat="1" applyFont="1" applyBorder="1" applyAlignment="1">
      <alignment horizontal="left" vertical="center" wrapText="1"/>
    </xf>
    <xf numFmtId="14" fontId="5" fillId="0" borderId="57" xfId="2" applyNumberFormat="1" applyFont="1" applyBorder="1" applyAlignment="1">
      <alignment horizontal="left"/>
    </xf>
    <xf numFmtId="14" fontId="6" fillId="0" borderId="50" xfId="19" applyNumberFormat="1" applyFont="1" applyBorder="1" applyAlignment="1">
      <alignment horizontal="left"/>
    </xf>
    <xf numFmtId="14" fontId="5" fillId="0" borderId="57" xfId="19" applyNumberFormat="1" applyFont="1" applyBorder="1" applyAlignment="1">
      <alignment horizontal="left"/>
    </xf>
    <xf numFmtId="10" fontId="31" fillId="16" borderId="23" xfId="10" quotePrefix="1" applyNumberFormat="1" applyFont="1" applyFill="1" applyBorder="1" applyAlignment="1">
      <alignment horizontal="center" vertical="center"/>
    </xf>
    <xf numFmtId="10" fontId="31" fillId="16" borderId="25" xfId="10" quotePrefix="1" applyNumberFormat="1" applyFont="1" applyFill="1" applyBorder="1" applyAlignment="1">
      <alignment horizontal="center" vertical="center"/>
    </xf>
    <xf numFmtId="10" fontId="31" fillId="16" borderId="28" xfId="10" quotePrefix="1" applyNumberFormat="1" applyFont="1" applyFill="1" applyBorder="1" applyAlignment="1">
      <alignment horizontal="center" vertical="center"/>
    </xf>
    <xf numFmtId="10" fontId="31" fillId="16" borderId="30" xfId="10" quotePrefix="1" applyNumberFormat="1" applyFont="1" applyFill="1" applyBorder="1" applyAlignment="1">
      <alignment horizontal="center" vertical="center"/>
    </xf>
    <xf numFmtId="10" fontId="31" fillId="16" borderId="38" xfId="10" quotePrefix="1" applyNumberFormat="1" applyFont="1" applyFill="1" applyBorder="1" applyAlignment="1">
      <alignment horizontal="center" vertical="center"/>
    </xf>
    <xf numFmtId="10" fontId="5" fillId="17" borderId="1" xfId="26" applyNumberFormat="1" applyFont="1" applyFill="1" applyBorder="1" applyAlignment="1" applyProtection="1">
      <alignment horizontal="center" vertical="center"/>
      <protection locked="0"/>
    </xf>
    <xf numFmtId="10" fontId="9" fillId="16" borderId="45" xfId="26" applyNumberFormat="1" applyFont="1" applyFill="1" applyBorder="1" applyAlignment="1" applyProtection="1">
      <alignment horizontal="center" vertical="center"/>
    </xf>
    <xf numFmtId="10" fontId="9" fillId="16" borderId="50" xfId="26" applyNumberFormat="1" applyFont="1" applyFill="1" applyBorder="1" applyAlignment="1" applyProtection="1">
      <alignment horizontal="center" vertical="center"/>
    </xf>
    <xf numFmtId="10" fontId="9" fillId="16" borderId="150" xfId="26" applyNumberFormat="1" applyFont="1" applyFill="1" applyBorder="1" applyAlignment="1" applyProtection="1">
      <alignment horizontal="center" vertical="center"/>
    </xf>
    <xf numFmtId="10" fontId="9" fillId="16" borderId="152" xfId="26" applyNumberFormat="1" applyFont="1" applyFill="1" applyBorder="1" applyAlignment="1" applyProtection="1">
      <alignment horizontal="center" vertical="center"/>
    </xf>
    <xf numFmtId="10" fontId="9" fillId="16" borderId="52" xfId="26" applyNumberFormat="1" applyFont="1" applyFill="1" applyBorder="1" applyAlignment="1" applyProtection="1">
      <alignment horizontal="center" vertical="center"/>
    </xf>
    <xf numFmtId="2" fontId="31" fillId="16" borderId="23" xfId="10" quotePrefix="1" applyNumberFormat="1" applyFont="1" applyFill="1" applyBorder="1" applyAlignment="1">
      <alignment horizontal="center" vertical="center"/>
    </xf>
    <xf numFmtId="2" fontId="31" fillId="16" borderId="25" xfId="10" quotePrefix="1" applyNumberFormat="1" applyFont="1" applyFill="1" applyBorder="1" applyAlignment="1">
      <alignment horizontal="center" vertical="center"/>
    </xf>
    <xf numFmtId="2" fontId="31" fillId="16" borderId="28" xfId="10" quotePrefix="1" applyNumberFormat="1" applyFont="1" applyFill="1" applyBorder="1" applyAlignment="1">
      <alignment horizontal="center" vertical="center"/>
    </xf>
    <xf numFmtId="0" fontId="5" fillId="0" borderId="65" xfId="2" applyFont="1" applyBorder="1" applyAlignment="1">
      <alignment wrapText="1"/>
    </xf>
    <xf numFmtId="0" fontId="10" fillId="17" borderId="30" xfId="14" applyFill="1" applyBorder="1" applyAlignment="1" applyProtection="1">
      <alignment horizontal="center" vertical="center" wrapText="1"/>
      <protection locked="0"/>
    </xf>
    <xf numFmtId="0" fontId="5" fillId="0" borderId="66" xfId="2" applyFont="1" applyBorder="1" applyAlignment="1">
      <alignment wrapText="1"/>
    </xf>
    <xf numFmtId="0" fontId="10" fillId="17" borderId="28" xfId="14" applyFill="1" applyBorder="1" applyAlignment="1" applyProtection="1">
      <alignment horizontal="center" vertical="center" wrapText="1"/>
      <protection locked="0"/>
    </xf>
    <xf numFmtId="0" fontId="5" fillId="0" borderId="0" xfId="2" applyFont="1" applyBorder="1" applyAlignment="1">
      <alignment wrapText="1"/>
    </xf>
    <xf numFmtId="0" fontId="5" fillId="0" borderId="0" xfId="2" applyFont="1" applyBorder="1" applyAlignment="1">
      <alignment horizontal="center" vertical="center" wrapText="1"/>
    </xf>
    <xf numFmtId="0" fontId="15" fillId="0" borderId="65" xfId="19" applyFont="1" applyBorder="1" applyAlignment="1">
      <alignment vertical="center" wrapText="1"/>
    </xf>
    <xf numFmtId="14" fontId="10" fillId="17" borderId="30" xfId="14" applyNumberFormat="1" applyFill="1" applyBorder="1" applyAlignment="1" applyProtection="1">
      <alignment horizontal="center" vertical="center" wrapText="1"/>
      <protection locked="0"/>
    </xf>
    <xf numFmtId="0" fontId="15" fillId="0" borderId="66" xfId="19" applyFont="1" applyBorder="1" applyAlignment="1">
      <alignment vertical="center" wrapText="1"/>
    </xf>
    <xf numFmtId="14" fontId="10" fillId="17" borderId="28" xfId="14" applyNumberFormat="1" applyFill="1" applyBorder="1" applyAlignment="1" applyProtection="1">
      <alignment horizontal="center" vertical="center" wrapText="1"/>
      <protection locked="0"/>
    </xf>
    <xf numFmtId="0" fontId="15" fillId="0" borderId="0" xfId="19" applyFont="1" applyBorder="1" applyAlignment="1">
      <alignment vertical="center" wrapText="1"/>
    </xf>
    <xf numFmtId="14" fontId="10" fillId="0" borderId="0" xfId="14" applyNumberFormat="1" applyFill="1" applyBorder="1" applyAlignment="1" applyProtection="1">
      <alignment horizontal="center" vertical="center" wrapText="1"/>
    </xf>
    <xf numFmtId="0" fontId="5" fillId="0" borderId="121" xfId="2" applyFont="1" applyBorder="1" applyAlignment="1">
      <alignment vertical="center" wrapText="1"/>
    </xf>
    <xf numFmtId="0" fontId="15" fillId="17" borderId="23" xfId="14" applyFont="1" applyFill="1" applyBorder="1" applyAlignment="1" applyProtection="1">
      <alignment horizontal="center" vertical="center" wrapText="1"/>
      <protection locked="0"/>
    </xf>
    <xf numFmtId="0" fontId="5" fillId="0" borderId="67" xfId="2" applyFont="1" applyFill="1" applyBorder="1" applyAlignment="1">
      <alignment vertical="center" wrapText="1"/>
    </xf>
    <xf numFmtId="0" fontId="15" fillId="17" borderId="25" xfId="14" applyFont="1" applyFill="1" applyBorder="1" applyAlignment="1" applyProtection="1">
      <alignment horizontal="center" vertical="center" wrapText="1"/>
      <protection locked="0"/>
    </xf>
    <xf numFmtId="0" fontId="5" fillId="0" borderId="67" xfId="2" applyFont="1" applyBorder="1" applyAlignment="1">
      <alignment vertical="center" wrapText="1"/>
    </xf>
    <xf numFmtId="0" fontId="15" fillId="0" borderId="67" xfId="2" applyFont="1" applyBorder="1" applyAlignment="1">
      <alignment vertical="center" wrapText="1"/>
    </xf>
    <xf numFmtId="14" fontId="15" fillId="17" borderId="25" xfId="14" applyNumberFormat="1" applyFont="1" applyFill="1" applyBorder="1" applyAlignment="1" applyProtection="1">
      <alignment horizontal="center" vertical="center" wrapText="1"/>
      <protection locked="0"/>
    </xf>
    <xf numFmtId="0" fontId="5" fillId="0" borderId="11" xfId="2" applyFont="1" applyBorder="1" applyAlignment="1">
      <alignment horizontal="left" vertical="center" wrapText="1"/>
    </xf>
    <xf numFmtId="0" fontId="5" fillId="0" borderId="12" xfId="2" applyFont="1" applyBorder="1" applyAlignment="1">
      <alignment wrapText="1"/>
    </xf>
    <xf numFmtId="0" fontId="15" fillId="0" borderId="120" xfId="2" applyFont="1" applyBorder="1" applyAlignment="1">
      <alignment horizontal="left" vertical="center" wrapText="1"/>
    </xf>
    <xf numFmtId="0" fontId="15" fillId="17" borderId="25" xfId="2" applyFont="1" applyFill="1" applyBorder="1" applyAlignment="1" applyProtection="1">
      <alignment horizontal="center" wrapText="1"/>
      <protection locked="0"/>
    </xf>
    <xf numFmtId="0" fontId="15" fillId="0" borderId="67" xfId="2" applyFont="1" applyBorder="1" applyAlignment="1">
      <alignment horizontal="left" vertical="center" wrapText="1"/>
    </xf>
    <xf numFmtId="0" fontId="15" fillId="17" borderId="28" xfId="14" applyFont="1" applyFill="1" applyBorder="1" applyAlignment="1" applyProtection="1">
      <alignment horizontal="center" vertical="center" wrapText="1"/>
      <protection locked="0"/>
    </xf>
    <xf numFmtId="0" fontId="5" fillId="0" borderId="65" xfId="2" applyFont="1" applyBorder="1" applyAlignment="1">
      <alignment vertical="center" wrapText="1"/>
    </xf>
    <xf numFmtId="0" fontId="15" fillId="17" borderId="30" xfId="14" applyFont="1" applyFill="1" applyBorder="1" applyAlignment="1" applyProtection="1">
      <alignment horizontal="center" vertical="center" wrapText="1"/>
      <protection locked="0"/>
    </xf>
    <xf numFmtId="0" fontId="10" fillId="17" borderId="24" xfId="14" applyFill="1" applyBorder="1" applyAlignment="1" applyProtection="1">
      <alignment horizontal="center" vertical="center" wrapText="1"/>
      <protection locked="0"/>
    </xf>
    <xf numFmtId="0" fontId="10" fillId="17" borderId="1" xfId="14" applyFill="1" applyBorder="1" applyAlignment="1" applyProtection="1">
      <alignment horizontal="center" vertical="center" wrapText="1"/>
      <protection locked="0"/>
    </xf>
    <xf numFmtId="0" fontId="10" fillId="17" borderId="25" xfId="14" applyFill="1" applyBorder="1" applyAlignment="1" applyProtection="1">
      <alignment horizontal="center" vertical="center" wrapText="1"/>
      <protection locked="0"/>
    </xf>
    <xf numFmtId="0" fontId="10" fillId="17" borderId="26" xfId="14" applyFill="1" applyBorder="1" applyAlignment="1" applyProtection="1">
      <alignment horizontal="center" vertical="center" wrapText="1"/>
      <protection locked="0"/>
    </xf>
    <xf numFmtId="0" fontId="10" fillId="17" borderId="27" xfId="14" applyFill="1" applyBorder="1" applyAlignment="1" applyProtection="1">
      <alignment horizontal="center" vertical="center" wrapText="1"/>
      <protection locked="0"/>
    </xf>
    <xf numFmtId="0" fontId="5" fillId="0" borderId="12" xfId="2" applyFont="1" applyBorder="1"/>
    <xf numFmtId="0" fontId="7" fillId="18" borderId="70" xfId="0" applyFont="1" applyFill="1" applyBorder="1" applyAlignment="1">
      <alignment horizontal="center" vertical="center"/>
    </xf>
    <xf numFmtId="0" fontId="7" fillId="18" borderId="71" xfId="0" applyFont="1" applyFill="1" applyBorder="1" applyAlignment="1">
      <alignment horizontal="center" vertical="center"/>
    </xf>
    <xf numFmtId="0" fontId="15" fillId="21" borderId="60" xfId="3" applyFont="1" applyFill="1" applyBorder="1" applyAlignment="1">
      <alignment horizontal="left" vertical="center" wrapText="1"/>
    </xf>
    <xf numFmtId="0" fontId="15" fillId="21" borderId="61" xfId="3" applyFont="1" applyFill="1" applyBorder="1" applyAlignment="1">
      <alignment horizontal="left" vertical="center" wrapText="1"/>
    </xf>
    <xf numFmtId="0" fontId="15" fillId="21" borderId="11" xfId="3" applyFont="1" applyFill="1" applyBorder="1" applyAlignment="1">
      <alignment horizontal="left" vertical="center" wrapText="1"/>
    </xf>
    <xf numFmtId="0" fontId="15" fillId="21" borderId="12" xfId="3" applyFont="1" applyFill="1" applyBorder="1" applyAlignment="1">
      <alignment horizontal="left" vertical="center" wrapText="1"/>
    </xf>
    <xf numFmtId="0" fontId="15" fillId="21" borderId="13" xfId="3" applyFont="1" applyFill="1" applyBorder="1" applyAlignment="1">
      <alignment horizontal="left" vertical="center" wrapText="1"/>
    </xf>
    <xf numFmtId="0" fontId="15" fillId="21" borderId="15" xfId="3" applyFont="1" applyFill="1" applyBorder="1" applyAlignment="1">
      <alignment horizontal="left" vertical="center" wrapText="1"/>
    </xf>
    <xf numFmtId="0" fontId="15" fillId="21" borderId="60" xfId="3" applyFont="1" applyFill="1" applyBorder="1" applyAlignment="1" applyProtection="1">
      <alignment horizontal="left" vertical="center" wrapText="1"/>
    </xf>
    <xf numFmtId="0" fontId="15" fillId="21" borderId="61" xfId="3" applyFont="1" applyFill="1" applyBorder="1" applyAlignment="1" applyProtection="1">
      <alignment horizontal="left" vertical="center" wrapText="1"/>
    </xf>
    <xf numFmtId="0" fontId="15" fillId="21" borderId="13" xfId="3" applyFont="1" applyFill="1" applyBorder="1" applyAlignment="1" applyProtection="1">
      <alignment horizontal="left" vertical="center" wrapText="1"/>
    </xf>
    <xf numFmtId="0" fontId="15" fillId="21" borderId="15" xfId="3" applyFont="1" applyFill="1" applyBorder="1" applyAlignment="1" applyProtection="1">
      <alignment horizontal="left" vertical="center" wrapText="1"/>
    </xf>
    <xf numFmtId="0" fontId="30" fillId="13" borderId="72" xfId="3" applyFont="1" applyFill="1" applyBorder="1" applyAlignment="1">
      <alignment horizontal="center" vertical="center"/>
    </xf>
    <xf numFmtId="0" fontId="30" fillId="13" borderId="31" xfId="3" applyFont="1" applyFill="1" applyBorder="1" applyAlignment="1">
      <alignment horizontal="center" vertical="center"/>
    </xf>
    <xf numFmtId="0" fontId="30" fillId="13" borderId="37" xfId="3" applyFont="1" applyFill="1" applyBorder="1" applyAlignment="1">
      <alignment horizontal="center" vertical="center"/>
    </xf>
    <xf numFmtId="0" fontId="30" fillId="13" borderId="73" xfId="3" applyFont="1" applyFill="1" applyBorder="1" applyAlignment="1">
      <alignment horizontal="center" vertical="center"/>
    </xf>
    <xf numFmtId="0" fontId="30" fillId="13" borderId="74" xfId="3" applyFont="1" applyFill="1" applyBorder="1" applyAlignment="1">
      <alignment horizontal="center" vertical="center"/>
    </xf>
    <xf numFmtId="0" fontId="30" fillId="13" borderId="38" xfId="3" applyFont="1" applyFill="1" applyBorder="1" applyAlignment="1">
      <alignment horizontal="center" vertical="center"/>
    </xf>
    <xf numFmtId="0" fontId="19" fillId="0" borderId="13" xfId="18" applyBorder="1" applyAlignment="1" applyProtection="1">
      <alignment horizontal="left" vertical="center" wrapText="1"/>
      <protection locked="0"/>
    </xf>
    <xf numFmtId="0" fontId="19" fillId="0" borderId="15" xfId="18" applyBorder="1" applyAlignment="1" applyProtection="1">
      <alignment horizontal="left" vertical="center"/>
      <protection locked="0"/>
    </xf>
    <xf numFmtId="0" fontId="4" fillId="5" borderId="18" xfId="3" applyBorder="1" applyAlignment="1">
      <alignment horizontal="left" vertical="center"/>
    </xf>
    <xf numFmtId="0" fontId="4" fillId="5" borderId="20" xfId="3" applyBorder="1" applyAlignment="1">
      <alignment horizontal="left" vertical="center"/>
    </xf>
    <xf numFmtId="0" fontId="7" fillId="18" borderId="18" xfId="0" applyFont="1" applyFill="1" applyBorder="1" applyAlignment="1">
      <alignment horizontal="left"/>
    </xf>
    <xf numFmtId="0" fontId="7" fillId="18" borderId="20" xfId="0" applyFont="1" applyFill="1" applyBorder="1" applyAlignment="1">
      <alignment horizontal="left"/>
    </xf>
    <xf numFmtId="0" fontId="4" fillId="5" borderId="18" xfId="3" applyBorder="1" applyAlignment="1">
      <alignment horizontal="left" vertical="center" wrapText="1"/>
    </xf>
    <xf numFmtId="0" fontId="4" fillId="5" borderId="20" xfId="3" applyBorder="1" applyAlignment="1">
      <alignment horizontal="left" vertical="center" wrapText="1"/>
    </xf>
    <xf numFmtId="0" fontId="7" fillId="0" borderId="31" xfId="13" applyBorder="1" applyAlignment="1">
      <alignment horizontal="left" vertical="center" wrapText="1"/>
    </xf>
    <xf numFmtId="0" fontId="7" fillId="0" borderId="131" xfId="13" applyBorder="1" applyAlignment="1">
      <alignment horizontal="left" vertical="center" wrapText="1"/>
    </xf>
    <xf numFmtId="0" fontId="3" fillId="0" borderId="127" xfId="2" applyBorder="1" applyAlignment="1">
      <alignment horizontal="center" vertical="center" wrapText="1"/>
    </xf>
    <xf numFmtId="0" fontId="3" fillId="0" borderId="49" xfId="2" applyBorder="1" applyAlignment="1">
      <alignment horizontal="center" vertical="center" wrapText="1"/>
    </xf>
    <xf numFmtId="0" fontId="3" fillId="0" borderId="51" xfId="2" applyBorder="1" applyAlignment="1">
      <alignment horizontal="center" vertical="center" wrapText="1"/>
    </xf>
    <xf numFmtId="0" fontId="4" fillId="5" borderId="10" xfId="3" applyBorder="1" applyAlignment="1">
      <alignment horizontal="left" vertical="center"/>
    </xf>
    <xf numFmtId="0" fontId="4" fillId="5" borderId="154" xfId="3" applyBorder="1" applyAlignment="1">
      <alignment horizontal="left" vertical="center"/>
    </xf>
    <xf numFmtId="0" fontId="4" fillId="5" borderId="155" xfId="3" applyBorder="1" applyAlignment="1">
      <alignment horizontal="left" vertical="center"/>
    </xf>
    <xf numFmtId="0" fontId="9" fillId="16" borderId="123" xfId="14" applyFont="1" applyFill="1" applyBorder="1" applyAlignment="1" applyProtection="1">
      <alignment horizontal="center" vertical="center"/>
    </xf>
    <xf numFmtId="0" fontId="9" fillId="16" borderId="30" xfId="14" applyFont="1" applyFill="1" applyBorder="1" applyAlignment="1" applyProtection="1">
      <alignment horizontal="center" vertical="center"/>
    </xf>
    <xf numFmtId="0" fontId="3" fillId="0" borderId="47" xfId="2" applyBorder="1" applyAlignment="1">
      <alignment horizontal="left" vertical="center"/>
    </xf>
    <xf numFmtId="0" fontId="3" fillId="0" borderId="63" xfId="2" applyBorder="1" applyAlignment="1">
      <alignment horizontal="left" vertical="center"/>
    </xf>
    <xf numFmtId="0" fontId="3" fillId="0" borderId="151" xfId="2" applyBorder="1" applyAlignment="1">
      <alignment horizontal="left" vertical="center"/>
    </xf>
    <xf numFmtId="0" fontId="3" fillId="0" borderId="153" xfId="2" applyBorder="1" applyAlignment="1">
      <alignment horizontal="left" vertical="center"/>
    </xf>
    <xf numFmtId="0" fontId="21" fillId="15" borderId="60" xfId="3" applyFont="1" applyFill="1" applyBorder="1" applyAlignment="1" applyProtection="1">
      <alignment horizontal="left" vertical="center" wrapText="1"/>
    </xf>
    <xf numFmtId="0" fontId="21" fillId="15" borderId="62" xfId="3" applyFont="1" applyFill="1" applyBorder="1" applyAlignment="1" applyProtection="1">
      <alignment horizontal="left" vertical="center" wrapText="1"/>
    </xf>
    <xf numFmtId="0" fontId="21" fillId="15" borderId="61" xfId="3" applyFont="1" applyFill="1" applyBorder="1" applyAlignment="1" applyProtection="1">
      <alignment horizontal="left" vertical="center" wrapText="1"/>
    </xf>
    <xf numFmtId="0" fontId="21" fillId="15" borderId="11" xfId="3" applyFont="1" applyFill="1" applyBorder="1" applyAlignment="1" applyProtection="1">
      <alignment horizontal="left" vertical="center" wrapText="1"/>
    </xf>
    <xf numFmtId="0" fontId="21" fillId="15" borderId="0" xfId="3" applyFont="1" applyFill="1" applyBorder="1" applyAlignment="1" applyProtection="1">
      <alignment horizontal="left" vertical="center" wrapText="1"/>
    </xf>
    <xf numFmtId="0" fontId="21" fillId="15" borderId="12" xfId="3" applyFont="1" applyFill="1" applyBorder="1" applyAlignment="1" applyProtection="1">
      <alignment horizontal="left" vertical="center" wrapText="1"/>
    </xf>
    <xf numFmtId="0" fontId="7" fillId="0" borderId="24" xfId="21" applyFont="1" applyBorder="1" applyAlignment="1" applyProtection="1">
      <alignment horizontal="center"/>
    </xf>
    <xf numFmtId="0" fontId="7" fillId="0" borderId="1" xfId="21" applyFont="1" applyBorder="1" applyAlignment="1" applyProtection="1">
      <alignment horizontal="center"/>
    </xf>
    <xf numFmtId="0" fontId="5" fillId="0" borderId="47" xfId="21" applyFont="1" applyBorder="1" applyAlignment="1" applyProtection="1">
      <alignment vertical="center"/>
    </xf>
    <xf numFmtId="0" fontId="5" fillId="0" borderId="63" xfId="21" applyFont="1" applyBorder="1" applyAlignment="1" applyProtection="1">
      <alignment vertical="center"/>
    </xf>
    <xf numFmtId="0" fontId="5" fillId="0" borderId="49" xfId="21" applyFont="1" applyBorder="1" applyAlignment="1" applyProtection="1">
      <alignment vertical="center"/>
    </xf>
    <xf numFmtId="0" fontId="5" fillId="0" borderId="64" xfId="21" applyFont="1" applyBorder="1" applyAlignment="1" applyProtection="1">
      <alignment vertical="center"/>
    </xf>
    <xf numFmtId="0" fontId="5" fillId="0" borderId="122" xfId="21" applyFont="1" applyBorder="1" applyAlignment="1" applyProtection="1">
      <alignment vertical="center"/>
    </xf>
    <xf numFmtId="0" fontId="5" fillId="0" borderId="125" xfId="21" applyFont="1" applyBorder="1" applyAlignment="1" applyProtection="1">
      <alignment vertical="center"/>
    </xf>
    <xf numFmtId="0" fontId="5" fillId="0" borderId="65" xfId="21" applyFont="1" applyBorder="1" applyAlignment="1" applyProtection="1">
      <alignment vertical="center"/>
    </xf>
    <xf numFmtId="0" fontId="5" fillId="0" borderId="126" xfId="21" applyFont="1" applyBorder="1" applyAlignment="1" applyProtection="1">
      <alignment vertical="center"/>
    </xf>
    <xf numFmtId="14" fontId="9" fillId="16" borderId="6" xfId="14" applyNumberFormat="1" applyFont="1" applyFill="1" applyBorder="1" applyAlignment="1" applyProtection="1">
      <alignment horizontal="center" vertical="center"/>
    </xf>
    <xf numFmtId="14" fontId="9" fillId="16" borderId="7" xfId="14" applyNumberFormat="1" applyFont="1" applyFill="1" applyBorder="1" applyAlignment="1" applyProtection="1">
      <alignment horizontal="center" vertical="center"/>
    </xf>
    <xf numFmtId="0" fontId="10" fillId="17" borderId="8" xfId="14" applyFill="1" applyBorder="1" applyAlignment="1" applyProtection="1">
      <alignment horizontal="center" vertical="center" wrapText="1"/>
      <protection locked="0"/>
    </xf>
    <xf numFmtId="0" fontId="10" fillId="17" borderId="9" xfId="14" applyFill="1" applyBorder="1" applyAlignment="1" applyProtection="1">
      <alignment horizontal="center" vertical="center" wrapText="1"/>
      <protection locked="0"/>
    </xf>
    <xf numFmtId="0" fontId="10" fillId="17" borderId="36" xfId="14" applyFill="1" applyBorder="1" applyAlignment="1" applyProtection="1">
      <alignment horizontal="center" vertical="center" wrapText="1"/>
      <protection locked="0"/>
    </xf>
    <xf numFmtId="0" fontId="10" fillId="17" borderId="32" xfId="14" applyFill="1" applyBorder="1" applyAlignment="1" applyProtection="1">
      <alignment horizontal="center" vertical="center" wrapText="1"/>
      <protection locked="0"/>
    </xf>
    <xf numFmtId="0" fontId="4" fillId="5" borderId="19" xfId="3" applyBorder="1" applyAlignment="1">
      <alignment horizontal="left" vertical="center"/>
    </xf>
    <xf numFmtId="0" fontId="6" fillId="0" borderId="46" xfId="2" applyFont="1" applyBorder="1" applyAlignment="1">
      <alignment horizontal="left"/>
    </xf>
    <xf numFmtId="0" fontId="6" fillId="0" borderId="48" xfId="2" applyFont="1" applyBorder="1" applyAlignment="1">
      <alignment horizontal="left"/>
    </xf>
    <xf numFmtId="0" fontId="6" fillId="0" borderId="45" xfId="2" applyFont="1" applyBorder="1" applyAlignment="1">
      <alignment horizontal="left"/>
    </xf>
    <xf numFmtId="0" fontId="6" fillId="0" borderId="50" xfId="2" applyFont="1" applyBorder="1" applyAlignment="1">
      <alignment horizontal="left"/>
    </xf>
    <xf numFmtId="14" fontId="5" fillId="0" borderId="45" xfId="2" applyNumberFormat="1" applyFont="1" applyBorder="1" applyAlignment="1">
      <alignment horizontal="left"/>
    </xf>
    <xf numFmtId="14" fontId="5" fillId="0" borderId="50" xfId="2" applyNumberFormat="1" applyFont="1" applyBorder="1" applyAlignment="1">
      <alignment horizontal="left"/>
    </xf>
    <xf numFmtId="0" fontId="5" fillId="0" borderId="45" xfId="2" applyNumberFormat="1" applyFont="1" applyBorder="1" applyAlignment="1">
      <alignment horizontal="left"/>
    </xf>
    <xf numFmtId="0" fontId="5" fillId="0" borderId="50" xfId="2" applyNumberFormat="1" applyFont="1" applyBorder="1" applyAlignment="1">
      <alignment horizontal="left"/>
    </xf>
    <xf numFmtId="0" fontId="6" fillId="0" borderId="45" xfId="2" applyFont="1" applyBorder="1" applyAlignment="1">
      <alignment horizontal="left" vertical="center" wrapText="1"/>
    </xf>
    <xf numFmtId="0" fontId="6" fillId="0" borderId="50" xfId="2" applyFont="1" applyBorder="1" applyAlignment="1">
      <alignment horizontal="left" vertical="center" wrapText="1"/>
    </xf>
    <xf numFmtId="14" fontId="5" fillId="0" borderId="55" xfId="2" applyNumberFormat="1" applyFont="1" applyBorder="1" applyAlignment="1">
      <alignment horizontal="left"/>
    </xf>
    <xf numFmtId="14" fontId="5" fillId="0" borderId="52" xfId="2" applyNumberFormat="1" applyFont="1" applyBorder="1" applyAlignment="1">
      <alignment horizontal="left"/>
    </xf>
    <xf numFmtId="0" fontId="7" fillId="0" borderId="75" xfId="2" applyFont="1" applyFill="1" applyBorder="1" applyAlignment="1">
      <alignment horizontal="center"/>
    </xf>
    <xf numFmtId="0" fontId="7" fillId="0" borderId="39" xfId="2" applyFont="1" applyFill="1" applyBorder="1" applyAlignment="1">
      <alignment horizontal="center"/>
    </xf>
    <xf numFmtId="0" fontId="15" fillId="0" borderId="60" xfId="0" applyFont="1" applyFill="1" applyBorder="1" applyAlignment="1">
      <alignment vertical="top" wrapText="1"/>
    </xf>
    <xf numFmtId="0" fontId="15" fillId="0" borderId="62" xfId="0" applyFont="1" applyFill="1" applyBorder="1" applyAlignment="1">
      <alignment vertical="top" wrapText="1"/>
    </xf>
    <xf numFmtId="0" fontId="15" fillId="0" borderId="61" xfId="0" applyFont="1" applyFill="1" applyBorder="1" applyAlignment="1">
      <alignment vertical="top" wrapText="1"/>
    </xf>
    <xf numFmtId="0" fontId="15" fillId="0" borderId="11" xfId="0" applyFont="1" applyFill="1" applyBorder="1" applyAlignment="1">
      <alignment vertical="top" wrapText="1"/>
    </xf>
    <xf numFmtId="0" fontId="15" fillId="0" borderId="0" xfId="0" applyFont="1" applyFill="1" applyBorder="1" applyAlignment="1">
      <alignment vertical="top" wrapText="1"/>
    </xf>
    <xf numFmtId="0" fontId="15" fillId="0" borderId="12" xfId="0" applyFont="1" applyFill="1" applyBorder="1" applyAlignment="1">
      <alignment vertical="top" wrapText="1"/>
    </xf>
    <xf numFmtId="0" fontId="15" fillId="0" borderId="13" xfId="0" applyFont="1" applyFill="1" applyBorder="1" applyAlignment="1">
      <alignment vertical="top" wrapText="1"/>
    </xf>
    <xf numFmtId="0" fontId="15" fillId="0" borderId="14" xfId="0" applyFont="1" applyFill="1" applyBorder="1" applyAlignment="1">
      <alignment vertical="top" wrapText="1"/>
    </xf>
    <xf numFmtId="0" fontId="15" fillId="0" borderId="15" xfId="0" applyFont="1" applyFill="1" applyBorder="1" applyAlignment="1">
      <alignment vertical="top" wrapText="1"/>
    </xf>
    <xf numFmtId="0" fontId="7" fillId="0" borderId="7" xfId="2" applyFont="1" applyFill="1" applyBorder="1" applyAlignment="1">
      <alignment horizontal="center"/>
    </xf>
    <xf numFmtId="0" fontId="21" fillId="5" borderId="18" xfId="3" applyFont="1" applyBorder="1" applyAlignment="1">
      <alignment horizontal="left" vertical="center" wrapText="1"/>
    </xf>
    <xf numFmtId="0" fontId="21" fillId="5" borderId="20" xfId="3" applyFont="1" applyBorder="1" applyAlignment="1">
      <alignment horizontal="left" vertical="center" wrapText="1"/>
    </xf>
    <xf numFmtId="0" fontId="5" fillId="0" borderId="11"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12" xfId="0" applyFont="1" applyFill="1" applyBorder="1" applyAlignment="1">
      <alignment horizontal="left" vertical="top" wrapText="1"/>
    </xf>
    <xf numFmtId="0" fontId="21" fillId="5" borderId="60" xfId="3" applyFont="1" applyBorder="1" applyAlignment="1">
      <alignment horizontal="left" vertical="center"/>
    </xf>
    <xf numFmtId="0" fontId="21" fillId="5" borderId="62" xfId="3" applyFont="1" applyBorder="1" applyAlignment="1">
      <alignment horizontal="left" vertical="center"/>
    </xf>
    <xf numFmtId="0" fontId="21" fillId="5" borderId="61" xfId="3" applyFont="1" applyBorder="1" applyAlignment="1">
      <alignment horizontal="left" vertical="center"/>
    </xf>
    <xf numFmtId="0" fontId="25" fillId="0" borderId="0" xfId="18" applyFont="1" applyAlignment="1" applyProtection="1">
      <alignment horizontal="left"/>
      <protection locked="0"/>
    </xf>
    <xf numFmtId="0" fontId="21" fillId="5" borderId="18" xfId="3" applyFont="1" applyBorder="1" applyAlignment="1">
      <alignment horizontal="left" vertical="center"/>
    </xf>
    <xf numFmtId="0" fontId="21" fillId="5" borderId="19" xfId="3" applyFont="1" applyBorder="1" applyAlignment="1">
      <alignment horizontal="left" vertical="center"/>
    </xf>
    <xf numFmtId="0" fontId="21" fillId="5" borderId="20" xfId="3" applyFont="1" applyBorder="1" applyAlignment="1">
      <alignment horizontal="left" vertical="center"/>
    </xf>
    <xf numFmtId="14" fontId="5" fillId="0" borderId="64" xfId="2" applyNumberFormat="1" applyFont="1" applyBorder="1" applyAlignment="1">
      <alignment horizontal="left"/>
    </xf>
    <xf numFmtId="14" fontId="5" fillId="0" borderId="68" xfId="2" applyNumberFormat="1" applyFont="1" applyBorder="1" applyAlignment="1">
      <alignment horizontal="left"/>
    </xf>
    <xf numFmtId="0" fontId="5" fillId="0" borderId="60" xfId="0" applyFont="1" applyFill="1" applyBorder="1" applyAlignment="1">
      <alignment horizontal="left" vertical="top" wrapText="1"/>
    </xf>
    <xf numFmtId="0" fontId="5" fillId="0" borderId="62" xfId="0" applyFont="1" applyFill="1" applyBorder="1" applyAlignment="1">
      <alignment horizontal="left" vertical="top" wrapText="1"/>
    </xf>
    <xf numFmtId="0" fontId="5" fillId="0" borderId="61" xfId="0" applyFont="1" applyFill="1" applyBorder="1" applyAlignment="1">
      <alignment horizontal="left" vertical="top" wrapText="1"/>
    </xf>
    <xf numFmtId="0" fontId="5" fillId="0" borderId="13" xfId="0" applyFont="1" applyFill="1" applyBorder="1" applyAlignment="1">
      <alignment horizontal="left" vertical="top" wrapText="1"/>
    </xf>
    <xf numFmtId="0" fontId="5" fillId="0" borderId="14" xfId="0" applyFont="1" applyFill="1" applyBorder="1" applyAlignment="1">
      <alignment horizontal="left" vertical="top" wrapText="1"/>
    </xf>
    <xf numFmtId="0" fontId="5" fillId="0" borderId="15" xfId="0" applyFont="1" applyFill="1" applyBorder="1" applyAlignment="1">
      <alignment horizontal="left" vertical="top" wrapText="1"/>
    </xf>
    <xf numFmtId="0" fontId="5" fillId="0" borderId="11" xfId="0" applyFont="1" applyFill="1" applyBorder="1" applyAlignment="1">
      <alignment horizontal="left" vertical="center"/>
    </xf>
    <xf numFmtId="0" fontId="5" fillId="0" borderId="0" xfId="0" applyFont="1" applyFill="1" applyBorder="1" applyAlignment="1">
      <alignment horizontal="left" vertical="center"/>
    </xf>
    <xf numFmtId="0" fontId="5" fillId="0" borderId="1" xfId="0" applyFont="1" applyBorder="1" applyAlignment="1">
      <alignment horizontal="center" vertical="center" wrapText="1"/>
    </xf>
    <xf numFmtId="0" fontId="5" fillId="17" borderId="1" xfId="1" applyFont="1" applyFill="1" applyBorder="1" applyAlignment="1" applyProtection="1">
      <alignment horizontal="left" vertical="top" wrapText="1"/>
      <protection locked="0"/>
    </xf>
    <xf numFmtId="0" fontId="7" fillId="18" borderId="60" xfId="0" applyFont="1" applyFill="1" applyBorder="1" applyAlignment="1">
      <alignment horizontal="center" vertical="top"/>
    </xf>
    <xf numFmtId="0" fontId="7" fillId="18" borderId="62" xfId="0" applyFont="1" applyFill="1" applyBorder="1" applyAlignment="1">
      <alignment horizontal="center" vertical="top"/>
    </xf>
    <xf numFmtId="0" fontId="21" fillId="5" borderId="116" xfId="3" applyFont="1" applyBorder="1" applyAlignment="1">
      <alignment horizontal="left" vertical="center"/>
    </xf>
    <xf numFmtId="0" fontId="21" fillId="5" borderId="117" xfId="3" applyFont="1" applyBorder="1" applyAlignment="1">
      <alignment horizontal="left" vertical="center"/>
    </xf>
    <xf numFmtId="0" fontId="25" fillId="0" borderId="76" xfId="18" applyFont="1" applyBorder="1" applyAlignment="1" applyProtection="1">
      <alignment horizontal="left"/>
      <protection locked="0"/>
    </xf>
    <xf numFmtId="0" fontId="5" fillId="0" borderId="101" xfId="0" applyFont="1" applyBorder="1" applyAlignment="1">
      <alignment horizontal="left" vertical="top" wrapText="1"/>
    </xf>
    <xf numFmtId="0" fontId="5" fillId="0" borderId="102" xfId="0" applyFont="1" applyBorder="1" applyAlignment="1">
      <alignment horizontal="left" vertical="top" wrapText="1"/>
    </xf>
    <xf numFmtId="0" fontId="5" fillId="0" borderId="103" xfId="0" applyFont="1" applyBorder="1" applyAlignment="1">
      <alignment horizontal="left" vertical="top" wrapText="1"/>
    </xf>
    <xf numFmtId="14" fontId="5" fillId="0" borderId="44" xfId="2" applyNumberFormat="1" applyFont="1" applyBorder="1" applyAlignment="1">
      <alignment horizontal="center" vertical="center"/>
    </xf>
    <xf numFmtId="14" fontId="5" fillId="0" borderId="149" xfId="2" applyNumberFormat="1" applyFont="1" applyBorder="1" applyAlignment="1">
      <alignment horizontal="center" vertical="center"/>
    </xf>
    <xf numFmtId="14" fontId="5" fillId="0" borderId="42" xfId="2" applyNumberFormat="1" applyFont="1" applyBorder="1" applyAlignment="1">
      <alignment horizontal="left" vertical="center"/>
    </xf>
    <xf numFmtId="14" fontId="5" fillId="0" borderId="129" xfId="2" applyNumberFormat="1" applyFont="1" applyBorder="1" applyAlignment="1">
      <alignment horizontal="left" vertical="center"/>
    </xf>
    <xf numFmtId="0" fontId="5" fillId="22" borderId="142" xfId="0" applyFont="1" applyFill="1" applyBorder="1" applyAlignment="1">
      <alignment horizontal="center" vertical="center" wrapText="1"/>
    </xf>
    <xf numFmtId="0" fontId="5" fillId="22" borderId="62" xfId="0" applyFont="1" applyFill="1" applyBorder="1" applyAlignment="1">
      <alignment horizontal="center" vertical="center" wrapText="1"/>
    </xf>
    <xf numFmtId="0" fontId="5" fillId="22" borderId="143" xfId="0" applyFont="1" applyFill="1" applyBorder="1" applyAlignment="1">
      <alignment horizontal="center" vertical="center" wrapText="1"/>
    </xf>
    <xf numFmtId="0" fontId="5" fillId="22" borderId="144" xfId="0" applyFont="1" applyFill="1" applyBorder="1" applyAlignment="1">
      <alignment horizontal="center" vertical="center" wrapText="1"/>
    </xf>
    <xf numFmtId="0" fontId="5" fillId="0" borderId="118" xfId="0" applyFont="1" applyBorder="1" applyAlignment="1">
      <alignment horizontal="center" vertical="center"/>
    </xf>
    <xf numFmtId="0" fontId="5" fillId="0" borderId="87" xfId="0" applyFont="1" applyBorder="1" applyAlignment="1">
      <alignment horizontal="center" vertical="center"/>
    </xf>
    <xf numFmtId="14" fontId="5" fillId="0" borderId="137" xfId="2" applyNumberFormat="1" applyFont="1" applyBorder="1" applyAlignment="1">
      <alignment horizontal="center" vertical="center"/>
    </xf>
    <xf numFmtId="14" fontId="5" fillId="0" borderId="138" xfId="2" applyNumberFormat="1" applyFont="1" applyBorder="1" applyAlignment="1">
      <alignment horizontal="center" vertical="center"/>
    </xf>
    <xf numFmtId="14" fontId="5" fillId="0" borderId="139" xfId="2" applyNumberFormat="1" applyFont="1" applyBorder="1" applyAlignment="1">
      <alignment horizontal="center" vertical="center"/>
    </xf>
    <xf numFmtId="0" fontId="5" fillId="17" borderId="41" xfId="0" applyFont="1" applyFill="1" applyBorder="1" applyAlignment="1" applyProtection="1">
      <alignment horizontal="left" vertical="top" wrapText="1"/>
      <protection locked="0"/>
    </xf>
    <xf numFmtId="0" fontId="5" fillId="17" borderId="2" xfId="0" applyFont="1" applyFill="1" applyBorder="1" applyAlignment="1" applyProtection="1">
      <alignment horizontal="left" vertical="top" wrapText="1"/>
      <protection locked="0"/>
    </xf>
    <xf numFmtId="0" fontId="5" fillId="17" borderId="59" xfId="0" applyFont="1" applyFill="1" applyBorder="1" applyAlignment="1" applyProtection="1">
      <alignment horizontal="left" vertical="top" wrapText="1"/>
      <protection locked="0"/>
    </xf>
    <xf numFmtId="0" fontId="5" fillId="17" borderId="11" xfId="0" applyFont="1" applyFill="1" applyBorder="1" applyAlignment="1" applyProtection="1">
      <alignment horizontal="left" vertical="top" wrapText="1"/>
      <protection locked="0"/>
    </xf>
    <xf numFmtId="0" fontId="5" fillId="17" borderId="0" xfId="0" applyFont="1" applyFill="1" applyBorder="1" applyAlignment="1" applyProtection="1">
      <alignment horizontal="left" vertical="top" wrapText="1"/>
      <protection locked="0"/>
    </xf>
    <xf numFmtId="0" fontId="5" fillId="17" borderId="12" xfId="0" applyFont="1" applyFill="1" applyBorder="1" applyAlignment="1" applyProtection="1">
      <alignment horizontal="left" vertical="top" wrapText="1"/>
      <protection locked="0"/>
    </xf>
    <xf numFmtId="0" fontId="5" fillId="17" borderId="33" xfId="0" applyFont="1" applyFill="1" applyBorder="1" applyAlignment="1" applyProtection="1">
      <alignment horizontal="left" vertical="top" wrapText="1"/>
      <protection locked="0"/>
    </xf>
    <xf numFmtId="0" fontId="5" fillId="17" borderId="4" xfId="0" applyFont="1" applyFill="1" applyBorder="1" applyAlignment="1" applyProtection="1">
      <alignment horizontal="left" vertical="top" wrapText="1"/>
      <protection locked="0"/>
    </xf>
    <xf numFmtId="0" fontId="5" fillId="17" borderId="40" xfId="0" applyFont="1" applyFill="1" applyBorder="1" applyAlignment="1" applyProtection="1">
      <alignment horizontal="left" vertical="top" wrapText="1"/>
      <protection locked="0"/>
    </xf>
    <xf numFmtId="0" fontId="5" fillId="17" borderId="13" xfId="0" applyFont="1" applyFill="1" applyBorder="1" applyAlignment="1" applyProtection="1">
      <alignment horizontal="left" vertical="top" wrapText="1"/>
      <protection locked="0"/>
    </xf>
    <xf numFmtId="0" fontId="5" fillId="17" borderId="14" xfId="0" applyFont="1" applyFill="1" applyBorder="1" applyAlignment="1" applyProtection="1">
      <alignment horizontal="left" vertical="top" wrapText="1"/>
      <protection locked="0"/>
    </xf>
    <xf numFmtId="0" fontId="5" fillId="17" borderId="15" xfId="0" applyFont="1" applyFill="1" applyBorder="1" applyAlignment="1" applyProtection="1">
      <alignment horizontal="left" vertical="top" wrapText="1"/>
      <protection locked="0"/>
    </xf>
    <xf numFmtId="0" fontId="21" fillId="5" borderId="18" xfId="3" applyFont="1" applyBorder="1" applyAlignment="1">
      <alignment horizontal="left" vertical="top"/>
    </xf>
    <xf numFmtId="0" fontId="21" fillId="5" borderId="19" xfId="3" applyFont="1" applyBorder="1" applyAlignment="1">
      <alignment horizontal="left" vertical="top"/>
    </xf>
    <xf numFmtId="0" fontId="21" fillId="5" borderId="20" xfId="3" applyFont="1" applyBorder="1" applyAlignment="1">
      <alignment horizontal="left" vertical="top"/>
    </xf>
    <xf numFmtId="0" fontId="5" fillId="17" borderId="60" xfId="1" applyFont="1" applyFill="1" applyBorder="1" applyAlignment="1" applyProtection="1">
      <alignment horizontal="center"/>
      <protection locked="0"/>
    </xf>
    <xf numFmtId="0" fontId="5" fillId="17" borderId="62" xfId="1" applyFont="1" applyFill="1" applyBorder="1" applyAlignment="1" applyProtection="1">
      <alignment horizontal="center"/>
      <protection locked="0"/>
    </xf>
    <xf numFmtId="0" fontId="5" fillId="17" borderId="61" xfId="1" applyFont="1" applyFill="1" applyBorder="1" applyAlignment="1" applyProtection="1">
      <alignment horizontal="center"/>
      <protection locked="0"/>
    </xf>
    <xf numFmtId="0" fontId="5" fillId="17" borderId="11" xfId="1" applyFont="1" applyFill="1" applyBorder="1" applyAlignment="1" applyProtection="1">
      <alignment horizontal="center"/>
      <protection locked="0"/>
    </xf>
    <xf numFmtId="0" fontId="5" fillId="17" borderId="0" xfId="1" applyFont="1" applyFill="1" applyBorder="1" applyAlignment="1" applyProtection="1">
      <alignment horizontal="center"/>
      <protection locked="0"/>
    </xf>
    <xf numFmtId="0" fontId="5" fillId="17" borderId="12" xfId="1" applyFont="1" applyFill="1" applyBorder="1" applyAlignment="1" applyProtection="1">
      <alignment horizontal="center"/>
      <protection locked="0"/>
    </xf>
    <xf numFmtId="0" fontId="5" fillId="17" borderId="13" xfId="1" applyFont="1" applyFill="1" applyBorder="1" applyAlignment="1" applyProtection="1">
      <alignment horizontal="center"/>
      <protection locked="0"/>
    </xf>
    <xf numFmtId="0" fontId="5" fillId="17" borderId="14" xfId="1" applyFont="1" applyFill="1" applyBorder="1" applyAlignment="1" applyProtection="1">
      <alignment horizontal="center"/>
      <protection locked="0"/>
    </xf>
    <xf numFmtId="0" fontId="5" fillId="17" borderId="15" xfId="1" applyFont="1" applyFill="1" applyBorder="1" applyAlignment="1" applyProtection="1">
      <alignment horizontal="center"/>
      <protection locked="0"/>
    </xf>
    <xf numFmtId="0" fontId="5" fillId="17" borderId="60" xfId="1" applyFont="1" applyFill="1" applyBorder="1" applyAlignment="1" applyProtection="1">
      <alignment horizontal="center" vertical="center"/>
      <protection locked="0"/>
    </xf>
    <xf numFmtId="0" fontId="5" fillId="17" borderId="61" xfId="1" applyFont="1" applyFill="1" applyBorder="1" applyAlignment="1" applyProtection="1">
      <alignment horizontal="center" vertical="center"/>
      <protection locked="0"/>
    </xf>
    <xf numFmtId="0" fontId="5" fillId="17" borderId="11" xfId="1" applyFont="1" applyFill="1" applyBorder="1" applyAlignment="1" applyProtection="1">
      <alignment horizontal="center" vertical="center"/>
      <protection locked="0"/>
    </xf>
    <xf numFmtId="0" fontId="5" fillId="17" borderId="12" xfId="1" applyFont="1" applyFill="1" applyBorder="1" applyAlignment="1" applyProtection="1">
      <alignment horizontal="center" vertical="center"/>
      <protection locked="0"/>
    </xf>
    <xf numFmtId="0" fontId="5" fillId="17" borderId="13" xfId="1" applyFont="1" applyFill="1" applyBorder="1" applyAlignment="1" applyProtection="1">
      <alignment horizontal="center" vertical="center"/>
      <protection locked="0"/>
    </xf>
    <xf numFmtId="0" fontId="5" fillId="17" borderId="15" xfId="1" applyFont="1" applyFill="1" applyBorder="1" applyAlignment="1" applyProtection="1">
      <alignment horizontal="center" vertical="center"/>
      <protection locked="0"/>
    </xf>
    <xf numFmtId="0" fontId="5" fillId="0" borderId="16" xfId="21" applyFont="1" applyBorder="1" applyAlignment="1" applyProtection="1">
      <alignment horizontal="left"/>
    </xf>
    <xf numFmtId="0" fontId="5" fillId="0" borderId="9" xfId="21" applyFont="1" applyBorder="1" applyAlignment="1" applyProtection="1">
      <alignment horizontal="left"/>
    </xf>
    <xf numFmtId="0" fontId="5" fillId="0" borderId="35" xfId="21" applyFont="1" applyBorder="1" applyAlignment="1" applyProtection="1">
      <alignment horizontal="left"/>
    </xf>
    <xf numFmtId="0" fontId="5" fillId="0" borderId="32" xfId="21" applyFont="1" applyBorder="1" applyAlignment="1" applyProtection="1">
      <alignment horizontal="left"/>
    </xf>
    <xf numFmtId="0" fontId="21" fillId="5" borderId="18" xfId="3" applyFont="1" applyBorder="1" applyAlignment="1" applyProtection="1">
      <alignment horizontal="left" vertical="center"/>
    </xf>
    <xf numFmtId="0" fontId="21" fillId="5" borderId="19" xfId="3" applyFont="1" applyBorder="1" applyAlignment="1" applyProtection="1">
      <alignment horizontal="left" vertical="center"/>
    </xf>
    <xf numFmtId="0" fontId="21" fillId="5" borderId="20" xfId="3" applyFont="1" applyBorder="1" applyAlignment="1" applyProtection="1">
      <alignment horizontal="left" vertical="center"/>
    </xf>
    <xf numFmtId="0" fontId="15" fillId="15" borderId="29" xfId="3" applyFont="1" applyFill="1" applyBorder="1" applyAlignment="1" applyProtection="1">
      <alignment horizontal="left" vertical="center" wrapText="1"/>
    </xf>
    <xf numFmtId="0" fontId="15" fillId="15" borderId="7" xfId="3" applyFont="1" applyFill="1" applyBorder="1" applyAlignment="1" applyProtection="1">
      <alignment horizontal="left" vertical="center" wrapText="1"/>
    </xf>
    <xf numFmtId="0" fontId="15" fillId="15" borderId="30" xfId="3" applyFont="1" applyFill="1" applyBorder="1" applyAlignment="1" applyProtection="1">
      <alignment horizontal="left" vertical="center" wrapText="1"/>
    </xf>
    <xf numFmtId="0" fontId="15" fillId="15" borderId="24" xfId="3" applyFont="1" applyFill="1" applyBorder="1" applyAlignment="1" applyProtection="1">
      <alignment horizontal="left" vertical="center" wrapText="1"/>
    </xf>
    <xf numFmtId="0" fontId="15" fillId="15" borderId="1" xfId="3" applyFont="1" applyFill="1" applyBorder="1" applyAlignment="1" applyProtection="1">
      <alignment horizontal="left" vertical="center" wrapText="1"/>
    </xf>
    <xf numFmtId="0" fontId="15" fillId="15" borderId="25" xfId="3" applyFont="1" applyFill="1" applyBorder="1" applyAlignment="1" applyProtection="1">
      <alignment horizontal="left" vertical="center" wrapText="1"/>
    </xf>
    <xf numFmtId="0" fontId="7" fillId="0" borderId="16" xfId="21" applyFont="1" applyBorder="1" applyAlignment="1" applyProtection="1">
      <alignment horizontal="center"/>
    </xf>
    <xf numFmtId="0" fontId="7" fillId="0" borderId="9" xfId="21" applyFont="1" applyBorder="1" applyAlignment="1" applyProtection="1">
      <alignment horizontal="center"/>
    </xf>
    <xf numFmtId="0" fontId="5" fillId="0" borderId="16" xfId="0" applyFont="1" applyBorder="1" applyAlignment="1">
      <alignment horizontal="center" vertical="center"/>
    </xf>
    <xf numFmtId="0" fontId="5" fillId="0" borderId="9" xfId="0" applyFont="1" applyBorder="1" applyAlignment="1">
      <alignment horizontal="center" vertical="center"/>
    </xf>
    <xf numFmtId="0" fontId="5" fillId="0" borderId="35" xfId="0" applyFont="1" applyBorder="1" applyAlignment="1">
      <alignment horizontal="center" vertical="center" wrapText="1"/>
    </xf>
    <xf numFmtId="0" fontId="5" fillId="0" borderId="32"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29" xfId="0" applyFont="1" applyBorder="1" applyAlignment="1">
      <alignment horizontal="center" vertical="center"/>
    </xf>
    <xf numFmtId="0" fontId="7" fillId="0" borderId="7" xfId="0" applyFont="1" applyBorder="1" applyAlignment="1">
      <alignment horizontal="center" vertical="center"/>
    </xf>
    <xf numFmtId="0" fontId="5" fillId="0" borderId="34" xfId="0" applyFont="1" applyBorder="1" applyAlignment="1">
      <alignment horizontal="center" vertical="center" wrapText="1"/>
    </xf>
    <xf numFmtId="0" fontId="5" fillId="0" borderId="37" xfId="0" applyFont="1" applyBorder="1" applyAlignment="1">
      <alignment horizontal="center" vertical="center" wrapText="1"/>
    </xf>
    <xf numFmtId="0" fontId="21" fillId="5" borderId="53" xfId="3" applyFont="1" applyBorder="1" applyAlignment="1">
      <alignment horizontal="left" vertical="center"/>
    </xf>
    <xf numFmtId="0" fontId="21" fillId="5" borderId="54" xfId="3" applyFont="1" applyBorder="1" applyAlignment="1">
      <alignment horizontal="left" vertical="center"/>
    </xf>
    <xf numFmtId="0" fontId="5" fillId="0" borderId="51" xfId="0" applyFont="1" applyBorder="1" applyAlignment="1">
      <alignment horizontal="left" vertical="top"/>
    </xf>
    <xf numFmtId="0" fontId="5" fillId="0" borderId="55" xfId="0" applyFont="1" applyBorder="1" applyAlignment="1">
      <alignment horizontal="left" vertical="top"/>
    </xf>
    <xf numFmtId="0" fontId="7" fillId="0" borderId="21" xfId="0" applyFont="1" applyBorder="1" applyAlignment="1">
      <alignment horizontal="left"/>
    </xf>
    <xf numFmtId="0" fontId="7" fillId="0" borderId="22" xfId="0" applyFont="1" applyBorder="1" applyAlignment="1">
      <alignment horizontal="left"/>
    </xf>
    <xf numFmtId="0" fontId="5" fillId="0" borderId="47" xfId="0" applyFont="1" applyBorder="1" applyAlignment="1">
      <alignment horizontal="left" vertical="top"/>
    </xf>
    <xf numFmtId="0" fontId="5" fillId="0" borderId="46" xfId="0" applyFont="1" applyBorder="1" applyAlignment="1">
      <alignment horizontal="left" vertical="top"/>
    </xf>
    <xf numFmtId="0" fontId="5" fillId="0" borderId="49" xfId="0" applyFont="1" applyBorder="1" applyAlignment="1">
      <alignment horizontal="left" vertical="top"/>
    </xf>
    <xf numFmtId="0" fontId="5" fillId="0" borderId="45" xfId="0" applyFont="1" applyBorder="1" applyAlignment="1">
      <alignment horizontal="left" vertical="top"/>
    </xf>
  </cellXfs>
  <cellStyles count="27">
    <cellStyle name="20% - Accent1" xfId="1" builtinId="30"/>
    <cellStyle name="40% - Accent1" xfId="23" builtinId="31"/>
    <cellStyle name="60% - Accent1 2" xfId="15" xr:uid="{00000000-0005-0000-0000-000002000000}"/>
    <cellStyle name="60% - Accent2" xfId="24" builtinId="36"/>
    <cellStyle name="Auto Populated Cells" xfId="4" xr:uid="{00000000-0005-0000-0000-000004000000}"/>
    <cellStyle name="Calculation 2" xfId="5" xr:uid="{00000000-0005-0000-0000-000005000000}"/>
    <cellStyle name="Conditional Cell" xfId="6" xr:uid="{00000000-0005-0000-0000-000006000000}"/>
    <cellStyle name="Explanatory Text 2" xfId="7" xr:uid="{00000000-0005-0000-0000-000007000000}"/>
    <cellStyle name="Explanatory Text 3" xfId="17" xr:uid="{00000000-0005-0000-0000-000008000000}"/>
    <cellStyle name="Fixed Values" xfId="8" xr:uid="{00000000-0005-0000-0000-000009000000}"/>
    <cellStyle name="Heading 4 2" xfId="3" xr:uid="{00000000-0005-0000-0000-00000A000000}"/>
    <cellStyle name="Hyperlink" xfId="18" builtinId="8"/>
    <cellStyle name="Hyperlink 2" xfId="20" xr:uid="{00000000-0005-0000-0000-00000C000000}"/>
    <cellStyle name="Hyperlink 3" xfId="25" xr:uid="{00000000-0005-0000-0000-00000D000000}"/>
    <cellStyle name="Input 2" xfId="9" xr:uid="{00000000-0005-0000-0000-00000E000000}"/>
    <cellStyle name="Input 3" xfId="14" xr:uid="{00000000-0005-0000-0000-00000F000000}"/>
    <cellStyle name="Neutral 2" xfId="16" xr:uid="{00000000-0005-0000-0000-000010000000}"/>
    <cellStyle name="Normal" xfId="0" builtinId="0"/>
    <cellStyle name="Normal 2" xfId="2" xr:uid="{00000000-0005-0000-0000-000012000000}"/>
    <cellStyle name="Normal 2 2" xfId="21" xr:uid="{00000000-0005-0000-0000-000013000000}"/>
    <cellStyle name="Normal 3" xfId="22" xr:uid="{00000000-0005-0000-0000-000014000000}"/>
    <cellStyle name="Normal 4" xfId="19" xr:uid="{00000000-0005-0000-0000-000015000000}"/>
    <cellStyle name="Output 2" xfId="10" xr:uid="{00000000-0005-0000-0000-000016000000}"/>
    <cellStyle name="Percent" xfId="26" builtinId="5"/>
    <cellStyle name="Revision Needed" xfId="11" xr:uid="{00000000-0005-0000-0000-000017000000}"/>
    <cellStyle name="Tab Header" xfId="12" xr:uid="{00000000-0005-0000-0000-000018000000}"/>
    <cellStyle name="Table Header" xfId="13" xr:uid="{00000000-0005-0000-0000-000019000000}"/>
  </cellStyles>
  <dxfs count="0"/>
  <tableStyles count="0" defaultTableStyle="TableStyleMedium9" defaultPivotStyle="PivotStyleLight16"/>
  <colors>
    <mruColors>
      <color rgb="FF800000"/>
      <color rgb="FF0000FF"/>
      <color rgb="FFFF5050"/>
      <color rgb="FF99CCFF"/>
      <color rgb="FFFF00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1</xdr:col>
      <xdr:colOff>15985</xdr:colOff>
      <xdr:row>12</xdr:row>
      <xdr:rowOff>119679</xdr:rowOff>
    </xdr:from>
    <xdr:ext cx="10901681" cy="693569"/>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AFEC82BF-C487-E61E-64D1-B2519A767110}"/>
                </a:ext>
              </a:extLst>
            </xdr:cNvPr>
            <xdr:cNvSpPr txBox="1"/>
          </xdr:nvSpPr>
          <xdr:spPr>
            <a:xfrm>
              <a:off x="625585" y="2558079"/>
              <a:ext cx="10901681" cy="6935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US" sz="1800" b="0" i="1">
                            <a:latin typeface="Cambria Math" panose="02040503050406030204" pitchFamily="18" charset="0"/>
                            <a:ea typeface="Cambria Math" panose="02040503050406030204" pitchFamily="18" charset="0"/>
                          </a:rPr>
                        </m:ctrlPr>
                      </m:sSubPr>
                      <m:e>
                        <m:r>
                          <a:rPr lang="en-US" sz="1800" b="0" i="1">
                            <a:latin typeface="Cambria Math" panose="02040503050406030204" pitchFamily="18" charset="0"/>
                            <a:ea typeface="Cambria Math" panose="02040503050406030204" pitchFamily="18" charset="0"/>
                          </a:rPr>
                          <m:t>𝐸𝑓𝑓</m:t>
                        </m:r>
                      </m:e>
                      <m:sub>
                        <m:r>
                          <a:rPr lang="en-US" sz="1800" b="0" i="1">
                            <a:latin typeface="Cambria Math" panose="02040503050406030204" pitchFamily="18" charset="0"/>
                            <a:ea typeface="Cambria Math" panose="02040503050406030204" pitchFamily="18" charset="0"/>
                          </a:rPr>
                          <m:t>𝑎𝑣𝑔</m:t>
                        </m:r>
                      </m:sub>
                    </m:sSub>
                    <m:r>
                      <a:rPr lang="en-US" sz="1800" b="0" i="1">
                        <a:latin typeface="Cambria Math" panose="02040503050406030204" pitchFamily="18" charset="0"/>
                        <a:ea typeface="Cambria Math" panose="02040503050406030204" pitchFamily="18" charset="0"/>
                      </a:rPr>
                      <m:t>=</m:t>
                    </m:r>
                    <m:d>
                      <m:dPr>
                        <m:ctrlPr>
                          <a:rPr lang="en-US" sz="1800" b="0" i="1">
                            <a:solidFill>
                              <a:schemeClr val="tx1"/>
                            </a:solidFill>
                            <a:effectLst/>
                            <a:latin typeface="Cambria Math" panose="02040503050406030204" pitchFamily="18" charset="0"/>
                            <a:ea typeface="Cambria Math" panose="02040503050406030204" pitchFamily="18" charset="0"/>
                            <a:cs typeface="+mn-cs"/>
                          </a:rPr>
                        </m:ctrlPr>
                      </m:dPr>
                      <m:e>
                        <m:sSub>
                          <m:sSubPr>
                            <m:ctrlPr>
                              <a:rPr lang="en-US" sz="1800" b="0" i="1">
                                <a:solidFill>
                                  <a:schemeClr val="tx1"/>
                                </a:solidFill>
                                <a:effectLst/>
                                <a:latin typeface="Cambria Math" panose="02040503050406030204" pitchFamily="18" charset="0"/>
                                <a:ea typeface="Cambria Math" panose="02040503050406030204" pitchFamily="18" charset="0"/>
                                <a:cs typeface="+mn-cs"/>
                              </a:rPr>
                            </m:ctrlPr>
                          </m:sSubPr>
                          <m:e>
                            <m:r>
                              <a:rPr lang="en-US" sz="1800" b="0" i="1">
                                <a:solidFill>
                                  <a:schemeClr val="tx1"/>
                                </a:solidFill>
                                <a:effectLst/>
                                <a:latin typeface="Cambria Math" panose="02040503050406030204" pitchFamily="18" charset="0"/>
                                <a:ea typeface="Cambria Math" panose="02040503050406030204" pitchFamily="18" charset="0"/>
                                <a:cs typeface="+mn-cs"/>
                              </a:rPr>
                              <m:t>𝑡</m:t>
                            </m:r>
                          </m:e>
                          <m:sub>
                            <m:r>
                              <a:rPr lang="en-US" sz="1800" b="0" i="1">
                                <a:solidFill>
                                  <a:schemeClr val="tx1"/>
                                </a:solidFill>
                                <a:effectLst/>
                                <a:latin typeface="Cambria Math" panose="02040503050406030204" pitchFamily="18" charset="0"/>
                                <a:ea typeface="Cambria Math" panose="02040503050406030204" pitchFamily="18" charset="0"/>
                                <a:cs typeface="+mn-cs"/>
                              </a:rPr>
                              <m:t>25%</m:t>
                            </m:r>
                          </m:sub>
                        </m:sSub>
                        <m:r>
                          <a:rPr lang="en-US" sz="1800" b="0" i="1">
                            <a:solidFill>
                              <a:schemeClr val="tx1"/>
                            </a:solidFill>
                            <a:effectLst/>
                            <a:latin typeface="Cambria Math" panose="02040503050406030204" pitchFamily="18" charset="0"/>
                            <a:ea typeface="Cambria Math" panose="02040503050406030204" pitchFamily="18" charset="0"/>
                            <a:cs typeface="+mn-cs"/>
                          </a:rPr>
                          <m:t>∗</m:t>
                        </m:r>
                        <m:sSub>
                          <m:sSubPr>
                            <m:ctrlPr>
                              <a:rPr lang="en-US" sz="1800" b="0" i="1">
                                <a:solidFill>
                                  <a:schemeClr val="tx1"/>
                                </a:solidFill>
                                <a:effectLst/>
                                <a:latin typeface="Cambria Math" panose="02040503050406030204" pitchFamily="18" charset="0"/>
                                <a:ea typeface="Cambria Math" panose="02040503050406030204" pitchFamily="18" charset="0"/>
                                <a:cs typeface="+mn-cs"/>
                              </a:rPr>
                            </m:ctrlPr>
                          </m:sSubPr>
                          <m:e>
                            <m:d>
                              <m:dPr>
                                <m:begChr m:val=""/>
                                <m:endChr m:val="|"/>
                                <m:ctrlPr>
                                  <a:rPr lang="en-US" sz="1800" b="0" i="1">
                                    <a:solidFill>
                                      <a:schemeClr val="tx1"/>
                                    </a:solidFill>
                                    <a:effectLst/>
                                    <a:latin typeface="Cambria Math" panose="02040503050406030204" pitchFamily="18" charset="0"/>
                                    <a:ea typeface="Cambria Math" panose="02040503050406030204" pitchFamily="18" charset="0"/>
                                    <a:cs typeface="+mn-cs"/>
                                  </a:rPr>
                                </m:ctrlPr>
                              </m:dPr>
                              <m:e>
                                <m:r>
                                  <a:rPr lang="en-US" sz="1800" b="0" i="1">
                                    <a:solidFill>
                                      <a:schemeClr val="tx1"/>
                                    </a:solidFill>
                                    <a:effectLst/>
                                    <a:latin typeface="Cambria Math" panose="02040503050406030204" pitchFamily="18" charset="0"/>
                                    <a:ea typeface="Cambria Math" panose="02040503050406030204" pitchFamily="18" charset="0"/>
                                    <a:cs typeface="+mn-cs"/>
                                  </a:rPr>
                                  <m:t>𝐸𝑓𝑓</m:t>
                                </m:r>
                              </m:e>
                            </m:d>
                          </m:e>
                          <m:sub>
                            <m:r>
                              <a:rPr lang="en-US" sz="1800" b="0" i="1">
                                <a:solidFill>
                                  <a:schemeClr val="tx1"/>
                                </a:solidFill>
                                <a:effectLst/>
                                <a:latin typeface="Cambria Math" panose="02040503050406030204" pitchFamily="18" charset="0"/>
                                <a:ea typeface="Cambria Math" panose="02040503050406030204" pitchFamily="18" charset="0"/>
                                <a:cs typeface="+mn-cs"/>
                              </a:rPr>
                              <m:t>25%</m:t>
                            </m:r>
                          </m:sub>
                        </m:sSub>
                      </m:e>
                    </m:d>
                    <m:r>
                      <a:rPr lang="en-US" sz="1800" b="0" i="1">
                        <a:solidFill>
                          <a:schemeClr val="tx1"/>
                        </a:solidFill>
                        <a:effectLst/>
                        <a:latin typeface="Cambria Math" panose="02040503050406030204" pitchFamily="18" charset="0"/>
                        <a:ea typeface="Cambria Math" panose="02040503050406030204" pitchFamily="18" charset="0"/>
                        <a:cs typeface="+mn-cs"/>
                      </a:rPr>
                      <m:t>+</m:t>
                    </m:r>
                    <m:d>
                      <m:dPr>
                        <m:ctrlPr>
                          <a:rPr lang="en-US" sz="1800" b="0" i="1">
                            <a:solidFill>
                              <a:schemeClr val="tx1"/>
                            </a:solidFill>
                            <a:effectLst/>
                            <a:latin typeface="Cambria Math" panose="02040503050406030204" pitchFamily="18" charset="0"/>
                            <a:ea typeface="Cambria Math" panose="02040503050406030204" pitchFamily="18" charset="0"/>
                            <a:cs typeface="+mn-cs"/>
                          </a:rPr>
                        </m:ctrlPr>
                      </m:dPr>
                      <m:e>
                        <m:sSub>
                          <m:sSubPr>
                            <m:ctrlPr>
                              <a:rPr lang="en-US" sz="1800" b="0" i="1">
                                <a:solidFill>
                                  <a:schemeClr val="tx1"/>
                                </a:solidFill>
                                <a:effectLst/>
                                <a:latin typeface="Cambria Math" panose="02040503050406030204" pitchFamily="18" charset="0"/>
                                <a:ea typeface="Cambria Math" panose="02040503050406030204" pitchFamily="18" charset="0"/>
                                <a:cs typeface="+mn-cs"/>
                              </a:rPr>
                            </m:ctrlPr>
                          </m:sSubPr>
                          <m:e>
                            <m:r>
                              <a:rPr lang="en-US" sz="1800" b="0" i="1">
                                <a:solidFill>
                                  <a:schemeClr val="tx1"/>
                                </a:solidFill>
                                <a:effectLst/>
                                <a:latin typeface="Cambria Math" panose="02040503050406030204" pitchFamily="18" charset="0"/>
                                <a:ea typeface="Cambria Math" panose="02040503050406030204" pitchFamily="18" charset="0"/>
                                <a:cs typeface="+mn-cs"/>
                              </a:rPr>
                              <m:t>𝑡</m:t>
                            </m:r>
                          </m:e>
                          <m:sub>
                            <m:r>
                              <a:rPr lang="en-US" sz="1800" b="0" i="1">
                                <a:solidFill>
                                  <a:schemeClr val="tx1"/>
                                </a:solidFill>
                                <a:effectLst/>
                                <a:latin typeface="Cambria Math" panose="02040503050406030204" pitchFamily="18" charset="0"/>
                                <a:ea typeface="Cambria Math" panose="02040503050406030204" pitchFamily="18" charset="0"/>
                                <a:cs typeface="+mn-cs"/>
                              </a:rPr>
                              <m:t>50%</m:t>
                            </m:r>
                          </m:sub>
                        </m:sSub>
                        <m:r>
                          <a:rPr lang="en-US" sz="1800" b="0" i="1">
                            <a:solidFill>
                              <a:schemeClr val="tx1"/>
                            </a:solidFill>
                            <a:effectLst/>
                            <a:latin typeface="Cambria Math" panose="02040503050406030204" pitchFamily="18" charset="0"/>
                            <a:ea typeface="Cambria Math" panose="02040503050406030204" pitchFamily="18" charset="0"/>
                            <a:cs typeface="+mn-cs"/>
                          </a:rPr>
                          <m:t>∗</m:t>
                        </m:r>
                        <m:sSub>
                          <m:sSubPr>
                            <m:ctrlPr>
                              <a:rPr lang="en-US" sz="1800" b="0" i="1">
                                <a:solidFill>
                                  <a:schemeClr val="tx1"/>
                                </a:solidFill>
                                <a:effectLst/>
                                <a:latin typeface="Cambria Math" panose="02040503050406030204" pitchFamily="18" charset="0"/>
                                <a:ea typeface="Cambria Math" panose="02040503050406030204" pitchFamily="18" charset="0"/>
                                <a:cs typeface="+mn-cs"/>
                              </a:rPr>
                            </m:ctrlPr>
                          </m:sSubPr>
                          <m:e>
                            <m:d>
                              <m:dPr>
                                <m:begChr m:val=""/>
                                <m:endChr m:val="|"/>
                                <m:ctrlPr>
                                  <a:rPr lang="en-US" sz="1800" b="0" i="1">
                                    <a:solidFill>
                                      <a:schemeClr val="tx1"/>
                                    </a:solidFill>
                                    <a:effectLst/>
                                    <a:latin typeface="Cambria Math" panose="02040503050406030204" pitchFamily="18" charset="0"/>
                                    <a:ea typeface="Cambria Math" panose="02040503050406030204" pitchFamily="18" charset="0"/>
                                    <a:cs typeface="+mn-cs"/>
                                  </a:rPr>
                                </m:ctrlPr>
                              </m:dPr>
                              <m:e>
                                <m:r>
                                  <a:rPr lang="en-US" sz="1800" b="0" i="1">
                                    <a:solidFill>
                                      <a:schemeClr val="tx1"/>
                                    </a:solidFill>
                                    <a:effectLst/>
                                    <a:latin typeface="Cambria Math" panose="02040503050406030204" pitchFamily="18" charset="0"/>
                                    <a:ea typeface="Cambria Math" panose="02040503050406030204" pitchFamily="18" charset="0"/>
                                    <a:cs typeface="+mn-cs"/>
                                  </a:rPr>
                                  <m:t>𝐸𝑓𝑓</m:t>
                                </m:r>
                              </m:e>
                            </m:d>
                          </m:e>
                          <m:sub>
                            <m:r>
                              <a:rPr lang="en-US" sz="1800" b="0" i="1">
                                <a:solidFill>
                                  <a:schemeClr val="tx1"/>
                                </a:solidFill>
                                <a:effectLst/>
                                <a:latin typeface="Cambria Math" panose="02040503050406030204" pitchFamily="18" charset="0"/>
                                <a:ea typeface="Cambria Math" panose="02040503050406030204" pitchFamily="18" charset="0"/>
                                <a:cs typeface="+mn-cs"/>
                              </a:rPr>
                              <m:t>50%</m:t>
                            </m:r>
                          </m:sub>
                        </m:sSub>
                      </m:e>
                    </m:d>
                    <m:r>
                      <a:rPr lang="en-US" sz="1800" b="0" i="1">
                        <a:solidFill>
                          <a:schemeClr val="tx1"/>
                        </a:solidFill>
                        <a:effectLst/>
                        <a:latin typeface="Cambria Math" panose="02040503050406030204" pitchFamily="18" charset="0"/>
                        <a:ea typeface="Cambria Math" panose="02040503050406030204" pitchFamily="18" charset="0"/>
                        <a:cs typeface="+mn-cs"/>
                      </a:rPr>
                      <m:t>+</m:t>
                    </m:r>
                    <m:d>
                      <m:dPr>
                        <m:ctrlPr>
                          <a:rPr lang="en-US" sz="1800" b="0" i="1">
                            <a:solidFill>
                              <a:schemeClr val="tx1"/>
                            </a:solidFill>
                            <a:effectLst/>
                            <a:latin typeface="Cambria Math" panose="02040503050406030204" pitchFamily="18" charset="0"/>
                            <a:ea typeface="Cambria Math" panose="02040503050406030204" pitchFamily="18" charset="0"/>
                            <a:cs typeface="+mn-cs"/>
                          </a:rPr>
                        </m:ctrlPr>
                      </m:dPr>
                      <m:e>
                        <m:sSub>
                          <m:sSubPr>
                            <m:ctrlPr>
                              <a:rPr lang="en-US" sz="1800" b="0" i="1">
                                <a:solidFill>
                                  <a:schemeClr val="tx1"/>
                                </a:solidFill>
                                <a:effectLst/>
                                <a:latin typeface="Cambria Math" panose="02040503050406030204" pitchFamily="18" charset="0"/>
                                <a:ea typeface="Cambria Math" panose="02040503050406030204" pitchFamily="18" charset="0"/>
                                <a:cs typeface="+mn-cs"/>
                              </a:rPr>
                            </m:ctrlPr>
                          </m:sSubPr>
                          <m:e>
                            <m:r>
                              <a:rPr lang="en-US" sz="1800" b="0" i="1">
                                <a:solidFill>
                                  <a:schemeClr val="tx1"/>
                                </a:solidFill>
                                <a:effectLst/>
                                <a:latin typeface="Cambria Math" panose="02040503050406030204" pitchFamily="18" charset="0"/>
                                <a:ea typeface="Cambria Math" panose="02040503050406030204" pitchFamily="18" charset="0"/>
                                <a:cs typeface="+mn-cs"/>
                              </a:rPr>
                              <m:t>𝑡</m:t>
                            </m:r>
                          </m:e>
                          <m:sub>
                            <m:r>
                              <a:rPr lang="en-US" sz="1800" b="0" i="1">
                                <a:solidFill>
                                  <a:schemeClr val="tx1"/>
                                </a:solidFill>
                                <a:effectLst/>
                                <a:latin typeface="Cambria Math" panose="02040503050406030204" pitchFamily="18" charset="0"/>
                                <a:ea typeface="Cambria Math" panose="02040503050406030204" pitchFamily="18" charset="0"/>
                                <a:cs typeface="+mn-cs"/>
                              </a:rPr>
                              <m:t>75%</m:t>
                            </m:r>
                          </m:sub>
                        </m:sSub>
                        <m:r>
                          <a:rPr lang="en-US" sz="1800" b="0" i="1">
                            <a:solidFill>
                              <a:schemeClr val="tx1"/>
                            </a:solidFill>
                            <a:effectLst/>
                            <a:latin typeface="Cambria Math" panose="02040503050406030204" pitchFamily="18" charset="0"/>
                            <a:ea typeface="Cambria Math" panose="02040503050406030204" pitchFamily="18" charset="0"/>
                            <a:cs typeface="+mn-cs"/>
                          </a:rPr>
                          <m:t>∗</m:t>
                        </m:r>
                        <m:sSub>
                          <m:sSubPr>
                            <m:ctrlPr>
                              <a:rPr lang="en-US" sz="1800" b="0" i="1">
                                <a:solidFill>
                                  <a:schemeClr val="tx1"/>
                                </a:solidFill>
                                <a:effectLst/>
                                <a:latin typeface="Cambria Math" panose="02040503050406030204" pitchFamily="18" charset="0"/>
                                <a:ea typeface="Cambria Math" panose="02040503050406030204" pitchFamily="18" charset="0"/>
                                <a:cs typeface="+mn-cs"/>
                              </a:rPr>
                            </m:ctrlPr>
                          </m:sSubPr>
                          <m:e>
                            <m:d>
                              <m:dPr>
                                <m:begChr m:val=""/>
                                <m:endChr m:val="|"/>
                                <m:ctrlPr>
                                  <a:rPr lang="en-US" sz="1800" b="0" i="1">
                                    <a:solidFill>
                                      <a:schemeClr val="tx1"/>
                                    </a:solidFill>
                                    <a:effectLst/>
                                    <a:latin typeface="Cambria Math" panose="02040503050406030204" pitchFamily="18" charset="0"/>
                                    <a:ea typeface="Cambria Math" panose="02040503050406030204" pitchFamily="18" charset="0"/>
                                    <a:cs typeface="+mn-cs"/>
                                  </a:rPr>
                                </m:ctrlPr>
                              </m:dPr>
                              <m:e>
                                <m:r>
                                  <a:rPr lang="en-US" sz="1800" b="0" i="1">
                                    <a:solidFill>
                                      <a:schemeClr val="tx1"/>
                                    </a:solidFill>
                                    <a:effectLst/>
                                    <a:latin typeface="Cambria Math" panose="02040503050406030204" pitchFamily="18" charset="0"/>
                                    <a:ea typeface="Cambria Math" panose="02040503050406030204" pitchFamily="18" charset="0"/>
                                    <a:cs typeface="+mn-cs"/>
                                  </a:rPr>
                                  <m:t>𝐸𝑓𝑓</m:t>
                                </m:r>
                              </m:e>
                            </m:d>
                          </m:e>
                          <m:sub>
                            <m:r>
                              <a:rPr lang="en-US" sz="1800" b="0" i="1">
                                <a:solidFill>
                                  <a:schemeClr val="tx1"/>
                                </a:solidFill>
                                <a:effectLst/>
                                <a:latin typeface="Cambria Math" panose="02040503050406030204" pitchFamily="18" charset="0"/>
                                <a:ea typeface="Cambria Math" panose="02040503050406030204" pitchFamily="18" charset="0"/>
                                <a:cs typeface="+mn-cs"/>
                              </a:rPr>
                              <m:t>75%</m:t>
                            </m:r>
                          </m:sub>
                        </m:sSub>
                      </m:e>
                    </m:d>
                    <m:r>
                      <a:rPr lang="en-US" sz="1800" b="0" i="1">
                        <a:solidFill>
                          <a:schemeClr val="tx1"/>
                        </a:solidFill>
                        <a:effectLst/>
                        <a:latin typeface="Cambria Math" panose="02040503050406030204" pitchFamily="18" charset="0"/>
                        <a:ea typeface="Cambria Math" panose="02040503050406030204" pitchFamily="18" charset="0"/>
                        <a:cs typeface="+mn-cs"/>
                      </a:rPr>
                      <m:t>+</m:t>
                    </m:r>
                    <m:d>
                      <m:dPr>
                        <m:ctrlPr>
                          <a:rPr lang="en-US" sz="1800" b="0" i="1">
                            <a:solidFill>
                              <a:schemeClr val="tx1"/>
                            </a:solidFill>
                            <a:effectLst/>
                            <a:latin typeface="Cambria Math" panose="02040503050406030204" pitchFamily="18" charset="0"/>
                            <a:ea typeface="Cambria Math" panose="02040503050406030204" pitchFamily="18" charset="0"/>
                            <a:cs typeface="+mn-cs"/>
                          </a:rPr>
                        </m:ctrlPr>
                      </m:dPr>
                      <m:e>
                        <m:sSub>
                          <m:sSubPr>
                            <m:ctrlPr>
                              <a:rPr lang="en-US" sz="1800" b="0" i="1">
                                <a:solidFill>
                                  <a:schemeClr val="tx1"/>
                                </a:solidFill>
                                <a:effectLst/>
                                <a:latin typeface="Cambria Math" panose="02040503050406030204" pitchFamily="18" charset="0"/>
                                <a:ea typeface="Cambria Math" panose="02040503050406030204" pitchFamily="18" charset="0"/>
                                <a:cs typeface="+mn-cs"/>
                              </a:rPr>
                            </m:ctrlPr>
                          </m:sSubPr>
                          <m:e>
                            <m:r>
                              <a:rPr lang="en-US" sz="1800" b="0" i="1">
                                <a:solidFill>
                                  <a:schemeClr val="tx1"/>
                                </a:solidFill>
                                <a:effectLst/>
                                <a:latin typeface="Cambria Math" panose="02040503050406030204" pitchFamily="18" charset="0"/>
                                <a:ea typeface="Cambria Math" panose="02040503050406030204" pitchFamily="18" charset="0"/>
                                <a:cs typeface="+mn-cs"/>
                              </a:rPr>
                              <m:t>𝑡</m:t>
                            </m:r>
                          </m:e>
                          <m:sub>
                            <m:r>
                              <a:rPr lang="en-US" sz="1800" b="0" i="1">
                                <a:solidFill>
                                  <a:schemeClr val="tx1"/>
                                </a:solidFill>
                                <a:effectLst/>
                                <a:latin typeface="Cambria Math" panose="02040503050406030204" pitchFamily="18" charset="0"/>
                                <a:ea typeface="Cambria Math" panose="02040503050406030204" pitchFamily="18" charset="0"/>
                                <a:cs typeface="+mn-cs"/>
                              </a:rPr>
                              <m:t>100%</m:t>
                            </m:r>
                          </m:sub>
                        </m:sSub>
                        <m:r>
                          <a:rPr lang="en-US" sz="1800" b="0" i="1">
                            <a:solidFill>
                              <a:schemeClr val="tx1"/>
                            </a:solidFill>
                            <a:effectLst/>
                            <a:latin typeface="Cambria Math" panose="02040503050406030204" pitchFamily="18" charset="0"/>
                            <a:ea typeface="Cambria Math" panose="02040503050406030204" pitchFamily="18" charset="0"/>
                            <a:cs typeface="+mn-cs"/>
                          </a:rPr>
                          <m:t>∗</m:t>
                        </m:r>
                        <m:sSub>
                          <m:sSubPr>
                            <m:ctrlPr>
                              <a:rPr lang="en-US" sz="1800" b="0" i="1">
                                <a:solidFill>
                                  <a:schemeClr val="tx1"/>
                                </a:solidFill>
                                <a:effectLst/>
                                <a:latin typeface="Cambria Math" panose="02040503050406030204" pitchFamily="18" charset="0"/>
                                <a:ea typeface="Cambria Math" panose="02040503050406030204" pitchFamily="18" charset="0"/>
                                <a:cs typeface="+mn-cs"/>
                              </a:rPr>
                            </m:ctrlPr>
                          </m:sSubPr>
                          <m:e>
                            <m:d>
                              <m:dPr>
                                <m:begChr m:val=""/>
                                <m:endChr m:val="|"/>
                                <m:ctrlPr>
                                  <a:rPr lang="en-US" sz="1800" b="0" i="1">
                                    <a:solidFill>
                                      <a:schemeClr val="tx1"/>
                                    </a:solidFill>
                                    <a:effectLst/>
                                    <a:latin typeface="Cambria Math" panose="02040503050406030204" pitchFamily="18" charset="0"/>
                                    <a:ea typeface="Cambria Math" panose="02040503050406030204" pitchFamily="18" charset="0"/>
                                    <a:cs typeface="+mn-cs"/>
                                  </a:rPr>
                                </m:ctrlPr>
                              </m:dPr>
                              <m:e>
                                <m:r>
                                  <a:rPr lang="en-US" sz="1800" b="0" i="1">
                                    <a:solidFill>
                                      <a:schemeClr val="tx1"/>
                                    </a:solidFill>
                                    <a:effectLst/>
                                    <a:latin typeface="Cambria Math" panose="02040503050406030204" pitchFamily="18" charset="0"/>
                                    <a:ea typeface="Cambria Math" panose="02040503050406030204" pitchFamily="18" charset="0"/>
                                    <a:cs typeface="+mn-cs"/>
                                  </a:rPr>
                                  <m:t>𝐸𝑓𝑓</m:t>
                                </m:r>
                              </m:e>
                            </m:d>
                          </m:e>
                          <m:sub>
                            <m:r>
                              <a:rPr lang="en-US" sz="1800" b="0" i="1">
                                <a:solidFill>
                                  <a:schemeClr val="tx1"/>
                                </a:solidFill>
                                <a:effectLst/>
                                <a:latin typeface="Cambria Math" panose="02040503050406030204" pitchFamily="18" charset="0"/>
                                <a:ea typeface="Cambria Math" panose="02040503050406030204" pitchFamily="18" charset="0"/>
                                <a:cs typeface="+mn-cs"/>
                              </a:rPr>
                              <m:t>100%</m:t>
                            </m:r>
                          </m:sub>
                        </m:sSub>
                      </m:e>
                    </m:d>
                  </m:oMath>
                </m:oMathPara>
              </a14:m>
              <a:endParaRPr lang="en-US" sz="1800">
                <a:latin typeface="Cambria Math" panose="02040503050406030204" pitchFamily="18" charset="0"/>
                <a:ea typeface="Cambria Math" panose="02040503050406030204" pitchFamily="18" charset="0"/>
              </a:endParaRPr>
            </a:p>
          </xdr:txBody>
        </xdr:sp>
      </mc:Choice>
      <mc:Fallback xmlns="">
        <xdr:sp macro="" textlink="">
          <xdr:nvSpPr>
            <xdr:cNvPr id="2" name="TextBox 1">
              <a:extLst>
                <a:ext uri="{FF2B5EF4-FFF2-40B4-BE49-F238E27FC236}">
                  <a16:creationId xmlns:a16="http://schemas.microsoft.com/office/drawing/2014/main" id="{AFEC82BF-C487-E61E-64D1-B2519A767110}"/>
                </a:ext>
              </a:extLst>
            </xdr:cNvPr>
            <xdr:cNvSpPr txBox="1"/>
          </xdr:nvSpPr>
          <xdr:spPr>
            <a:xfrm>
              <a:off x="625585" y="2558079"/>
              <a:ext cx="10901681" cy="6935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800" b="0" i="0">
                  <a:latin typeface="Cambria Math" panose="02040503050406030204" pitchFamily="18" charset="0"/>
                  <a:ea typeface="Cambria Math" panose="02040503050406030204" pitchFamily="18" charset="0"/>
                </a:rPr>
                <a:t>〖𝐸𝑓𝑓〗_𝑎𝑣𝑔=</a:t>
              </a:r>
              <a:r>
                <a:rPr lang="en-US" sz="1800" b="0" i="0">
                  <a:solidFill>
                    <a:schemeClr val="tx1"/>
                  </a:solidFill>
                  <a:effectLst/>
                  <a:latin typeface="Cambria Math" panose="02040503050406030204" pitchFamily="18" charset="0"/>
                  <a:ea typeface="Cambria Math" panose="02040503050406030204" pitchFamily="18" charset="0"/>
                  <a:cs typeface="+mn-cs"/>
                </a:rPr>
                <a:t>(𝑡_(25%)∗├ 𝐸𝑓𝑓┤|_(25%) )+(𝑡_(50%)∗├ 𝐸𝑓𝑓┤|_(50%) )+(𝑡_(75%)∗├ 𝐸𝑓𝑓┤|_(75%) )+(𝑡_(100%)∗├ 𝐸𝑓𝑓┤|_(100%) )</a:t>
              </a:r>
              <a:endParaRPr lang="en-US" sz="1800">
                <a:latin typeface="Cambria Math" panose="02040503050406030204" pitchFamily="18" charset="0"/>
                <a:ea typeface="Cambria Math" panose="02040503050406030204" pitchFamily="18" charset="0"/>
              </a:endParaRPr>
            </a:p>
          </xdr:txBody>
        </xdr:sp>
      </mc:Fallback>
    </mc:AlternateContent>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ecfr.gov/cgi-bin/text-idx?SID=4223fc25b20ffbf1b3f668e4ea567359&amp;mc=true&amp;node=pt10.3.430&amp;rgn=div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60"/>
  <sheetViews>
    <sheetView showGridLines="0" tabSelected="1" zoomScale="80" zoomScaleNormal="80" workbookViewId="0">
      <selection activeCell="D47" sqref="D47"/>
    </sheetView>
  </sheetViews>
  <sheetFormatPr defaultColWidth="9.140625" defaultRowHeight="16.5" x14ac:dyDescent="0.3"/>
  <cols>
    <col min="1" max="1" width="2" style="8" customWidth="1"/>
    <col min="2" max="2" width="3.7109375" style="8" customWidth="1"/>
    <col min="3" max="3" width="37" style="8" customWidth="1"/>
    <col min="4" max="4" width="120.140625" style="8" customWidth="1"/>
    <col min="5" max="5" width="3.85546875" style="8" customWidth="1"/>
    <col min="6" max="6" width="3" style="8" customWidth="1"/>
    <col min="7" max="7" width="25.7109375" style="8" customWidth="1"/>
    <col min="8" max="8" width="2.28515625" style="8" customWidth="1"/>
    <col min="9" max="9" width="9.140625" style="8"/>
    <col min="10" max="10" width="22.42578125" style="8" bestFit="1" customWidth="1"/>
    <col min="11" max="16384" width="9.140625" style="8"/>
  </cols>
  <sheetData>
    <row r="1" spans="3:8" ht="17.25" thickBot="1" x14ac:dyDescent="0.35">
      <c r="F1" s="184"/>
    </row>
    <row r="2" spans="3:8" ht="18" thickBot="1" x14ac:dyDescent="0.35">
      <c r="C2" s="418" t="str">
        <f>'Version Control'!$B$2</f>
        <v>Title Block</v>
      </c>
      <c r="D2" s="419"/>
      <c r="F2" s="184"/>
    </row>
    <row r="3" spans="3:8" s="6" customFormat="1" x14ac:dyDescent="0.3">
      <c r="C3" s="95" t="str">
        <f>'Version Control'!$B$3</f>
        <v>Test Report Template Name:</v>
      </c>
      <c r="D3" s="135" t="str">
        <f>'Version Control'!$C$3</f>
        <v>Uninterruptible Power Supplies</v>
      </c>
      <c r="F3" s="93"/>
    </row>
    <row r="4" spans="3:8" s="6" customFormat="1" x14ac:dyDescent="0.3">
      <c r="C4" s="150" t="str">
        <f>'Version Control'!$B$4</f>
        <v>Version Number:</v>
      </c>
      <c r="D4" s="278" t="str">
        <f>'Version Control'!$C$4</f>
        <v>v1.2</v>
      </c>
      <c r="F4" s="93"/>
    </row>
    <row r="5" spans="3:8" s="6" customFormat="1" x14ac:dyDescent="0.3">
      <c r="C5" s="97" t="str">
        <f>'Version Control'!$B$5</f>
        <v xml:space="preserve">Latest Template Revision: </v>
      </c>
      <c r="D5" s="346">
        <f>'Version Control'!$C$5</f>
        <v>45489</v>
      </c>
      <c r="F5" s="93"/>
    </row>
    <row r="6" spans="3:8" s="6" customFormat="1" x14ac:dyDescent="0.3">
      <c r="C6" s="97" t="str">
        <f>'Version Control'!$B$6</f>
        <v>Tab Name:</v>
      </c>
      <c r="D6" s="137" t="str">
        <f ca="1">MID(CELL("filename",B1), FIND("]", CELL("filename", B1))+ 1, 255)</f>
        <v>Instructions</v>
      </c>
      <c r="F6" s="93"/>
    </row>
    <row r="7" spans="3:8" ht="17.25" thickBot="1" x14ac:dyDescent="0.35">
      <c r="C7" s="98" t="str">
        <f>'Version Control'!$B$7</f>
        <v>File Name:</v>
      </c>
      <c r="D7" s="166" t="str">
        <f ca="1">'Version Control'!$C$7</f>
        <v>Uninterruptible Power Supplies - v1.2.xlsx</v>
      </c>
      <c r="F7" s="184"/>
    </row>
    <row r="8" spans="3:8" x14ac:dyDescent="0.3">
      <c r="F8" s="184"/>
    </row>
    <row r="9" spans="3:8" ht="17.25" thickBot="1" x14ac:dyDescent="0.35">
      <c r="F9" s="184"/>
    </row>
    <row r="10" spans="3:8" ht="18" thickBot="1" x14ac:dyDescent="0.35">
      <c r="C10" s="418" t="s">
        <v>36</v>
      </c>
      <c r="D10" s="419"/>
      <c r="F10" s="184"/>
    </row>
    <row r="11" spans="3:8" ht="17.25" thickBot="1" x14ac:dyDescent="0.35">
      <c r="C11" s="416" t="s">
        <v>226</v>
      </c>
      <c r="D11" s="417"/>
      <c r="F11" s="184"/>
    </row>
    <row r="12" spans="3:8" ht="17.25" thickBot="1" x14ac:dyDescent="0.35">
      <c r="F12" s="184"/>
    </row>
    <row r="13" spans="3:8" ht="18" thickBot="1" x14ac:dyDescent="0.35">
      <c r="C13" s="418" t="s">
        <v>3</v>
      </c>
      <c r="D13" s="419"/>
      <c r="F13" s="184"/>
      <c r="G13" s="4"/>
      <c r="H13" s="6"/>
    </row>
    <row r="14" spans="3:8" ht="17.25" x14ac:dyDescent="0.35">
      <c r="C14" s="167" t="s">
        <v>37</v>
      </c>
      <c r="D14" s="168" t="s">
        <v>38</v>
      </c>
      <c r="F14" s="184"/>
      <c r="G14" s="4"/>
      <c r="H14" s="6"/>
    </row>
    <row r="15" spans="3:8" x14ac:dyDescent="0.3">
      <c r="C15" s="95" t="s">
        <v>59</v>
      </c>
      <c r="D15" s="169" t="s">
        <v>70</v>
      </c>
      <c r="E15" s="6"/>
      <c r="F15" s="93"/>
      <c r="G15" s="4"/>
      <c r="H15" s="6"/>
    </row>
    <row r="16" spans="3:8" x14ac:dyDescent="0.3">
      <c r="C16" s="97" t="s">
        <v>39</v>
      </c>
      <c r="D16" s="170" t="s">
        <v>72</v>
      </c>
      <c r="E16" s="6"/>
      <c r="F16" s="93"/>
      <c r="G16" s="4"/>
      <c r="H16" s="6"/>
    </row>
    <row r="17" spans="3:9" x14ac:dyDescent="0.3">
      <c r="C17" s="97" t="s">
        <v>66</v>
      </c>
      <c r="D17" s="170" t="s">
        <v>40</v>
      </c>
      <c r="E17" s="6"/>
      <c r="F17" s="93"/>
      <c r="G17" s="6"/>
      <c r="H17" s="6"/>
    </row>
    <row r="18" spans="3:9" x14ac:dyDescent="0.3">
      <c r="C18" s="97" t="s">
        <v>203</v>
      </c>
      <c r="D18" s="170" t="s">
        <v>208</v>
      </c>
      <c r="E18" s="6"/>
      <c r="F18" s="93"/>
      <c r="G18" s="6"/>
      <c r="H18" s="6"/>
    </row>
    <row r="19" spans="3:9" x14ac:dyDescent="0.3">
      <c r="C19" s="97" t="s">
        <v>204</v>
      </c>
      <c r="D19" s="170" t="s">
        <v>209</v>
      </c>
      <c r="E19" s="6"/>
      <c r="F19" s="93"/>
      <c r="G19" s="6"/>
      <c r="H19" s="6"/>
    </row>
    <row r="20" spans="3:9" x14ac:dyDescent="0.3">
      <c r="C20" s="97" t="s">
        <v>205</v>
      </c>
      <c r="D20" s="170" t="s">
        <v>210</v>
      </c>
      <c r="E20" s="6"/>
      <c r="F20" s="93"/>
      <c r="G20" s="6"/>
      <c r="H20" s="6"/>
    </row>
    <row r="21" spans="3:9" x14ac:dyDescent="0.3">
      <c r="C21" s="97" t="s">
        <v>206</v>
      </c>
      <c r="D21" s="170" t="s">
        <v>211</v>
      </c>
      <c r="E21" s="6"/>
      <c r="F21" s="93"/>
      <c r="G21" s="6"/>
      <c r="H21" s="6"/>
    </row>
    <row r="22" spans="3:9" x14ac:dyDescent="0.3">
      <c r="C22" s="97" t="s">
        <v>207</v>
      </c>
      <c r="D22" s="170" t="s">
        <v>212</v>
      </c>
      <c r="E22" s="6"/>
      <c r="F22" s="93"/>
      <c r="G22" s="6"/>
      <c r="H22" s="6"/>
    </row>
    <row r="23" spans="3:9" x14ac:dyDescent="0.3">
      <c r="C23" s="97" t="s">
        <v>167</v>
      </c>
      <c r="D23" s="170" t="s">
        <v>213</v>
      </c>
      <c r="E23" s="6"/>
      <c r="F23" s="93"/>
      <c r="G23" s="6"/>
      <c r="H23" s="6"/>
    </row>
    <row r="24" spans="3:9" x14ac:dyDescent="0.3">
      <c r="C24" s="171" t="s">
        <v>69</v>
      </c>
      <c r="D24" s="172" t="s">
        <v>77</v>
      </c>
      <c r="F24" s="184"/>
      <c r="H24" s="6"/>
    </row>
    <row r="25" spans="3:9" x14ac:dyDescent="0.3">
      <c r="C25" s="171" t="s">
        <v>24</v>
      </c>
      <c r="D25" s="172" t="s">
        <v>76</v>
      </c>
      <c r="F25" s="184"/>
      <c r="H25" s="6"/>
    </row>
    <row r="26" spans="3:9" x14ac:dyDescent="0.3">
      <c r="C26" s="97" t="s">
        <v>65</v>
      </c>
      <c r="D26" s="170" t="s">
        <v>71</v>
      </c>
      <c r="F26" s="184"/>
      <c r="H26" s="6"/>
    </row>
    <row r="27" spans="3:9" x14ac:dyDescent="0.3">
      <c r="C27" s="97" t="s">
        <v>4</v>
      </c>
      <c r="D27" s="170" t="s">
        <v>41</v>
      </c>
      <c r="F27" s="184"/>
      <c r="H27" s="6"/>
    </row>
    <row r="28" spans="3:9" x14ac:dyDescent="0.3">
      <c r="C28" s="171" t="s">
        <v>67</v>
      </c>
      <c r="D28" s="172" t="s">
        <v>73</v>
      </c>
      <c r="F28" s="184"/>
      <c r="H28" s="6"/>
    </row>
    <row r="29" spans="3:9" ht="17.25" thickBot="1" x14ac:dyDescent="0.35">
      <c r="C29" s="173" t="s">
        <v>68</v>
      </c>
      <c r="D29" s="174" t="s">
        <v>74</v>
      </c>
      <c r="F29" s="184"/>
      <c r="H29" s="6"/>
    </row>
    <row r="30" spans="3:9" ht="17.25" thickBot="1" x14ac:dyDescent="0.35">
      <c r="E30" s="6"/>
      <c r="F30" s="93"/>
      <c r="G30" s="6"/>
      <c r="H30" s="6"/>
      <c r="I30" s="9"/>
    </row>
    <row r="31" spans="3:9" ht="18" thickBot="1" x14ac:dyDescent="0.4">
      <c r="C31" s="420" t="s">
        <v>108</v>
      </c>
      <c r="D31" s="421"/>
      <c r="E31" s="6"/>
      <c r="F31" s="93"/>
      <c r="G31" s="6"/>
      <c r="H31" s="6"/>
      <c r="I31" s="9"/>
    </row>
    <row r="32" spans="3:9" ht="16.5" customHeight="1" x14ac:dyDescent="0.3">
      <c r="C32" s="179" t="s">
        <v>109</v>
      </c>
      <c r="D32" s="180" t="s">
        <v>110</v>
      </c>
      <c r="E32" s="6"/>
      <c r="F32" s="93"/>
      <c r="G32" s="6"/>
      <c r="H32" s="6"/>
      <c r="I32" s="9"/>
    </row>
    <row r="33" spans="2:9" x14ac:dyDescent="0.3">
      <c r="C33" s="398" t="s">
        <v>111</v>
      </c>
      <c r="D33" s="175" t="s">
        <v>81</v>
      </c>
      <c r="E33" s="6"/>
      <c r="F33" s="93"/>
      <c r="G33" s="6"/>
      <c r="H33" s="6"/>
      <c r="I33" s="9"/>
    </row>
    <row r="34" spans="2:9" x14ac:dyDescent="0.3">
      <c r="C34" s="398"/>
      <c r="D34" s="176" t="s">
        <v>112</v>
      </c>
      <c r="E34" s="6"/>
      <c r="F34" s="93"/>
      <c r="G34" s="6"/>
      <c r="H34" s="6"/>
      <c r="I34" s="9"/>
    </row>
    <row r="35" spans="2:9" x14ac:dyDescent="0.3">
      <c r="C35" s="398"/>
      <c r="D35" s="177" t="s">
        <v>113</v>
      </c>
      <c r="E35" s="6"/>
      <c r="F35" s="93"/>
      <c r="G35" s="6"/>
      <c r="H35" s="6"/>
      <c r="I35" s="9"/>
    </row>
    <row r="36" spans="2:9" ht="21.75" thickBot="1" x14ac:dyDescent="0.35">
      <c r="C36" s="399"/>
      <c r="D36" s="178" t="s">
        <v>114</v>
      </c>
      <c r="E36" s="6"/>
      <c r="F36" s="93"/>
      <c r="G36" s="6"/>
      <c r="H36" s="6"/>
      <c r="I36" s="9"/>
    </row>
    <row r="37" spans="2:9" ht="17.25" thickBot="1" x14ac:dyDescent="0.35">
      <c r="E37" s="6"/>
      <c r="F37" s="93"/>
      <c r="G37" s="6"/>
      <c r="H37" s="6"/>
      <c r="I37" s="9"/>
    </row>
    <row r="38" spans="2:9" s="6" customFormat="1" ht="15" customHeight="1" thickBot="1" x14ac:dyDescent="0.35">
      <c r="C38" s="16" t="s">
        <v>42</v>
      </c>
      <c r="D38" s="17"/>
      <c r="F38" s="93"/>
      <c r="G38" s="48"/>
      <c r="H38" s="48"/>
      <c r="I38" s="49"/>
    </row>
    <row r="39" spans="2:9" s="6" customFormat="1" x14ac:dyDescent="0.3">
      <c r="C39" s="400" t="s">
        <v>115</v>
      </c>
      <c r="D39" s="401"/>
      <c r="F39" s="93"/>
      <c r="G39" s="50"/>
      <c r="H39" s="48"/>
      <c r="I39" s="49"/>
    </row>
    <row r="40" spans="2:9" s="6" customFormat="1" x14ac:dyDescent="0.3">
      <c r="C40" s="402"/>
      <c r="D40" s="403"/>
      <c r="F40" s="93"/>
      <c r="G40" s="50"/>
      <c r="H40" s="48"/>
      <c r="I40" s="49"/>
    </row>
    <row r="41" spans="2:9" s="6" customFormat="1" ht="17.25" thickBot="1" x14ac:dyDescent="0.35">
      <c r="C41" s="404"/>
      <c r="D41" s="405"/>
      <c r="F41" s="93"/>
      <c r="G41" s="50"/>
      <c r="H41" s="48"/>
      <c r="I41" s="49"/>
    </row>
    <row r="42" spans="2:9" s="6" customFormat="1" ht="15" customHeight="1" x14ac:dyDescent="0.3">
      <c r="C42" s="406" t="s">
        <v>116</v>
      </c>
      <c r="D42" s="407"/>
      <c r="F42" s="93"/>
      <c r="G42" s="50"/>
      <c r="H42" s="48"/>
      <c r="I42" s="49"/>
    </row>
    <row r="43" spans="2:9" s="6" customFormat="1" ht="17.25" thickBot="1" x14ac:dyDescent="0.35">
      <c r="C43" s="408"/>
      <c r="D43" s="409"/>
      <c r="F43" s="93"/>
      <c r="G43" s="50"/>
      <c r="H43" s="48"/>
      <c r="I43" s="49"/>
    </row>
    <row r="44" spans="2:9" s="6" customFormat="1" ht="15" customHeight="1" x14ac:dyDescent="0.3">
      <c r="C44" s="410" t="s">
        <v>117</v>
      </c>
      <c r="D44" s="413" t="s">
        <v>118</v>
      </c>
      <c r="F44" s="93"/>
      <c r="G44" s="50"/>
      <c r="H44" s="48"/>
      <c r="I44" s="49"/>
    </row>
    <row r="45" spans="2:9" s="6" customFormat="1" x14ac:dyDescent="0.3">
      <c r="C45" s="411"/>
      <c r="D45" s="414"/>
      <c r="F45" s="93"/>
      <c r="G45" s="50"/>
      <c r="H45" s="48"/>
      <c r="I45" s="49"/>
    </row>
    <row r="46" spans="2:9" s="6" customFormat="1" ht="17.25" thickBot="1" x14ac:dyDescent="0.35">
      <c r="C46" s="412"/>
      <c r="D46" s="415"/>
      <c r="F46" s="93"/>
      <c r="G46" s="50"/>
      <c r="H46" s="48"/>
      <c r="I46" s="49"/>
    </row>
    <row r="47" spans="2:9" s="6" customFormat="1" x14ac:dyDescent="0.3">
      <c r="B47" s="4"/>
      <c r="C47" s="273" t="s">
        <v>11</v>
      </c>
      <c r="D47" s="274" t="s">
        <v>39</v>
      </c>
      <c r="F47" s="93"/>
      <c r="G47" s="48"/>
      <c r="H47" s="48"/>
      <c r="I47" s="49"/>
    </row>
    <row r="48" spans="2:9" x14ac:dyDescent="0.3">
      <c r="B48" s="4"/>
      <c r="C48" s="181" t="s">
        <v>12</v>
      </c>
      <c r="D48" s="182" t="s">
        <v>66</v>
      </c>
      <c r="E48" s="6"/>
      <c r="F48" s="93"/>
      <c r="G48" s="48"/>
      <c r="H48" s="48"/>
      <c r="I48" s="49"/>
    </row>
    <row r="49" spans="1:9" x14ac:dyDescent="0.3">
      <c r="B49" s="4"/>
      <c r="C49" s="181" t="s">
        <v>13</v>
      </c>
      <c r="D49" s="182" t="s">
        <v>203</v>
      </c>
      <c r="E49" s="5"/>
      <c r="F49" s="93"/>
      <c r="G49" s="48"/>
      <c r="H49" s="48"/>
      <c r="I49" s="49"/>
    </row>
    <row r="50" spans="1:9" x14ac:dyDescent="0.3">
      <c r="B50" s="4"/>
      <c r="C50" s="181" t="s">
        <v>14</v>
      </c>
      <c r="D50" s="182" t="s">
        <v>204</v>
      </c>
      <c r="E50" s="5"/>
      <c r="F50" s="93"/>
      <c r="G50" s="48"/>
      <c r="H50" s="48"/>
      <c r="I50" s="49"/>
    </row>
    <row r="51" spans="1:9" x14ac:dyDescent="0.3">
      <c r="B51" s="4"/>
      <c r="C51" s="181" t="s">
        <v>15</v>
      </c>
      <c r="D51" s="182" t="s">
        <v>205</v>
      </c>
      <c r="E51" s="5"/>
      <c r="F51" s="93"/>
      <c r="G51" s="48"/>
      <c r="H51" s="48"/>
      <c r="I51" s="49"/>
    </row>
    <row r="52" spans="1:9" x14ac:dyDescent="0.3">
      <c r="B52" s="4"/>
      <c r="C52" s="181" t="s">
        <v>22</v>
      </c>
      <c r="D52" s="182" t="s">
        <v>206</v>
      </c>
      <c r="E52" s="5"/>
      <c r="F52" s="93"/>
      <c r="G52" s="48"/>
      <c r="H52" s="48"/>
      <c r="I52" s="49"/>
    </row>
    <row r="53" spans="1:9" x14ac:dyDescent="0.3">
      <c r="B53" s="4"/>
      <c r="C53" s="181" t="s">
        <v>23</v>
      </c>
      <c r="D53" s="182" t="s">
        <v>207</v>
      </c>
      <c r="E53" s="5"/>
      <c r="F53" s="93"/>
      <c r="G53" s="6"/>
      <c r="H53" s="6"/>
    </row>
    <row r="54" spans="1:9" x14ac:dyDescent="0.3">
      <c r="B54" s="4"/>
      <c r="C54" s="181" t="s">
        <v>43</v>
      </c>
      <c r="D54" s="182" t="s">
        <v>167</v>
      </c>
      <c r="E54" s="5"/>
      <c r="F54" s="93"/>
      <c r="G54" s="6"/>
      <c r="H54" s="6"/>
    </row>
    <row r="55" spans="1:9" x14ac:dyDescent="0.3">
      <c r="B55" s="4"/>
      <c r="C55" s="181" t="s">
        <v>44</v>
      </c>
      <c r="D55" s="182" t="s">
        <v>69</v>
      </c>
      <c r="E55" s="5"/>
      <c r="F55" s="93"/>
      <c r="G55" s="6"/>
      <c r="H55" s="6"/>
    </row>
    <row r="56" spans="1:9" x14ac:dyDescent="0.3">
      <c r="B56" s="4"/>
      <c r="C56" s="181" t="s">
        <v>45</v>
      </c>
      <c r="D56" s="182" t="s">
        <v>24</v>
      </c>
      <c r="E56" s="5"/>
      <c r="F56" s="93"/>
      <c r="G56" s="6"/>
      <c r="H56" s="6"/>
    </row>
    <row r="57" spans="1:9" x14ac:dyDescent="0.3">
      <c r="B57" s="4"/>
      <c r="C57" s="181" t="s">
        <v>46</v>
      </c>
      <c r="D57" s="182" t="s">
        <v>65</v>
      </c>
      <c r="E57" s="9"/>
      <c r="F57" s="93"/>
      <c r="G57" s="6"/>
      <c r="H57" s="6"/>
    </row>
    <row r="58" spans="1:9" ht="17.25" thickBot="1" x14ac:dyDescent="0.35">
      <c r="B58" s="4"/>
      <c r="C58" s="275" t="s">
        <v>75</v>
      </c>
      <c r="D58" s="183" t="s">
        <v>214</v>
      </c>
      <c r="E58" s="9"/>
      <c r="F58" s="93"/>
      <c r="G58" s="6"/>
      <c r="H58" s="6"/>
    </row>
    <row r="59" spans="1:9" x14ac:dyDescent="0.3">
      <c r="E59" s="6"/>
      <c r="F59" s="93"/>
      <c r="G59" s="6"/>
      <c r="H59" s="6"/>
      <c r="I59" s="6"/>
    </row>
    <row r="60" spans="1:9" x14ac:dyDescent="0.3">
      <c r="A60" s="184"/>
      <c r="B60" s="184"/>
      <c r="C60" s="185"/>
      <c r="D60" s="185"/>
      <c r="E60" s="93"/>
      <c r="F60" s="93"/>
      <c r="G60" s="6"/>
      <c r="H60" s="6"/>
      <c r="I60" s="6"/>
    </row>
  </sheetData>
  <sheetProtection algorithmName="SHA-512" hashValue="VA4qxf713GRUk//wXTNgsOMekpmjjNvolgqKCAa9R+WAwvzG0ovNbzBEwdDOp1NK9K17klRW4d/cDLgWCc/4PQ==" saltValue="y/aPV5k5HYKfx7BmrjbYXw==" spinCount="100000" sheet="1" selectLockedCells="1"/>
  <mergeCells count="10">
    <mergeCell ref="C11:D11"/>
    <mergeCell ref="C2:D2"/>
    <mergeCell ref="C10:D10"/>
    <mergeCell ref="C13:D13"/>
    <mergeCell ref="C31:D31"/>
    <mergeCell ref="C33:C36"/>
    <mergeCell ref="C39:D41"/>
    <mergeCell ref="C42:D43"/>
    <mergeCell ref="C44:C46"/>
    <mergeCell ref="D44:D46"/>
  </mergeCells>
  <hyperlinks>
    <hyperlink ref="D47" location="'General Info &amp; Test Results'!A1" display="Fill-in input cells on &quot;General Info &amp; Test Results&quot; tab" xr:uid="{00000000-0004-0000-0000-000000000000}"/>
    <hyperlink ref="D48" location="'Setup &amp; Instrumentation'!A1" display="Fill-in inputs cells on &quot;Setup &amp; Instrumentation&quot; tab" xr:uid="{00000000-0004-0000-0000-000001000000}"/>
    <hyperlink ref="D49" location="'General Setup'!A1" display="General Setup" xr:uid="{00000000-0004-0000-0000-000002000000}"/>
    <hyperlink ref="D50" location="'Optional UPS Classification'!A1" display="Optional UPS Classification" xr:uid="{00000000-0004-0000-0000-000003000000}"/>
    <hyperlink ref="D51" location="'VFD Efficiency'!A1" display="VFD Efficiency" xr:uid="{00000000-0004-0000-0000-000004000000}"/>
    <hyperlink ref="D52" location="'VI Efficiency'!A1" display="VI Efficiency" xr:uid="{00000000-0004-0000-0000-000005000000}"/>
    <hyperlink ref="D53" location="'VFI Efficiency'!A1" display="VFI Efficiency" xr:uid="{00000000-0004-0000-0000-000006000000}"/>
    <hyperlink ref="D54" location="'Output Eff. Calculation'!A1" display="Output Efficiency Calculation" xr:uid="{00000000-0004-0000-0000-000007000000}"/>
    <hyperlink ref="D56" location="Photos!A1" display="Fill-in inputs cells on &quot;Photos&quot; tab" xr:uid="{00000000-0004-0000-0000-000008000000}"/>
    <hyperlink ref="D57" location="'Report Sign-Off Block'!A1" display="Fill-in input cells on &quot;Sign-Off Block&quot; tab" xr:uid="{00000000-0004-0000-0000-000009000000}"/>
    <hyperlink ref="C11:D11" r:id="rId1" display="Appendix Y to Subpart B of Part 430—Uniform Test Method for Measuring the Energy Consumption of Battery Chargers" xr:uid="{00000000-0004-0000-0000-00000A000000}"/>
    <hyperlink ref="D55" location="Comments!A1" display="Fill-in inputs cells on &quot;Comments&quot; tab" xr:uid="{00000000-0004-0000-0000-00000B000000}"/>
  </hyperlinks>
  <pageMargins left="0.7" right="0.7" top="0.75" bottom="0.75" header="0.3" footer="0.3"/>
  <pageSetup orientation="portrait" horizontalDpi="200" verticalDpi="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J61"/>
  <sheetViews>
    <sheetView showGridLines="0" zoomScale="80" zoomScaleNormal="80" workbookViewId="0">
      <selection activeCell="C12" sqref="C12"/>
    </sheetView>
  </sheetViews>
  <sheetFormatPr defaultColWidth="9.140625" defaultRowHeight="16.5" x14ac:dyDescent="0.3"/>
  <cols>
    <col min="1" max="1" width="2.7109375" style="6" customWidth="1"/>
    <col min="2" max="2" width="47.85546875" style="6" customWidth="1"/>
    <col min="3" max="3" width="51.28515625" style="6" customWidth="1"/>
    <col min="4" max="4" width="3.85546875" style="6" customWidth="1"/>
    <col min="5" max="5" width="16" style="6" customWidth="1"/>
    <col min="6" max="6" width="37.28515625" style="66" customWidth="1"/>
    <col min="7" max="7" width="23.42578125" style="6" customWidth="1"/>
    <col min="8" max="8" width="24.85546875" style="6" customWidth="1"/>
    <col min="9" max="9" width="3.85546875" style="6" customWidth="1"/>
    <col min="10" max="10" width="4.7109375" style="6" customWidth="1"/>
    <col min="11" max="11" width="6.85546875" style="6" customWidth="1"/>
    <col min="12" max="15" width="9.140625" style="6"/>
    <col min="16" max="16" width="13.85546875" style="6" bestFit="1" customWidth="1"/>
    <col min="17" max="16384" width="9.140625" style="6"/>
  </cols>
  <sheetData>
    <row r="1" spans="1:10" ht="17.25" thickBot="1" x14ac:dyDescent="0.35">
      <c r="J1" s="93"/>
    </row>
    <row r="2" spans="1:10" ht="18" thickBot="1" x14ac:dyDescent="0.35">
      <c r="B2" s="418" t="str">
        <f>'Version Control'!$B$2</f>
        <v>Title Block</v>
      </c>
      <c r="C2" s="419"/>
      <c r="J2" s="93"/>
    </row>
    <row r="3" spans="1:10" x14ac:dyDescent="0.3">
      <c r="B3" s="95" t="str">
        <f>'Version Control'!$B$3</f>
        <v>Test Report Template Name:</v>
      </c>
      <c r="C3" s="135" t="str">
        <f>'Version Control'!$C$3</f>
        <v>Uninterruptible Power Supplies</v>
      </c>
      <c r="J3" s="93"/>
    </row>
    <row r="4" spans="1:10" x14ac:dyDescent="0.3">
      <c r="B4" s="150" t="str">
        <f>'Version Control'!$B$4</f>
        <v>Version Number:</v>
      </c>
      <c r="C4" s="278" t="str">
        <f>'Version Control'!$C$4</f>
        <v>v1.2</v>
      </c>
      <c r="F4" s="67" t="s">
        <v>85</v>
      </c>
      <c r="J4" s="93"/>
    </row>
    <row r="5" spans="1:10" x14ac:dyDescent="0.3">
      <c r="B5" s="97" t="str">
        <f>'Version Control'!$B$5</f>
        <v xml:space="preserve">Latest Template Revision: </v>
      </c>
      <c r="C5" s="346">
        <f>'Version Control'!$C$5</f>
        <v>45489</v>
      </c>
      <c r="J5" s="93"/>
    </row>
    <row r="6" spans="1:10" x14ac:dyDescent="0.3">
      <c r="B6" s="97" t="str">
        <f>'Version Control'!$B$6</f>
        <v>Tab Name:</v>
      </c>
      <c r="C6" s="137" t="str">
        <f ca="1">MID(CELL("filename",A1), FIND("]", CELL("filename", A1))+ 1, 255)</f>
        <v>General Info &amp; Test Results</v>
      </c>
      <c r="J6" s="93"/>
    </row>
    <row r="7" spans="1:10" ht="35.25" customHeight="1" x14ac:dyDescent="0.3">
      <c r="B7" s="193" t="str">
        <f>'Version Control'!$B$7</f>
        <v>File Name:</v>
      </c>
      <c r="C7" s="144" t="str">
        <f ca="1">'Version Control'!$C$7</f>
        <v>Uninterruptible Power Supplies - v1.2.xlsx</v>
      </c>
      <c r="J7" s="93"/>
    </row>
    <row r="8" spans="1:10" ht="17.25" thickBot="1" x14ac:dyDescent="0.35">
      <c r="B8" s="98" t="str">
        <f>'Version Control'!$B$8</f>
        <v xml:space="preserve">Test Completion Date: </v>
      </c>
      <c r="C8" s="138" t="str">
        <f>'Version Control'!$C$8</f>
        <v>[MM/DD/YYYY]</v>
      </c>
      <c r="J8" s="93"/>
    </row>
    <row r="9" spans="1:10" ht="17.25" x14ac:dyDescent="0.35">
      <c r="B9" s="10"/>
      <c r="E9" s="11"/>
      <c r="F9" s="68"/>
      <c r="G9" s="12"/>
      <c r="H9" s="12"/>
      <c r="J9" s="93"/>
    </row>
    <row r="10" spans="1:10" ht="18" thickBot="1" x14ac:dyDescent="0.4">
      <c r="B10" s="10"/>
      <c r="D10" s="13"/>
      <c r="E10" s="14"/>
      <c r="F10" s="15"/>
      <c r="G10" s="15"/>
      <c r="H10" s="15"/>
      <c r="J10" s="93"/>
    </row>
    <row r="11" spans="1:10" ht="17.25" customHeight="1" thickBot="1" x14ac:dyDescent="0.35">
      <c r="B11" s="418" t="s">
        <v>105</v>
      </c>
      <c r="C11" s="419"/>
      <c r="E11" s="429" t="s">
        <v>84</v>
      </c>
      <c r="F11" s="430"/>
      <c r="G11" s="430"/>
      <c r="H11" s="431"/>
      <c r="J11" s="93"/>
    </row>
    <row r="12" spans="1:10" ht="18" thickBot="1" x14ac:dyDescent="0.35">
      <c r="B12" s="365" t="s">
        <v>0</v>
      </c>
      <c r="C12" s="366"/>
      <c r="E12" s="424" t="s">
        <v>47</v>
      </c>
      <c r="F12" s="425"/>
      <c r="G12" s="279" t="s">
        <v>60</v>
      </c>
      <c r="H12" s="397" t="s">
        <v>230</v>
      </c>
      <c r="J12" s="93"/>
    </row>
    <row r="13" spans="1:10" ht="18" thickBot="1" x14ac:dyDescent="0.35">
      <c r="B13" s="367" t="s">
        <v>1</v>
      </c>
      <c r="C13" s="368"/>
      <c r="E13" s="426" t="s">
        <v>197</v>
      </c>
      <c r="F13" s="338" t="s">
        <v>182</v>
      </c>
      <c r="G13" s="351" t="str">
        <f>'Output Eff. Calculation'!D32</f>
        <v/>
      </c>
      <c r="H13" s="362" t="str">
        <f>IF($C$29="Yes",$C$32*0.25,"")</f>
        <v/>
      </c>
      <c r="J13" s="93"/>
    </row>
    <row r="14" spans="1:10" ht="18" thickBot="1" x14ac:dyDescent="0.35">
      <c r="B14" s="369"/>
      <c r="C14" s="370"/>
      <c r="D14" s="18"/>
      <c r="E14" s="427"/>
      <c r="F14" s="160" t="s">
        <v>183</v>
      </c>
      <c r="G14" s="352" t="str">
        <f>'Output Eff. Calculation'!D33</f>
        <v/>
      </c>
      <c r="H14" s="363" t="str">
        <f>IF($C$29="Yes",$C$32*0.5,"")</f>
        <v/>
      </c>
      <c r="J14" s="93"/>
    </row>
    <row r="15" spans="1:10" ht="18" thickBot="1" x14ac:dyDescent="0.35">
      <c r="A15" s="18"/>
      <c r="B15" s="422" t="s">
        <v>106</v>
      </c>
      <c r="C15" s="423"/>
      <c r="D15" s="18"/>
      <c r="E15" s="427"/>
      <c r="F15" s="160" t="s">
        <v>184</v>
      </c>
      <c r="G15" s="352" t="str">
        <f>'Output Eff. Calculation'!D34</f>
        <v/>
      </c>
      <c r="H15" s="363" t="str">
        <f>IF($C$29="Yes",$C$32*0.75,"")</f>
        <v/>
      </c>
      <c r="J15" s="93"/>
    </row>
    <row r="16" spans="1:10" ht="18" thickBot="1" x14ac:dyDescent="0.35">
      <c r="A16" s="18"/>
      <c r="B16" s="371" t="s">
        <v>5</v>
      </c>
      <c r="C16" s="372" t="s">
        <v>48</v>
      </c>
      <c r="D16" s="18"/>
      <c r="E16" s="428"/>
      <c r="F16" s="339" t="s">
        <v>185</v>
      </c>
      <c r="G16" s="353" t="str">
        <f>'Output Eff. Calculation'!D35</f>
        <v/>
      </c>
      <c r="H16" s="364" t="str">
        <f>IF($C$29="Yes",$C$32*1,"")</f>
        <v/>
      </c>
      <c r="J16" s="93"/>
    </row>
    <row r="17" spans="1:10" ht="18" thickBot="1" x14ac:dyDescent="0.35">
      <c r="A17" s="18"/>
      <c r="B17" s="373" t="s">
        <v>6</v>
      </c>
      <c r="C17" s="374" t="s">
        <v>48</v>
      </c>
      <c r="D17" s="18"/>
      <c r="E17" s="426" t="s">
        <v>198</v>
      </c>
      <c r="F17" s="338" t="s">
        <v>182</v>
      </c>
      <c r="G17" s="351" t="str">
        <f>'Output Eff. Calculation'!E32</f>
        <v/>
      </c>
      <c r="H17" s="362" t="str">
        <f>IF($C$30="Yes",$C$32*0.25,"")</f>
        <v/>
      </c>
      <c r="J17" s="93"/>
    </row>
    <row r="18" spans="1:10" ht="17.25" x14ac:dyDescent="0.3">
      <c r="A18" s="18"/>
      <c r="B18" s="375"/>
      <c r="C18" s="376"/>
      <c r="D18" s="18"/>
      <c r="E18" s="427"/>
      <c r="F18" s="160" t="s">
        <v>183</v>
      </c>
      <c r="G18" s="352" t="str">
        <f>'Output Eff. Calculation'!E33</f>
        <v/>
      </c>
      <c r="H18" s="363" t="str">
        <f>IF($C$30="Yes",$C$32*0.5,"")</f>
        <v/>
      </c>
      <c r="J18" s="93"/>
    </row>
    <row r="19" spans="1:10" ht="18" thickBot="1" x14ac:dyDescent="0.35">
      <c r="A19" s="18"/>
      <c r="B19" s="369"/>
      <c r="C19" s="370"/>
      <c r="D19" s="18"/>
      <c r="E19" s="427"/>
      <c r="F19" s="160" t="s">
        <v>184</v>
      </c>
      <c r="G19" s="352" t="str">
        <f>'Output Eff. Calculation'!E34</f>
        <v/>
      </c>
      <c r="H19" s="363" t="str">
        <f>IF($C$30="Yes",$C$32*0.75,"")</f>
        <v/>
      </c>
      <c r="J19" s="93"/>
    </row>
    <row r="20" spans="1:10" s="18" customFormat="1" ht="18" thickBot="1" x14ac:dyDescent="0.35">
      <c r="B20" s="422" t="s">
        <v>121</v>
      </c>
      <c r="C20" s="423"/>
      <c r="E20" s="428"/>
      <c r="F20" s="339" t="s">
        <v>185</v>
      </c>
      <c r="G20" s="353" t="str">
        <f>'Output Eff. Calculation'!E35</f>
        <v/>
      </c>
      <c r="H20" s="364" t="str">
        <f>IF($C$30="Yes",$C$32*1,"")</f>
        <v/>
      </c>
      <c r="J20" s="164"/>
    </row>
    <row r="21" spans="1:10" s="18" customFormat="1" ht="17.25" x14ac:dyDescent="0.3">
      <c r="B21" s="377" t="s">
        <v>49</v>
      </c>
      <c r="C21" s="378"/>
      <c r="E21" s="426" t="s">
        <v>199</v>
      </c>
      <c r="F21" s="338" t="s">
        <v>182</v>
      </c>
      <c r="G21" s="351" t="str">
        <f>'Output Eff. Calculation'!F32</f>
        <v/>
      </c>
      <c r="H21" s="362" t="str">
        <f>IF($C$31="Yes",$C$32*0.25,"")</f>
        <v/>
      </c>
      <c r="J21" s="164"/>
    </row>
    <row r="22" spans="1:10" s="18" customFormat="1" ht="17.25" x14ac:dyDescent="0.3">
      <c r="B22" s="379" t="s">
        <v>50</v>
      </c>
      <c r="C22" s="380"/>
      <c r="E22" s="427"/>
      <c r="F22" s="160" t="s">
        <v>183</v>
      </c>
      <c r="G22" s="352" t="str">
        <f>'Output Eff. Calculation'!F33</f>
        <v/>
      </c>
      <c r="H22" s="363" t="str">
        <f>IF($C$31="Yes",$C$32*0.5,"")</f>
        <v/>
      </c>
      <c r="I22" s="6"/>
      <c r="J22" s="164"/>
    </row>
    <row r="23" spans="1:10" s="18" customFormat="1" ht="17.25" x14ac:dyDescent="0.3">
      <c r="B23" s="381" t="s">
        <v>51</v>
      </c>
      <c r="C23" s="380"/>
      <c r="E23" s="427"/>
      <c r="F23" s="160" t="s">
        <v>184</v>
      </c>
      <c r="G23" s="352" t="str">
        <f>'Output Eff. Calculation'!F34</f>
        <v/>
      </c>
      <c r="H23" s="363" t="str">
        <f>IF($C$31="Yes",$C$32*0.75,"")</f>
        <v/>
      </c>
      <c r="I23" s="6"/>
      <c r="J23" s="164"/>
    </row>
    <row r="24" spans="1:10" s="18" customFormat="1" ht="18" thickBot="1" x14ac:dyDescent="0.35">
      <c r="B24" s="381" t="s">
        <v>52</v>
      </c>
      <c r="C24" s="380"/>
      <c r="E24" s="428"/>
      <c r="F24" s="339" t="s">
        <v>185</v>
      </c>
      <c r="G24" s="353" t="str">
        <f>'Output Eff. Calculation'!F35</f>
        <v/>
      </c>
      <c r="H24" s="364" t="str">
        <f>IF($C$31="Yes",$C$32*1,"")</f>
        <v/>
      </c>
      <c r="J24" s="164"/>
    </row>
    <row r="25" spans="1:10" s="18" customFormat="1" ht="16.5" customHeight="1" x14ac:dyDescent="0.3">
      <c r="B25" s="382" t="s">
        <v>53</v>
      </c>
      <c r="C25" s="383"/>
      <c r="E25" s="434" t="s">
        <v>220</v>
      </c>
      <c r="F25" s="435"/>
      <c r="G25" s="354" t="str">
        <f>'Output Eff. Calculation'!D36</f>
        <v/>
      </c>
      <c r="J25" s="164"/>
    </row>
    <row r="26" spans="1:10" s="18" customFormat="1" ht="16.5" customHeight="1" x14ac:dyDescent="0.3">
      <c r="B26" s="382" t="s">
        <v>54</v>
      </c>
      <c r="C26" s="383" t="s">
        <v>48</v>
      </c>
      <c r="E26" s="434" t="s">
        <v>221</v>
      </c>
      <c r="F26" s="435"/>
      <c r="G26" s="354" t="str">
        <f>'Output Eff. Calculation'!E36</f>
        <v/>
      </c>
      <c r="J26" s="164"/>
    </row>
    <row r="27" spans="1:10" s="18" customFormat="1" ht="16.5" customHeight="1" thickBot="1" x14ac:dyDescent="0.35">
      <c r="B27" s="161" t="s">
        <v>55</v>
      </c>
      <c r="C27" s="380"/>
      <c r="E27" s="436" t="s">
        <v>222</v>
      </c>
      <c r="F27" s="437"/>
      <c r="G27" s="355" t="str">
        <f>'Output Eff. Calculation'!F36</f>
        <v/>
      </c>
      <c r="J27" s="164"/>
    </row>
    <row r="28" spans="1:10" s="18" customFormat="1" ht="17.25" x14ac:dyDescent="0.3">
      <c r="B28" s="384"/>
      <c r="C28" s="385"/>
      <c r="E28" s="340"/>
      <c r="F28" s="340"/>
      <c r="G28" s="341"/>
      <c r="J28" s="164"/>
    </row>
    <row r="29" spans="1:10" s="18" customFormat="1" x14ac:dyDescent="0.3">
      <c r="B29" s="386" t="s">
        <v>188</v>
      </c>
      <c r="C29" s="387"/>
      <c r="E29" s="6"/>
      <c r="F29" s="66"/>
      <c r="G29" s="6"/>
      <c r="H29" s="6"/>
      <c r="J29" s="164"/>
    </row>
    <row r="30" spans="1:10" s="18" customFormat="1" ht="18" thickBot="1" x14ac:dyDescent="0.35">
      <c r="B30" s="388" t="s">
        <v>189</v>
      </c>
      <c r="C30" s="387"/>
      <c r="E30" s="155" t="s">
        <v>103</v>
      </c>
      <c r="F30" s="156"/>
      <c r="G30" s="156"/>
      <c r="H30" s="157"/>
      <c r="J30" s="164"/>
    </row>
    <row r="31" spans="1:10" s="18" customFormat="1" ht="18" thickBot="1" x14ac:dyDescent="0.35">
      <c r="B31" s="388" t="s">
        <v>190</v>
      </c>
      <c r="C31" s="387"/>
      <c r="E31" s="264" t="s">
        <v>92</v>
      </c>
      <c r="F31" s="265"/>
      <c r="G31" s="265"/>
      <c r="H31" s="266"/>
      <c r="J31" s="164"/>
    </row>
    <row r="32" spans="1:10" s="18" customFormat="1" x14ac:dyDescent="0.3">
      <c r="B32" s="161" t="s">
        <v>161</v>
      </c>
      <c r="C32" s="380"/>
      <c r="D32" s="6"/>
      <c r="E32" s="438" t="s">
        <v>104</v>
      </c>
      <c r="F32" s="439"/>
      <c r="G32" s="439"/>
      <c r="H32" s="440"/>
      <c r="J32" s="164"/>
    </row>
    <row r="33" spans="1:10" s="18" customFormat="1" x14ac:dyDescent="0.3">
      <c r="B33" s="161" t="s">
        <v>122</v>
      </c>
      <c r="C33" s="380"/>
      <c r="D33" s="6"/>
      <c r="E33" s="441"/>
      <c r="F33" s="442"/>
      <c r="G33" s="442"/>
      <c r="H33" s="443"/>
      <c r="J33" s="164"/>
    </row>
    <row r="34" spans="1:10" s="18" customFormat="1" ht="66.75" thickBot="1" x14ac:dyDescent="0.35">
      <c r="B34" s="162" t="s">
        <v>123</v>
      </c>
      <c r="C34" s="389"/>
      <c r="D34" s="6"/>
      <c r="E34" s="441"/>
      <c r="F34" s="442"/>
      <c r="G34" s="442"/>
      <c r="H34" s="443"/>
      <c r="J34" s="164"/>
    </row>
    <row r="35" spans="1:10" ht="18" thickBot="1" x14ac:dyDescent="0.4">
      <c r="A35" s="18"/>
      <c r="B35" s="369"/>
      <c r="C35" s="369"/>
      <c r="D35" s="18"/>
      <c r="E35" s="444" t="s">
        <v>33</v>
      </c>
      <c r="F35" s="445"/>
      <c r="G35" s="120" t="s">
        <v>32</v>
      </c>
      <c r="H35" s="121" t="s">
        <v>34</v>
      </c>
      <c r="J35" s="164"/>
    </row>
    <row r="36" spans="1:10" ht="18" thickBot="1" x14ac:dyDescent="0.35">
      <c r="A36" s="18"/>
      <c r="B36" s="422" t="s">
        <v>107</v>
      </c>
      <c r="C36" s="423"/>
      <c r="D36" s="18"/>
      <c r="E36" s="446" t="s">
        <v>35</v>
      </c>
      <c r="F36" s="447"/>
      <c r="G36" s="267" t="str">
        <f>'Report Sign-Off Block'!D15</f>
        <v>[MM/DD/YYYY]</v>
      </c>
      <c r="H36" s="268" t="str">
        <f>IF('Report Sign-Off Block'!E15&lt;&gt;0,'Report Sign-Off Block'!E15,"")</f>
        <v>[Test Lab Name]</v>
      </c>
      <c r="J36" s="164"/>
    </row>
    <row r="37" spans="1:10" s="18" customFormat="1" x14ac:dyDescent="0.3">
      <c r="B37" s="377" t="s">
        <v>49</v>
      </c>
      <c r="C37" s="378"/>
      <c r="D37" s="6"/>
      <c r="E37" s="448" t="s">
        <v>95</v>
      </c>
      <c r="F37" s="449"/>
      <c r="G37" s="267" t="str">
        <f>'Report Sign-Off Block'!D16</f>
        <v>[MM/DD/YYYY]</v>
      </c>
      <c r="H37" s="268" t="str">
        <f>IF('Report Sign-Off Block'!E16&lt;&gt;0,'Report Sign-Off Block'!E16,"")</f>
        <v>[Test Lab Name]</v>
      </c>
      <c r="J37" s="164"/>
    </row>
    <row r="38" spans="1:10" s="18" customFormat="1" ht="17.25" x14ac:dyDescent="0.3">
      <c r="B38" s="379" t="s">
        <v>50</v>
      </c>
      <c r="C38" s="380"/>
      <c r="D38" s="139"/>
      <c r="E38" s="450" t="s">
        <v>96</v>
      </c>
      <c r="F38" s="451"/>
      <c r="G38" s="454" t="str">
        <f>'Report Sign-Off Block'!D17</f>
        <v>[MM/DD/YYYY]</v>
      </c>
      <c r="H38" s="432" t="str">
        <f>IF('Report Sign-Off Block'!E17&lt;&gt;0,'Report Sign-Off Block'!E17,"")</f>
        <v>[Test Lab Name]</v>
      </c>
      <c r="J38" s="164"/>
    </row>
    <row r="39" spans="1:10" s="18" customFormat="1" x14ac:dyDescent="0.3">
      <c r="B39" s="381" t="s">
        <v>51</v>
      </c>
      <c r="C39" s="380"/>
      <c r="D39" s="51"/>
      <c r="E39" s="452"/>
      <c r="F39" s="453"/>
      <c r="G39" s="455"/>
      <c r="H39" s="433"/>
      <c r="J39" s="164"/>
    </row>
    <row r="40" spans="1:10" s="18" customFormat="1" ht="17.25" thickBot="1" x14ac:dyDescent="0.35">
      <c r="A40" s="53"/>
      <c r="B40" s="381" t="s">
        <v>52</v>
      </c>
      <c r="C40" s="380"/>
      <c r="D40" s="51"/>
      <c r="E40" s="271" t="s">
        <v>96</v>
      </c>
      <c r="F40" s="272"/>
      <c r="G40" s="269" t="str">
        <f>'Report Sign-Off Block'!D18</f>
        <v>[MM/DD/YYYY]</v>
      </c>
      <c r="H40" s="270" t="str">
        <f>IF('Report Sign-Off Block'!E18&lt;&gt;0,'Report Sign-Off Block'!E18,"")</f>
        <v>[Test Lab Name]</v>
      </c>
      <c r="J40" s="164"/>
    </row>
    <row r="41" spans="1:10" s="18" customFormat="1" x14ac:dyDescent="0.3">
      <c r="A41" s="53"/>
      <c r="B41" s="382" t="s">
        <v>53</v>
      </c>
      <c r="C41" s="383"/>
      <c r="D41" s="51"/>
      <c r="E41" s="2"/>
      <c r="F41" s="2"/>
      <c r="G41" s="21"/>
      <c r="H41" s="6"/>
      <c r="J41" s="164"/>
    </row>
    <row r="42" spans="1:10" s="18" customFormat="1" x14ac:dyDescent="0.3">
      <c r="B42" s="382" t="s">
        <v>54</v>
      </c>
      <c r="C42" s="383"/>
      <c r="D42" s="261"/>
      <c r="E42" s="158"/>
      <c r="F42" s="159"/>
      <c r="G42" s="158"/>
      <c r="H42" s="158"/>
      <c r="J42" s="164"/>
    </row>
    <row r="43" spans="1:10" s="18" customFormat="1" ht="18" thickBot="1" x14ac:dyDescent="0.35">
      <c r="B43" s="162" t="s">
        <v>55</v>
      </c>
      <c r="C43" s="389"/>
      <c r="D43" s="6"/>
      <c r="E43" s="139"/>
      <c r="F43" s="139"/>
      <c r="G43" s="139"/>
      <c r="H43" s="139"/>
      <c r="J43" s="164"/>
    </row>
    <row r="44" spans="1:10" s="18" customFormat="1" ht="17.25" thickBot="1" x14ac:dyDescent="0.35">
      <c r="B44" s="369"/>
      <c r="C44" s="369"/>
      <c r="D44" s="6"/>
      <c r="E44" s="51"/>
      <c r="F44" s="51"/>
      <c r="G44" s="51"/>
      <c r="H44" s="51"/>
      <c r="I44" s="22"/>
      <c r="J44" s="164"/>
    </row>
    <row r="45" spans="1:10" s="18" customFormat="1" ht="18" thickBot="1" x14ac:dyDescent="0.35">
      <c r="B45" s="422" t="s">
        <v>124</v>
      </c>
      <c r="C45" s="423"/>
      <c r="D45" s="6"/>
      <c r="E45" s="51"/>
      <c r="F45" s="51"/>
      <c r="G45" s="51"/>
      <c r="H45" s="158"/>
      <c r="I45" s="20"/>
      <c r="J45" s="164"/>
    </row>
    <row r="46" spans="1:10" s="18" customFormat="1" x14ac:dyDescent="0.3">
      <c r="B46" s="390" t="s">
        <v>49</v>
      </c>
      <c r="C46" s="391"/>
      <c r="D46" s="6"/>
      <c r="E46" s="51"/>
      <c r="F46" s="51"/>
      <c r="G46" s="51"/>
      <c r="H46" s="158"/>
      <c r="I46" s="20"/>
      <c r="J46" s="164"/>
    </row>
    <row r="47" spans="1:10" s="18" customFormat="1" x14ac:dyDescent="0.3">
      <c r="B47" s="379" t="s">
        <v>50</v>
      </c>
      <c r="C47" s="380"/>
      <c r="D47" s="6"/>
      <c r="E47" s="158"/>
      <c r="F47" s="159"/>
      <c r="G47" s="158"/>
      <c r="H47" s="158"/>
      <c r="I47" s="20"/>
      <c r="J47" s="164"/>
    </row>
    <row r="48" spans="1:10" s="18" customFormat="1" x14ac:dyDescent="0.3">
      <c r="B48" s="381" t="s">
        <v>51</v>
      </c>
      <c r="C48" s="380"/>
      <c r="D48" s="6"/>
      <c r="E48" s="158"/>
      <c r="F48" s="159"/>
      <c r="G48" s="158"/>
      <c r="I48" s="20"/>
      <c r="J48" s="164"/>
    </row>
    <row r="49" spans="1:10" s="18" customFormat="1" x14ac:dyDescent="0.3">
      <c r="B49" s="381" t="s">
        <v>52</v>
      </c>
      <c r="C49" s="380"/>
      <c r="D49" s="6"/>
      <c r="E49" s="158"/>
      <c r="F49" s="159"/>
      <c r="G49" s="158"/>
      <c r="I49" s="20"/>
      <c r="J49" s="164"/>
    </row>
    <row r="50" spans="1:10" s="18" customFormat="1" x14ac:dyDescent="0.3">
      <c r="B50" s="382" t="s">
        <v>53</v>
      </c>
      <c r="C50" s="383"/>
      <c r="D50" s="6"/>
      <c r="F50" s="66"/>
      <c r="H50" s="21"/>
      <c r="I50" s="20"/>
      <c r="J50" s="164"/>
    </row>
    <row r="51" spans="1:10" s="18" customFormat="1" x14ac:dyDescent="0.3">
      <c r="B51" s="382" t="s">
        <v>54</v>
      </c>
      <c r="C51" s="383"/>
      <c r="D51" s="6"/>
      <c r="F51" s="66"/>
      <c r="H51" s="21"/>
      <c r="I51" s="20"/>
      <c r="J51" s="164"/>
    </row>
    <row r="52" spans="1:10" s="18" customFormat="1" x14ac:dyDescent="0.3">
      <c r="B52" s="161" t="s">
        <v>55</v>
      </c>
      <c r="C52" s="380"/>
      <c r="D52" s="6"/>
      <c r="F52" s="66"/>
      <c r="H52" s="21"/>
      <c r="I52" s="20"/>
      <c r="J52" s="164"/>
    </row>
    <row r="53" spans="1:10" s="18" customFormat="1" x14ac:dyDescent="0.3">
      <c r="B53" s="384"/>
      <c r="C53" s="163"/>
      <c r="D53" s="6"/>
      <c r="F53" s="66"/>
      <c r="G53" s="21"/>
      <c r="H53" s="21"/>
      <c r="I53" s="20"/>
      <c r="J53" s="164"/>
    </row>
    <row r="54" spans="1:10" s="18" customFormat="1" x14ac:dyDescent="0.3">
      <c r="B54" s="161" t="s">
        <v>64</v>
      </c>
      <c r="C54" s="380"/>
      <c r="D54" s="6"/>
      <c r="F54" s="66"/>
      <c r="G54" s="21"/>
      <c r="H54" s="21"/>
      <c r="I54" s="20"/>
      <c r="J54" s="164"/>
    </row>
    <row r="55" spans="1:10" s="18" customFormat="1" x14ac:dyDescent="0.3">
      <c r="B55" s="161" t="s">
        <v>78</v>
      </c>
      <c r="C55" s="380"/>
      <c r="D55" s="6"/>
      <c r="E55" s="2"/>
      <c r="F55" s="2"/>
      <c r="G55" s="21"/>
      <c r="H55" s="21"/>
      <c r="I55" s="20"/>
      <c r="J55" s="164"/>
    </row>
    <row r="56" spans="1:10" s="18" customFormat="1" x14ac:dyDescent="0.3">
      <c r="B56" s="161" t="s">
        <v>79</v>
      </c>
      <c r="C56" s="380"/>
      <c r="D56" s="6"/>
      <c r="E56" s="2"/>
      <c r="F56" s="2"/>
      <c r="G56" s="21"/>
      <c r="H56" s="21"/>
      <c r="I56" s="20"/>
      <c r="J56" s="164"/>
    </row>
    <row r="57" spans="1:10" s="18" customFormat="1" ht="17.25" thickBot="1" x14ac:dyDescent="0.35">
      <c r="B57" s="162" t="s">
        <v>80</v>
      </c>
      <c r="C57" s="389"/>
      <c r="D57" s="6"/>
      <c r="E57" s="1"/>
      <c r="F57" s="2"/>
      <c r="G57" s="21"/>
      <c r="H57" s="21"/>
      <c r="I57" s="20"/>
      <c r="J57" s="164"/>
    </row>
    <row r="58" spans="1:10" s="18" customFormat="1" x14ac:dyDescent="0.3">
      <c r="B58" s="19"/>
      <c r="C58" s="19"/>
      <c r="D58" s="6"/>
      <c r="E58" s="1"/>
      <c r="F58" s="2"/>
      <c r="G58" s="21"/>
      <c r="H58" s="21"/>
      <c r="I58" s="20"/>
      <c r="J58" s="164"/>
    </row>
    <row r="59" spans="1:10" x14ac:dyDescent="0.3">
      <c r="B59" s="19"/>
      <c r="C59" s="19"/>
      <c r="E59" s="1"/>
      <c r="F59" s="2"/>
      <c r="G59" s="21"/>
      <c r="H59" s="21"/>
      <c r="J59" s="164"/>
    </row>
    <row r="60" spans="1:10" x14ac:dyDescent="0.3">
      <c r="E60" s="1"/>
      <c r="F60" s="2"/>
      <c r="G60" s="21"/>
      <c r="H60" s="21"/>
      <c r="J60" s="164"/>
    </row>
    <row r="61" spans="1:10" x14ac:dyDescent="0.3">
      <c r="A61" s="93"/>
      <c r="B61" s="93"/>
      <c r="C61" s="93"/>
      <c r="D61" s="93"/>
      <c r="E61" s="93"/>
      <c r="F61" s="165"/>
      <c r="G61" s="93"/>
      <c r="H61" s="93"/>
      <c r="I61" s="93"/>
      <c r="J61" s="164"/>
    </row>
  </sheetData>
  <sheetProtection algorithmName="SHA-512" hashValue="/hAv6dcEJXDnYdnpjvHrbMEcqOPwuUly1EnheXJIyTMSoUOQL2MQs+YcDNIMtwox42qefBKdINVMbiVSaP3BeQ==" saltValue="BNakk2daKsPaL8zVo+p1Sg==" spinCount="100000" sheet="1" selectLockedCells="1"/>
  <mergeCells count="21">
    <mergeCell ref="E21:E24"/>
    <mergeCell ref="B45:C45"/>
    <mergeCell ref="B36:C36"/>
    <mergeCell ref="E11:H11"/>
    <mergeCell ref="H38:H39"/>
    <mergeCell ref="E25:F25"/>
    <mergeCell ref="E26:F26"/>
    <mergeCell ref="E27:F27"/>
    <mergeCell ref="E32:H34"/>
    <mergeCell ref="E35:F35"/>
    <mergeCell ref="E36:F36"/>
    <mergeCell ref="E37:F37"/>
    <mergeCell ref="E38:F39"/>
    <mergeCell ref="G38:G39"/>
    <mergeCell ref="B2:C2"/>
    <mergeCell ref="B11:C11"/>
    <mergeCell ref="B15:C15"/>
    <mergeCell ref="B20:C20"/>
    <mergeCell ref="E12:F12"/>
    <mergeCell ref="E13:E16"/>
    <mergeCell ref="E17:E20"/>
  </mergeCells>
  <dataValidations count="1">
    <dataValidation type="list" allowBlank="1" showInputMessage="1" showErrorMessage="1" prompt="Please select yes or no" sqref="C29:C31" xr:uid="{C3E93E2B-0E73-4FF8-B123-7344065E1B7C}">
      <formula1>"Yes,No"</formula1>
    </dataValidation>
  </dataValidations>
  <hyperlinks>
    <hyperlink ref="F4" location="Instructions!A1" display="Back to Instuctions" xr:uid="{00000000-0004-0000-0100-000000000000}"/>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M37"/>
  <sheetViews>
    <sheetView showGridLines="0" zoomScale="80" zoomScaleNormal="80" workbookViewId="0">
      <selection activeCell="B13" sqref="B13"/>
    </sheetView>
  </sheetViews>
  <sheetFormatPr defaultColWidth="10.42578125" defaultRowHeight="16.5" x14ac:dyDescent="0.3"/>
  <cols>
    <col min="1" max="1" width="6.42578125" style="4" customWidth="1"/>
    <col min="2" max="2" width="36.7109375" style="4" customWidth="1"/>
    <col min="3" max="3" width="34.5703125" style="4" customWidth="1"/>
    <col min="4" max="4" width="20" style="4" customWidth="1"/>
    <col min="5" max="5" width="13.140625" style="4" customWidth="1"/>
    <col min="6" max="6" width="15.140625" style="4" customWidth="1"/>
    <col min="7" max="7" width="26.140625" style="4" customWidth="1"/>
    <col min="8" max="8" width="24.28515625" style="4" customWidth="1"/>
    <col min="9" max="9" width="25.28515625" style="4" bestFit="1" customWidth="1"/>
    <col min="10" max="10" width="31.5703125" style="4" bestFit="1" customWidth="1"/>
    <col min="11" max="11" width="4.140625" style="4" customWidth="1"/>
    <col min="12" max="12" width="4.7109375" style="4" customWidth="1"/>
    <col min="13" max="16384" width="10.42578125" style="4"/>
  </cols>
  <sheetData>
    <row r="1" spans="2:13" ht="17.25" thickBot="1" x14ac:dyDescent="0.35">
      <c r="L1" s="90"/>
    </row>
    <row r="2" spans="2:13" ht="18" thickBot="1" x14ac:dyDescent="0.35">
      <c r="B2" s="418" t="str">
        <f>'Version Control'!$B$2</f>
        <v>Title Block</v>
      </c>
      <c r="C2" s="460"/>
      <c r="D2" s="460"/>
      <c r="E2" s="419"/>
      <c r="L2" s="90"/>
    </row>
    <row r="3" spans="2:13" x14ac:dyDescent="0.3">
      <c r="B3" s="95" t="str">
        <f>'Version Control'!$B$3</f>
        <v>Test Report Template Name:</v>
      </c>
      <c r="C3" s="461" t="str">
        <f>'Version Control'!$C$3</f>
        <v>Uninterruptible Power Supplies</v>
      </c>
      <c r="D3" s="461"/>
      <c r="E3" s="462"/>
      <c r="L3" s="90"/>
    </row>
    <row r="4" spans="2:13" x14ac:dyDescent="0.3">
      <c r="B4" s="150" t="str">
        <f>'Version Control'!$B$4</f>
        <v>Version Number:</v>
      </c>
      <c r="C4" s="463" t="str">
        <f>'Version Control'!$C$4</f>
        <v>v1.2</v>
      </c>
      <c r="D4" s="463"/>
      <c r="E4" s="464"/>
      <c r="G4" s="44" t="s">
        <v>91</v>
      </c>
      <c r="L4" s="90"/>
    </row>
    <row r="5" spans="2:13" x14ac:dyDescent="0.3">
      <c r="B5" s="97" t="str">
        <f>'Version Control'!$B$5</f>
        <v xml:space="preserve">Latest Template Revision: </v>
      </c>
      <c r="C5" s="465">
        <f>'Version Control'!$C$5</f>
        <v>45489</v>
      </c>
      <c r="D5" s="465"/>
      <c r="E5" s="466"/>
      <c r="L5" s="90"/>
    </row>
    <row r="6" spans="2:13" x14ac:dyDescent="0.3">
      <c r="B6" s="97" t="str">
        <f>'Version Control'!$B$6</f>
        <v>Tab Name:</v>
      </c>
      <c r="C6" s="467" t="str">
        <f ca="1">MID(CELL("filename",A1), FIND("]", CELL("filename", A1))+ 1, 255)</f>
        <v>Setup &amp; Instrumentation</v>
      </c>
      <c r="D6" s="467"/>
      <c r="E6" s="468"/>
      <c r="L6" s="90"/>
    </row>
    <row r="7" spans="2:13" ht="35.25" customHeight="1" x14ac:dyDescent="0.3">
      <c r="B7" s="193" t="str">
        <f>'Version Control'!$B$7</f>
        <v>File Name:</v>
      </c>
      <c r="C7" s="469" t="str">
        <f ca="1">'Version Control'!$C$7</f>
        <v>Uninterruptible Power Supplies - v1.2.xlsx</v>
      </c>
      <c r="D7" s="469"/>
      <c r="E7" s="470"/>
      <c r="L7" s="90"/>
    </row>
    <row r="8" spans="2:13" ht="17.25" thickBot="1" x14ac:dyDescent="0.35">
      <c r="B8" s="98" t="str">
        <f>'Version Control'!$B$8</f>
        <v xml:space="preserve">Test Completion Date: </v>
      </c>
      <c r="C8" s="471" t="str">
        <f>'Version Control'!$C$8</f>
        <v>[MM/DD/YYYY]</v>
      </c>
      <c r="D8" s="471"/>
      <c r="E8" s="472"/>
      <c r="L8" s="90"/>
    </row>
    <row r="9" spans="2:13" x14ac:dyDescent="0.3">
      <c r="L9" s="90"/>
    </row>
    <row r="10" spans="2:13" ht="17.25" thickBot="1" x14ac:dyDescent="0.35">
      <c r="L10" s="90"/>
    </row>
    <row r="11" spans="2:13" ht="18" thickBot="1" x14ac:dyDescent="0.35">
      <c r="B11" s="418" t="s">
        <v>223</v>
      </c>
      <c r="C11" s="460"/>
      <c r="D11" s="460"/>
      <c r="E11" s="460"/>
      <c r="F11" s="460"/>
      <c r="G11" s="460"/>
      <c r="H11" s="460"/>
      <c r="I11" s="460"/>
      <c r="J11" s="419"/>
      <c r="L11" s="90"/>
    </row>
    <row r="12" spans="2:13" ht="17.25" x14ac:dyDescent="0.35">
      <c r="B12" s="153" t="s">
        <v>82</v>
      </c>
      <c r="C12" s="151" t="s">
        <v>120</v>
      </c>
      <c r="D12" s="473" t="s">
        <v>119</v>
      </c>
      <c r="E12" s="474"/>
      <c r="F12" s="484" t="s">
        <v>83</v>
      </c>
      <c r="G12" s="484"/>
      <c r="H12" s="152" t="s">
        <v>56</v>
      </c>
      <c r="I12" s="151" t="s">
        <v>57</v>
      </c>
      <c r="J12" s="154" t="s">
        <v>58</v>
      </c>
      <c r="K12" s="23"/>
      <c r="L12" s="90"/>
      <c r="M12" s="23"/>
    </row>
    <row r="13" spans="2:13" x14ac:dyDescent="0.3">
      <c r="B13" s="392"/>
      <c r="C13" s="393"/>
      <c r="D13" s="456"/>
      <c r="E13" s="457"/>
      <c r="F13" s="456"/>
      <c r="G13" s="457"/>
      <c r="H13" s="393"/>
      <c r="I13" s="393" t="s">
        <v>48</v>
      </c>
      <c r="J13" s="394" t="s">
        <v>48</v>
      </c>
      <c r="L13" s="90"/>
    </row>
    <row r="14" spans="2:13" x14ac:dyDescent="0.3">
      <c r="B14" s="392"/>
      <c r="C14" s="393"/>
      <c r="D14" s="456"/>
      <c r="E14" s="457"/>
      <c r="F14" s="456"/>
      <c r="G14" s="457"/>
      <c r="H14" s="393"/>
      <c r="I14" s="393" t="s">
        <v>48</v>
      </c>
      <c r="J14" s="394" t="s">
        <v>48</v>
      </c>
      <c r="L14" s="90"/>
    </row>
    <row r="15" spans="2:13" x14ac:dyDescent="0.3">
      <c r="B15" s="392"/>
      <c r="C15" s="393"/>
      <c r="D15" s="456"/>
      <c r="E15" s="457"/>
      <c r="F15" s="456"/>
      <c r="G15" s="457"/>
      <c r="H15" s="393"/>
      <c r="I15" s="393" t="s">
        <v>48</v>
      </c>
      <c r="J15" s="394" t="s">
        <v>48</v>
      </c>
      <c r="L15" s="90"/>
    </row>
    <row r="16" spans="2:13" x14ac:dyDescent="0.3">
      <c r="B16" s="392"/>
      <c r="C16" s="393"/>
      <c r="D16" s="456"/>
      <c r="E16" s="457"/>
      <c r="F16" s="456"/>
      <c r="G16" s="457"/>
      <c r="H16" s="393"/>
      <c r="I16" s="393" t="s">
        <v>48</v>
      </c>
      <c r="J16" s="394" t="s">
        <v>48</v>
      </c>
      <c r="L16" s="90"/>
    </row>
    <row r="17" spans="2:12" x14ac:dyDescent="0.3">
      <c r="B17" s="392"/>
      <c r="C17" s="393"/>
      <c r="D17" s="456"/>
      <c r="E17" s="457"/>
      <c r="F17" s="456"/>
      <c r="G17" s="457"/>
      <c r="H17" s="393"/>
      <c r="I17" s="393" t="s">
        <v>48</v>
      </c>
      <c r="J17" s="394" t="s">
        <v>48</v>
      </c>
      <c r="L17" s="90"/>
    </row>
    <row r="18" spans="2:12" x14ac:dyDescent="0.3">
      <c r="B18" s="392"/>
      <c r="C18" s="393"/>
      <c r="D18" s="456"/>
      <c r="E18" s="457"/>
      <c r="F18" s="456"/>
      <c r="G18" s="457"/>
      <c r="H18" s="393"/>
      <c r="I18" s="393" t="s">
        <v>48</v>
      </c>
      <c r="J18" s="394" t="s">
        <v>48</v>
      </c>
      <c r="L18" s="90"/>
    </row>
    <row r="19" spans="2:12" x14ac:dyDescent="0.3">
      <c r="B19" s="392"/>
      <c r="C19" s="393"/>
      <c r="D19" s="456"/>
      <c r="E19" s="457"/>
      <c r="F19" s="456"/>
      <c r="G19" s="457"/>
      <c r="H19" s="393"/>
      <c r="I19" s="393" t="s">
        <v>48</v>
      </c>
      <c r="J19" s="394" t="s">
        <v>48</v>
      </c>
      <c r="L19" s="90"/>
    </row>
    <row r="20" spans="2:12" x14ac:dyDescent="0.3">
      <c r="B20" s="392"/>
      <c r="C20" s="393"/>
      <c r="D20" s="456"/>
      <c r="E20" s="457"/>
      <c r="F20" s="456"/>
      <c r="G20" s="457"/>
      <c r="H20" s="393"/>
      <c r="I20" s="393" t="s">
        <v>48</v>
      </c>
      <c r="J20" s="394" t="s">
        <v>48</v>
      </c>
      <c r="L20" s="90"/>
    </row>
    <row r="21" spans="2:12" x14ac:dyDescent="0.3">
      <c r="B21" s="392"/>
      <c r="C21" s="393"/>
      <c r="D21" s="456"/>
      <c r="E21" s="457"/>
      <c r="F21" s="456"/>
      <c r="G21" s="457"/>
      <c r="H21" s="393"/>
      <c r="I21" s="393" t="s">
        <v>48</v>
      </c>
      <c r="J21" s="394" t="s">
        <v>48</v>
      </c>
      <c r="L21" s="90"/>
    </row>
    <row r="22" spans="2:12" x14ac:dyDescent="0.3">
      <c r="B22" s="392"/>
      <c r="C22" s="393"/>
      <c r="D22" s="456"/>
      <c r="E22" s="457"/>
      <c r="F22" s="456"/>
      <c r="G22" s="457"/>
      <c r="H22" s="393"/>
      <c r="I22" s="393" t="s">
        <v>48</v>
      </c>
      <c r="J22" s="394" t="s">
        <v>48</v>
      </c>
      <c r="L22" s="90"/>
    </row>
    <row r="23" spans="2:12" x14ac:dyDescent="0.3">
      <c r="B23" s="392"/>
      <c r="C23" s="393"/>
      <c r="D23" s="456"/>
      <c r="E23" s="457"/>
      <c r="F23" s="456"/>
      <c r="G23" s="457"/>
      <c r="H23" s="393"/>
      <c r="I23" s="393" t="s">
        <v>48</v>
      </c>
      <c r="J23" s="394" t="s">
        <v>48</v>
      </c>
      <c r="L23" s="90"/>
    </row>
    <row r="24" spans="2:12" x14ac:dyDescent="0.3">
      <c r="B24" s="392"/>
      <c r="C24" s="393"/>
      <c r="D24" s="456"/>
      <c r="E24" s="457"/>
      <c r="F24" s="456"/>
      <c r="G24" s="457"/>
      <c r="H24" s="393"/>
      <c r="I24" s="393" t="s">
        <v>48</v>
      </c>
      <c r="J24" s="394" t="s">
        <v>48</v>
      </c>
      <c r="L24" s="90"/>
    </row>
    <row r="25" spans="2:12" x14ac:dyDescent="0.3">
      <c r="B25" s="392"/>
      <c r="C25" s="393"/>
      <c r="D25" s="456"/>
      <c r="E25" s="457"/>
      <c r="F25" s="456"/>
      <c r="G25" s="457"/>
      <c r="H25" s="393"/>
      <c r="I25" s="393" t="s">
        <v>48</v>
      </c>
      <c r="J25" s="394" t="s">
        <v>48</v>
      </c>
      <c r="L25" s="90"/>
    </row>
    <row r="26" spans="2:12" x14ac:dyDescent="0.3">
      <c r="B26" s="392"/>
      <c r="C26" s="393"/>
      <c r="D26" s="456"/>
      <c r="E26" s="457"/>
      <c r="F26" s="456"/>
      <c r="G26" s="457"/>
      <c r="H26" s="393"/>
      <c r="I26" s="393" t="s">
        <v>48</v>
      </c>
      <c r="J26" s="394" t="s">
        <v>48</v>
      </c>
      <c r="L26" s="90"/>
    </row>
    <row r="27" spans="2:12" x14ac:dyDescent="0.3">
      <c r="B27" s="392"/>
      <c r="C27" s="393"/>
      <c r="D27" s="456"/>
      <c r="E27" s="457"/>
      <c r="F27" s="456"/>
      <c r="G27" s="457"/>
      <c r="H27" s="393"/>
      <c r="I27" s="393" t="s">
        <v>48</v>
      </c>
      <c r="J27" s="394" t="s">
        <v>48</v>
      </c>
      <c r="L27" s="90"/>
    </row>
    <row r="28" spans="2:12" x14ac:dyDescent="0.3">
      <c r="B28" s="392"/>
      <c r="C28" s="393"/>
      <c r="D28" s="456"/>
      <c r="E28" s="457"/>
      <c r="F28" s="456"/>
      <c r="G28" s="457"/>
      <c r="H28" s="393"/>
      <c r="I28" s="393" t="s">
        <v>48</v>
      </c>
      <c r="J28" s="394" t="s">
        <v>48</v>
      </c>
      <c r="L28" s="90"/>
    </row>
    <row r="29" spans="2:12" x14ac:dyDescent="0.3">
      <c r="B29" s="392"/>
      <c r="C29" s="393"/>
      <c r="D29" s="456"/>
      <c r="E29" s="457"/>
      <c r="F29" s="456"/>
      <c r="G29" s="457"/>
      <c r="H29" s="393"/>
      <c r="I29" s="393" t="s">
        <v>48</v>
      </c>
      <c r="J29" s="394" t="s">
        <v>48</v>
      </c>
      <c r="L29" s="90"/>
    </row>
    <row r="30" spans="2:12" ht="17.25" thickBot="1" x14ac:dyDescent="0.35">
      <c r="B30" s="395"/>
      <c r="C30" s="396"/>
      <c r="D30" s="458"/>
      <c r="E30" s="459"/>
      <c r="F30" s="458"/>
      <c r="G30" s="459"/>
      <c r="H30" s="396"/>
      <c r="I30" s="396" t="s">
        <v>48</v>
      </c>
      <c r="J30" s="368" t="s">
        <v>48</v>
      </c>
      <c r="L30" s="90"/>
    </row>
    <row r="31" spans="2:12" ht="17.25" thickBot="1" x14ac:dyDescent="0.35">
      <c r="L31" s="90"/>
    </row>
    <row r="32" spans="2:12" ht="18" thickBot="1" x14ac:dyDescent="0.35">
      <c r="B32" s="276" t="s">
        <v>224</v>
      </c>
      <c r="C32" s="259"/>
      <c r="D32" s="260"/>
      <c r="L32" s="90"/>
    </row>
    <row r="33" spans="1:12" ht="69" customHeight="1" x14ac:dyDescent="0.3">
      <c r="B33" s="475" t="s">
        <v>125</v>
      </c>
      <c r="C33" s="476"/>
      <c r="D33" s="477"/>
      <c r="L33" s="90"/>
    </row>
    <row r="34" spans="1:12" x14ac:dyDescent="0.3">
      <c r="B34" s="478"/>
      <c r="C34" s="479"/>
      <c r="D34" s="480"/>
      <c r="L34" s="90"/>
    </row>
    <row r="35" spans="1:12" ht="17.25" thickBot="1" x14ac:dyDescent="0.35">
      <c r="B35" s="481"/>
      <c r="C35" s="482"/>
      <c r="D35" s="483"/>
      <c r="L35" s="90"/>
    </row>
    <row r="36" spans="1:12" x14ac:dyDescent="0.3">
      <c r="L36" s="90"/>
    </row>
    <row r="37" spans="1:12" x14ac:dyDescent="0.3">
      <c r="A37" s="90"/>
      <c r="B37" s="90"/>
      <c r="C37" s="90"/>
      <c r="D37" s="90"/>
      <c r="E37" s="90"/>
      <c r="F37" s="90"/>
      <c r="G37" s="90"/>
      <c r="H37" s="90"/>
      <c r="I37" s="90"/>
      <c r="J37" s="90"/>
      <c r="K37" s="90"/>
      <c r="L37" s="90"/>
    </row>
  </sheetData>
  <sheetProtection algorithmName="SHA-512" hashValue="6u3MumU5oqCfpC/Db1d1CTdrZ/bp4IKprk5A99RVecv85J68aLu4eEEUkZcGPXbMD7Y+JCSz63R8LdRfpwUINQ==" saltValue="zp73OulSfGZUgbwx4lRHYw==" spinCount="100000" sheet="1" selectLockedCells="1"/>
  <protectedRanges>
    <protectedRange sqref="B13:J30" name="Range1"/>
  </protectedRanges>
  <mergeCells count="47">
    <mergeCell ref="B33:D35"/>
    <mergeCell ref="F12:G12"/>
    <mergeCell ref="F13:G13"/>
    <mergeCell ref="F14:G14"/>
    <mergeCell ref="F15:G15"/>
    <mergeCell ref="F16:G16"/>
    <mergeCell ref="F17:G17"/>
    <mergeCell ref="F18:G18"/>
    <mergeCell ref="F19:G19"/>
    <mergeCell ref="F20:G20"/>
    <mergeCell ref="F21:G21"/>
    <mergeCell ref="F27:G27"/>
    <mergeCell ref="F28:G28"/>
    <mergeCell ref="F29:G29"/>
    <mergeCell ref="F30:G30"/>
    <mergeCell ref="F22:G22"/>
    <mergeCell ref="F23:G23"/>
    <mergeCell ref="F24:G24"/>
    <mergeCell ref="F25:G25"/>
    <mergeCell ref="F26:G26"/>
    <mergeCell ref="B2:E2"/>
    <mergeCell ref="C3:E3"/>
    <mergeCell ref="C4:E4"/>
    <mergeCell ref="C5:E5"/>
    <mergeCell ref="C6:E6"/>
    <mergeCell ref="D17:E17"/>
    <mergeCell ref="D18:E18"/>
    <mergeCell ref="C7:E7"/>
    <mergeCell ref="C8:E8"/>
    <mergeCell ref="D12:E12"/>
    <mergeCell ref="D13:E13"/>
    <mergeCell ref="D29:E29"/>
    <mergeCell ref="D30:E30"/>
    <mergeCell ref="B11:J11"/>
    <mergeCell ref="D24:E24"/>
    <mergeCell ref="D25:E25"/>
    <mergeCell ref="D26:E26"/>
    <mergeCell ref="D27:E27"/>
    <mergeCell ref="D28:E28"/>
    <mergeCell ref="D19:E19"/>
    <mergeCell ref="D20:E20"/>
    <mergeCell ref="D21:E21"/>
    <mergeCell ref="D22:E22"/>
    <mergeCell ref="D23:E23"/>
    <mergeCell ref="D14:E14"/>
    <mergeCell ref="D15:E15"/>
    <mergeCell ref="D16:E16"/>
  </mergeCells>
  <hyperlinks>
    <hyperlink ref="G4" location="Instructions!A1" display="Back to Instuctions" xr:uid="{00000000-0004-0000-0200-000000000000}"/>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0070C0"/>
  </sheetPr>
  <dimension ref="A1:G29"/>
  <sheetViews>
    <sheetView showGridLines="0" zoomScale="80" zoomScaleNormal="80" workbookViewId="0">
      <selection activeCell="C27" sqref="C27"/>
    </sheetView>
  </sheetViews>
  <sheetFormatPr defaultColWidth="9.140625" defaultRowHeight="16.5" x14ac:dyDescent="0.25"/>
  <cols>
    <col min="1" max="1" width="9.140625" style="70"/>
    <col min="2" max="2" width="42.42578125" style="70" customWidth="1"/>
    <col min="3" max="3" width="41.5703125" style="70" customWidth="1"/>
    <col min="4" max="4" width="60" style="70" customWidth="1"/>
    <col min="5" max="5" width="39.140625" style="70" customWidth="1"/>
    <col min="6" max="6" width="4.85546875" style="70" customWidth="1"/>
    <col min="7" max="7" width="4.28515625" style="70" customWidth="1"/>
    <col min="8" max="8" width="29.140625" style="70" customWidth="1"/>
    <col min="9" max="9" width="15.28515625" style="70" customWidth="1"/>
    <col min="10" max="16384" width="9.140625" style="70"/>
  </cols>
  <sheetData>
    <row r="1" spans="2:7" ht="17.25" thickBot="1" x14ac:dyDescent="0.3">
      <c r="G1" s="149"/>
    </row>
    <row r="2" spans="2:7" ht="18" thickBot="1" x14ac:dyDescent="0.3">
      <c r="B2" s="485" t="str">
        <f>'Version Control'!$B$2</f>
        <v>Title Block</v>
      </c>
      <c r="C2" s="486"/>
      <c r="G2" s="149"/>
    </row>
    <row r="3" spans="2:7" x14ac:dyDescent="0.25">
      <c r="B3" s="141" t="str">
        <f>'Version Control'!$B$3</f>
        <v>Test Report Template Name:</v>
      </c>
      <c r="C3" s="142" t="str">
        <f>'Version Control'!$C$3</f>
        <v>Uninterruptible Power Supplies</v>
      </c>
      <c r="G3" s="149"/>
    </row>
    <row r="4" spans="2:7" x14ac:dyDescent="0.25">
      <c r="B4" s="143" t="str">
        <f>'Version Control'!$B$4</f>
        <v>Version Number:</v>
      </c>
      <c r="C4" s="144" t="str">
        <f>'Version Control'!$C$4</f>
        <v>v1.2</v>
      </c>
      <c r="E4" s="71" t="s">
        <v>91</v>
      </c>
      <c r="G4" s="149"/>
    </row>
    <row r="5" spans="2:7" x14ac:dyDescent="0.25">
      <c r="B5" s="145" t="str">
        <f>'Version Control'!$B$5</f>
        <v xml:space="preserve">Latest Template Revision: </v>
      </c>
      <c r="C5" s="347">
        <f>'Version Control'!$C$5</f>
        <v>45489</v>
      </c>
      <c r="G5" s="149"/>
    </row>
    <row r="6" spans="2:7" x14ac:dyDescent="0.25">
      <c r="B6" s="145" t="str">
        <f>'Version Control'!$B$6</f>
        <v>Tab Name:</v>
      </c>
      <c r="C6" s="146" t="str">
        <f ca="1">MID(CELL("filename",A1), FIND("]", CELL("filename", A1))+ 1, 255)</f>
        <v>General Setup</v>
      </c>
      <c r="G6" s="149"/>
    </row>
    <row r="7" spans="2:7" ht="36" customHeight="1" x14ac:dyDescent="0.25">
      <c r="B7" s="145" t="str">
        <f>'Version Control'!$B$7</f>
        <v>File Name:</v>
      </c>
      <c r="C7" s="144" t="str">
        <f ca="1">'Version Control'!$C$7</f>
        <v>Uninterruptible Power Supplies - v1.2.xlsx</v>
      </c>
      <c r="G7" s="149"/>
    </row>
    <row r="8" spans="2:7" ht="17.25" thickBot="1" x14ac:dyDescent="0.3">
      <c r="B8" s="147" t="str">
        <f>'Version Control'!$B$8</f>
        <v xml:space="preserve">Test Completion Date: </v>
      </c>
      <c r="C8" s="148" t="str">
        <f>'Version Control'!$C$8</f>
        <v>[MM/DD/YYYY]</v>
      </c>
      <c r="G8" s="149"/>
    </row>
    <row r="9" spans="2:7" ht="17.25" thickBot="1" x14ac:dyDescent="0.3">
      <c r="G9" s="149"/>
    </row>
    <row r="10" spans="2:7" s="33" customFormat="1" ht="18" thickBot="1" x14ac:dyDescent="0.35">
      <c r="B10" s="60" t="s">
        <v>21</v>
      </c>
      <c r="C10" s="61"/>
      <c r="D10" s="61"/>
      <c r="E10" s="62"/>
      <c r="G10" s="102"/>
    </row>
    <row r="11" spans="2:7" s="33" customFormat="1" x14ac:dyDescent="0.3">
      <c r="B11" s="288" t="s">
        <v>129</v>
      </c>
      <c r="C11" s="51"/>
      <c r="D11" s="51"/>
      <c r="E11" s="29"/>
      <c r="G11" s="102"/>
    </row>
    <row r="12" spans="2:7" s="33" customFormat="1" x14ac:dyDescent="0.3">
      <c r="B12" s="487" t="s">
        <v>130</v>
      </c>
      <c r="C12" s="488"/>
      <c r="D12" s="488"/>
      <c r="E12" s="489"/>
      <c r="G12" s="102"/>
    </row>
    <row r="13" spans="2:7" s="33" customFormat="1" x14ac:dyDescent="0.3">
      <c r="B13" s="487"/>
      <c r="C13" s="488"/>
      <c r="D13" s="488"/>
      <c r="E13" s="489"/>
      <c r="G13" s="102"/>
    </row>
    <row r="14" spans="2:7" s="33" customFormat="1" x14ac:dyDescent="0.3">
      <c r="B14" s="289"/>
      <c r="C14" s="290"/>
      <c r="D14" s="290"/>
      <c r="E14" s="291"/>
      <c r="G14" s="102"/>
    </row>
    <row r="15" spans="2:7" s="33" customFormat="1" x14ac:dyDescent="0.3">
      <c r="B15" s="487" t="s">
        <v>131</v>
      </c>
      <c r="C15" s="488"/>
      <c r="D15" s="488"/>
      <c r="E15" s="489"/>
      <c r="G15" s="102"/>
    </row>
    <row r="16" spans="2:7" s="33" customFormat="1" x14ac:dyDescent="0.3">
      <c r="B16" s="487"/>
      <c r="C16" s="488"/>
      <c r="D16" s="488"/>
      <c r="E16" s="489"/>
      <c r="G16" s="102"/>
    </row>
    <row r="17" spans="1:7" s="33" customFormat="1" x14ac:dyDescent="0.3">
      <c r="B17" s="295" t="s">
        <v>132</v>
      </c>
      <c r="C17" s="296"/>
      <c r="D17" s="296"/>
      <c r="E17" s="29"/>
      <c r="G17" s="102"/>
    </row>
    <row r="18" spans="1:7" s="33" customFormat="1" x14ac:dyDescent="0.3">
      <c r="B18" s="288" t="s">
        <v>133</v>
      </c>
      <c r="C18" s="54"/>
      <c r="D18" s="54"/>
      <c r="E18" s="29"/>
      <c r="G18" s="102"/>
    </row>
    <row r="19" spans="1:7" s="33" customFormat="1" x14ac:dyDescent="0.3">
      <c r="B19" s="59" t="s">
        <v>134</v>
      </c>
      <c r="C19" s="294"/>
      <c r="D19" s="294"/>
      <c r="E19" s="29"/>
      <c r="G19" s="102"/>
    </row>
    <row r="20" spans="1:7" s="33" customFormat="1" x14ac:dyDescent="0.3">
      <c r="B20" s="59"/>
      <c r="C20" s="294"/>
      <c r="D20" s="294"/>
      <c r="E20" s="29"/>
      <c r="G20" s="102"/>
    </row>
    <row r="21" spans="1:7" s="33" customFormat="1" x14ac:dyDescent="0.3">
      <c r="B21" s="288" t="s">
        <v>135</v>
      </c>
      <c r="C21" s="54"/>
      <c r="D21" s="51"/>
      <c r="E21" s="29"/>
      <c r="G21" s="102"/>
    </row>
    <row r="22" spans="1:7" s="33" customFormat="1" x14ac:dyDescent="0.3">
      <c r="B22" s="288"/>
      <c r="C22" s="54"/>
      <c r="D22" s="51"/>
      <c r="E22" s="29"/>
      <c r="G22" s="102"/>
    </row>
    <row r="23" spans="1:7" s="33" customFormat="1" ht="17.25" thickBot="1" x14ac:dyDescent="0.35">
      <c r="B23" s="55" t="s">
        <v>136</v>
      </c>
      <c r="C23" s="56"/>
      <c r="D23" s="57"/>
      <c r="E23" s="36"/>
      <c r="G23" s="102"/>
    </row>
    <row r="24" spans="1:7" ht="18" thickBot="1" x14ac:dyDescent="0.3">
      <c r="A24" s="72"/>
      <c r="G24" s="149"/>
    </row>
    <row r="25" spans="1:7" ht="18" thickBot="1" x14ac:dyDescent="0.3">
      <c r="A25" s="72"/>
      <c r="B25" s="285" t="s">
        <v>137</v>
      </c>
      <c r="C25" s="297"/>
      <c r="D25" s="69"/>
      <c r="G25" s="149"/>
    </row>
    <row r="26" spans="1:7" ht="17.25" x14ac:dyDescent="0.35">
      <c r="A26" s="72"/>
      <c r="B26" s="300" t="s">
        <v>2</v>
      </c>
      <c r="C26" s="301" t="s">
        <v>25</v>
      </c>
      <c r="D26" s="302" t="s">
        <v>26</v>
      </c>
      <c r="G26" s="149"/>
    </row>
    <row r="27" spans="1:7" ht="17.25" thickBot="1" x14ac:dyDescent="0.3">
      <c r="B27" s="303" t="s">
        <v>138</v>
      </c>
      <c r="C27" s="298" t="s">
        <v>16</v>
      </c>
      <c r="D27" s="299" t="s">
        <v>16</v>
      </c>
      <c r="G27" s="149"/>
    </row>
    <row r="28" spans="1:7" x14ac:dyDescent="0.25">
      <c r="G28" s="149"/>
    </row>
    <row r="29" spans="1:7" x14ac:dyDescent="0.25">
      <c r="A29" s="149"/>
      <c r="B29" s="149"/>
      <c r="C29" s="149"/>
      <c r="D29" s="149"/>
      <c r="E29" s="149"/>
      <c r="F29" s="149"/>
      <c r="G29" s="149"/>
    </row>
  </sheetData>
  <sheetProtection algorithmName="SHA-512" hashValue="J3BhlA/siiOweIV8CCeki4uJy+suygpCXuH5oL9Y3RtguJQ6s8rkAxK7M/rCCJbzT0K0BwRlN+o2gceHY68NYA==" saltValue="BUUNFjLed+EPGRRTZyyt/Q==" spinCount="100000" sheet="1" selectLockedCells="1"/>
  <mergeCells count="3">
    <mergeCell ref="B2:C2"/>
    <mergeCell ref="B12:E13"/>
    <mergeCell ref="B15:E16"/>
  </mergeCells>
  <hyperlinks>
    <hyperlink ref="E4" location="Instructions!A1" display="Back to Instuctions" xr:uid="{00000000-0004-0000-0300-000000000000}"/>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0070C0"/>
  </sheetPr>
  <dimension ref="A1:V33"/>
  <sheetViews>
    <sheetView showGridLines="0" zoomScale="80" zoomScaleNormal="80" workbookViewId="0">
      <selection activeCell="C29" sqref="C29"/>
    </sheetView>
  </sheetViews>
  <sheetFormatPr defaultColWidth="9.140625" defaultRowHeight="16.5" x14ac:dyDescent="0.3"/>
  <cols>
    <col min="1" max="1" width="9.140625" style="33"/>
    <col min="2" max="2" width="36.7109375" style="33" customWidth="1"/>
    <col min="3" max="4" width="24.28515625" style="33" customWidth="1"/>
    <col min="5" max="5" width="4.7109375" style="33" customWidth="1"/>
    <col min="6" max="11" width="9.140625" style="33"/>
    <col min="12" max="12" width="13.28515625" style="33" customWidth="1"/>
    <col min="13" max="21" width="9.140625" style="33"/>
    <col min="22" max="22" width="4.42578125" style="33" customWidth="1"/>
    <col min="23" max="23" width="22.85546875" style="33" customWidth="1"/>
    <col min="24" max="16384" width="9.140625" style="33"/>
  </cols>
  <sheetData>
    <row r="1" spans="2:22" ht="17.25" thickBot="1" x14ac:dyDescent="0.35">
      <c r="V1" s="102"/>
    </row>
    <row r="2" spans="2:22" ht="18" thickBot="1" x14ac:dyDescent="0.35">
      <c r="B2" s="494" t="str">
        <f>'Version Control'!$B$2</f>
        <v>Title Block</v>
      </c>
      <c r="C2" s="495"/>
      <c r="D2" s="496"/>
      <c r="V2" s="102"/>
    </row>
    <row r="3" spans="2:22" x14ac:dyDescent="0.3">
      <c r="B3" s="95" t="str">
        <f>'Version Control'!$B$3</f>
        <v>Test Report Template Name:</v>
      </c>
      <c r="C3" s="461" t="str">
        <f>'Version Control'!$C$3</f>
        <v>Uninterruptible Power Supplies</v>
      </c>
      <c r="D3" s="462"/>
      <c r="V3" s="102"/>
    </row>
    <row r="4" spans="2:22" x14ac:dyDescent="0.3">
      <c r="B4" s="96" t="str">
        <f>'Version Control'!$B$4</f>
        <v>Version Number:</v>
      </c>
      <c r="C4" s="463" t="str">
        <f>'Version Control'!$C$4</f>
        <v>v1.2</v>
      </c>
      <c r="D4" s="464"/>
      <c r="G4" s="493" t="s">
        <v>91</v>
      </c>
      <c r="H4" s="493"/>
      <c r="I4" s="493"/>
      <c r="V4" s="102"/>
    </row>
    <row r="5" spans="2:22" x14ac:dyDescent="0.3">
      <c r="B5" s="97" t="str">
        <f>'Version Control'!$B$5</f>
        <v xml:space="preserve">Latest Template Revision: </v>
      </c>
      <c r="C5" s="497">
        <f>'Version Control'!$C$5</f>
        <v>45489</v>
      </c>
      <c r="D5" s="498"/>
      <c r="V5" s="102"/>
    </row>
    <row r="6" spans="2:22" x14ac:dyDescent="0.3">
      <c r="B6" s="97" t="str">
        <f>'Version Control'!$B$6</f>
        <v>Tab Name:</v>
      </c>
      <c r="C6" s="467" t="str">
        <f ca="1">MID(CELL("filename",A1), FIND("]", CELL("filename", A1))+ 1, 255)</f>
        <v>Optional UPS Classification</v>
      </c>
      <c r="D6" s="468"/>
      <c r="V6" s="102"/>
    </row>
    <row r="7" spans="2:22" ht="35.25" customHeight="1" x14ac:dyDescent="0.3">
      <c r="B7" s="193" t="str">
        <f>'Version Control'!$B$7</f>
        <v>File Name:</v>
      </c>
      <c r="C7" s="469" t="str">
        <f ca="1">'Version Control'!$C$7</f>
        <v>Uninterruptible Power Supplies - v1.2.xlsx</v>
      </c>
      <c r="D7" s="470"/>
      <c r="V7" s="102"/>
    </row>
    <row r="8" spans="2:22" ht="17.25" thickBot="1" x14ac:dyDescent="0.35">
      <c r="B8" s="98" t="str">
        <f>'Version Control'!$B$8</f>
        <v xml:space="preserve">Test Completion Date: </v>
      </c>
      <c r="C8" s="471" t="str">
        <f>'Version Control'!$C$8</f>
        <v>[MM/DD/YYYY]</v>
      </c>
      <c r="D8" s="472"/>
      <c r="V8" s="102"/>
    </row>
    <row r="9" spans="2:22" x14ac:dyDescent="0.3">
      <c r="V9" s="102"/>
    </row>
    <row r="10" spans="2:22" ht="17.25" thickBot="1" x14ac:dyDescent="0.35">
      <c r="V10" s="102"/>
    </row>
    <row r="11" spans="2:22" ht="18" thickBot="1" x14ac:dyDescent="0.35">
      <c r="B11" s="60" t="s">
        <v>139</v>
      </c>
      <c r="C11" s="61"/>
      <c r="D11" s="61"/>
      <c r="E11" s="61"/>
      <c r="F11" s="61"/>
      <c r="G11" s="61"/>
      <c r="H11" s="61"/>
      <c r="I11" s="61"/>
      <c r="J11" s="61"/>
      <c r="K11" s="61"/>
      <c r="L11" s="62"/>
      <c r="V11" s="102"/>
    </row>
    <row r="12" spans="2:22" ht="17.25" thickBot="1" x14ac:dyDescent="0.35">
      <c r="B12" s="34" t="s">
        <v>141</v>
      </c>
      <c r="C12" s="35"/>
      <c r="D12" s="35"/>
      <c r="E12" s="35"/>
      <c r="F12" s="35"/>
      <c r="G12" s="35"/>
      <c r="H12" s="35"/>
      <c r="I12" s="35"/>
      <c r="J12" s="35"/>
      <c r="K12" s="35"/>
      <c r="L12" s="36"/>
      <c r="V12" s="102"/>
    </row>
    <row r="13" spans="2:22" ht="17.25" thickBot="1" x14ac:dyDescent="0.35">
      <c r="B13" s="39"/>
      <c r="C13" s="28"/>
      <c r="D13" s="28"/>
      <c r="E13" s="28"/>
      <c r="F13" s="28"/>
      <c r="G13" s="28"/>
      <c r="H13" s="28"/>
      <c r="I13" s="28"/>
      <c r="V13" s="102"/>
    </row>
    <row r="14" spans="2:22" ht="18" thickBot="1" x14ac:dyDescent="0.35">
      <c r="B14" s="60" t="s">
        <v>140</v>
      </c>
      <c r="C14" s="61"/>
      <c r="D14" s="61"/>
      <c r="E14" s="61"/>
      <c r="F14" s="61"/>
      <c r="G14" s="61"/>
      <c r="H14" s="61"/>
      <c r="I14" s="61"/>
      <c r="J14" s="61"/>
      <c r="K14" s="61"/>
      <c r="L14" s="62"/>
      <c r="M14" s="4"/>
      <c r="N14" s="4"/>
      <c r="O14" s="4"/>
      <c r="P14" s="4"/>
      <c r="Q14" s="4"/>
      <c r="R14" s="4"/>
      <c r="V14" s="102"/>
    </row>
    <row r="15" spans="2:22" ht="15.6" customHeight="1" x14ac:dyDescent="0.3">
      <c r="B15" s="499" t="s">
        <v>143</v>
      </c>
      <c r="C15" s="500"/>
      <c r="D15" s="500"/>
      <c r="E15" s="500"/>
      <c r="F15" s="500"/>
      <c r="G15" s="500"/>
      <c r="H15" s="500"/>
      <c r="I15" s="500"/>
      <c r="J15" s="500"/>
      <c r="K15" s="500"/>
      <c r="L15" s="501"/>
      <c r="M15" s="4"/>
      <c r="N15" s="4"/>
      <c r="O15" s="4"/>
      <c r="P15" s="4"/>
      <c r="Q15" s="4"/>
      <c r="R15" s="4"/>
      <c r="S15" s="28"/>
      <c r="V15" s="102"/>
    </row>
    <row r="16" spans="2:22" ht="17.25" thickBot="1" x14ac:dyDescent="0.35">
      <c r="B16" s="502" t="s">
        <v>142</v>
      </c>
      <c r="C16" s="503"/>
      <c r="D16" s="503"/>
      <c r="E16" s="503"/>
      <c r="F16" s="503"/>
      <c r="G16" s="503"/>
      <c r="H16" s="503"/>
      <c r="I16" s="503"/>
      <c r="J16" s="503"/>
      <c r="K16" s="503"/>
      <c r="L16" s="504"/>
      <c r="M16" s="4"/>
      <c r="N16" s="4"/>
      <c r="O16" s="4"/>
      <c r="P16" s="4"/>
      <c r="Q16" s="4"/>
      <c r="R16" s="4"/>
      <c r="S16" s="28"/>
      <c r="V16" s="102"/>
    </row>
    <row r="17" spans="2:22" ht="18" thickBot="1" x14ac:dyDescent="0.4">
      <c r="B17" s="40"/>
      <c r="V17" s="102"/>
    </row>
    <row r="18" spans="2:22" ht="18" thickBot="1" x14ac:dyDescent="0.35">
      <c r="B18" s="60" t="s">
        <v>147</v>
      </c>
      <c r="C18" s="61"/>
      <c r="D18" s="61"/>
      <c r="E18" s="61"/>
      <c r="F18" s="61"/>
      <c r="G18" s="61"/>
      <c r="H18" s="61"/>
      <c r="I18" s="61"/>
      <c r="J18" s="61"/>
      <c r="K18" s="61"/>
      <c r="L18" s="62"/>
      <c r="M18" s="4"/>
      <c r="N18" s="4"/>
      <c r="O18" s="4"/>
      <c r="P18" s="4"/>
      <c r="Q18" s="4"/>
      <c r="R18" s="4"/>
      <c r="V18" s="102"/>
    </row>
    <row r="19" spans="2:22" ht="15.6" customHeight="1" x14ac:dyDescent="0.3">
      <c r="B19" s="499" t="s">
        <v>148</v>
      </c>
      <c r="C19" s="500"/>
      <c r="D19" s="500"/>
      <c r="E19" s="500"/>
      <c r="F19" s="500"/>
      <c r="G19" s="500"/>
      <c r="H19" s="500"/>
      <c r="I19" s="500"/>
      <c r="J19" s="500"/>
      <c r="K19" s="500"/>
      <c r="L19" s="501"/>
      <c r="M19" s="4"/>
      <c r="N19" s="4"/>
      <c r="O19" s="4"/>
      <c r="P19" s="4"/>
      <c r="Q19" s="4"/>
      <c r="R19" s="4"/>
      <c r="S19" s="28"/>
      <c r="V19" s="102"/>
    </row>
    <row r="20" spans="2:22" ht="15.6" customHeight="1" thickBot="1" x14ac:dyDescent="0.35">
      <c r="B20" s="502" t="s">
        <v>149</v>
      </c>
      <c r="C20" s="503"/>
      <c r="D20" s="503"/>
      <c r="E20" s="503"/>
      <c r="F20" s="503"/>
      <c r="G20" s="503"/>
      <c r="H20" s="503"/>
      <c r="I20" s="503"/>
      <c r="J20" s="503"/>
      <c r="K20" s="503"/>
      <c r="L20" s="504"/>
      <c r="M20" s="4"/>
      <c r="N20" s="4"/>
      <c r="O20" s="4"/>
      <c r="P20" s="4"/>
      <c r="Q20" s="4"/>
      <c r="R20" s="4"/>
      <c r="S20" s="28"/>
      <c r="V20" s="102"/>
    </row>
    <row r="21" spans="2:22" ht="18" thickBot="1" x14ac:dyDescent="0.4">
      <c r="B21" s="40"/>
      <c r="V21" s="102"/>
    </row>
    <row r="22" spans="2:22" ht="18" thickBot="1" x14ac:dyDescent="0.35">
      <c r="B22" s="60" t="s">
        <v>145</v>
      </c>
      <c r="C22" s="61"/>
      <c r="D22" s="61"/>
      <c r="E22" s="61"/>
      <c r="F22" s="61"/>
      <c r="G22" s="61"/>
      <c r="H22" s="61"/>
      <c r="I22" s="61"/>
      <c r="J22" s="61"/>
      <c r="K22" s="61"/>
      <c r="L22" s="62"/>
      <c r="M22" s="4"/>
      <c r="N22" s="4"/>
      <c r="O22" s="4"/>
      <c r="P22" s="4"/>
      <c r="Q22" s="4"/>
      <c r="R22" s="4"/>
      <c r="V22" s="102"/>
    </row>
    <row r="23" spans="2:22" ht="15.6" customHeight="1" x14ac:dyDescent="0.3">
      <c r="B23" s="499" t="s">
        <v>146</v>
      </c>
      <c r="C23" s="500"/>
      <c r="D23" s="500"/>
      <c r="E23" s="500"/>
      <c r="F23" s="500"/>
      <c r="G23" s="500"/>
      <c r="H23" s="500"/>
      <c r="I23" s="500"/>
      <c r="J23" s="500"/>
      <c r="K23" s="500"/>
      <c r="L23" s="501"/>
      <c r="M23" s="4"/>
      <c r="N23" s="4"/>
      <c r="O23" s="4"/>
      <c r="P23" s="4"/>
      <c r="Q23" s="4"/>
      <c r="R23" s="4"/>
      <c r="S23" s="28"/>
      <c r="V23" s="102"/>
    </row>
    <row r="24" spans="2:22" ht="15.6" customHeight="1" x14ac:dyDescent="0.3">
      <c r="B24" s="487" t="s">
        <v>144</v>
      </c>
      <c r="C24" s="488"/>
      <c r="D24" s="488"/>
      <c r="E24" s="488"/>
      <c r="F24" s="488"/>
      <c r="G24" s="488"/>
      <c r="H24" s="488"/>
      <c r="I24" s="488"/>
      <c r="J24" s="488"/>
      <c r="K24" s="488"/>
      <c r="L24" s="489"/>
      <c r="M24" s="4"/>
      <c r="N24" s="4"/>
      <c r="O24" s="4"/>
      <c r="P24" s="4"/>
      <c r="Q24" s="4"/>
      <c r="R24" s="4"/>
      <c r="S24" s="28"/>
      <c r="V24" s="102"/>
    </row>
    <row r="25" spans="2:22" ht="17.25" thickBot="1" x14ac:dyDescent="0.35">
      <c r="B25" s="502"/>
      <c r="C25" s="503"/>
      <c r="D25" s="503"/>
      <c r="E25" s="503"/>
      <c r="F25" s="503"/>
      <c r="G25" s="503"/>
      <c r="H25" s="503"/>
      <c r="I25" s="503"/>
      <c r="J25" s="503"/>
      <c r="K25" s="503"/>
      <c r="L25" s="504"/>
      <c r="M25" s="4"/>
      <c r="N25" s="4"/>
      <c r="O25" s="4"/>
      <c r="P25" s="4"/>
      <c r="Q25" s="4"/>
      <c r="R25" s="4"/>
      <c r="S25" s="28"/>
      <c r="V25" s="102"/>
    </row>
    <row r="26" spans="2:22" ht="17.25" thickBot="1" x14ac:dyDescent="0.35">
      <c r="V26" s="102"/>
    </row>
    <row r="27" spans="2:22" ht="18" thickBot="1" x14ac:dyDescent="0.35">
      <c r="B27" s="490" t="s">
        <v>150</v>
      </c>
      <c r="C27" s="491"/>
      <c r="D27" s="492"/>
      <c r="E27" s="140"/>
      <c r="F27" s="139"/>
      <c r="G27" s="139"/>
      <c r="H27" s="139"/>
      <c r="I27" s="139"/>
      <c r="J27" s="139"/>
      <c r="K27" s="139"/>
      <c r="L27" s="139"/>
      <c r="M27" s="139"/>
      <c r="V27" s="102"/>
    </row>
    <row r="28" spans="2:22" ht="17.25" x14ac:dyDescent="0.35">
      <c r="B28" s="308" t="s">
        <v>151</v>
      </c>
      <c r="C28" s="309" t="s">
        <v>152</v>
      </c>
      <c r="D28" s="302" t="s">
        <v>153</v>
      </c>
      <c r="E28" s="140"/>
      <c r="F28" s="139"/>
      <c r="G28" s="139"/>
      <c r="H28" s="139"/>
      <c r="I28" s="139"/>
      <c r="J28" s="139"/>
      <c r="K28" s="139"/>
      <c r="L28" s="139"/>
      <c r="M28" s="139"/>
      <c r="V28" s="102"/>
    </row>
    <row r="29" spans="2:22" x14ac:dyDescent="0.3">
      <c r="B29" s="304" t="s">
        <v>154</v>
      </c>
      <c r="C29" s="186"/>
      <c r="D29" s="306"/>
      <c r="E29" s="38"/>
      <c r="F29" s="51"/>
      <c r="G29" s="51"/>
      <c r="H29" s="51"/>
      <c r="I29" s="51"/>
      <c r="J29" s="51"/>
      <c r="K29" s="51"/>
      <c r="L29" s="51"/>
      <c r="M29" s="51"/>
      <c r="V29" s="102"/>
    </row>
    <row r="30" spans="2:22" x14ac:dyDescent="0.3">
      <c r="B30" s="304" t="s">
        <v>155</v>
      </c>
      <c r="C30" s="186"/>
      <c r="D30" s="306"/>
      <c r="E30" s="38"/>
      <c r="F30" s="51"/>
      <c r="G30" s="51"/>
      <c r="H30" s="51"/>
      <c r="I30" s="51"/>
      <c r="J30" s="51"/>
      <c r="K30" s="51"/>
      <c r="L30" s="51"/>
      <c r="M30" s="51"/>
      <c r="V30" s="102"/>
    </row>
    <row r="31" spans="2:22" ht="17.25" thickBot="1" x14ac:dyDescent="0.35">
      <c r="B31" s="305" t="s">
        <v>156</v>
      </c>
      <c r="C31" s="187"/>
      <c r="D31" s="307"/>
      <c r="E31" s="38"/>
      <c r="F31" s="51"/>
      <c r="G31" s="51"/>
      <c r="H31" s="51"/>
      <c r="I31" s="51"/>
      <c r="J31" s="51"/>
      <c r="K31" s="51"/>
      <c r="L31" s="51"/>
      <c r="M31" s="51"/>
      <c r="V31" s="102"/>
    </row>
    <row r="32" spans="2:22" x14ac:dyDescent="0.3">
      <c r="V32" s="102"/>
    </row>
    <row r="33" spans="1:22" x14ac:dyDescent="0.3">
      <c r="A33" s="102"/>
      <c r="B33" s="102"/>
      <c r="C33" s="102"/>
      <c r="D33" s="102"/>
      <c r="E33" s="102"/>
      <c r="F33" s="102"/>
      <c r="G33" s="102"/>
      <c r="H33" s="102"/>
      <c r="I33" s="102"/>
      <c r="J33" s="102"/>
      <c r="K33" s="102"/>
      <c r="L33" s="102"/>
      <c r="M33" s="102"/>
      <c r="N33" s="102"/>
      <c r="O33" s="102"/>
      <c r="P33" s="102"/>
      <c r="Q33" s="102"/>
      <c r="R33" s="102"/>
      <c r="S33" s="102"/>
      <c r="T33" s="102"/>
      <c r="U33" s="102"/>
      <c r="V33" s="102"/>
    </row>
  </sheetData>
  <sheetProtection algorithmName="SHA-512" hashValue="8g7a+FbFX6+1RemSU+owosbG4GWHYvgQJZGqyi1nJEkwR30wSeXaPpLGNspl/azHPGq+EEfKE4dN85zTJuRNqA==" saltValue="uGXcb/hamJ2YQBTzFFU6zg==" spinCount="100000" sheet="1" selectLockedCells="1"/>
  <mergeCells count="15">
    <mergeCell ref="B27:D27"/>
    <mergeCell ref="G4:I4"/>
    <mergeCell ref="B2:D2"/>
    <mergeCell ref="C3:D3"/>
    <mergeCell ref="C4:D4"/>
    <mergeCell ref="C5:D5"/>
    <mergeCell ref="C6:D6"/>
    <mergeCell ref="C7:D7"/>
    <mergeCell ref="C8:D8"/>
    <mergeCell ref="B15:L15"/>
    <mergeCell ref="B16:L16"/>
    <mergeCell ref="B23:L23"/>
    <mergeCell ref="B24:L25"/>
    <mergeCell ref="B19:L19"/>
    <mergeCell ref="B20:L20"/>
  </mergeCells>
  <dataValidations count="1">
    <dataValidation type="list" allowBlank="1" showInputMessage="1" showErrorMessage="1" prompt="Please Select Either Yes or No" sqref="C29:D31" xr:uid="{879EF150-823B-489E-AB45-82F37C2F217A}">
      <formula1>"Yes,No"</formula1>
    </dataValidation>
  </dataValidations>
  <hyperlinks>
    <hyperlink ref="G4" location="Instructions!A1" display="Back to Instuctions" xr:uid="{00000000-0004-0000-0600-000000000000}"/>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7773A-5C02-4561-82FB-BB12B0E2E04D}">
  <sheetPr>
    <tabColor rgb="FF0070C0"/>
  </sheetPr>
  <dimension ref="A1:K35"/>
  <sheetViews>
    <sheetView showGridLines="0" zoomScale="80" zoomScaleNormal="80" workbookViewId="0">
      <selection activeCell="D26" sqref="D26"/>
    </sheetView>
  </sheetViews>
  <sheetFormatPr defaultColWidth="9.140625" defaultRowHeight="16.5" x14ac:dyDescent="0.3"/>
  <cols>
    <col min="1" max="1" width="3.7109375" style="42" customWidth="1"/>
    <col min="2" max="2" width="30.28515625" style="42" customWidth="1"/>
    <col min="3" max="3" width="53.7109375" style="42" customWidth="1"/>
    <col min="4" max="7" width="26.42578125" style="42" customWidth="1"/>
    <col min="8" max="8" width="15.28515625" style="42" customWidth="1"/>
    <col min="9" max="9" width="10" style="42" customWidth="1"/>
    <col min="10" max="10" width="9.140625" style="42"/>
    <col min="11" max="11" width="4" style="42" customWidth="1"/>
    <col min="12" max="16384" width="9.140625" style="42"/>
  </cols>
  <sheetData>
    <row r="1" spans="1:11" ht="17.25" thickBot="1" x14ac:dyDescent="0.35">
      <c r="K1" s="104"/>
    </row>
    <row r="2" spans="1:11" ht="18" thickBot="1" x14ac:dyDescent="0.35">
      <c r="B2" s="494" t="str">
        <f>'Version Control'!$B$2</f>
        <v>Title Block</v>
      </c>
      <c r="C2" s="496"/>
      <c r="K2" s="104"/>
    </row>
    <row r="3" spans="1:11" x14ac:dyDescent="0.3">
      <c r="B3" s="95" t="str">
        <f>'Version Control'!$B$3</f>
        <v>Test Report Template Name:</v>
      </c>
      <c r="C3" s="280" t="str">
        <f>'Version Control'!$C$3</f>
        <v>Uninterruptible Power Supplies</v>
      </c>
      <c r="K3" s="104"/>
    </row>
    <row r="4" spans="1:11" x14ac:dyDescent="0.3">
      <c r="B4" s="96" t="str">
        <f>'Version Control'!$B$4</f>
        <v>Version Number:</v>
      </c>
      <c r="C4" s="281" t="str">
        <f>'Version Control'!$C$4</f>
        <v>v1.2</v>
      </c>
      <c r="E4" s="63" t="s">
        <v>91</v>
      </c>
      <c r="F4" s="63"/>
      <c r="K4" s="104"/>
    </row>
    <row r="5" spans="1:11" x14ac:dyDescent="0.3">
      <c r="B5" s="97" t="str">
        <f>'Version Control'!$B$5</f>
        <v xml:space="preserve">Latest Template Revision: </v>
      </c>
      <c r="C5" s="345">
        <f>'Version Control'!$C$5</f>
        <v>45489</v>
      </c>
      <c r="K5" s="104"/>
    </row>
    <row r="6" spans="1:11" x14ac:dyDescent="0.3">
      <c r="B6" s="97" t="str">
        <f>'Version Control'!$B$6</f>
        <v>Tab Name:</v>
      </c>
      <c r="C6" s="282" t="str">
        <f ca="1">MID(CELL("filename",A1), FIND("]", CELL("filename", A1))+ 1, 255)</f>
        <v>VFD Efficiency</v>
      </c>
      <c r="K6" s="104"/>
    </row>
    <row r="7" spans="1:11" ht="36" customHeight="1" x14ac:dyDescent="0.3">
      <c r="B7" s="193" t="str">
        <f>'Version Control'!$B$7</f>
        <v>File Name:</v>
      </c>
      <c r="C7" s="283" t="str">
        <f ca="1">'Version Control'!$C$7</f>
        <v>Uninterruptible Power Supplies - v1.2.xlsx</v>
      </c>
      <c r="K7" s="104"/>
    </row>
    <row r="8" spans="1:11" ht="17.25" thickBot="1" x14ac:dyDescent="0.35">
      <c r="B8" s="98" t="str">
        <f>'Version Control'!$B$8</f>
        <v xml:space="preserve">Test Completion Date: </v>
      </c>
      <c r="C8" s="284" t="str">
        <f>'Version Control'!$C$8</f>
        <v>[MM/DD/YYYY]</v>
      </c>
      <c r="K8" s="104"/>
    </row>
    <row r="9" spans="1:11" x14ac:dyDescent="0.3">
      <c r="B9" s="5"/>
      <c r="C9" s="190"/>
      <c r="K9" s="104"/>
    </row>
    <row r="10" spans="1:11" ht="18" thickBot="1" x14ac:dyDescent="0.4">
      <c r="A10" s="310"/>
      <c r="B10" s="31"/>
      <c r="C10" s="31"/>
      <c r="D10" s="31"/>
      <c r="E10" s="31"/>
      <c r="F10" s="31"/>
      <c r="G10" s="31"/>
      <c r="H10" s="25"/>
      <c r="K10" s="104"/>
    </row>
    <row r="11" spans="1:11" s="33" customFormat="1" ht="18" thickBot="1" x14ac:dyDescent="0.35">
      <c r="B11" s="60" t="s">
        <v>21</v>
      </c>
      <c r="C11" s="61"/>
      <c r="D11" s="61"/>
      <c r="E11" s="61"/>
      <c r="F11" s="61"/>
      <c r="G11" s="62"/>
      <c r="K11" s="102"/>
    </row>
    <row r="12" spans="1:11" s="33" customFormat="1" ht="17.25" x14ac:dyDescent="0.3">
      <c r="B12" s="313" t="s">
        <v>191</v>
      </c>
      <c r="C12" s="139"/>
      <c r="D12" s="139"/>
      <c r="E12" s="139"/>
      <c r="F12" s="139"/>
      <c r="G12" s="314"/>
      <c r="K12" s="102"/>
    </row>
    <row r="13" spans="1:11" s="33" customFormat="1" ht="17.25" x14ac:dyDescent="0.3">
      <c r="B13" s="313"/>
      <c r="C13" s="139"/>
      <c r="D13" s="139"/>
      <c r="E13" s="139"/>
      <c r="F13" s="139"/>
      <c r="G13" s="314"/>
      <c r="K13" s="102"/>
    </row>
    <row r="14" spans="1:11" s="33" customFormat="1" x14ac:dyDescent="0.3">
      <c r="B14" s="288" t="s">
        <v>196</v>
      </c>
      <c r="C14" s="51"/>
      <c r="D14" s="51"/>
      <c r="E14" s="51"/>
      <c r="F14" s="51"/>
      <c r="G14" s="52"/>
      <c r="K14" s="102"/>
    </row>
    <row r="15" spans="1:11" s="33" customFormat="1" x14ac:dyDescent="0.3">
      <c r="B15" s="53" t="s">
        <v>157</v>
      </c>
      <c r="C15" s="51"/>
      <c r="D15" s="51"/>
      <c r="E15" s="51"/>
      <c r="F15" s="51"/>
      <c r="G15" s="52"/>
      <c r="K15" s="102"/>
    </row>
    <row r="16" spans="1:11" s="33" customFormat="1" x14ac:dyDescent="0.3">
      <c r="B16" s="53" t="s">
        <v>158</v>
      </c>
      <c r="C16" s="51"/>
      <c r="D16" s="51"/>
      <c r="E16" s="51"/>
      <c r="F16" s="51"/>
      <c r="G16" s="52"/>
      <c r="K16" s="102"/>
    </row>
    <row r="17" spans="1:11" s="33" customFormat="1" x14ac:dyDescent="0.3">
      <c r="B17" s="53" t="s">
        <v>165</v>
      </c>
      <c r="C17" s="51"/>
      <c r="D17" s="51"/>
      <c r="E17" s="51"/>
      <c r="F17" s="51"/>
      <c r="G17" s="52"/>
      <c r="K17" s="102"/>
    </row>
    <row r="18" spans="1:11" s="33" customFormat="1" x14ac:dyDescent="0.3">
      <c r="B18" s="505" t="s">
        <v>159</v>
      </c>
      <c r="C18" s="506"/>
      <c r="D18" s="506"/>
      <c r="E18" s="51"/>
      <c r="F18" s="51"/>
      <c r="G18" s="52"/>
      <c r="K18" s="102"/>
    </row>
    <row r="19" spans="1:11" s="33" customFormat="1" x14ac:dyDescent="0.3">
      <c r="B19" s="288" t="s">
        <v>160</v>
      </c>
      <c r="C19" s="54"/>
      <c r="D19" s="54"/>
      <c r="E19" s="51"/>
      <c r="F19" s="51"/>
      <c r="G19" s="52"/>
      <c r="K19" s="102"/>
    </row>
    <row r="20" spans="1:11" s="33" customFormat="1" x14ac:dyDescent="0.3">
      <c r="B20" s="288"/>
      <c r="C20" s="54"/>
      <c r="D20" s="51"/>
      <c r="E20" s="51"/>
      <c r="F20" s="51"/>
      <c r="G20" s="52"/>
      <c r="K20" s="102"/>
    </row>
    <row r="21" spans="1:11" s="33" customFormat="1" ht="17.25" thickBot="1" x14ac:dyDescent="0.35">
      <c r="B21" s="55" t="s">
        <v>166</v>
      </c>
      <c r="C21" s="56"/>
      <c r="D21" s="57"/>
      <c r="E21" s="57"/>
      <c r="F21" s="57"/>
      <c r="G21" s="58"/>
      <c r="K21" s="102"/>
    </row>
    <row r="22" spans="1:11" ht="18" thickBot="1" x14ac:dyDescent="0.4">
      <c r="A22" s="65"/>
      <c r="K22" s="104"/>
    </row>
    <row r="23" spans="1:11" ht="18" thickBot="1" x14ac:dyDescent="0.4">
      <c r="A23" s="65"/>
      <c r="B23" s="60" t="s">
        <v>162</v>
      </c>
      <c r="C23" s="61"/>
      <c r="D23" s="61"/>
      <c r="E23" s="61"/>
      <c r="F23" s="61"/>
      <c r="G23" s="61"/>
      <c r="H23" s="61"/>
      <c r="I23" s="62"/>
      <c r="K23" s="104"/>
    </row>
    <row r="24" spans="1:11" x14ac:dyDescent="0.3">
      <c r="B24" s="27"/>
      <c r="C24" s="25"/>
      <c r="D24" s="25"/>
      <c r="E24" s="25"/>
      <c r="F24" s="25"/>
      <c r="G24" s="25"/>
      <c r="H24" s="25"/>
      <c r="I24" s="26"/>
      <c r="K24" s="104"/>
    </row>
    <row r="25" spans="1:11" ht="17.25" x14ac:dyDescent="0.3">
      <c r="B25" s="27"/>
      <c r="C25" s="287" t="s">
        <v>164</v>
      </c>
      <c r="D25" s="311">
        <v>1</v>
      </c>
      <c r="E25" s="311">
        <v>0.75</v>
      </c>
      <c r="F25" s="311">
        <v>0.5</v>
      </c>
      <c r="G25" s="312">
        <v>0.25</v>
      </c>
      <c r="H25" s="25"/>
      <c r="I25" s="26"/>
      <c r="K25" s="104"/>
    </row>
    <row r="26" spans="1:11" x14ac:dyDescent="0.3">
      <c r="B26" s="27"/>
      <c r="C26" s="41" t="s">
        <v>163</v>
      </c>
      <c r="D26" s="356"/>
      <c r="E26" s="356"/>
      <c r="F26" s="356"/>
      <c r="G26" s="356"/>
      <c r="H26" s="25"/>
      <c r="I26" s="26"/>
      <c r="K26" s="104"/>
    </row>
    <row r="27" spans="1:11" x14ac:dyDescent="0.3">
      <c r="B27" s="27"/>
      <c r="C27" s="25"/>
      <c r="D27" s="25"/>
      <c r="E27" s="25"/>
      <c r="F27" s="25"/>
      <c r="G27" s="25"/>
      <c r="H27" s="25"/>
      <c r="I27" s="26"/>
      <c r="K27" s="104"/>
    </row>
    <row r="28" spans="1:11" x14ac:dyDescent="0.3">
      <c r="B28" s="27"/>
      <c r="C28" s="507" t="s">
        <v>20</v>
      </c>
      <c r="D28" s="508"/>
      <c r="E28" s="508"/>
      <c r="F28" s="508"/>
      <c r="G28" s="508"/>
      <c r="H28" s="25"/>
      <c r="I28" s="26"/>
      <c r="K28" s="104"/>
    </row>
    <row r="29" spans="1:11" x14ac:dyDescent="0.3">
      <c r="B29" s="27"/>
      <c r="C29" s="507"/>
      <c r="D29" s="508"/>
      <c r="E29" s="508"/>
      <c r="F29" s="508"/>
      <c r="G29" s="508"/>
      <c r="H29" s="25"/>
      <c r="I29" s="26"/>
      <c r="K29" s="104"/>
    </row>
    <row r="30" spans="1:11" x14ac:dyDescent="0.3">
      <c r="B30" s="27"/>
      <c r="C30" s="507"/>
      <c r="D30" s="508"/>
      <c r="E30" s="508"/>
      <c r="F30" s="508"/>
      <c r="G30" s="508"/>
      <c r="H30" s="25"/>
      <c r="I30" s="26"/>
      <c r="K30" s="104"/>
    </row>
    <row r="31" spans="1:11" x14ac:dyDescent="0.3">
      <c r="B31" s="27"/>
      <c r="C31" s="507"/>
      <c r="D31" s="508"/>
      <c r="E31" s="508"/>
      <c r="F31" s="508"/>
      <c r="G31" s="508"/>
      <c r="H31" s="25"/>
      <c r="I31" s="26"/>
      <c r="K31" s="104"/>
    </row>
    <row r="32" spans="1:11" x14ac:dyDescent="0.3">
      <c r="B32" s="27"/>
      <c r="C32" s="507"/>
      <c r="D32" s="508"/>
      <c r="E32" s="508"/>
      <c r="F32" s="508"/>
      <c r="G32" s="508"/>
      <c r="H32" s="25"/>
      <c r="I32" s="26"/>
      <c r="K32" s="104"/>
    </row>
    <row r="33" spans="1:11" ht="17.25" thickBot="1" x14ac:dyDescent="0.35">
      <c r="B33" s="30"/>
      <c r="C33" s="31"/>
      <c r="D33" s="31"/>
      <c r="E33" s="31"/>
      <c r="F33" s="31"/>
      <c r="G33" s="31"/>
      <c r="H33" s="31"/>
      <c r="I33" s="32"/>
      <c r="K33" s="104"/>
    </row>
    <row r="34" spans="1:11" x14ac:dyDescent="0.3">
      <c r="K34" s="104"/>
    </row>
    <row r="35" spans="1:11" x14ac:dyDescent="0.3">
      <c r="A35" s="104"/>
      <c r="B35" s="104"/>
      <c r="C35" s="104"/>
      <c r="D35" s="104"/>
      <c r="E35" s="104"/>
      <c r="F35" s="104"/>
      <c r="G35" s="104"/>
      <c r="H35" s="104"/>
      <c r="I35" s="104"/>
      <c r="J35" s="104"/>
      <c r="K35" s="104"/>
    </row>
  </sheetData>
  <sheetProtection algorithmName="SHA-512" hashValue="618RpWc8bW4bCjPAl/q/iWoKGiiomeGt625rCS9sa3L0jPtqNah/sfbg53X+fAXrkh9Ow08/k+MwcZAAQah7gA==" saltValue="46aJE6dxNdVfq9TNuEr/+A==" spinCount="100000" sheet="1" selectLockedCells="1"/>
  <mergeCells count="4">
    <mergeCell ref="B2:C2"/>
    <mergeCell ref="B18:D18"/>
    <mergeCell ref="C28:C32"/>
    <mergeCell ref="D28:G32"/>
  </mergeCells>
  <dataValidations count="1">
    <dataValidation type="decimal" showInputMessage="1" showErrorMessage="1" prompt="Please enter efficiency percentage" sqref="D26:G26" xr:uid="{45E32DFA-31EE-4442-8832-C97D2A954F4F}">
      <formula1>0</formula1>
      <formula2>1</formula2>
    </dataValidation>
  </dataValidations>
  <hyperlinks>
    <hyperlink ref="E4" location="Instructions!A1" display="Back to Instuctions" xr:uid="{ABBBA694-C6E1-404D-AA03-474BE7426A67}"/>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0070C0"/>
  </sheetPr>
  <dimension ref="A1:K35"/>
  <sheetViews>
    <sheetView showGridLines="0" zoomScale="80" zoomScaleNormal="80" workbookViewId="0">
      <selection activeCell="D26" sqref="D26"/>
    </sheetView>
  </sheetViews>
  <sheetFormatPr defaultColWidth="9.140625" defaultRowHeight="16.5" x14ac:dyDescent="0.3"/>
  <cols>
    <col min="1" max="1" width="3.7109375" style="42" customWidth="1"/>
    <col min="2" max="2" width="30.28515625" style="42" customWidth="1"/>
    <col min="3" max="3" width="53.7109375" style="42" customWidth="1"/>
    <col min="4" max="7" width="26.42578125" style="42" customWidth="1"/>
    <col min="8" max="8" width="15.28515625" style="42" customWidth="1"/>
    <col min="9" max="9" width="10" style="42" customWidth="1"/>
    <col min="10" max="10" width="9.140625" style="42"/>
    <col min="11" max="11" width="4" style="42" customWidth="1"/>
    <col min="12" max="16384" width="9.140625" style="42"/>
  </cols>
  <sheetData>
    <row r="1" spans="1:11" ht="17.25" thickBot="1" x14ac:dyDescent="0.35">
      <c r="K1" s="104"/>
    </row>
    <row r="2" spans="1:11" ht="18" thickBot="1" x14ac:dyDescent="0.35">
      <c r="B2" s="494" t="str">
        <f>'Version Control'!$B$2</f>
        <v>Title Block</v>
      </c>
      <c r="C2" s="496"/>
      <c r="K2" s="104"/>
    </row>
    <row r="3" spans="1:11" x14ac:dyDescent="0.3">
      <c r="B3" s="95" t="str">
        <f>'Version Control'!$B$3</f>
        <v>Test Report Template Name:</v>
      </c>
      <c r="C3" s="135" t="str">
        <f>'Version Control'!$C$3</f>
        <v>Uninterruptible Power Supplies</v>
      </c>
      <c r="K3" s="104"/>
    </row>
    <row r="4" spans="1:11" x14ac:dyDescent="0.3">
      <c r="B4" s="96" t="str">
        <f>'Version Control'!$B$4</f>
        <v>Version Number:</v>
      </c>
      <c r="C4" s="136" t="str">
        <f>'Version Control'!$C$4</f>
        <v>v1.2</v>
      </c>
      <c r="E4" s="63" t="s">
        <v>91</v>
      </c>
      <c r="F4" s="63"/>
      <c r="K4" s="104"/>
    </row>
    <row r="5" spans="1:11" x14ac:dyDescent="0.3">
      <c r="B5" s="97" t="str">
        <f>'Version Control'!$B$5</f>
        <v xml:space="preserve">Latest Template Revision: </v>
      </c>
      <c r="C5" s="345">
        <f>'Version Control'!$C$5</f>
        <v>45489</v>
      </c>
      <c r="K5" s="104"/>
    </row>
    <row r="6" spans="1:11" x14ac:dyDescent="0.3">
      <c r="B6" s="97" t="str">
        <f>'Version Control'!$B$6</f>
        <v>Tab Name:</v>
      </c>
      <c r="C6" s="137" t="str">
        <f ca="1">MID(CELL("filename",A1), FIND("]", CELL("filename", A1))+ 1, 255)</f>
        <v>VI Efficiency</v>
      </c>
      <c r="K6" s="104"/>
    </row>
    <row r="7" spans="1:11" ht="36" customHeight="1" x14ac:dyDescent="0.3">
      <c r="B7" s="193" t="str">
        <f>'Version Control'!$B$7</f>
        <v>File Name:</v>
      </c>
      <c r="C7" s="144" t="str">
        <f ca="1">'Version Control'!$C$7</f>
        <v>Uninterruptible Power Supplies - v1.2.xlsx</v>
      </c>
      <c r="K7" s="104"/>
    </row>
    <row r="8" spans="1:11" ht="17.25" thickBot="1" x14ac:dyDescent="0.35">
      <c r="B8" s="98" t="str">
        <f>'Version Control'!$B$8</f>
        <v xml:space="preserve">Test Completion Date: </v>
      </c>
      <c r="C8" s="138" t="str">
        <f>'Version Control'!$C$8</f>
        <v>[MM/DD/YYYY]</v>
      </c>
      <c r="K8" s="104"/>
    </row>
    <row r="9" spans="1:11" x14ac:dyDescent="0.3">
      <c r="B9" s="5"/>
      <c r="C9" s="190"/>
      <c r="K9" s="104"/>
    </row>
    <row r="10" spans="1:11" ht="18" thickBot="1" x14ac:dyDescent="0.4">
      <c r="A10" s="310"/>
      <c r="B10" s="31"/>
      <c r="C10" s="31"/>
      <c r="D10" s="31"/>
      <c r="E10" s="31"/>
      <c r="F10" s="31"/>
      <c r="G10" s="31"/>
      <c r="H10" s="25"/>
      <c r="K10" s="104"/>
    </row>
    <row r="11" spans="1:11" s="33" customFormat="1" ht="18" thickBot="1" x14ac:dyDescent="0.35">
      <c r="B11" s="60" t="s">
        <v>21</v>
      </c>
      <c r="C11" s="61"/>
      <c r="D11" s="61"/>
      <c r="E11" s="61"/>
      <c r="F11" s="61"/>
      <c r="G11" s="62"/>
      <c r="K11" s="102"/>
    </row>
    <row r="12" spans="1:11" s="33" customFormat="1" ht="17.25" x14ac:dyDescent="0.3">
      <c r="B12" s="313" t="s">
        <v>192</v>
      </c>
      <c r="C12" s="139"/>
      <c r="D12" s="139"/>
      <c r="E12" s="139"/>
      <c r="F12" s="139"/>
      <c r="G12" s="314"/>
      <c r="K12" s="102"/>
    </row>
    <row r="13" spans="1:11" s="33" customFormat="1" ht="17.25" x14ac:dyDescent="0.3">
      <c r="B13" s="313"/>
      <c r="C13" s="139"/>
      <c r="D13" s="139"/>
      <c r="E13" s="139"/>
      <c r="F13" s="139"/>
      <c r="G13" s="314"/>
      <c r="K13" s="102"/>
    </row>
    <row r="14" spans="1:11" s="33" customFormat="1" x14ac:dyDescent="0.3">
      <c r="B14" s="288" t="s">
        <v>195</v>
      </c>
      <c r="C14" s="51"/>
      <c r="D14" s="51"/>
      <c r="E14" s="51"/>
      <c r="F14" s="51"/>
      <c r="G14" s="52"/>
      <c r="K14" s="102"/>
    </row>
    <row r="15" spans="1:11" s="33" customFormat="1" x14ac:dyDescent="0.3">
      <c r="B15" s="53" t="s">
        <v>157</v>
      </c>
      <c r="C15" s="51"/>
      <c r="D15" s="51"/>
      <c r="E15" s="51"/>
      <c r="F15" s="51"/>
      <c r="G15" s="52"/>
      <c r="K15" s="102"/>
    </row>
    <row r="16" spans="1:11" s="33" customFormat="1" x14ac:dyDescent="0.3">
      <c r="B16" s="53" t="s">
        <v>158</v>
      </c>
      <c r="C16" s="51"/>
      <c r="D16" s="51"/>
      <c r="E16" s="51"/>
      <c r="F16" s="51"/>
      <c r="G16" s="52"/>
      <c r="K16" s="102"/>
    </row>
    <row r="17" spans="1:11" s="33" customFormat="1" x14ac:dyDescent="0.3">
      <c r="B17" s="53" t="s">
        <v>165</v>
      </c>
      <c r="C17" s="51"/>
      <c r="D17" s="51"/>
      <c r="E17" s="51"/>
      <c r="F17" s="51"/>
      <c r="G17" s="52"/>
      <c r="K17" s="102"/>
    </row>
    <row r="18" spans="1:11" s="33" customFormat="1" x14ac:dyDescent="0.3">
      <c r="B18" s="505" t="s">
        <v>159</v>
      </c>
      <c r="C18" s="506"/>
      <c r="D18" s="506"/>
      <c r="E18" s="51"/>
      <c r="F18" s="51"/>
      <c r="G18" s="52"/>
      <c r="K18" s="102"/>
    </row>
    <row r="19" spans="1:11" s="33" customFormat="1" x14ac:dyDescent="0.3">
      <c r="B19" s="288" t="s">
        <v>160</v>
      </c>
      <c r="C19" s="54"/>
      <c r="D19" s="54"/>
      <c r="E19" s="51"/>
      <c r="F19" s="51"/>
      <c r="G19" s="52"/>
      <c r="K19" s="102"/>
    </row>
    <row r="20" spans="1:11" s="33" customFormat="1" x14ac:dyDescent="0.3">
      <c r="B20" s="288"/>
      <c r="C20" s="54"/>
      <c r="D20" s="51"/>
      <c r="E20" s="51"/>
      <c r="F20" s="51"/>
      <c r="G20" s="52"/>
      <c r="K20" s="102"/>
    </row>
    <row r="21" spans="1:11" s="33" customFormat="1" ht="17.25" thickBot="1" x14ac:dyDescent="0.35">
      <c r="B21" s="55" t="s">
        <v>166</v>
      </c>
      <c r="C21" s="56"/>
      <c r="D21" s="57"/>
      <c r="E21" s="57"/>
      <c r="F21" s="57"/>
      <c r="G21" s="58"/>
      <c r="K21" s="102"/>
    </row>
    <row r="22" spans="1:11" ht="18" thickBot="1" x14ac:dyDescent="0.4">
      <c r="A22" s="65"/>
      <c r="K22" s="104"/>
    </row>
    <row r="23" spans="1:11" ht="18" thickBot="1" x14ac:dyDescent="0.4">
      <c r="A23" s="65"/>
      <c r="B23" s="60" t="s">
        <v>162</v>
      </c>
      <c r="C23" s="61"/>
      <c r="D23" s="61"/>
      <c r="E23" s="61"/>
      <c r="F23" s="61"/>
      <c r="G23" s="61"/>
      <c r="H23" s="61"/>
      <c r="I23" s="62"/>
      <c r="K23" s="104"/>
    </row>
    <row r="24" spans="1:11" x14ac:dyDescent="0.3">
      <c r="B24" s="27"/>
      <c r="C24" s="25"/>
      <c r="D24" s="25"/>
      <c r="E24" s="25"/>
      <c r="F24" s="25"/>
      <c r="G24" s="25"/>
      <c r="H24" s="25"/>
      <c r="I24" s="26"/>
      <c r="K24" s="104"/>
    </row>
    <row r="25" spans="1:11" ht="17.25" x14ac:dyDescent="0.3">
      <c r="B25" s="27"/>
      <c r="C25" s="47" t="s">
        <v>164</v>
      </c>
      <c r="D25" s="311">
        <v>1</v>
      </c>
      <c r="E25" s="311">
        <v>0.75</v>
      </c>
      <c r="F25" s="311">
        <v>0.5</v>
      </c>
      <c r="G25" s="312">
        <v>0.25</v>
      </c>
      <c r="H25" s="25"/>
      <c r="I25" s="26"/>
      <c r="K25" s="104"/>
    </row>
    <row r="26" spans="1:11" x14ac:dyDescent="0.3">
      <c r="B26" s="27"/>
      <c r="C26" s="41" t="s">
        <v>163</v>
      </c>
      <c r="D26" s="356"/>
      <c r="E26" s="356"/>
      <c r="F26" s="356"/>
      <c r="G26" s="356"/>
      <c r="H26" s="25"/>
      <c r="I26" s="26"/>
      <c r="K26" s="104"/>
    </row>
    <row r="27" spans="1:11" x14ac:dyDescent="0.3">
      <c r="B27" s="27"/>
      <c r="C27" s="25"/>
      <c r="D27" s="25"/>
      <c r="E27" s="25"/>
      <c r="F27" s="25"/>
      <c r="G27" s="25"/>
      <c r="H27" s="25"/>
      <c r="I27" s="26"/>
      <c r="K27" s="104"/>
    </row>
    <row r="28" spans="1:11" x14ac:dyDescent="0.3">
      <c r="B28" s="27"/>
      <c r="C28" s="507" t="s">
        <v>20</v>
      </c>
      <c r="D28" s="508"/>
      <c r="E28" s="508"/>
      <c r="F28" s="508"/>
      <c r="G28" s="508"/>
      <c r="H28" s="25"/>
      <c r="I28" s="26"/>
      <c r="K28" s="104"/>
    </row>
    <row r="29" spans="1:11" x14ac:dyDescent="0.3">
      <c r="B29" s="27"/>
      <c r="C29" s="507"/>
      <c r="D29" s="508"/>
      <c r="E29" s="508"/>
      <c r="F29" s="508"/>
      <c r="G29" s="508"/>
      <c r="H29" s="25"/>
      <c r="I29" s="26"/>
      <c r="K29" s="104"/>
    </row>
    <row r="30" spans="1:11" x14ac:dyDescent="0.3">
      <c r="B30" s="27"/>
      <c r="C30" s="507"/>
      <c r="D30" s="508"/>
      <c r="E30" s="508"/>
      <c r="F30" s="508"/>
      <c r="G30" s="508"/>
      <c r="H30" s="25"/>
      <c r="I30" s="26"/>
      <c r="K30" s="104"/>
    </row>
    <row r="31" spans="1:11" x14ac:dyDescent="0.3">
      <c r="B31" s="27"/>
      <c r="C31" s="507"/>
      <c r="D31" s="508"/>
      <c r="E31" s="508"/>
      <c r="F31" s="508"/>
      <c r="G31" s="508"/>
      <c r="H31" s="25"/>
      <c r="I31" s="26"/>
      <c r="K31" s="104"/>
    </row>
    <row r="32" spans="1:11" x14ac:dyDescent="0.3">
      <c r="B32" s="27"/>
      <c r="C32" s="507"/>
      <c r="D32" s="508"/>
      <c r="E32" s="508"/>
      <c r="F32" s="508"/>
      <c r="G32" s="508"/>
      <c r="H32" s="25"/>
      <c r="I32" s="26"/>
      <c r="K32" s="104"/>
    </row>
    <row r="33" spans="1:11" ht="17.25" thickBot="1" x14ac:dyDescent="0.35">
      <c r="B33" s="30"/>
      <c r="C33" s="31"/>
      <c r="D33" s="31"/>
      <c r="E33" s="31"/>
      <c r="F33" s="31"/>
      <c r="G33" s="31"/>
      <c r="H33" s="31"/>
      <c r="I33" s="32"/>
      <c r="K33" s="104"/>
    </row>
    <row r="34" spans="1:11" x14ac:dyDescent="0.3">
      <c r="K34" s="104"/>
    </row>
    <row r="35" spans="1:11" x14ac:dyDescent="0.3">
      <c r="A35" s="104"/>
      <c r="B35" s="104"/>
      <c r="C35" s="104"/>
      <c r="D35" s="104"/>
      <c r="E35" s="104"/>
      <c r="F35" s="104"/>
      <c r="G35" s="104"/>
      <c r="H35" s="104"/>
      <c r="I35" s="104"/>
      <c r="J35" s="104"/>
      <c r="K35" s="104"/>
    </row>
  </sheetData>
  <sheetProtection algorithmName="SHA-512" hashValue="k/xhaOMJUNGKkFMHiBicD+C8rMImbntQvFslPuT2QJHSzE0dpevuu+rdCCxE/Uf2u2AMHlofiaXvCoih9qtfBg==" saltValue="kmqYp1w9VEP4YfRjshwjpg==" spinCount="100000" sheet="1" selectLockedCells="1"/>
  <mergeCells count="4">
    <mergeCell ref="B2:C2"/>
    <mergeCell ref="C28:C32"/>
    <mergeCell ref="D28:G32"/>
    <mergeCell ref="B18:D18"/>
  </mergeCells>
  <dataValidations count="1">
    <dataValidation type="decimal" showInputMessage="1" showErrorMessage="1" prompt="Please enter the efficiency percentage" sqref="D26:G26" xr:uid="{5137B6B2-CEBD-4FAE-92A2-32153BEDCB3A}">
      <formula1>0</formula1>
      <formula2>1</formula2>
    </dataValidation>
  </dataValidations>
  <hyperlinks>
    <hyperlink ref="E4" location="Instructions!A1" display="Back to Instuctions" xr:uid="{00000000-0004-0000-0400-000000000000}"/>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827FC-F095-492F-985E-BC7949B9D5E9}">
  <sheetPr>
    <tabColor rgb="FF0070C0"/>
  </sheetPr>
  <dimension ref="A1:K35"/>
  <sheetViews>
    <sheetView showGridLines="0" zoomScale="80" zoomScaleNormal="80" workbookViewId="0">
      <selection activeCell="D26" sqref="D26"/>
    </sheetView>
  </sheetViews>
  <sheetFormatPr defaultColWidth="9.140625" defaultRowHeight="16.5" x14ac:dyDescent="0.3"/>
  <cols>
    <col min="1" max="1" width="3.7109375" style="42" customWidth="1"/>
    <col min="2" max="2" width="30.28515625" style="42" customWidth="1"/>
    <col min="3" max="3" width="53.7109375" style="42" customWidth="1"/>
    <col min="4" max="7" width="26.42578125" style="42" customWidth="1"/>
    <col min="8" max="8" width="15.28515625" style="42" customWidth="1"/>
    <col min="9" max="9" width="10" style="42" customWidth="1"/>
    <col min="10" max="10" width="9.140625" style="42"/>
    <col min="11" max="11" width="4" style="42" customWidth="1"/>
    <col min="12" max="16384" width="9.140625" style="42"/>
  </cols>
  <sheetData>
    <row r="1" spans="1:11" ht="17.25" thickBot="1" x14ac:dyDescent="0.35">
      <c r="K1" s="104"/>
    </row>
    <row r="2" spans="1:11" ht="18" thickBot="1" x14ac:dyDescent="0.35">
      <c r="B2" s="494" t="str">
        <f>'Version Control'!$B$2</f>
        <v>Title Block</v>
      </c>
      <c r="C2" s="496"/>
      <c r="K2" s="104"/>
    </row>
    <row r="3" spans="1:11" x14ac:dyDescent="0.3">
      <c r="B3" s="95" t="str">
        <f>'Version Control'!$B$3</f>
        <v>Test Report Template Name:</v>
      </c>
      <c r="C3" s="280" t="str">
        <f>'Version Control'!$C$3</f>
        <v>Uninterruptible Power Supplies</v>
      </c>
      <c r="K3" s="104"/>
    </row>
    <row r="4" spans="1:11" x14ac:dyDescent="0.3">
      <c r="B4" s="96" t="str">
        <f>'Version Control'!$B$4</f>
        <v>Version Number:</v>
      </c>
      <c r="C4" s="281" t="str">
        <f>'Version Control'!$C$4</f>
        <v>v1.2</v>
      </c>
      <c r="E4" s="63" t="s">
        <v>91</v>
      </c>
      <c r="F4" s="63"/>
      <c r="K4" s="104"/>
    </row>
    <row r="5" spans="1:11" x14ac:dyDescent="0.3">
      <c r="B5" s="97" t="str">
        <f>'Version Control'!$B$5</f>
        <v xml:space="preserve">Latest Template Revision: </v>
      </c>
      <c r="C5" s="345">
        <f>'Version Control'!$C$5</f>
        <v>45489</v>
      </c>
      <c r="K5" s="104"/>
    </row>
    <row r="6" spans="1:11" x14ac:dyDescent="0.3">
      <c r="B6" s="97" t="str">
        <f>'Version Control'!$B$6</f>
        <v>Tab Name:</v>
      </c>
      <c r="C6" s="282" t="str">
        <f ca="1">MID(CELL("filename",A1), FIND("]", CELL("filename", A1))+ 1, 255)</f>
        <v>VFI Efficiency</v>
      </c>
      <c r="K6" s="104"/>
    </row>
    <row r="7" spans="1:11" ht="36" customHeight="1" x14ac:dyDescent="0.3">
      <c r="B7" s="193" t="str">
        <f>'Version Control'!$B$7</f>
        <v>File Name:</v>
      </c>
      <c r="C7" s="283" t="str">
        <f ca="1">'Version Control'!$C$7</f>
        <v>Uninterruptible Power Supplies - v1.2.xlsx</v>
      </c>
      <c r="K7" s="104"/>
    </row>
    <row r="8" spans="1:11" ht="17.25" thickBot="1" x14ac:dyDescent="0.35">
      <c r="B8" s="98" t="str">
        <f>'Version Control'!$B$8</f>
        <v xml:space="preserve">Test Completion Date: </v>
      </c>
      <c r="C8" s="284" t="str">
        <f>'Version Control'!$C$8</f>
        <v>[MM/DD/YYYY]</v>
      </c>
      <c r="K8" s="104"/>
    </row>
    <row r="9" spans="1:11" x14ac:dyDescent="0.3">
      <c r="B9" s="5"/>
      <c r="C9" s="190"/>
      <c r="K9" s="104"/>
    </row>
    <row r="10" spans="1:11" ht="18" thickBot="1" x14ac:dyDescent="0.4">
      <c r="A10" s="310"/>
      <c r="B10" s="31"/>
      <c r="C10" s="31"/>
      <c r="D10" s="31"/>
      <c r="E10" s="31"/>
      <c r="F10" s="31"/>
      <c r="G10" s="31"/>
      <c r="H10" s="25"/>
      <c r="K10" s="104"/>
    </row>
    <row r="11" spans="1:11" s="33" customFormat="1" ht="18" thickBot="1" x14ac:dyDescent="0.35">
      <c r="B11" s="60" t="s">
        <v>21</v>
      </c>
      <c r="C11" s="61"/>
      <c r="D11" s="61"/>
      <c r="E11" s="61"/>
      <c r="F11" s="61"/>
      <c r="G11" s="62"/>
      <c r="K11" s="102"/>
    </row>
    <row r="12" spans="1:11" s="33" customFormat="1" ht="17.25" x14ac:dyDescent="0.3">
      <c r="B12" s="313" t="s">
        <v>193</v>
      </c>
      <c r="C12" s="139"/>
      <c r="D12" s="139"/>
      <c r="E12" s="139"/>
      <c r="F12" s="139"/>
      <c r="G12" s="314"/>
      <c r="K12" s="102"/>
    </row>
    <row r="13" spans="1:11" s="33" customFormat="1" ht="17.25" x14ac:dyDescent="0.3">
      <c r="B13" s="313"/>
      <c r="C13" s="139"/>
      <c r="D13" s="139"/>
      <c r="E13" s="139"/>
      <c r="F13" s="139"/>
      <c r="G13" s="314"/>
      <c r="K13" s="102"/>
    </row>
    <row r="14" spans="1:11" s="33" customFormat="1" x14ac:dyDescent="0.3">
      <c r="B14" s="288" t="s">
        <v>194</v>
      </c>
      <c r="C14" s="51"/>
      <c r="D14" s="51"/>
      <c r="E14" s="51"/>
      <c r="F14" s="51"/>
      <c r="G14" s="52"/>
      <c r="K14" s="102"/>
    </row>
    <row r="15" spans="1:11" s="33" customFormat="1" x14ac:dyDescent="0.3">
      <c r="B15" s="53" t="s">
        <v>157</v>
      </c>
      <c r="C15" s="51"/>
      <c r="D15" s="51"/>
      <c r="E15" s="51"/>
      <c r="F15" s="51"/>
      <c r="G15" s="52"/>
      <c r="K15" s="102"/>
    </row>
    <row r="16" spans="1:11" s="33" customFormat="1" x14ac:dyDescent="0.3">
      <c r="B16" s="53" t="s">
        <v>158</v>
      </c>
      <c r="C16" s="51"/>
      <c r="D16" s="51"/>
      <c r="E16" s="51"/>
      <c r="F16" s="51"/>
      <c r="G16" s="52"/>
      <c r="K16" s="102"/>
    </row>
    <row r="17" spans="1:11" s="33" customFormat="1" x14ac:dyDescent="0.3">
      <c r="B17" s="53" t="s">
        <v>165</v>
      </c>
      <c r="C17" s="51"/>
      <c r="D17" s="51"/>
      <c r="E17" s="51"/>
      <c r="F17" s="51"/>
      <c r="G17" s="52"/>
      <c r="K17" s="102"/>
    </row>
    <row r="18" spans="1:11" s="33" customFormat="1" x14ac:dyDescent="0.3">
      <c r="B18" s="505" t="s">
        <v>159</v>
      </c>
      <c r="C18" s="506"/>
      <c r="D18" s="506"/>
      <c r="E18" s="51"/>
      <c r="F18" s="51"/>
      <c r="G18" s="52"/>
      <c r="K18" s="102"/>
    </row>
    <row r="19" spans="1:11" s="33" customFormat="1" x14ac:dyDescent="0.3">
      <c r="B19" s="288" t="s">
        <v>160</v>
      </c>
      <c r="C19" s="54"/>
      <c r="D19" s="54"/>
      <c r="E19" s="51"/>
      <c r="F19" s="51"/>
      <c r="G19" s="52"/>
      <c r="K19" s="102"/>
    </row>
    <row r="20" spans="1:11" s="33" customFormat="1" x14ac:dyDescent="0.3">
      <c r="B20" s="288"/>
      <c r="C20" s="54"/>
      <c r="D20" s="51"/>
      <c r="E20" s="51"/>
      <c r="F20" s="51"/>
      <c r="G20" s="52"/>
      <c r="K20" s="102"/>
    </row>
    <row r="21" spans="1:11" s="33" customFormat="1" ht="17.25" thickBot="1" x14ac:dyDescent="0.35">
      <c r="B21" s="55" t="s">
        <v>166</v>
      </c>
      <c r="C21" s="56"/>
      <c r="D21" s="57"/>
      <c r="E21" s="57"/>
      <c r="F21" s="57"/>
      <c r="G21" s="58"/>
      <c r="K21" s="102"/>
    </row>
    <row r="22" spans="1:11" ht="18" thickBot="1" x14ac:dyDescent="0.4">
      <c r="A22" s="65"/>
      <c r="K22" s="104"/>
    </row>
    <row r="23" spans="1:11" ht="18" thickBot="1" x14ac:dyDescent="0.4">
      <c r="A23" s="65"/>
      <c r="B23" s="60" t="s">
        <v>162</v>
      </c>
      <c r="C23" s="61"/>
      <c r="D23" s="61"/>
      <c r="E23" s="61"/>
      <c r="F23" s="61"/>
      <c r="G23" s="61"/>
      <c r="H23" s="61"/>
      <c r="I23" s="62"/>
      <c r="K23" s="104"/>
    </row>
    <row r="24" spans="1:11" x14ac:dyDescent="0.3">
      <c r="B24" s="27"/>
      <c r="C24" s="25"/>
      <c r="D24" s="25"/>
      <c r="E24" s="25"/>
      <c r="F24" s="25"/>
      <c r="G24" s="25"/>
      <c r="H24" s="25"/>
      <c r="I24" s="26"/>
      <c r="K24" s="104"/>
    </row>
    <row r="25" spans="1:11" ht="17.25" x14ac:dyDescent="0.3">
      <c r="B25" s="27"/>
      <c r="C25" s="287" t="s">
        <v>164</v>
      </c>
      <c r="D25" s="311">
        <v>1</v>
      </c>
      <c r="E25" s="311">
        <v>0.75</v>
      </c>
      <c r="F25" s="311">
        <v>0.5</v>
      </c>
      <c r="G25" s="312">
        <v>0.25</v>
      </c>
      <c r="H25" s="25"/>
      <c r="I25" s="26"/>
      <c r="K25" s="104"/>
    </row>
    <row r="26" spans="1:11" x14ac:dyDescent="0.3">
      <c r="B26" s="27"/>
      <c r="C26" s="41" t="s">
        <v>163</v>
      </c>
      <c r="D26" s="356"/>
      <c r="E26" s="356"/>
      <c r="F26" s="356"/>
      <c r="G26" s="356"/>
      <c r="H26" s="25"/>
      <c r="I26" s="26"/>
      <c r="K26" s="104"/>
    </row>
    <row r="27" spans="1:11" x14ac:dyDescent="0.3">
      <c r="B27" s="27"/>
      <c r="C27" s="25"/>
      <c r="D27" s="25"/>
      <c r="E27" s="25"/>
      <c r="F27" s="25"/>
      <c r="G27" s="25"/>
      <c r="H27" s="25"/>
      <c r="I27" s="26"/>
      <c r="K27" s="104"/>
    </row>
    <row r="28" spans="1:11" x14ac:dyDescent="0.3">
      <c r="B28" s="27"/>
      <c r="C28" s="507" t="s">
        <v>20</v>
      </c>
      <c r="D28" s="508"/>
      <c r="E28" s="508"/>
      <c r="F28" s="508"/>
      <c r="G28" s="508"/>
      <c r="H28" s="25"/>
      <c r="I28" s="26"/>
      <c r="K28" s="104"/>
    </row>
    <row r="29" spans="1:11" x14ac:dyDescent="0.3">
      <c r="B29" s="27"/>
      <c r="C29" s="507"/>
      <c r="D29" s="508"/>
      <c r="E29" s="508"/>
      <c r="F29" s="508"/>
      <c r="G29" s="508"/>
      <c r="H29" s="25"/>
      <c r="I29" s="26"/>
      <c r="K29" s="104"/>
    </row>
    <row r="30" spans="1:11" x14ac:dyDescent="0.3">
      <c r="B30" s="27"/>
      <c r="C30" s="507"/>
      <c r="D30" s="508"/>
      <c r="E30" s="508"/>
      <c r="F30" s="508"/>
      <c r="G30" s="508"/>
      <c r="H30" s="25"/>
      <c r="I30" s="26"/>
      <c r="K30" s="104"/>
    </row>
    <row r="31" spans="1:11" x14ac:dyDescent="0.3">
      <c r="B31" s="27"/>
      <c r="C31" s="507"/>
      <c r="D31" s="508"/>
      <c r="E31" s="508"/>
      <c r="F31" s="508"/>
      <c r="G31" s="508"/>
      <c r="H31" s="25"/>
      <c r="I31" s="26"/>
      <c r="K31" s="104"/>
    </row>
    <row r="32" spans="1:11" x14ac:dyDescent="0.3">
      <c r="B32" s="27"/>
      <c r="C32" s="507"/>
      <c r="D32" s="508"/>
      <c r="E32" s="508"/>
      <c r="F32" s="508"/>
      <c r="G32" s="508"/>
      <c r="H32" s="25"/>
      <c r="I32" s="26"/>
      <c r="K32" s="104"/>
    </row>
    <row r="33" spans="1:11" ht="17.25" thickBot="1" x14ac:dyDescent="0.35">
      <c r="B33" s="30"/>
      <c r="C33" s="31"/>
      <c r="D33" s="31"/>
      <c r="E33" s="31"/>
      <c r="F33" s="31"/>
      <c r="G33" s="31"/>
      <c r="H33" s="31"/>
      <c r="I33" s="32"/>
      <c r="K33" s="104"/>
    </row>
    <row r="34" spans="1:11" x14ac:dyDescent="0.3">
      <c r="K34" s="104"/>
    </row>
    <row r="35" spans="1:11" x14ac:dyDescent="0.3">
      <c r="A35" s="104"/>
      <c r="B35" s="104"/>
      <c r="C35" s="104"/>
      <c r="D35" s="104"/>
      <c r="E35" s="104"/>
      <c r="F35" s="104"/>
      <c r="G35" s="104"/>
      <c r="H35" s="104"/>
      <c r="I35" s="104"/>
      <c r="J35" s="104"/>
      <c r="K35" s="104"/>
    </row>
  </sheetData>
  <sheetProtection algorithmName="SHA-512" hashValue="LZXF10y759pLVB9rr2bjfOhHuJwkNss6ygaz3OjjMfBA/nJVSx49w+eKqEgv2BmlyTB+hf0r8apHpZJI7I0bDg==" saltValue="D8Wo0g3nBUoFFYJPul4r1A==" spinCount="100000" sheet="1" selectLockedCells="1"/>
  <mergeCells count="4">
    <mergeCell ref="B2:C2"/>
    <mergeCell ref="B18:D18"/>
    <mergeCell ref="C28:C32"/>
    <mergeCell ref="D28:G32"/>
  </mergeCells>
  <dataValidations count="1">
    <dataValidation type="decimal" showInputMessage="1" showErrorMessage="1" prompt="Please enter efficiency percentage" sqref="D26:G26" xr:uid="{28B8719A-119D-449B-9E2B-18CC332876A0}">
      <formula1>0</formula1>
      <formula2>1</formula2>
    </dataValidation>
  </dataValidations>
  <hyperlinks>
    <hyperlink ref="E4" location="Instructions!A1" display="Back to Instuctions" xr:uid="{F126B61B-FEF9-4E12-8A4D-FAB7BC8533BE}"/>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800000"/>
  </sheetPr>
  <dimension ref="A1:S40"/>
  <sheetViews>
    <sheetView showGridLines="0" zoomScale="80" zoomScaleNormal="80" workbookViewId="0">
      <selection activeCell="E4" sqref="E4:G4"/>
    </sheetView>
  </sheetViews>
  <sheetFormatPr defaultRowHeight="15" x14ac:dyDescent="0.25"/>
  <cols>
    <col min="2" max="2" width="33.5703125" customWidth="1"/>
    <col min="3" max="3" width="36.5703125" customWidth="1"/>
    <col min="4" max="7" width="20.28515625" customWidth="1"/>
    <col min="8" max="8" width="11.7109375" customWidth="1"/>
    <col min="9" max="9" width="12.140625" customWidth="1"/>
    <col min="10" max="10" width="23.5703125" customWidth="1"/>
    <col min="15" max="15" width="3.5703125" customWidth="1"/>
    <col min="16" max="16" width="11.5703125" customWidth="1"/>
  </cols>
  <sheetData>
    <row r="1" spans="1:19" ht="17.25" thickBot="1" x14ac:dyDescent="0.35">
      <c r="A1" s="211"/>
      <c r="B1" s="212"/>
      <c r="C1" s="212"/>
      <c r="D1" s="211"/>
      <c r="E1" s="211"/>
      <c r="F1" s="211"/>
      <c r="G1" s="211"/>
      <c r="H1" s="211"/>
      <c r="I1" s="211"/>
      <c r="J1" s="211"/>
      <c r="K1" s="211"/>
      <c r="L1" s="211"/>
      <c r="M1" s="211"/>
      <c r="N1" s="197"/>
      <c r="O1" s="243"/>
    </row>
    <row r="2" spans="1:19" ht="18" thickBot="1" x14ac:dyDescent="0.35">
      <c r="A2" s="213"/>
      <c r="B2" s="511" t="str">
        <f>'Version Control'!$B$2</f>
        <v>Title Block</v>
      </c>
      <c r="C2" s="512"/>
      <c r="D2" s="202"/>
      <c r="E2" s="211"/>
      <c r="F2" s="211"/>
      <c r="G2" s="211"/>
      <c r="H2" s="211"/>
      <c r="I2" s="211"/>
      <c r="J2" s="211"/>
      <c r="K2" s="211"/>
      <c r="L2" s="211"/>
      <c r="M2" s="211"/>
      <c r="N2" s="197"/>
      <c r="O2" s="243"/>
    </row>
    <row r="3" spans="1:19" ht="16.5" x14ac:dyDescent="0.3">
      <c r="A3" s="213"/>
      <c r="B3" s="257" t="str">
        <f>'Version Control'!$B$3</f>
        <v>Test Report Template Name:</v>
      </c>
      <c r="C3" s="258" t="str">
        <f>'Version Control'!$C$3</f>
        <v>Uninterruptible Power Supplies</v>
      </c>
      <c r="D3" s="203"/>
      <c r="E3" s="211"/>
      <c r="F3" s="211"/>
      <c r="G3" s="211"/>
      <c r="H3" s="211"/>
      <c r="I3" s="211"/>
      <c r="J3" s="211"/>
      <c r="K3" s="211"/>
      <c r="L3" s="211"/>
      <c r="M3" s="211"/>
      <c r="N3" s="197"/>
      <c r="O3" s="243"/>
    </row>
    <row r="4" spans="1:19" ht="16.5" x14ac:dyDescent="0.3">
      <c r="A4" s="213"/>
      <c r="B4" s="254" t="str">
        <f>'Version Control'!$B$4</f>
        <v>Version Number:</v>
      </c>
      <c r="C4" s="207" t="str">
        <f>'Version Control'!$C$4</f>
        <v>v1.2</v>
      </c>
      <c r="D4" s="203"/>
      <c r="E4" s="513" t="s">
        <v>91</v>
      </c>
      <c r="F4" s="513"/>
      <c r="G4" s="513"/>
      <c r="H4" s="211"/>
      <c r="I4" s="211"/>
      <c r="J4" s="211"/>
      <c r="K4" s="211"/>
      <c r="L4" s="211"/>
      <c r="M4" s="211"/>
      <c r="N4" s="197"/>
      <c r="O4" s="243"/>
    </row>
    <row r="5" spans="1:19" ht="16.5" x14ac:dyDescent="0.3">
      <c r="A5" s="213"/>
      <c r="B5" s="253" t="str">
        <f>'Version Control'!$B$5</f>
        <v xml:space="preserve">Latest Template Revision: </v>
      </c>
      <c r="C5" s="348">
        <f>'Version Control'!$C$5</f>
        <v>45489</v>
      </c>
      <c r="D5" s="204"/>
      <c r="E5" s="211"/>
      <c r="F5" s="211"/>
      <c r="G5" s="211"/>
      <c r="H5" s="211"/>
      <c r="I5" s="211"/>
      <c r="J5" s="211"/>
      <c r="K5" s="211"/>
      <c r="L5" s="211"/>
      <c r="M5" s="211"/>
      <c r="N5" s="197"/>
      <c r="O5" s="243"/>
    </row>
    <row r="6" spans="1:19" ht="16.5" x14ac:dyDescent="0.3">
      <c r="A6" s="213"/>
      <c r="B6" s="253" t="str">
        <f>'Version Control'!$B$6</f>
        <v>Tab Name:</v>
      </c>
      <c r="C6" s="208" t="str">
        <f ca="1">MID(CELL("filename",A1), FIND("]", CELL("filename", A1))+ 1, 255)</f>
        <v>Output Eff. Calculation</v>
      </c>
      <c r="D6" s="205"/>
      <c r="E6" s="211"/>
      <c r="F6" s="211"/>
      <c r="G6" s="211"/>
      <c r="H6" s="211"/>
      <c r="I6" s="211"/>
      <c r="J6" s="211"/>
      <c r="K6" s="211"/>
      <c r="L6" s="211"/>
      <c r="M6" s="211"/>
      <c r="N6" s="197"/>
      <c r="O6" s="243"/>
    </row>
    <row r="7" spans="1:19" ht="16.5" customHeight="1" x14ac:dyDescent="0.3">
      <c r="A7" s="213"/>
      <c r="B7" s="255" t="str">
        <f>'Version Control'!$B$7</f>
        <v>File Name:</v>
      </c>
      <c r="C7" s="209" t="str">
        <f ca="1">'Version Control'!$C$7</f>
        <v>Uninterruptible Power Supplies - v1.2.xlsx</v>
      </c>
      <c r="D7" s="206"/>
      <c r="E7" s="211"/>
      <c r="F7" s="211"/>
      <c r="G7" s="211"/>
      <c r="H7" s="211"/>
      <c r="I7" s="211"/>
      <c r="J7" s="211"/>
      <c r="K7" s="211"/>
      <c r="L7" s="211"/>
      <c r="M7" s="211"/>
      <c r="N7" s="197"/>
      <c r="O7" s="243"/>
    </row>
    <row r="8" spans="1:19" ht="17.25" thickBot="1" x14ac:dyDescent="0.35">
      <c r="A8" s="213"/>
      <c r="B8" s="256" t="str">
        <f>'Version Control'!$B$8</f>
        <v xml:space="preserve">Test Completion Date: </v>
      </c>
      <c r="C8" s="210" t="str">
        <f>'Version Control'!$C$8</f>
        <v>[MM/DD/YYYY]</v>
      </c>
      <c r="D8" s="204"/>
      <c r="E8" s="211"/>
      <c r="F8" s="211"/>
      <c r="G8" s="211"/>
      <c r="H8" s="211"/>
      <c r="I8" s="211"/>
      <c r="J8" s="211"/>
      <c r="K8" s="211"/>
      <c r="L8" s="211"/>
      <c r="M8" s="211"/>
      <c r="N8" s="197"/>
      <c r="O8" s="244"/>
      <c r="P8" s="196"/>
      <c r="Q8" s="196"/>
      <c r="R8" s="196"/>
      <c r="S8" s="196"/>
    </row>
    <row r="9" spans="1:19" ht="16.5" x14ac:dyDescent="0.3">
      <c r="A9" s="211"/>
      <c r="B9" s="214"/>
      <c r="C9" s="214"/>
      <c r="D9" s="211"/>
      <c r="E9" s="211"/>
      <c r="F9" s="211"/>
      <c r="G9" s="211"/>
      <c r="H9" s="211"/>
      <c r="I9" s="211"/>
      <c r="J9" s="211"/>
      <c r="K9" s="211"/>
      <c r="L9" s="211"/>
      <c r="M9" s="211"/>
      <c r="N9" s="197"/>
      <c r="O9" s="244"/>
      <c r="P9" s="196"/>
      <c r="Q9" s="196"/>
      <c r="R9" s="196"/>
      <c r="S9" s="196"/>
    </row>
    <row r="10" spans="1:19" ht="17.25" thickBot="1" x14ac:dyDescent="0.35">
      <c r="A10" s="211"/>
      <c r="B10" s="212"/>
      <c r="C10" s="212"/>
      <c r="D10" s="212"/>
      <c r="E10" s="212"/>
      <c r="F10" s="212"/>
      <c r="G10" s="212"/>
      <c r="H10" s="212"/>
      <c r="I10" s="212"/>
      <c r="J10" s="212"/>
      <c r="K10" s="212"/>
      <c r="L10" s="212"/>
      <c r="M10" s="212"/>
      <c r="N10" s="197"/>
      <c r="O10" s="244"/>
      <c r="P10" s="196"/>
      <c r="Q10" s="196"/>
      <c r="R10" s="196"/>
      <c r="S10" s="196"/>
    </row>
    <row r="11" spans="1:19" ht="18" thickBot="1" x14ac:dyDescent="0.35">
      <c r="A11" s="213"/>
      <c r="B11" s="227" t="s">
        <v>167</v>
      </c>
      <c r="C11" s="228"/>
      <c r="D11" s="228"/>
      <c r="E11" s="228"/>
      <c r="F11" s="228"/>
      <c r="G11" s="228"/>
      <c r="H11" s="228"/>
      <c r="I11" s="228"/>
      <c r="J11" s="228"/>
      <c r="K11" s="228"/>
      <c r="L11" s="228"/>
      <c r="M11" s="229"/>
      <c r="N11" s="198"/>
      <c r="O11" s="244"/>
      <c r="P11" s="196"/>
      <c r="Q11" s="196"/>
      <c r="R11" s="196"/>
      <c r="S11" s="196"/>
    </row>
    <row r="12" spans="1:19" ht="17.25" thickBot="1" x14ac:dyDescent="0.35">
      <c r="A12" s="213"/>
      <c r="B12" s="514" t="s">
        <v>168</v>
      </c>
      <c r="C12" s="515"/>
      <c r="D12" s="515"/>
      <c r="E12" s="515"/>
      <c r="F12" s="515"/>
      <c r="G12" s="515"/>
      <c r="H12" s="515"/>
      <c r="I12" s="515"/>
      <c r="J12" s="515"/>
      <c r="K12" s="515"/>
      <c r="L12" s="515"/>
      <c r="M12" s="516"/>
      <c r="N12" s="198"/>
      <c r="O12" s="244"/>
      <c r="P12" s="196"/>
      <c r="Q12" s="196"/>
      <c r="R12" s="196"/>
      <c r="S12" s="196"/>
    </row>
    <row r="13" spans="1:19" ht="15" customHeight="1" thickBot="1" x14ac:dyDescent="0.35">
      <c r="A13" s="213"/>
      <c r="B13" s="232"/>
      <c r="C13" s="230"/>
      <c r="D13" s="230"/>
      <c r="E13" s="230"/>
      <c r="F13" s="230"/>
      <c r="G13" s="230"/>
      <c r="H13" s="230"/>
      <c r="I13" s="230"/>
      <c r="J13" s="230"/>
      <c r="K13" s="230"/>
      <c r="L13" s="230"/>
      <c r="M13" s="231"/>
      <c r="N13" s="198"/>
      <c r="O13" s="244"/>
      <c r="P13" s="196"/>
      <c r="Q13" s="196"/>
      <c r="R13" s="196"/>
      <c r="S13" s="196"/>
    </row>
    <row r="14" spans="1:19" ht="15" customHeight="1" thickBot="1" x14ac:dyDescent="0.35">
      <c r="A14" s="213"/>
      <c r="B14" s="232"/>
      <c r="C14" s="230"/>
      <c r="D14" s="230"/>
      <c r="E14" s="230"/>
      <c r="F14" s="230"/>
      <c r="G14" s="230"/>
      <c r="H14" s="230"/>
      <c r="I14" s="230"/>
      <c r="J14" s="230"/>
      <c r="K14" s="230"/>
      <c r="L14" s="230"/>
      <c r="M14" s="231"/>
      <c r="N14" s="198"/>
      <c r="O14" s="244"/>
      <c r="P14" s="196"/>
      <c r="Q14" s="196"/>
      <c r="R14" s="196"/>
      <c r="S14" s="196"/>
    </row>
    <row r="15" spans="1:19" ht="15" customHeight="1" thickBot="1" x14ac:dyDescent="0.35">
      <c r="A15" s="213"/>
      <c r="B15" s="232"/>
      <c r="C15" s="230"/>
      <c r="D15" s="230"/>
      <c r="E15" s="230"/>
      <c r="F15" s="230"/>
      <c r="G15" s="230"/>
      <c r="H15" s="230"/>
      <c r="I15" s="230"/>
      <c r="J15" s="230"/>
      <c r="K15" s="230"/>
      <c r="L15" s="230"/>
      <c r="M15" s="231"/>
      <c r="N15" s="198"/>
      <c r="O15" s="244"/>
      <c r="P15" s="196"/>
      <c r="Q15" s="252"/>
      <c r="R15" s="252"/>
      <c r="S15" s="196"/>
    </row>
    <row r="16" spans="1:19" ht="15" customHeight="1" thickBot="1" x14ac:dyDescent="0.35">
      <c r="A16" s="213"/>
      <c r="B16" s="233"/>
      <c r="C16" s="230"/>
      <c r="D16" s="230"/>
      <c r="E16" s="230"/>
      <c r="F16" s="230"/>
      <c r="G16" s="230"/>
      <c r="H16" s="230"/>
      <c r="I16" s="230"/>
      <c r="J16" s="230"/>
      <c r="K16" s="230"/>
      <c r="L16" s="230"/>
      <c r="M16" s="231"/>
      <c r="N16" s="198"/>
      <c r="O16" s="244"/>
      <c r="P16" s="196"/>
      <c r="Q16" s="252"/>
      <c r="R16" s="252"/>
      <c r="S16" s="196"/>
    </row>
    <row r="17" spans="1:19" ht="17.25" thickBot="1" x14ac:dyDescent="0.35">
      <c r="A17" s="213"/>
      <c r="B17" s="234"/>
      <c r="C17" s="235"/>
      <c r="D17" s="235"/>
      <c r="E17" s="235"/>
      <c r="F17" s="235"/>
      <c r="G17" s="235"/>
      <c r="H17" s="235"/>
      <c r="I17" s="235"/>
      <c r="J17" s="235"/>
      <c r="K17" s="235"/>
      <c r="L17" s="235"/>
      <c r="M17" s="236"/>
      <c r="N17" s="198"/>
      <c r="O17" s="244"/>
      <c r="P17" s="196"/>
      <c r="Q17" s="252"/>
      <c r="R17" s="252"/>
      <c r="S17" s="196"/>
    </row>
    <row r="18" spans="1:19" ht="16.5" x14ac:dyDescent="0.3">
      <c r="A18" s="211"/>
      <c r="B18" s="214"/>
      <c r="C18" s="214"/>
      <c r="D18" s="214"/>
      <c r="E18" s="214"/>
      <c r="F18" s="214"/>
      <c r="G18" s="214"/>
      <c r="H18" s="214"/>
      <c r="I18" s="214"/>
      <c r="J18" s="214"/>
      <c r="K18" s="214"/>
      <c r="L18" s="214"/>
      <c r="M18" s="214"/>
      <c r="N18" s="197"/>
      <c r="O18" s="244"/>
      <c r="P18" s="196"/>
      <c r="Q18" s="196"/>
      <c r="R18" s="196"/>
      <c r="S18" s="196"/>
    </row>
    <row r="19" spans="1:19" ht="17.25" thickBot="1" x14ac:dyDescent="0.35">
      <c r="A19" s="211"/>
      <c r="B19" s="212"/>
      <c r="C19" s="212"/>
      <c r="D19" s="212"/>
      <c r="E19" s="212"/>
      <c r="F19" s="212"/>
      <c r="G19" s="212"/>
      <c r="H19" s="212"/>
      <c r="I19" s="212"/>
      <c r="J19" s="212"/>
      <c r="K19" s="212"/>
      <c r="L19" s="212"/>
      <c r="M19" s="212"/>
      <c r="N19" s="197"/>
      <c r="O19" s="244"/>
      <c r="P19" s="196"/>
      <c r="Q19" s="196"/>
      <c r="R19" s="196"/>
      <c r="S19" s="196"/>
    </row>
    <row r="20" spans="1:19" ht="18" thickBot="1" x14ac:dyDescent="0.35">
      <c r="A20" s="213"/>
      <c r="B20" s="216" t="s">
        <v>169</v>
      </c>
      <c r="C20" s="217"/>
      <c r="D20" s="217"/>
      <c r="E20" s="217"/>
      <c r="F20" s="217"/>
      <c r="G20" s="218"/>
      <c r="H20" s="239"/>
      <c r="I20" s="239"/>
      <c r="J20" s="239"/>
      <c r="K20" s="239"/>
      <c r="L20" s="238"/>
      <c r="M20" s="238"/>
      <c r="N20" s="197"/>
      <c r="O20" s="244"/>
      <c r="P20" s="196"/>
      <c r="Q20" s="196"/>
      <c r="R20" s="196"/>
      <c r="S20" s="196"/>
    </row>
    <row r="21" spans="1:19" ht="31.5" customHeight="1" thickBot="1" x14ac:dyDescent="0.35">
      <c r="A21" s="213"/>
      <c r="B21" s="326"/>
      <c r="C21" s="327"/>
      <c r="D21" s="521" t="s">
        <v>187</v>
      </c>
      <c r="E21" s="522"/>
      <c r="F21" s="523"/>
      <c r="G21" s="524"/>
      <c r="H21" s="240"/>
      <c r="I21" s="196"/>
      <c r="J21" s="196"/>
      <c r="K21" s="196"/>
      <c r="L21" s="241"/>
      <c r="M21" s="241"/>
      <c r="N21" s="197"/>
      <c r="O21" s="244"/>
      <c r="P21" s="196"/>
      <c r="Q21" s="196"/>
      <c r="R21" s="196"/>
      <c r="S21" s="196"/>
    </row>
    <row r="22" spans="1:19" ht="17.25" thickBot="1" x14ac:dyDescent="0.35">
      <c r="A22" s="213"/>
      <c r="B22" s="328" t="s">
        <v>175</v>
      </c>
      <c r="C22" s="329" t="s">
        <v>171</v>
      </c>
      <c r="D22" s="330">
        <v>0.25</v>
      </c>
      <c r="E22" s="331">
        <v>0.5</v>
      </c>
      <c r="F22" s="332">
        <v>0.75</v>
      </c>
      <c r="G22" s="333">
        <v>1</v>
      </c>
      <c r="H22" s="240"/>
      <c r="I22" s="196"/>
      <c r="J22" s="196"/>
      <c r="K22" s="196"/>
      <c r="L22" s="241"/>
      <c r="M22" s="241"/>
      <c r="N22" s="197"/>
      <c r="O22" s="243"/>
    </row>
    <row r="23" spans="1:19" ht="17.25" thickBot="1" x14ac:dyDescent="0.35">
      <c r="A23" s="213" t="s">
        <v>172</v>
      </c>
      <c r="B23" s="525" t="s">
        <v>173</v>
      </c>
      <c r="C23" s="318" t="s">
        <v>176</v>
      </c>
      <c r="D23" s="322">
        <v>0.2</v>
      </c>
      <c r="E23" s="323">
        <v>0.2</v>
      </c>
      <c r="F23" s="324">
        <v>0.3</v>
      </c>
      <c r="G23" s="325">
        <v>0.3</v>
      </c>
      <c r="H23" s="240"/>
      <c r="I23" s="196"/>
      <c r="J23" s="196"/>
      <c r="K23" s="196"/>
      <c r="L23" s="241"/>
      <c r="M23" s="241"/>
      <c r="N23" s="197"/>
      <c r="O23" s="243"/>
    </row>
    <row r="24" spans="1:19" ht="17.25" thickBot="1" x14ac:dyDescent="0.35">
      <c r="A24" s="213"/>
      <c r="B24" s="526"/>
      <c r="C24" s="220" t="s">
        <v>177</v>
      </c>
      <c r="D24" s="315">
        <v>0</v>
      </c>
      <c r="E24" s="317">
        <v>0.3</v>
      </c>
      <c r="F24" s="221">
        <v>0.4</v>
      </c>
      <c r="G24" s="222">
        <v>0.3</v>
      </c>
      <c r="H24" s="240"/>
      <c r="I24" s="196"/>
      <c r="J24" s="196"/>
      <c r="K24" s="196"/>
      <c r="L24" s="241"/>
      <c r="M24" s="241"/>
      <c r="N24" s="197"/>
      <c r="O24" s="243"/>
    </row>
    <row r="25" spans="1:19" ht="17.25" thickBot="1" x14ac:dyDescent="0.35">
      <c r="A25" s="213"/>
      <c r="B25" s="226" t="s">
        <v>174</v>
      </c>
      <c r="C25" s="224" t="s">
        <v>178</v>
      </c>
      <c r="D25" s="316">
        <v>0</v>
      </c>
      <c r="E25" s="320">
        <v>0.3</v>
      </c>
      <c r="F25" s="223">
        <v>0.4</v>
      </c>
      <c r="G25" s="225">
        <v>0.3</v>
      </c>
      <c r="H25" s="240"/>
      <c r="I25" s="196"/>
      <c r="J25" s="196"/>
      <c r="K25" s="196"/>
      <c r="L25" s="241"/>
      <c r="M25" s="241"/>
      <c r="N25" s="197"/>
      <c r="O25" s="243"/>
    </row>
    <row r="26" spans="1:19" ht="15.75" thickBot="1" x14ac:dyDescent="0.3">
      <c r="A26" s="237"/>
      <c r="B26" s="219"/>
      <c r="C26" s="199"/>
      <c r="D26" s="199"/>
      <c r="E26" s="199"/>
      <c r="F26" s="199"/>
      <c r="G26" s="319"/>
      <c r="H26" s="240"/>
      <c r="I26" s="196"/>
      <c r="J26" s="196"/>
      <c r="K26" s="196"/>
      <c r="L26" s="197"/>
      <c r="M26" s="197"/>
      <c r="N26" s="197"/>
      <c r="O26" s="243"/>
    </row>
    <row r="27" spans="1:19" ht="15.75" thickBot="1" x14ac:dyDescent="0.3">
      <c r="A27" s="237"/>
      <c r="B27" s="215" t="s">
        <v>170</v>
      </c>
      <c r="C27" s="200"/>
      <c r="D27" s="200"/>
      <c r="E27" s="200"/>
      <c r="F27" s="200"/>
      <c r="G27" s="201"/>
      <c r="H27" s="247"/>
      <c r="I27" s="196"/>
      <c r="J27" s="196"/>
      <c r="K27" s="196"/>
      <c r="L27" s="246"/>
      <c r="M27" s="246"/>
      <c r="N27" s="246"/>
      <c r="O27" s="243"/>
    </row>
    <row r="28" spans="1:19" x14ac:dyDescent="0.25">
      <c r="A28" s="197"/>
      <c r="B28" s="249"/>
      <c r="C28" s="199"/>
      <c r="D28" s="199"/>
      <c r="E28" s="199"/>
      <c r="F28" s="199"/>
      <c r="G28" s="199"/>
      <c r="H28" s="199"/>
      <c r="I28" s="199"/>
      <c r="J28" s="199"/>
      <c r="K28" s="197"/>
      <c r="L28" s="197"/>
      <c r="M28" s="197"/>
      <c r="N28" s="197"/>
      <c r="O28" s="243"/>
    </row>
    <row r="29" spans="1:19" ht="15.75" thickBot="1" x14ac:dyDescent="0.3">
      <c r="A29" s="197"/>
      <c r="B29" s="251"/>
      <c r="C29" s="246"/>
      <c r="D29" s="246"/>
      <c r="E29" s="246"/>
      <c r="F29" s="246"/>
      <c r="G29" s="197"/>
      <c r="H29" s="197"/>
      <c r="I29" s="197"/>
      <c r="J29" s="197"/>
      <c r="K29" s="197"/>
      <c r="L29" s="197"/>
      <c r="M29" s="197"/>
      <c r="N29" s="197"/>
      <c r="O29" s="243"/>
    </row>
    <row r="30" spans="1:19" ht="17.25" x14ac:dyDescent="0.25">
      <c r="A30" s="237"/>
      <c r="B30" s="509" t="s">
        <v>63</v>
      </c>
      <c r="C30" s="510"/>
      <c r="D30" s="510"/>
      <c r="E30" s="334"/>
      <c r="F30" s="335"/>
      <c r="G30" s="250"/>
      <c r="H30" s="242"/>
      <c r="I30" s="242"/>
      <c r="J30" s="242"/>
      <c r="K30" s="242"/>
      <c r="L30" s="242"/>
      <c r="M30" s="242"/>
      <c r="N30" s="197"/>
      <c r="O30" s="243"/>
    </row>
    <row r="31" spans="1:19" ht="36.75" customHeight="1" x14ac:dyDescent="0.25">
      <c r="A31" s="237"/>
      <c r="B31" s="519" t="s">
        <v>186</v>
      </c>
      <c r="C31" s="520"/>
      <c r="D31" s="336" t="s">
        <v>176</v>
      </c>
      <c r="E31" s="336" t="s">
        <v>179</v>
      </c>
      <c r="F31" s="337" t="s">
        <v>180</v>
      </c>
      <c r="G31" s="198"/>
      <c r="H31" s="198"/>
      <c r="I31" s="197"/>
      <c r="J31" s="197"/>
      <c r="K31" s="197"/>
      <c r="L31" s="197"/>
      <c r="M31" s="197"/>
      <c r="N31" s="197"/>
      <c r="O31" s="243"/>
    </row>
    <row r="32" spans="1:19" ht="16.5" x14ac:dyDescent="0.25">
      <c r="A32" s="237"/>
      <c r="B32" s="527" t="s">
        <v>181</v>
      </c>
      <c r="C32" s="321" t="s">
        <v>182</v>
      </c>
      <c r="D32" s="357" t="str">
        <f>IF('General Info &amp; Test Results'!$C29="Yes",'VFD Efficiency'!$G26,"")</f>
        <v/>
      </c>
      <c r="E32" s="357" t="str">
        <f>IF('General Info &amp; Test Results'!$C30="Yes",'VI Efficiency'!$G26,"")</f>
        <v/>
      </c>
      <c r="F32" s="358" t="str">
        <f>IF('General Info &amp; Test Results'!$C31="Yes",'VFI Efficiency'!$G26,"")</f>
        <v/>
      </c>
      <c r="G32" s="198"/>
      <c r="H32" s="198"/>
      <c r="I32" s="197"/>
      <c r="J32" s="197"/>
      <c r="K32" s="197"/>
      <c r="L32" s="197"/>
      <c r="M32" s="197"/>
      <c r="N32" s="197"/>
      <c r="O32" s="243"/>
    </row>
    <row r="33" spans="1:15" ht="16.5" x14ac:dyDescent="0.25">
      <c r="A33" s="237"/>
      <c r="B33" s="528"/>
      <c r="C33" s="343" t="s">
        <v>183</v>
      </c>
      <c r="D33" s="357" t="str">
        <f>IF('General Info &amp; Test Results'!$C29="Yes",'VFD Efficiency'!$F26,"")</f>
        <v/>
      </c>
      <c r="E33" s="357" t="str">
        <f>IF('General Info &amp; Test Results'!$C30="Yes",'VI Efficiency'!$F26,"")</f>
        <v/>
      </c>
      <c r="F33" s="358" t="str">
        <f>IF('General Info &amp; Test Results'!$C31="Yes",'VFI Efficiency'!$F26,"")</f>
        <v/>
      </c>
      <c r="G33" s="198"/>
      <c r="H33" s="198"/>
      <c r="I33" s="197"/>
      <c r="J33" s="197"/>
      <c r="K33" s="197"/>
      <c r="L33" s="197"/>
      <c r="M33" s="197"/>
      <c r="N33" s="197"/>
      <c r="O33" s="243"/>
    </row>
    <row r="34" spans="1:15" ht="16.5" x14ac:dyDescent="0.25">
      <c r="A34" s="237"/>
      <c r="B34" s="528"/>
      <c r="C34" s="343" t="s">
        <v>184</v>
      </c>
      <c r="D34" s="357" t="str">
        <f>IF('General Info &amp; Test Results'!$C29="Yes",'VFD Efficiency'!$E26,"")</f>
        <v/>
      </c>
      <c r="E34" s="357" t="str">
        <f>IF('General Info &amp; Test Results'!$C30="Yes",'VI Efficiency'!$E26,"")</f>
        <v/>
      </c>
      <c r="F34" s="358" t="str">
        <f>IF('General Info &amp; Test Results'!$C31="Yes",'VFI Efficiency'!$E26,"")</f>
        <v/>
      </c>
      <c r="G34" s="198"/>
      <c r="H34" s="198"/>
      <c r="I34" s="197"/>
      <c r="J34" s="197"/>
      <c r="K34" s="197"/>
      <c r="L34" s="197"/>
      <c r="M34" s="197"/>
      <c r="N34" s="197"/>
      <c r="O34" s="243"/>
    </row>
    <row r="35" spans="1:15" ht="17.25" customHeight="1" x14ac:dyDescent="0.25">
      <c r="A35" s="237"/>
      <c r="B35" s="529"/>
      <c r="C35" s="343" t="s">
        <v>185</v>
      </c>
      <c r="D35" s="357" t="str">
        <f>IF('General Info &amp; Test Results'!$C29="Yes",'VFD Efficiency'!$D26,"")</f>
        <v/>
      </c>
      <c r="E35" s="359" t="str">
        <f>IF('General Info &amp; Test Results'!$C30="Yes",'VI Efficiency'!$D26,"")</f>
        <v/>
      </c>
      <c r="F35" s="358" t="str">
        <f>IF('General Info &amp; Test Results'!$C31="Yes",'VFI Efficiency'!$D26,"")</f>
        <v/>
      </c>
      <c r="G35" s="198"/>
      <c r="H35" s="198"/>
      <c r="I35" s="197"/>
      <c r="J35" s="197"/>
      <c r="K35" s="197"/>
      <c r="L35" s="197"/>
      <c r="M35" s="197"/>
      <c r="N35" s="197"/>
      <c r="O35" s="243"/>
    </row>
    <row r="36" spans="1:15" ht="17.25" customHeight="1" thickBot="1" x14ac:dyDescent="0.3">
      <c r="A36" s="237"/>
      <c r="B36" s="517" t="s">
        <v>219</v>
      </c>
      <c r="C36" s="518"/>
      <c r="D36" s="360" t="str">
        <f>IF('General Info &amp; Test Results'!C29="Yes",IF('General Info &amp; Test Results'!C32&gt;1500,D35*G25+D34*F25+D33*E25,D32*D23+D33*E23+D34*F23+D35*G23),"")</f>
        <v/>
      </c>
      <c r="E36" s="360" t="str">
        <f>IF('General Info &amp; Test Results'!C30="Yes",E32*D24+E33*E24+E34*F24+E35*G24,"")</f>
        <v/>
      </c>
      <c r="F36" s="361" t="str">
        <f>IF('General Info &amp; Test Results'!C31="Yes",F32*D24+F33*E24+F34*F24+F35*G24,"")</f>
        <v/>
      </c>
      <c r="G36" s="198"/>
      <c r="H36" s="198"/>
      <c r="I36" s="197"/>
      <c r="J36" s="197"/>
      <c r="K36" s="197"/>
      <c r="L36" s="197"/>
      <c r="M36" s="197"/>
      <c r="N36" s="197"/>
      <c r="O36" s="243"/>
    </row>
    <row r="37" spans="1:15" ht="17.25" x14ac:dyDescent="0.25">
      <c r="B37" s="262"/>
      <c r="C37" s="262"/>
      <c r="D37" s="277"/>
      <c r="E37" s="263"/>
      <c r="F37" s="196"/>
      <c r="G37" s="196"/>
      <c r="H37" s="196"/>
      <c r="I37" s="196"/>
      <c r="J37" s="196"/>
      <c r="K37" s="196"/>
      <c r="L37" s="199"/>
      <c r="M37" s="199"/>
      <c r="N37" s="199"/>
      <c r="O37" s="243"/>
    </row>
    <row r="38" spans="1:15" x14ac:dyDescent="0.25">
      <c r="A38" s="245"/>
      <c r="B38" s="245"/>
      <c r="C38" s="245"/>
      <c r="D38" s="245"/>
      <c r="E38" s="245"/>
      <c r="F38" s="245"/>
      <c r="G38" s="245"/>
      <c r="H38" s="245"/>
      <c r="I38" s="245"/>
      <c r="J38" s="245"/>
      <c r="K38" s="245"/>
      <c r="L38" s="248"/>
      <c r="M38" s="248"/>
      <c r="N38" s="248"/>
      <c r="O38" s="243"/>
    </row>
    <row r="39" spans="1:15" x14ac:dyDescent="0.25">
      <c r="L39" s="197"/>
      <c r="M39" s="197"/>
      <c r="N39" s="197"/>
      <c r="O39" s="197"/>
    </row>
    <row r="40" spans="1:15" x14ac:dyDescent="0.25">
      <c r="L40" s="197"/>
      <c r="M40" s="197"/>
      <c r="N40" s="197"/>
      <c r="O40" s="197"/>
    </row>
  </sheetData>
  <sheetProtection algorithmName="SHA-512" hashValue="7D7fDEtom2T10i5l8rOZUSzYw853kaZMarF4MrEndvcBN4cJrh/77n717PicyDA5VNYB2vfw9GYt/CMvXLUunw==" saltValue="WGYS8QQpkRpJuAcDOmknPA==" spinCount="100000" sheet="1" selectLockedCells="1"/>
  <mergeCells count="9">
    <mergeCell ref="B30:D30"/>
    <mergeCell ref="B2:C2"/>
    <mergeCell ref="E4:G4"/>
    <mergeCell ref="B12:M12"/>
    <mergeCell ref="B36:C36"/>
    <mergeCell ref="B31:C31"/>
    <mergeCell ref="D21:G21"/>
    <mergeCell ref="B23:B24"/>
    <mergeCell ref="B32:B35"/>
  </mergeCells>
  <hyperlinks>
    <hyperlink ref="E4" location="Instructions!A1" display="Back to Instuctions" xr:uid="{00000000-0004-0000-0900-000000000000}"/>
  </hyperlinks>
  <pageMargins left="0.7" right="0.7" top="0.75" bottom="0.75" header="0.3" footer="0.3"/>
  <pageSetup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0C0"/>
  </sheetPr>
  <dimension ref="A1:H60"/>
  <sheetViews>
    <sheetView showGridLines="0" zoomScale="80" zoomScaleNormal="80" workbookViewId="0">
      <selection activeCell="B13" sqref="B13:F16"/>
    </sheetView>
  </sheetViews>
  <sheetFormatPr defaultColWidth="9.140625" defaultRowHeight="16.5" x14ac:dyDescent="0.3"/>
  <cols>
    <col min="1" max="1" width="9.140625" style="33"/>
    <col min="2" max="2" width="31.5703125" style="33" customWidth="1"/>
    <col min="3" max="3" width="55" style="33" customWidth="1"/>
    <col min="4" max="4" width="9.140625" style="33"/>
    <col min="5" max="5" width="24.85546875" style="33" customWidth="1"/>
    <col min="6" max="6" width="47.28515625" style="33" customWidth="1"/>
    <col min="7" max="7" width="4.28515625" style="33" customWidth="1"/>
    <col min="8" max="8" width="4" style="33" customWidth="1"/>
    <col min="9" max="16384" width="9.140625" style="33"/>
  </cols>
  <sheetData>
    <row r="1" spans="2:8" ht="17.25" thickBot="1" x14ac:dyDescent="0.35">
      <c r="H1" s="102"/>
    </row>
    <row r="2" spans="2:8" ht="18" thickBot="1" x14ac:dyDescent="0.35">
      <c r="B2" s="494" t="str">
        <f>'Version Control'!$B$2</f>
        <v>Title Block</v>
      </c>
      <c r="C2" s="496"/>
      <c r="H2" s="102"/>
    </row>
    <row r="3" spans="2:8" x14ac:dyDescent="0.3">
      <c r="B3" s="128" t="str">
        <f>'Version Control'!$B$3</f>
        <v>Test Report Template Name:</v>
      </c>
      <c r="C3" s="129" t="str">
        <f>'Version Control'!$C$3</f>
        <v>Uninterruptible Power Supplies</v>
      </c>
      <c r="H3" s="102"/>
    </row>
    <row r="4" spans="2:8" x14ac:dyDescent="0.3">
      <c r="B4" s="130" t="str">
        <f>'Version Control'!$B$4</f>
        <v>Version Number:</v>
      </c>
      <c r="C4" s="131" t="str">
        <f>'Version Control'!$C$4</f>
        <v>v1.2</v>
      </c>
      <c r="E4" s="63" t="s">
        <v>91</v>
      </c>
      <c r="H4" s="102"/>
    </row>
    <row r="5" spans="2:8" x14ac:dyDescent="0.3">
      <c r="B5" s="132" t="str">
        <f>'Version Control'!$B$5</f>
        <v xml:space="preserve">Latest Template Revision: </v>
      </c>
      <c r="C5" s="349">
        <f>'Version Control'!$C$5</f>
        <v>45489</v>
      </c>
      <c r="H5" s="102"/>
    </row>
    <row r="6" spans="2:8" x14ac:dyDescent="0.3">
      <c r="B6" s="132" t="str">
        <f>'Version Control'!$B$6</f>
        <v>Tab Name:</v>
      </c>
      <c r="C6" s="133" t="str">
        <f ca="1">MID(CELL("filename",B1), FIND("]", CELL("filename", B1))+ 1, 255)</f>
        <v>Comments</v>
      </c>
      <c r="H6" s="102"/>
    </row>
    <row r="7" spans="2:8" ht="35.25" customHeight="1" x14ac:dyDescent="0.3">
      <c r="B7" s="194" t="str">
        <f>'Version Control'!$B$7</f>
        <v>File Name:</v>
      </c>
      <c r="C7" s="195" t="str">
        <f ca="1">'Version Control'!$C$7</f>
        <v>Uninterruptible Power Supplies - v1.2.xlsx</v>
      </c>
      <c r="H7" s="102"/>
    </row>
    <row r="8" spans="2:8" ht="17.25" thickBot="1" x14ac:dyDescent="0.35">
      <c r="B8" s="134" t="str">
        <f>'Version Control'!$B$8</f>
        <v xml:space="preserve">Test Completion Date: </v>
      </c>
      <c r="C8" s="188" t="str">
        <f>'Version Control'!$C$8</f>
        <v>[MM/DD/YYYY]</v>
      </c>
      <c r="H8" s="102"/>
    </row>
    <row r="9" spans="2:8" x14ac:dyDescent="0.3">
      <c r="H9" s="102"/>
    </row>
    <row r="10" spans="2:8" ht="17.25" thickBot="1" x14ac:dyDescent="0.35">
      <c r="H10" s="102"/>
    </row>
    <row r="11" spans="2:8" ht="18" thickBot="1" x14ac:dyDescent="0.35">
      <c r="B11" s="542" t="s">
        <v>69</v>
      </c>
      <c r="C11" s="543"/>
      <c r="D11" s="543"/>
      <c r="E11" s="543"/>
      <c r="F11" s="544"/>
      <c r="H11" s="102"/>
    </row>
    <row r="12" spans="2:8" x14ac:dyDescent="0.3">
      <c r="B12" s="37"/>
      <c r="C12" s="28"/>
      <c r="D12" s="28"/>
      <c r="E12" s="28"/>
      <c r="F12" s="29"/>
      <c r="H12" s="102"/>
    </row>
    <row r="13" spans="2:8" x14ac:dyDescent="0.3">
      <c r="B13" s="530"/>
      <c r="C13" s="531"/>
      <c r="D13" s="531"/>
      <c r="E13" s="531"/>
      <c r="F13" s="532"/>
      <c r="H13" s="102"/>
    </row>
    <row r="14" spans="2:8" x14ac:dyDescent="0.3">
      <c r="B14" s="533"/>
      <c r="C14" s="534"/>
      <c r="D14" s="534"/>
      <c r="E14" s="534"/>
      <c r="F14" s="535"/>
      <c r="H14" s="102"/>
    </row>
    <row r="15" spans="2:8" x14ac:dyDescent="0.3">
      <c r="B15" s="533"/>
      <c r="C15" s="534"/>
      <c r="D15" s="534"/>
      <c r="E15" s="534"/>
      <c r="F15" s="535"/>
      <c r="H15" s="102"/>
    </row>
    <row r="16" spans="2:8" x14ac:dyDescent="0.3">
      <c r="B16" s="536"/>
      <c r="C16" s="537"/>
      <c r="D16" s="537"/>
      <c r="E16" s="537"/>
      <c r="F16" s="538"/>
      <c r="H16" s="102"/>
    </row>
    <row r="17" spans="2:8" x14ac:dyDescent="0.3">
      <c r="B17" s="27"/>
      <c r="C17" s="25"/>
      <c r="D17" s="25"/>
      <c r="E17" s="25"/>
      <c r="F17" s="26"/>
      <c r="H17" s="102"/>
    </row>
    <row r="18" spans="2:8" x14ac:dyDescent="0.3">
      <c r="B18" s="27"/>
      <c r="C18" s="25"/>
      <c r="D18" s="25"/>
      <c r="E18" s="25"/>
      <c r="F18" s="26"/>
      <c r="H18" s="102"/>
    </row>
    <row r="19" spans="2:8" x14ac:dyDescent="0.3">
      <c r="B19" s="530"/>
      <c r="C19" s="531"/>
      <c r="D19" s="531"/>
      <c r="E19" s="531"/>
      <c r="F19" s="532"/>
      <c r="H19" s="102"/>
    </row>
    <row r="20" spans="2:8" x14ac:dyDescent="0.3">
      <c r="B20" s="533"/>
      <c r="C20" s="534"/>
      <c r="D20" s="534"/>
      <c r="E20" s="534"/>
      <c r="F20" s="535"/>
      <c r="H20" s="102"/>
    </row>
    <row r="21" spans="2:8" x14ac:dyDescent="0.3">
      <c r="B21" s="533"/>
      <c r="C21" s="534"/>
      <c r="D21" s="534"/>
      <c r="E21" s="534"/>
      <c r="F21" s="535"/>
      <c r="H21" s="102"/>
    </row>
    <row r="22" spans="2:8" x14ac:dyDescent="0.3">
      <c r="B22" s="536"/>
      <c r="C22" s="537"/>
      <c r="D22" s="537"/>
      <c r="E22" s="537"/>
      <c r="F22" s="538"/>
      <c r="H22" s="102"/>
    </row>
    <row r="23" spans="2:8" x14ac:dyDescent="0.3">
      <c r="B23" s="27"/>
      <c r="C23" s="25"/>
      <c r="D23" s="25"/>
      <c r="E23" s="25"/>
      <c r="F23" s="26"/>
      <c r="H23" s="102"/>
    </row>
    <row r="24" spans="2:8" x14ac:dyDescent="0.3">
      <c r="B24" s="27"/>
      <c r="C24" s="25"/>
      <c r="D24" s="25"/>
      <c r="E24" s="25"/>
      <c r="F24" s="26"/>
      <c r="H24" s="102"/>
    </row>
    <row r="25" spans="2:8" x14ac:dyDescent="0.3">
      <c r="B25" s="530"/>
      <c r="C25" s="531"/>
      <c r="D25" s="531"/>
      <c r="E25" s="531"/>
      <c r="F25" s="532"/>
      <c r="H25" s="102"/>
    </row>
    <row r="26" spans="2:8" x14ac:dyDescent="0.3">
      <c r="B26" s="533"/>
      <c r="C26" s="534"/>
      <c r="D26" s="534"/>
      <c r="E26" s="534"/>
      <c r="F26" s="535"/>
      <c r="H26" s="102"/>
    </row>
    <row r="27" spans="2:8" x14ac:dyDescent="0.3">
      <c r="B27" s="533"/>
      <c r="C27" s="534"/>
      <c r="D27" s="534"/>
      <c r="E27" s="534"/>
      <c r="F27" s="535"/>
      <c r="H27" s="102"/>
    </row>
    <row r="28" spans="2:8" x14ac:dyDescent="0.3">
      <c r="B28" s="536"/>
      <c r="C28" s="537"/>
      <c r="D28" s="537"/>
      <c r="E28" s="537"/>
      <c r="F28" s="538"/>
      <c r="H28" s="102"/>
    </row>
    <row r="29" spans="2:8" x14ac:dyDescent="0.3">
      <c r="B29" s="27"/>
      <c r="C29" s="25"/>
      <c r="D29" s="25"/>
      <c r="E29" s="25"/>
      <c r="F29" s="26"/>
      <c r="H29" s="102"/>
    </row>
    <row r="30" spans="2:8" x14ac:dyDescent="0.3">
      <c r="B30" s="27"/>
      <c r="C30" s="25"/>
      <c r="D30" s="25"/>
      <c r="E30" s="25"/>
      <c r="F30" s="26"/>
      <c r="H30" s="102"/>
    </row>
    <row r="31" spans="2:8" x14ac:dyDescent="0.3">
      <c r="B31" s="530"/>
      <c r="C31" s="531"/>
      <c r="D31" s="531"/>
      <c r="E31" s="531"/>
      <c r="F31" s="532"/>
      <c r="H31" s="102"/>
    </row>
    <row r="32" spans="2:8" x14ac:dyDescent="0.3">
      <c r="B32" s="533"/>
      <c r="C32" s="534"/>
      <c r="D32" s="534"/>
      <c r="E32" s="534"/>
      <c r="F32" s="535"/>
      <c r="H32" s="102"/>
    </row>
    <row r="33" spans="2:8" x14ac:dyDescent="0.3">
      <c r="B33" s="533"/>
      <c r="C33" s="534"/>
      <c r="D33" s="534"/>
      <c r="E33" s="534"/>
      <c r="F33" s="535"/>
      <c r="H33" s="102"/>
    </row>
    <row r="34" spans="2:8" x14ac:dyDescent="0.3">
      <c r="B34" s="536"/>
      <c r="C34" s="537"/>
      <c r="D34" s="537"/>
      <c r="E34" s="537"/>
      <c r="F34" s="538"/>
      <c r="H34" s="102"/>
    </row>
    <row r="35" spans="2:8" x14ac:dyDescent="0.3">
      <c r="B35" s="27"/>
      <c r="C35" s="25"/>
      <c r="D35" s="25"/>
      <c r="E35" s="25"/>
      <c r="F35" s="26"/>
      <c r="H35" s="102"/>
    </row>
    <row r="36" spans="2:8" x14ac:dyDescent="0.3">
      <c r="B36" s="27"/>
      <c r="C36" s="25"/>
      <c r="D36" s="25"/>
      <c r="E36" s="25"/>
      <c r="F36" s="26"/>
      <c r="H36" s="102"/>
    </row>
    <row r="37" spans="2:8" x14ac:dyDescent="0.3">
      <c r="B37" s="530"/>
      <c r="C37" s="531"/>
      <c r="D37" s="531"/>
      <c r="E37" s="531"/>
      <c r="F37" s="532"/>
      <c r="H37" s="102"/>
    </row>
    <row r="38" spans="2:8" x14ac:dyDescent="0.3">
      <c r="B38" s="533"/>
      <c r="C38" s="534"/>
      <c r="D38" s="534"/>
      <c r="E38" s="534"/>
      <c r="F38" s="535"/>
      <c r="H38" s="102"/>
    </row>
    <row r="39" spans="2:8" x14ac:dyDescent="0.3">
      <c r="B39" s="533"/>
      <c r="C39" s="534"/>
      <c r="D39" s="534"/>
      <c r="E39" s="534"/>
      <c r="F39" s="535"/>
      <c r="H39" s="102"/>
    </row>
    <row r="40" spans="2:8" x14ac:dyDescent="0.3">
      <c r="B40" s="536"/>
      <c r="C40" s="537"/>
      <c r="D40" s="537"/>
      <c r="E40" s="537"/>
      <c r="F40" s="538"/>
      <c r="H40" s="102"/>
    </row>
    <row r="41" spans="2:8" x14ac:dyDescent="0.3">
      <c r="B41" s="27"/>
      <c r="C41" s="25"/>
      <c r="D41" s="25"/>
      <c r="E41" s="25"/>
      <c r="F41" s="26"/>
      <c r="H41" s="102"/>
    </row>
    <row r="42" spans="2:8" x14ac:dyDescent="0.3">
      <c r="B42" s="27"/>
      <c r="C42" s="25"/>
      <c r="D42" s="25"/>
      <c r="E42" s="25"/>
      <c r="F42" s="26"/>
      <c r="H42" s="102"/>
    </row>
    <row r="43" spans="2:8" x14ac:dyDescent="0.3">
      <c r="B43" s="530"/>
      <c r="C43" s="531"/>
      <c r="D43" s="531"/>
      <c r="E43" s="531"/>
      <c r="F43" s="532"/>
      <c r="H43" s="102"/>
    </row>
    <row r="44" spans="2:8" x14ac:dyDescent="0.3">
      <c r="B44" s="533"/>
      <c r="C44" s="534"/>
      <c r="D44" s="534"/>
      <c r="E44" s="534"/>
      <c r="F44" s="535"/>
      <c r="H44" s="102"/>
    </row>
    <row r="45" spans="2:8" x14ac:dyDescent="0.3">
      <c r="B45" s="533"/>
      <c r="C45" s="534"/>
      <c r="D45" s="534"/>
      <c r="E45" s="534"/>
      <c r="F45" s="535"/>
      <c r="H45" s="102"/>
    </row>
    <row r="46" spans="2:8" x14ac:dyDescent="0.3">
      <c r="B46" s="536"/>
      <c r="C46" s="537"/>
      <c r="D46" s="537"/>
      <c r="E46" s="537"/>
      <c r="F46" s="538"/>
      <c r="H46" s="102"/>
    </row>
    <row r="47" spans="2:8" x14ac:dyDescent="0.3">
      <c r="B47" s="27"/>
      <c r="C47" s="25"/>
      <c r="D47" s="25"/>
      <c r="E47" s="25"/>
      <c r="F47" s="26"/>
      <c r="H47" s="102"/>
    </row>
    <row r="48" spans="2:8" x14ac:dyDescent="0.3">
      <c r="B48" s="27"/>
      <c r="C48" s="25"/>
      <c r="D48" s="25"/>
      <c r="E48" s="25"/>
      <c r="F48" s="26"/>
      <c r="H48" s="102"/>
    </row>
    <row r="49" spans="1:8" x14ac:dyDescent="0.3">
      <c r="B49" s="530"/>
      <c r="C49" s="531"/>
      <c r="D49" s="531"/>
      <c r="E49" s="531"/>
      <c r="F49" s="532"/>
      <c r="H49" s="102"/>
    </row>
    <row r="50" spans="1:8" x14ac:dyDescent="0.3">
      <c r="B50" s="533"/>
      <c r="C50" s="534"/>
      <c r="D50" s="534"/>
      <c r="E50" s="534"/>
      <c r="F50" s="535"/>
      <c r="H50" s="102"/>
    </row>
    <row r="51" spans="1:8" x14ac:dyDescent="0.3">
      <c r="B51" s="533"/>
      <c r="C51" s="534"/>
      <c r="D51" s="534"/>
      <c r="E51" s="534"/>
      <c r="F51" s="535"/>
      <c r="H51" s="102"/>
    </row>
    <row r="52" spans="1:8" x14ac:dyDescent="0.3">
      <c r="B52" s="536"/>
      <c r="C52" s="537"/>
      <c r="D52" s="537"/>
      <c r="E52" s="537"/>
      <c r="F52" s="538"/>
      <c r="H52" s="102"/>
    </row>
    <row r="53" spans="1:8" x14ac:dyDescent="0.3">
      <c r="B53" s="27"/>
      <c r="C53" s="25"/>
      <c r="D53" s="25"/>
      <c r="E53" s="25"/>
      <c r="F53" s="26"/>
      <c r="H53" s="102"/>
    </row>
    <row r="54" spans="1:8" x14ac:dyDescent="0.3">
      <c r="B54" s="27"/>
      <c r="C54" s="25"/>
      <c r="D54" s="25"/>
      <c r="E54" s="25"/>
      <c r="F54" s="26"/>
      <c r="H54" s="102"/>
    </row>
    <row r="55" spans="1:8" x14ac:dyDescent="0.3">
      <c r="B55" s="530"/>
      <c r="C55" s="531"/>
      <c r="D55" s="531"/>
      <c r="E55" s="531"/>
      <c r="F55" s="532"/>
      <c r="H55" s="102"/>
    </row>
    <row r="56" spans="1:8" x14ac:dyDescent="0.3">
      <c r="B56" s="533"/>
      <c r="C56" s="534"/>
      <c r="D56" s="534"/>
      <c r="E56" s="534"/>
      <c r="F56" s="535"/>
      <c r="H56" s="102"/>
    </row>
    <row r="57" spans="1:8" x14ac:dyDescent="0.3">
      <c r="B57" s="533"/>
      <c r="C57" s="534"/>
      <c r="D57" s="534"/>
      <c r="E57" s="534"/>
      <c r="F57" s="535"/>
      <c r="H57" s="102"/>
    </row>
    <row r="58" spans="1:8" ht="17.25" thickBot="1" x14ac:dyDescent="0.35">
      <c r="B58" s="539"/>
      <c r="C58" s="540"/>
      <c r="D58" s="540"/>
      <c r="E58" s="540"/>
      <c r="F58" s="541"/>
      <c r="H58" s="102"/>
    </row>
    <row r="59" spans="1:8" x14ac:dyDescent="0.3">
      <c r="H59" s="102"/>
    </row>
    <row r="60" spans="1:8" x14ac:dyDescent="0.3">
      <c r="A60" s="102"/>
      <c r="B60" s="102"/>
      <c r="C60" s="102"/>
      <c r="D60" s="102"/>
      <c r="E60" s="102"/>
      <c r="F60" s="102"/>
      <c r="G60" s="102"/>
      <c r="H60" s="102"/>
    </row>
  </sheetData>
  <sheetProtection algorithmName="SHA-512" hashValue="Vlp9Btw/1D0VvShLH37utu4ns2nJ0msxAT69V0aS3lNwdLGPmu5kfwoDOV09DjNmObtiLcVoImwtnxml4PrSeg==" saltValue="Js2szIZWsHVqvd8DFYW2bg==" spinCount="100000" sheet="1" selectLockedCells="1"/>
  <mergeCells count="10">
    <mergeCell ref="B37:F40"/>
    <mergeCell ref="B43:F46"/>
    <mergeCell ref="B49:F52"/>
    <mergeCell ref="B55:F58"/>
    <mergeCell ref="B2:C2"/>
    <mergeCell ref="B11:F11"/>
    <mergeCell ref="B13:F16"/>
    <mergeCell ref="B19:F22"/>
    <mergeCell ref="B25:F28"/>
    <mergeCell ref="B31:F34"/>
  </mergeCells>
  <hyperlinks>
    <hyperlink ref="E4" location="Instructions!A1" display="Back to Instuctions" xr:uid="{00000000-0004-0000-0A00-000000000000}"/>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0070C0"/>
  </sheetPr>
  <dimension ref="A1:I111"/>
  <sheetViews>
    <sheetView showGridLines="0" zoomScale="80" zoomScaleNormal="80" workbookViewId="0">
      <selection activeCell="B12" sqref="B12:D34"/>
    </sheetView>
  </sheetViews>
  <sheetFormatPr defaultColWidth="9.140625" defaultRowHeight="16.5" x14ac:dyDescent="0.3"/>
  <cols>
    <col min="1" max="1" width="3.140625" style="33" customWidth="1"/>
    <col min="2" max="2" width="30.85546875" style="43" customWidth="1"/>
    <col min="3" max="3" width="67.7109375" style="33" customWidth="1"/>
    <col min="4" max="4" width="30.7109375" style="33" customWidth="1"/>
    <col min="5" max="5" width="3.28515625" style="33" customWidth="1"/>
    <col min="6" max="6" width="96.5703125" style="33" customWidth="1"/>
    <col min="7" max="7" width="33.7109375" style="33" customWidth="1"/>
    <col min="8" max="8" width="4.28515625" style="33" customWidth="1"/>
    <col min="9" max="9" width="4.140625" style="33" customWidth="1"/>
    <col min="10" max="16384" width="9.140625" style="33"/>
  </cols>
  <sheetData>
    <row r="1" spans="2:9" ht="17.25" thickBot="1" x14ac:dyDescent="0.35">
      <c r="I1" s="102"/>
    </row>
    <row r="2" spans="2:9" ht="18" thickBot="1" x14ac:dyDescent="0.35">
      <c r="B2" s="494" t="str">
        <f>'Version Control'!$B$2</f>
        <v>Title Block</v>
      </c>
      <c r="C2" s="496"/>
      <c r="D2" s="192"/>
      <c r="I2" s="102"/>
    </row>
    <row r="3" spans="2:9" x14ac:dyDescent="0.3">
      <c r="B3" s="95" t="str">
        <f>'Version Control'!$B$3</f>
        <v>Test Report Template Name:</v>
      </c>
      <c r="C3" s="83" t="str">
        <f>'Version Control'!$C$3</f>
        <v>Uninterruptible Power Supplies</v>
      </c>
      <c r="D3" s="189"/>
      <c r="I3" s="102"/>
    </row>
    <row r="4" spans="2:9" x14ac:dyDescent="0.3">
      <c r="B4" s="96" t="str">
        <f>'Version Control'!$B$4</f>
        <v>Version Number:</v>
      </c>
      <c r="C4" s="85" t="str">
        <f>'Version Control'!$C$4</f>
        <v>v1.2</v>
      </c>
      <c r="D4" s="189"/>
      <c r="F4" s="63" t="s">
        <v>91</v>
      </c>
      <c r="G4" s="73"/>
      <c r="I4" s="102"/>
    </row>
    <row r="5" spans="2:9" x14ac:dyDescent="0.3">
      <c r="B5" s="97" t="str">
        <f>'Version Control'!$B$5</f>
        <v xml:space="preserve">Latest Template Revision: </v>
      </c>
      <c r="C5" s="345">
        <f>'Version Control'!$C$5</f>
        <v>45489</v>
      </c>
      <c r="D5" s="190"/>
      <c r="I5" s="102"/>
    </row>
    <row r="6" spans="2:9" x14ac:dyDescent="0.3">
      <c r="B6" s="97" t="str">
        <f>'Version Control'!$B$6</f>
        <v>Tab Name:</v>
      </c>
      <c r="C6" s="103" t="str">
        <f ca="1">MID(CELL("filename",A1), FIND("]", CELL("filename", A1))+ 1, 255)</f>
        <v>Photos</v>
      </c>
      <c r="D6" s="191"/>
      <c r="I6" s="102"/>
    </row>
    <row r="7" spans="2:9" ht="35.25" customHeight="1" x14ac:dyDescent="0.3">
      <c r="B7" s="193" t="str">
        <f>'Version Control'!$B$7</f>
        <v>File Name:</v>
      </c>
      <c r="C7" s="144" t="str">
        <f ca="1">'Version Control'!$C$7</f>
        <v>Uninterruptible Power Supplies - v1.2.xlsx</v>
      </c>
      <c r="D7" s="189"/>
      <c r="I7" s="102"/>
    </row>
    <row r="8" spans="2:9" ht="17.25" thickBot="1" x14ac:dyDescent="0.35">
      <c r="B8" s="98" t="str">
        <f>'Version Control'!$B$8</f>
        <v xml:space="preserve">Test Completion Date: </v>
      </c>
      <c r="C8" s="89" t="str">
        <f>'Version Control'!$C$8</f>
        <v>[MM/DD/YYYY]</v>
      </c>
      <c r="D8" s="190"/>
      <c r="I8" s="102"/>
    </row>
    <row r="9" spans="2:9" x14ac:dyDescent="0.3">
      <c r="I9" s="102"/>
    </row>
    <row r="10" spans="2:9" ht="17.25" thickBot="1" x14ac:dyDescent="0.35">
      <c r="I10" s="102"/>
    </row>
    <row r="11" spans="2:9" ht="18" thickBot="1" x14ac:dyDescent="0.35">
      <c r="B11" s="494" t="s">
        <v>97</v>
      </c>
      <c r="C11" s="495"/>
      <c r="D11" s="496"/>
      <c r="F11" s="494" t="s">
        <v>98</v>
      </c>
      <c r="G11" s="496"/>
      <c r="I11" s="102"/>
    </row>
    <row r="12" spans="2:9" x14ac:dyDescent="0.3">
      <c r="B12" s="545"/>
      <c r="C12" s="546"/>
      <c r="D12" s="547"/>
      <c r="F12" s="554"/>
      <c r="G12" s="555"/>
      <c r="I12" s="102"/>
    </row>
    <row r="13" spans="2:9" x14ac:dyDescent="0.3">
      <c r="B13" s="548"/>
      <c r="C13" s="549"/>
      <c r="D13" s="550"/>
      <c r="F13" s="556"/>
      <c r="G13" s="557"/>
      <c r="I13" s="102"/>
    </row>
    <row r="14" spans="2:9" x14ac:dyDescent="0.3">
      <c r="B14" s="548"/>
      <c r="C14" s="549"/>
      <c r="D14" s="550"/>
      <c r="F14" s="556"/>
      <c r="G14" s="557"/>
      <c r="I14" s="102"/>
    </row>
    <row r="15" spans="2:9" x14ac:dyDescent="0.3">
      <c r="B15" s="548"/>
      <c r="C15" s="549"/>
      <c r="D15" s="550"/>
      <c r="F15" s="556"/>
      <c r="G15" s="557"/>
      <c r="I15" s="102"/>
    </row>
    <row r="16" spans="2:9" x14ac:dyDescent="0.3">
      <c r="B16" s="548"/>
      <c r="C16" s="549"/>
      <c r="D16" s="550"/>
      <c r="F16" s="556"/>
      <c r="G16" s="557"/>
      <c r="I16" s="102"/>
    </row>
    <row r="17" spans="2:9" x14ac:dyDescent="0.3">
      <c r="B17" s="548"/>
      <c r="C17" s="549"/>
      <c r="D17" s="550"/>
      <c r="F17" s="556"/>
      <c r="G17" s="557"/>
      <c r="I17" s="102"/>
    </row>
    <row r="18" spans="2:9" x14ac:dyDescent="0.3">
      <c r="B18" s="548"/>
      <c r="C18" s="549"/>
      <c r="D18" s="550"/>
      <c r="F18" s="556"/>
      <c r="G18" s="557"/>
      <c r="I18" s="102"/>
    </row>
    <row r="19" spans="2:9" x14ac:dyDescent="0.3">
      <c r="B19" s="548"/>
      <c r="C19" s="549"/>
      <c r="D19" s="550"/>
      <c r="F19" s="556"/>
      <c r="G19" s="557"/>
      <c r="I19" s="102"/>
    </row>
    <row r="20" spans="2:9" x14ac:dyDescent="0.3">
      <c r="B20" s="548"/>
      <c r="C20" s="549"/>
      <c r="D20" s="550"/>
      <c r="F20" s="556"/>
      <c r="G20" s="557"/>
      <c r="I20" s="102"/>
    </row>
    <row r="21" spans="2:9" x14ac:dyDescent="0.3">
      <c r="B21" s="548"/>
      <c r="C21" s="549"/>
      <c r="D21" s="550"/>
      <c r="F21" s="556"/>
      <c r="G21" s="557"/>
      <c r="I21" s="102"/>
    </row>
    <row r="22" spans="2:9" x14ac:dyDescent="0.3">
      <c r="B22" s="548"/>
      <c r="C22" s="549"/>
      <c r="D22" s="550"/>
      <c r="F22" s="556"/>
      <c r="G22" s="557"/>
      <c r="I22" s="102"/>
    </row>
    <row r="23" spans="2:9" x14ac:dyDescent="0.3">
      <c r="B23" s="548"/>
      <c r="C23" s="549"/>
      <c r="D23" s="550"/>
      <c r="F23" s="556"/>
      <c r="G23" s="557"/>
      <c r="I23" s="102"/>
    </row>
    <row r="24" spans="2:9" x14ac:dyDescent="0.3">
      <c r="B24" s="548"/>
      <c r="C24" s="549"/>
      <c r="D24" s="550"/>
      <c r="F24" s="556"/>
      <c r="G24" s="557"/>
      <c r="I24" s="102"/>
    </row>
    <row r="25" spans="2:9" x14ac:dyDescent="0.3">
      <c r="B25" s="548"/>
      <c r="C25" s="549"/>
      <c r="D25" s="550"/>
      <c r="F25" s="556"/>
      <c r="G25" s="557"/>
      <c r="I25" s="102"/>
    </row>
    <row r="26" spans="2:9" x14ac:dyDescent="0.3">
      <c r="B26" s="548"/>
      <c r="C26" s="549"/>
      <c r="D26" s="550"/>
      <c r="F26" s="556"/>
      <c r="G26" s="557"/>
      <c r="I26" s="102"/>
    </row>
    <row r="27" spans="2:9" x14ac:dyDescent="0.3">
      <c r="B27" s="548"/>
      <c r="C27" s="549"/>
      <c r="D27" s="550"/>
      <c r="F27" s="556"/>
      <c r="G27" s="557"/>
      <c r="I27" s="102"/>
    </row>
    <row r="28" spans="2:9" x14ac:dyDescent="0.3">
      <c r="B28" s="548"/>
      <c r="C28" s="549"/>
      <c r="D28" s="550"/>
      <c r="F28" s="556"/>
      <c r="G28" s="557"/>
      <c r="I28" s="102"/>
    </row>
    <row r="29" spans="2:9" x14ac:dyDescent="0.3">
      <c r="B29" s="548"/>
      <c r="C29" s="549"/>
      <c r="D29" s="550"/>
      <c r="F29" s="556"/>
      <c r="G29" s="557"/>
      <c r="I29" s="102"/>
    </row>
    <row r="30" spans="2:9" x14ac:dyDescent="0.3">
      <c r="B30" s="548"/>
      <c r="C30" s="549"/>
      <c r="D30" s="550"/>
      <c r="F30" s="556"/>
      <c r="G30" s="557"/>
      <c r="I30" s="102"/>
    </row>
    <row r="31" spans="2:9" x14ac:dyDescent="0.3">
      <c r="B31" s="548"/>
      <c r="C31" s="549"/>
      <c r="D31" s="550"/>
      <c r="F31" s="556"/>
      <c r="G31" s="557"/>
      <c r="I31" s="102"/>
    </row>
    <row r="32" spans="2:9" x14ac:dyDescent="0.3">
      <c r="B32" s="548"/>
      <c r="C32" s="549"/>
      <c r="D32" s="550"/>
      <c r="F32" s="556"/>
      <c r="G32" s="557"/>
      <c r="I32" s="102"/>
    </row>
    <row r="33" spans="2:9" x14ac:dyDescent="0.3">
      <c r="B33" s="548"/>
      <c r="C33" s="549"/>
      <c r="D33" s="550"/>
      <c r="F33" s="556"/>
      <c r="G33" s="557"/>
      <c r="I33" s="102"/>
    </row>
    <row r="34" spans="2:9" ht="17.25" thickBot="1" x14ac:dyDescent="0.35">
      <c r="B34" s="551"/>
      <c r="C34" s="552"/>
      <c r="D34" s="553"/>
      <c r="F34" s="558"/>
      <c r="G34" s="559"/>
      <c r="I34" s="102"/>
    </row>
    <row r="35" spans="2:9" ht="17.25" thickBot="1" x14ac:dyDescent="0.35">
      <c r="I35" s="102"/>
    </row>
    <row r="36" spans="2:9" ht="18" thickBot="1" x14ac:dyDescent="0.35">
      <c r="B36" s="494" t="s">
        <v>99</v>
      </c>
      <c r="C36" s="495"/>
      <c r="D36" s="496"/>
      <c r="F36" s="494" t="s">
        <v>227</v>
      </c>
      <c r="G36" s="496"/>
      <c r="I36" s="102"/>
    </row>
    <row r="37" spans="2:9" x14ac:dyDescent="0.3">
      <c r="B37" s="545"/>
      <c r="C37" s="546"/>
      <c r="D37" s="547"/>
      <c r="F37" s="554"/>
      <c r="G37" s="555"/>
      <c r="I37" s="102"/>
    </row>
    <row r="38" spans="2:9" x14ac:dyDescent="0.3">
      <c r="B38" s="548"/>
      <c r="C38" s="549"/>
      <c r="D38" s="550"/>
      <c r="F38" s="556"/>
      <c r="G38" s="557"/>
      <c r="I38" s="102"/>
    </row>
    <row r="39" spans="2:9" x14ac:dyDescent="0.3">
      <c r="B39" s="548"/>
      <c r="C39" s="549"/>
      <c r="D39" s="550"/>
      <c r="F39" s="556"/>
      <c r="G39" s="557"/>
      <c r="I39" s="102"/>
    </row>
    <row r="40" spans="2:9" x14ac:dyDescent="0.3">
      <c r="B40" s="548"/>
      <c r="C40" s="549"/>
      <c r="D40" s="550"/>
      <c r="F40" s="556"/>
      <c r="G40" s="557"/>
      <c r="I40" s="102"/>
    </row>
    <row r="41" spans="2:9" x14ac:dyDescent="0.3">
      <c r="B41" s="548"/>
      <c r="C41" s="549"/>
      <c r="D41" s="550"/>
      <c r="F41" s="556"/>
      <c r="G41" s="557"/>
      <c r="I41" s="102"/>
    </row>
    <row r="42" spans="2:9" x14ac:dyDescent="0.3">
      <c r="B42" s="548"/>
      <c r="C42" s="549"/>
      <c r="D42" s="550"/>
      <c r="F42" s="556"/>
      <c r="G42" s="557"/>
      <c r="I42" s="102"/>
    </row>
    <row r="43" spans="2:9" x14ac:dyDescent="0.3">
      <c r="B43" s="548"/>
      <c r="C43" s="549"/>
      <c r="D43" s="550"/>
      <c r="F43" s="556"/>
      <c r="G43" s="557"/>
      <c r="I43" s="102"/>
    </row>
    <row r="44" spans="2:9" x14ac:dyDescent="0.3">
      <c r="B44" s="548"/>
      <c r="C44" s="549"/>
      <c r="D44" s="550"/>
      <c r="F44" s="556"/>
      <c r="G44" s="557"/>
      <c r="I44" s="102"/>
    </row>
    <row r="45" spans="2:9" x14ac:dyDescent="0.3">
      <c r="B45" s="548"/>
      <c r="C45" s="549"/>
      <c r="D45" s="550"/>
      <c r="F45" s="556"/>
      <c r="G45" s="557"/>
      <c r="I45" s="102"/>
    </row>
    <row r="46" spans="2:9" x14ac:dyDescent="0.3">
      <c r="B46" s="548"/>
      <c r="C46" s="549"/>
      <c r="D46" s="550"/>
      <c r="F46" s="556"/>
      <c r="G46" s="557"/>
      <c r="I46" s="102"/>
    </row>
    <row r="47" spans="2:9" x14ac:dyDescent="0.3">
      <c r="B47" s="548"/>
      <c r="C47" s="549"/>
      <c r="D47" s="550"/>
      <c r="F47" s="556"/>
      <c r="G47" s="557"/>
      <c r="I47" s="102"/>
    </row>
    <row r="48" spans="2:9" x14ac:dyDescent="0.3">
      <c r="B48" s="548"/>
      <c r="C48" s="549"/>
      <c r="D48" s="550"/>
      <c r="F48" s="556"/>
      <c r="G48" s="557"/>
      <c r="I48" s="102"/>
    </row>
    <row r="49" spans="2:9" x14ac:dyDescent="0.3">
      <c r="B49" s="548"/>
      <c r="C49" s="549"/>
      <c r="D49" s="550"/>
      <c r="F49" s="556"/>
      <c r="G49" s="557"/>
      <c r="I49" s="102"/>
    </row>
    <row r="50" spans="2:9" x14ac:dyDescent="0.3">
      <c r="B50" s="548"/>
      <c r="C50" s="549"/>
      <c r="D50" s="550"/>
      <c r="F50" s="556"/>
      <c r="G50" s="557"/>
      <c r="I50" s="102"/>
    </row>
    <row r="51" spans="2:9" x14ac:dyDescent="0.3">
      <c r="B51" s="548"/>
      <c r="C51" s="549"/>
      <c r="D51" s="550"/>
      <c r="F51" s="556"/>
      <c r="G51" s="557"/>
      <c r="I51" s="102"/>
    </row>
    <row r="52" spans="2:9" x14ac:dyDescent="0.3">
      <c r="B52" s="548"/>
      <c r="C52" s="549"/>
      <c r="D52" s="550"/>
      <c r="F52" s="556"/>
      <c r="G52" s="557"/>
      <c r="I52" s="102"/>
    </row>
    <row r="53" spans="2:9" x14ac:dyDescent="0.3">
      <c r="B53" s="548"/>
      <c r="C53" s="549"/>
      <c r="D53" s="550"/>
      <c r="F53" s="556"/>
      <c r="G53" s="557"/>
      <c r="I53" s="102"/>
    </row>
    <row r="54" spans="2:9" x14ac:dyDescent="0.3">
      <c r="B54" s="548"/>
      <c r="C54" s="549"/>
      <c r="D54" s="550"/>
      <c r="F54" s="556"/>
      <c r="G54" s="557"/>
      <c r="I54" s="102"/>
    </row>
    <row r="55" spans="2:9" x14ac:dyDescent="0.3">
      <c r="B55" s="548"/>
      <c r="C55" s="549"/>
      <c r="D55" s="550"/>
      <c r="F55" s="556"/>
      <c r="G55" s="557"/>
      <c r="I55" s="102"/>
    </row>
    <row r="56" spans="2:9" x14ac:dyDescent="0.3">
      <c r="B56" s="548"/>
      <c r="C56" s="549"/>
      <c r="D56" s="550"/>
      <c r="F56" s="556"/>
      <c r="G56" s="557"/>
      <c r="I56" s="102"/>
    </row>
    <row r="57" spans="2:9" x14ac:dyDescent="0.3">
      <c r="B57" s="548"/>
      <c r="C57" s="549"/>
      <c r="D57" s="550"/>
      <c r="F57" s="556"/>
      <c r="G57" s="557"/>
      <c r="I57" s="102"/>
    </row>
    <row r="58" spans="2:9" x14ac:dyDescent="0.3">
      <c r="B58" s="548"/>
      <c r="C58" s="549"/>
      <c r="D58" s="550"/>
      <c r="F58" s="556"/>
      <c r="G58" s="557"/>
      <c r="I58" s="102"/>
    </row>
    <row r="59" spans="2:9" ht="17.25" thickBot="1" x14ac:dyDescent="0.35">
      <c r="B59" s="551"/>
      <c r="C59" s="552"/>
      <c r="D59" s="553"/>
      <c r="F59" s="558"/>
      <c r="G59" s="559"/>
      <c r="I59" s="102"/>
    </row>
    <row r="60" spans="2:9" ht="17.25" thickBot="1" x14ac:dyDescent="0.35">
      <c r="I60" s="102"/>
    </row>
    <row r="61" spans="2:9" ht="18" thickBot="1" x14ac:dyDescent="0.35">
      <c r="B61" s="494" t="s">
        <v>228</v>
      </c>
      <c r="C61" s="495"/>
      <c r="D61" s="496"/>
      <c r="F61" s="494" t="s">
        <v>100</v>
      </c>
      <c r="G61" s="496"/>
      <c r="I61" s="102"/>
    </row>
    <row r="62" spans="2:9" x14ac:dyDescent="0.3">
      <c r="B62" s="545"/>
      <c r="C62" s="546"/>
      <c r="D62" s="547"/>
      <c r="F62" s="554"/>
      <c r="G62" s="555"/>
      <c r="I62" s="102"/>
    </row>
    <row r="63" spans="2:9" x14ac:dyDescent="0.3">
      <c r="B63" s="548"/>
      <c r="C63" s="549"/>
      <c r="D63" s="550"/>
      <c r="F63" s="556"/>
      <c r="G63" s="557"/>
      <c r="I63" s="102"/>
    </row>
    <row r="64" spans="2:9" x14ac:dyDescent="0.3">
      <c r="B64" s="548"/>
      <c r="C64" s="549"/>
      <c r="D64" s="550"/>
      <c r="F64" s="556"/>
      <c r="G64" s="557"/>
      <c r="I64" s="102"/>
    </row>
    <row r="65" spans="2:9" x14ac:dyDescent="0.3">
      <c r="B65" s="548"/>
      <c r="C65" s="549"/>
      <c r="D65" s="550"/>
      <c r="F65" s="556"/>
      <c r="G65" s="557"/>
      <c r="I65" s="102"/>
    </row>
    <row r="66" spans="2:9" x14ac:dyDescent="0.3">
      <c r="B66" s="548"/>
      <c r="C66" s="549"/>
      <c r="D66" s="550"/>
      <c r="F66" s="556"/>
      <c r="G66" s="557"/>
      <c r="I66" s="102"/>
    </row>
    <row r="67" spans="2:9" x14ac:dyDescent="0.3">
      <c r="B67" s="548"/>
      <c r="C67" s="549"/>
      <c r="D67" s="550"/>
      <c r="F67" s="556"/>
      <c r="G67" s="557"/>
      <c r="I67" s="102"/>
    </row>
    <row r="68" spans="2:9" x14ac:dyDescent="0.3">
      <c r="B68" s="548"/>
      <c r="C68" s="549"/>
      <c r="D68" s="550"/>
      <c r="F68" s="556"/>
      <c r="G68" s="557"/>
      <c r="I68" s="102"/>
    </row>
    <row r="69" spans="2:9" x14ac:dyDescent="0.3">
      <c r="B69" s="548"/>
      <c r="C69" s="549"/>
      <c r="D69" s="550"/>
      <c r="F69" s="556"/>
      <c r="G69" s="557"/>
      <c r="I69" s="102"/>
    </row>
    <row r="70" spans="2:9" x14ac:dyDescent="0.3">
      <c r="B70" s="548"/>
      <c r="C70" s="549"/>
      <c r="D70" s="550"/>
      <c r="F70" s="556"/>
      <c r="G70" s="557"/>
      <c r="I70" s="102"/>
    </row>
    <row r="71" spans="2:9" x14ac:dyDescent="0.3">
      <c r="B71" s="548"/>
      <c r="C71" s="549"/>
      <c r="D71" s="550"/>
      <c r="F71" s="556"/>
      <c r="G71" s="557"/>
      <c r="I71" s="102"/>
    </row>
    <row r="72" spans="2:9" x14ac:dyDescent="0.3">
      <c r="B72" s="548"/>
      <c r="C72" s="549"/>
      <c r="D72" s="550"/>
      <c r="F72" s="556"/>
      <c r="G72" s="557"/>
      <c r="I72" s="102"/>
    </row>
    <row r="73" spans="2:9" x14ac:dyDescent="0.3">
      <c r="B73" s="548"/>
      <c r="C73" s="549"/>
      <c r="D73" s="550"/>
      <c r="F73" s="556"/>
      <c r="G73" s="557"/>
      <c r="I73" s="102"/>
    </row>
    <row r="74" spans="2:9" x14ac:dyDescent="0.3">
      <c r="B74" s="548"/>
      <c r="C74" s="549"/>
      <c r="D74" s="550"/>
      <c r="F74" s="556"/>
      <c r="G74" s="557"/>
      <c r="I74" s="102"/>
    </row>
    <row r="75" spans="2:9" x14ac:dyDescent="0.3">
      <c r="B75" s="548"/>
      <c r="C75" s="549"/>
      <c r="D75" s="550"/>
      <c r="F75" s="556"/>
      <c r="G75" s="557"/>
      <c r="I75" s="102"/>
    </row>
    <row r="76" spans="2:9" x14ac:dyDescent="0.3">
      <c r="B76" s="548"/>
      <c r="C76" s="549"/>
      <c r="D76" s="550"/>
      <c r="F76" s="556"/>
      <c r="G76" s="557"/>
      <c r="I76" s="102"/>
    </row>
    <row r="77" spans="2:9" x14ac:dyDescent="0.3">
      <c r="B77" s="548"/>
      <c r="C77" s="549"/>
      <c r="D77" s="550"/>
      <c r="F77" s="556"/>
      <c r="G77" s="557"/>
      <c r="I77" s="102"/>
    </row>
    <row r="78" spans="2:9" x14ac:dyDescent="0.3">
      <c r="B78" s="548"/>
      <c r="C78" s="549"/>
      <c r="D78" s="550"/>
      <c r="F78" s="556"/>
      <c r="G78" s="557"/>
      <c r="I78" s="102"/>
    </row>
    <row r="79" spans="2:9" x14ac:dyDescent="0.3">
      <c r="B79" s="548"/>
      <c r="C79" s="549"/>
      <c r="D79" s="550"/>
      <c r="F79" s="556"/>
      <c r="G79" s="557"/>
      <c r="I79" s="102"/>
    </row>
    <row r="80" spans="2:9" x14ac:dyDescent="0.3">
      <c r="B80" s="548"/>
      <c r="C80" s="549"/>
      <c r="D80" s="550"/>
      <c r="F80" s="556"/>
      <c r="G80" s="557"/>
      <c r="I80" s="102"/>
    </row>
    <row r="81" spans="2:9" x14ac:dyDescent="0.3">
      <c r="B81" s="548"/>
      <c r="C81" s="549"/>
      <c r="D81" s="550"/>
      <c r="F81" s="556"/>
      <c r="G81" s="557"/>
      <c r="I81" s="102"/>
    </row>
    <row r="82" spans="2:9" x14ac:dyDescent="0.3">
      <c r="B82" s="548"/>
      <c r="C82" s="549"/>
      <c r="D82" s="550"/>
      <c r="F82" s="556"/>
      <c r="G82" s="557"/>
      <c r="I82" s="102"/>
    </row>
    <row r="83" spans="2:9" x14ac:dyDescent="0.3">
      <c r="B83" s="548"/>
      <c r="C83" s="549"/>
      <c r="D83" s="550"/>
      <c r="F83" s="556"/>
      <c r="G83" s="557"/>
      <c r="I83" s="102"/>
    </row>
    <row r="84" spans="2:9" ht="17.25" thickBot="1" x14ac:dyDescent="0.35">
      <c r="B84" s="551"/>
      <c r="C84" s="552"/>
      <c r="D84" s="553"/>
      <c r="F84" s="558"/>
      <c r="G84" s="559"/>
      <c r="I84" s="102"/>
    </row>
    <row r="85" spans="2:9" ht="17.25" thickBot="1" x14ac:dyDescent="0.35">
      <c r="I85" s="102"/>
    </row>
    <row r="86" spans="2:9" ht="18" thickBot="1" x14ac:dyDescent="0.35">
      <c r="B86" s="494" t="s">
        <v>101</v>
      </c>
      <c r="C86" s="495"/>
      <c r="D86" s="496"/>
      <c r="F86" s="494" t="s">
        <v>102</v>
      </c>
      <c r="G86" s="496"/>
      <c r="I86" s="102"/>
    </row>
    <row r="87" spans="2:9" x14ac:dyDescent="0.3">
      <c r="B87" s="545"/>
      <c r="C87" s="546"/>
      <c r="D87" s="547"/>
      <c r="F87" s="554"/>
      <c r="G87" s="555"/>
      <c r="I87" s="102"/>
    </row>
    <row r="88" spans="2:9" x14ac:dyDescent="0.3">
      <c r="B88" s="548"/>
      <c r="C88" s="549"/>
      <c r="D88" s="550"/>
      <c r="F88" s="556"/>
      <c r="G88" s="557"/>
      <c r="I88" s="102"/>
    </row>
    <row r="89" spans="2:9" x14ac:dyDescent="0.3">
      <c r="B89" s="548"/>
      <c r="C89" s="549"/>
      <c r="D89" s="550"/>
      <c r="F89" s="556"/>
      <c r="G89" s="557"/>
      <c r="I89" s="102"/>
    </row>
    <row r="90" spans="2:9" x14ac:dyDescent="0.3">
      <c r="B90" s="548"/>
      <c r="C90" s="549"/>
      <c r="D90" s="550"/>
      <c r="F90" s="556"/>
      <c r="G90" s="557"/>
      <c r="I90" s="102"/>
    </row>
    <row r="91" spans="2:9" x14ac:dyDescent="0.3">
      <c r="B91" s="548"/>
      <c r="C91" s="549"/>
      <c r="D91" s="550"/>
      <c r="F91" s="556"/>
      <c r="G91" s="557"/>
      <c r="I91" s="102"/>
    </row>
    <row r="92" spans="2:9" x14ac:dyDescent="0.3">
      <c r="B92" s="548"/>
      <c r="C92" s="549"/>
      <c r="D92" s="550"/>
      <c r="F92" s="556"/>
      <c r="G92" s="557"/>
      <c r="I92" s="102"/>
    </row>
    <row r="93" spans="2:9" x14ac:dyDescent="0.3">
      <c r="B93" s="548"/>
      <c r="C93" s="549"/>
      <c r="D93" s="550"/>
      <c r="F93" s="556"/>
      <c r="G93" s="557"/>
      <c r="I93" s="102"/>
    </row>
    <row r="94" spans="2:9" x14ac:dyDescent="0.3">
      <c r="B94" s="548"/>
      <c r="C94" s="549"/>
      <c r="D94" s="550"/>
      <c r="F94" s="556"/>
      <c r="G94" s="557"/>
      <c r="I94" s="102"/>
    </row>
    <row r="95" spans="2:9" x14ac:dyDescent="0.3">
      <c r="B95" s="548"/>
      <c r="C95" s="549"/>
      <c r="D95" s="550"/>
      <c r="F95" s="556"/>
      <c r="G95" s="557"/>
      <c r="I95" s="102"/>
    </row>
    <row r="96" spans="2:9" x14ac:dyDescent="0.3">
      <c r="B96" s="548"/>
      <c r="C96" s="549"/>
      <c r="D96" s="550"/>
      <c r="F96" s="556"/>
      <c r="G96" s="557"/>
      <c r="I96" s="102"/>
    </row>
    <row r="97" spans="1:9" x14ac:dyDescent="0.3">
      <c r="B97" s="548"/>
      <c r="C97" s="549"/>
      <c r="D97" s="550"/>
      <c r="F97" s="556"/>
      <c r="G97" s="557"/>
      <c r="I97" s="102"/>
    </row>
    <row r="98" spans="1:9" x14ac:dyDescent="0.3">
      <c r="B98" s="548"/>
      <c r="C98" s="549"/>
      <c r="D98" s="550"/>
      <c r="F98" s="556"/>
      <c r="G98" s="557"/>
      <c r="I98" s="102"/>
    </row>
    <row r="99" spans="1:9" x14ac:dyDescent="0.3">
      <c r="B99" s="548"/>
      <c r="C99" s="549"/>
      <c r="D99" s="550"/>
      <c r="F99" s="556"/>
      <c r="G99" s="557"/>
      <c r="I99" s="102"/>
    </row>
    <row r="100" spans="1:9" x14ac:dyDescent="0.3">
      <c r="B100" s="548"/>
      <c r="C100" s="549"/>
      <c r="D100" s="550"/>
      <c r="F100" s="556"/>
      <c r="G100" s="557"/>
      <c r="I100" s="102"/>
    </row>
    <row r="101" spans="1:9" x14ac:dyDescent="0.3">
      <c r="B101" s="548"/>
      <c r="C101" s="549"/>
      <c r="D101" s="550"/>
      <c r="F101" s="556"/>
      <c r="G101" s="557"/>
      <c r="I101" s="102"/>
    </row>
    <row r="102" spans="1:9" x14ac:dyDescent="0.3">
      <c r="B102" s="548"/>
      <c r="C102" s="549"/>
      <c r="D102" s="550"/>
      <c r="F102" s="556"/>
      <c r="G102" s="557"/>
      <c r="I102" s="102"/>
    </row>
    <row r="103" spans="1:9" x14ac:dyDescent="0.3">
      <c r="B103" s="548"/>
      <c r="C103" s="549"/>
      <c r="D103" s="550"/>
      <c r="F103" s="556"/>
      <c r="G103" s="557"/>
      <c r="I103" s="102"/>
    </row>
    <row r="104" spans="1:9" x14ac:dyDescent="0.3">
      <c r="B104" s="548"/>
      <c r="C104" s="549"/>
      <c r="D104" s="550"/>
      <c r="F104" s="556"/>
      <c r="G104" s="557"/>
      <c r="I104" s="102"/>
    </row>
    <row r="105" spans="1:9" x14ac:dyDescent="0.3">
      <c r="B105" s="548"/>
      <c r="C105" s="549"/>
      <c r="D105" s="550"/>
      <c r="F105" s="556"/>
      <c r="G105" s="557"/>
      <c r="I105" s="102"/>
    </row>
    <row r="106" spans="1:9" x14ac:dyDescent="0.3">
      <c r="B106" s="548"/>
      <c r="C106" s="549"/>
      <c r="D106" s="550"/>
      <c r="F106" s="556"/>
      <c r="G106" s="557"/>
      <c r="I106" s="102"/>
    </row>
    <row r="107" spans="1:9" x14ac:dyDescent="0.3">
      <c r="B107" s="548"/>
      <c r="C107" s="549"/>
      <c r="D107" s="550"/>
      <c r="F107" s="556"/>
      <c r="G107" s="557"/>
      <c r="I107" s="102"/>
    </row>
    <row r="108" spans="1:9" x14ac:dyDescent="0.3">
      <c r="B108" s="548"/>
      <c r="C108" s="549"/>
      <c r="D108" s="550"/>
      <c r="F108" s="556"/>
      <c r="G108" s="557"/>
      <c r="I108" s="102"/>
    </row>
    <row r="109" spans="1:9" ht="17.25" thickBot="1" x14ac:dyDescent="0.35">
      <c r="B109" s="551"/>
      <c r="C109" s="552"/>
      <c r="D109" s="553"/>
      <c r="F109" s="558"/>
      <c r="G109" s="559"/>
      <c r="I109" s="102"/>
    </row>
    <row r="110" spans="1:9" x14ac:dyDescent="0.3">
      <c r="I110" s="102"/>
    </row>
    <row r="111" spans="1:9" x14ac:dyDescent="0.3">
      <c r="A111" s="102"/>
      <c r="B111" s="127"/>
      <c r="C111" s="102"/>
      <c r="D111" s="102"/>
      <c r="E111" s="102"/>
      <c r="F111" s="102"/>
      <c r="G111" s="102"/>
      <c r="H111" s="102"/>
      <c r="I111" s="102"/>
    </row>
  </sheetData>
  <sheetProtection algorithmName="SHA-512" hashValue="yZHZcnoHOb6QFq5uIagMiiqAJBAnUDwpI4r4M2e/bbqRewsq22To2fIQvog+4RdXwEvcHOjDqQocGvPG3Ngn5A==" saltValue="XE0pZ7q/zTu9TMyg9VfBbg==" spinCount="100000" sheet="1" selectLockedCells="1"/>
  <mergeCells count="17">
    <mergeCell ref="B87:D109"/>
    <mergeCell ref="F86:G86"/>
    <mergeCell ref="F87:G109"/>
    <mergeCell ref="B86:D86"/>
    <mergeCell ref="B2:C2"/>
    <mergeCell ref="B11:D11"/>
    <mergeCell ref="B61:D61"/>
    <mergeCell ref="B62:D84"/>
    <mergeCell ref="F61:G61"/>
    <mergeCell ref="F62:G84"/>
    <mergeCell ref="F11:G11"/>
    <mergeCell ref="F12:G34"/>
    <mergeCell ref="B36:D36"/>
    <mergeCell ref="B37:D59"/>
    <mergeCell ref="F36:G36"/>
    <mergeCell ref="F37:G59"/>
    <mergeCell ref="B12:D34"/>
  </mergeCells>
  <hyperlinks>
    <hyperlink ref="F4" location="Instructions!A1" display="Back to Instuctions" xr:uid="{00000000-0004-0000-0B00-000000000000}"/>
  </hyperlinks>
  <pageMargins left="0.7" right="0.7" top="0.75" bottom="0.75" header="0.3" footer="0.3"/>
  <pageSetup orientation="portrait" horizontalDpi="200" verticalDpi="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70C0"/>
  </sheetPr>
  <dimension ref="A1:G20"/>
  <sheetViews>
    <sheetView showGridLines="0" zoomScale="80" zoomScaleNormal="80" workbookViewId="0">
      <selection activeCell="E15" sqref="E15"/>
    </sheetView>
  </sheetViews>
  <sheetFormatPr defaultColWidth="9.140625" defaultRowHeight="16.5" x14ac:dyDescent="0.3"/>
  <cols>
    <col min="1" max="1" width="3.5703125" style="106" customWidth="1"/>
    <col min="2" max="2" width="30.7109375" style="106" bestFit="1" customWidth="1"/>
    <col min="3" max="3" width="52.28515625" style="106" customWidth="1"/>
    <col min="4" max="4" width="22.7109375" style="106" customWidth="1"/>
    <col min="5" max="5" width="50" style="106" customWidth="1"/>
    <col min="6" max="6" width="4.42578125" style="106" customWidth="1"/>
    <col min="7" max="7" width="3.85546875" style="106" customWidth="1"/>
    <col min="8" max="16384" width="9.140625" style="106"/>
  </cols>
  <sheetData>
    <row r="1" spans="1:7" ht="17.25" thickBot="1" x14ac:dyDescent="0.35">
      <c r="G1" s="107"/>
    </row>
    <row r="2" spans="1:7" ht="18" thickBot="1" x14ac:dyDescent="0.35">
      <c r="B2" s="418" t="str">
        <f>'Version Control'!$B$2</f>
        <v>Title Block</v>
      </c>
      <c r="C2" s="419"/>
      <c r="G2" s="107"/>
    </row>
    <row r="3" spans="1:7" x14ac:dyDescent="0.3">
      <c r="B3" s="108" t="str">
        <f>'Version Control'!$B$3</f>
        <v>Test Report Template Name:</v>
      </c>
      <c r="C3" s="109" t="str">
        <f>'Version Control'!$C$3</f>
        <v>Uninterruptible Power Supplies</v>
      </c>
      <c r="G3" s="107"/>
    </row>
    <row r="4" spans="1:7" ht="18" x14ac:dyDescent="0.35">
      <c r="B4" s="110" t="str">
        <f>'Version Control'!$B$4</f>
        <v>Version Number:</v>
      </c>
      <c r="C4" s="111" t="str">
        <f>'Version Control'!$C$4</f>
        <v>v1.2</v>
      </c>
      <c r="E4" s="112" t="s">
        <v>91</v>
      </c>
      <c r="G4" s="107"/>
    </row>
    <row r="5" spans="1:7" x14ac:dyDescent="0.3">
      <c r="B5" s="113" t="str">
        <f>'Version Control'!$B$5</f>
        <v xml:space="preserve">Latest Template Revision: </v>
      </c>
      <c r="C5" s="350">
        <f>'Version Control'!$C$5</f>
        <v>45489</v>
      </c>
      <c r="G5" s="107"/>
    </row>
    <row r="6" spans="1:7" x14ac:dyDescent="0.3">
      <c r="B6" s="113" t="str">
        <f>'Version Control'!$B$6</f>
        <v>Tab Name:</v>
      </c>
      <c r="C6" s="114" t="str">
        <f ca="1">MID(CELL("filename",A1), FIND("]", CELL("filename", A1))+ 1, 255)</f>
        <v>Report Sign-Off Block</v>
      </c>
      <c r="G6" s="107"/>
    </row>
    <row r="7" spans="1:7" ht="35.25" customHeight="1" x14ac:dyDescent="0.3">
      <c r="B7" s="115" t="str">
        <f>'Version Control'!$B$7</f>
        <v>File Name:</v>
      </c>
      <c r="C7" s="116" t="str">
        <f ca="1">'Version Control'!$C$7</f>
        <v>Uninterruptible Power Supplies - v1.2.xlsx</v>
      </c>
      <c r="G7" s="107"/>
    </row>
    <row r="8" spans="1:7" ht="17.25" thickBot="1" x14ac:dyDescent="0.35">
      <c r="B8" s="117" t="str">
        <f>'Version Control'!$B$8</f>
        <v xml:space="preserve">Test Completion Date: </v>
      </c>
      <c r="C8" s="118" t="str">
        <f>'Version Control'!$C$8</f>
        <v>[MM/DD/YYYY]</v>
      </c>
      <c r="G8" s="107"/>
    </row>
    <row r="9" spans="1:7" x14ac:dyDescent="0.3">
      <c r="G9" s="107"/>
    </row>
    <row r="10" spans="1:7" ht="17.25" thickBot="1" x14ac:dyDescent="0.35">
      <c r="G10" s="107"/>
    </row>
    <row r="11" spans="1:7" ht="18" thickBot="1" x14ac:dyDescent="0.35">
      <c r="A11" s="119"/>
      <c r="B11" s="564" t="s">
        <v>92</v>
      </c>
      <c r="C11" s="565"/>
      <c r="D11" s="565"/>
      <c r="E11" s="566"/>
      <c r="G11" s="107"/>
    </row>
    <row r="12" spans="1:7" ht="25.5" customHeight="1" x14ac:dyDescent="0.3">
      <c r="A12" s="119"/>
      <c r="B12" s="567" t="s">
        <v>93</v>
      </c>
      <c r="C12" s="568"/>
      <c r="D12" s="568"/>
      <c r="E12" s="569"/>
      <c r="G12" s="107"/>
    </row>
    <row r="13" spans="1:7" ht="30" customHeight="1" x14ac:dyDescent="0.3">
      <c r="A13" s="119"/>
      <c r="B13" s="570"/>
      <c r="C13" s="571"/>
      <c r="D13" s="571"/>
      <c r="E13" s="572"/>
      <c r="G13" s="107"/>
    </row>
    <row r="14" spans="1:7" ht="17.25" x14ac:dyDescent="0.35">
      <c r="A14" s="119"/>
      <c r="B14" s="573" t="s">
        <v>33</v>
      </c>
      <c r="C14" s="574"/>
      <c r="D14" s="120" t="s">
        <v>32</v>
      </c>
      <c r="E14" s="121" t="s">
        <v>34</v>
      </c>
      <c r="G14" s="107"/>
    </row>
    <row r="15" spans="1:7" x14ac:dyDescent="0.3">
      <c r="A15" s="119"/>
      <c r="B15" s="560" t="s">
        <v>35</v>
      </c>
      <c r="C15" s="561"/>
      <c r="D15" s="122" t="str">
        <f>'General Info &amp; Test Results'!C17</f>
        <v>[MM/DD/YYYY]</v>
      </c>
      <c r="E15" s="123" t="s">
        <v>94</v>
      </c>
      <c r="G15" s="107"/>
    </row>
    <row r="16" spans="1:7" x14ac:dyDescent="0.3">
      <c r="A16" s="119"/>
      <c r="B16" s="560" t="s">
        <v>95</v>
      </c>
      <c r="C16" s="561"/>
      <c r="D16" s="124" t="s">
        <v>48</v>
      </c>
      <c r="E16" s="123" t="s">
        <v>94</v>
      </c>
      <c r="G16" s="107"/>
    </row>
    <row r="17" spans="1:7" x14ac:dyDescent="0.3">
      <c r="A17" s="119"/>
      <c r="B17" s="560" t="s">
        <v>96</v>
      </c>
      <c r="C17" s="561"/>
      <c r="D17" s="124" t="s">
        <v>48</v>
      </c>
      <c r="E17" s="123" t="s">
        <v>94</v>
      </c>
      <c r="G17" s="107"/>
    </row>
    <row r="18" spans="1:7" ht="17.25" thickBot="1" x14ac:dyDescent="0.35">
      <c r="A18" s="119"/>
      <c r="B18" s="562" t="s">
        <v>96</v>
      </c>
      <c r="C18" s="563"/>
      <c r="D18" s="125" t="s">
        <v>48</v>
      </c>
      <c r="E18" s="126" t="s">
        <v>94</v>
      </c>
      <c r="G18" s="107"/>
    </row>
    <row r="19" spans="1:7" x14ac:dyDescent="0.3">
      <c r="G19" s="107"/>
    </row>
    <row r="20" spans="1:7" x14ac:dyDescent="0.3">
      <c r="A20" s="107"/>
      <c r="B20" s="107"/>
      <c r="C20" s="107"/>
      <c r="D20" s="107"/>
      <c r="E20" s="107"/>
      <c r="F20" s="107"/>
      <c r="G20" s="107"/>
    </row>
  </sheetData>
  <sheetProtection algorithmName="SHA-512" hashValue="/WABpDmlQN4jMuKFxxjHsjihIrT6Epf0mVK33PtW1K+hWPJ2YYKA5Q0AA28HCmgbo+bsSXmft9eKSAZO1+gPSA==" saltValue="SUJTUyCfzhJpU6H9+T0ePA==" spinCount="100000" sheet="1" selectLockedCells="1"/>
  <mergeCells count="8">
    <mergeCell ref="B17:C17"/>
    <mergeCell ref="B18:C18"/>
    <mergeCell ref="B2:C2"/>
    <mergeCell ref="B11:E11"/>
    <mergeCell ref="B12:E13"/>
    <mergeCell ref="B14:C14"/>
    <mergeCell ref="B15:C15"/>
    <mergeCell ref="B16:C16"/>
  </mergeCells>
  <hyperlinks>
    <hyperlink ref="E4" location="Instructions!C33" display="Back to Instructions tab" xr:uid="{00000000-0004-0000-0C00-000000000000}"/>
  </hyperlinks>
  <pageMargins left="0.7" right="0.7" top="0.75" bottom="0.75" header="0.3" footer="0.3"/>
  <pageSetup orientation="portrait" horizontalDpi="200" verticalDpi="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
  <dimension ref="A1:F23"/>
  <sheetViews>
    <sheetView showGridLines="0" zoomScale="80" zoomScaleNormal="80" workbookViewId="0">
      <selection activeCell="C5" sqref="C5"/>
    </sheetView>
  </sheetViews>
  <sheetFormatPr defaultColWidth="9.140625" defaultRowHeight="16.5" x14ac:dyDescent="0.3"/>
  <cols>
    <col min="1" max="1" width="9.140625" style="42"/>
    <col min="2" max="2" width="32.42578125" style="42" customWidth="1"/>
    <col min="3" max="3" width="53.7109375" style="42" customWidth="1"/>
    <col min="4" max="4" width="39" style="42" customWidth="1"/>
    <col min="5" max="5" width="5.7109375" style="42" customWidth="1"/>
    <col min="6" max="6" width="5.28515625" style="42" customWidth="1"/>
    <col min="7" max="7" width="31.5703125" style="42" customWidth="1"/>
    <col min="8" max="8" width="29.140625" style="42" customWidth="1"/>
    <col min="9" max="9" width="15.28515625" style="42" customWidth="1"/>
    <col min="10" max="16384" width="9.140625" style="42"/>
  </cols>
  <sheetData>
    <row r="1" spans="2:6" ht="17.25" thickBot="1" x14ac:dyDescent="0.35">
      <c r="F1" s="104"/>
    </row>
    <row r="2" spans="2:6" ht="18" thickBot="1" x14ac:dyDescent="0.35">
      <c r="B2" s="494" t="str">
        <f>'Version Control'!$B$2</f>
        <v>Title Block</v>
      </c>
      <c r="C2" s="496"/>
      <c r="F2" s="104"/>
    </row>
    <row r="3" spans="2:6" x14ac:dyDescent="0.3">
      <c r="B3" s="95" t="str">
        <f>'Version Control'!$B$3</f>
        <v>Test Report Template Name:</v>
      </c>
      <c r="C3" s="83" t="str">
        <f>'Version Control'!$C$3</f>
        <v>Uninterruptible Power Supplies</v>
      </c>
      <c r="F3" s="104"/>
    </row>
    <row r="4" spans="2:6" x14ac:dyDescent="0.3">
      <c r="B4" s="96" t="str">
        <f>'Version Control'!$B$4</f>
        <v>Version Number:</v>
      </c>
      <c r="C4" s="85" t="str">
        <f>'Version Control'!$C$4</f>
        <v>v1.2</v>
      </c>
      <c r="E4" s="73"/>
      <c r="F4" s="104"/>
    </row>
    <row r="5" spans="2:6" x14ac:dyDescent="0.3">
      <c r="B5" s="97" t="str">
        <f>'Version Control'!$B$5</f>
        <v xml:space="preserve">Latest Template Revision: </v>
      </c>
      <c r="C5" s="345">
        <f>'Version Control'!$C$5</f>
        <v>45489</v>
      </c>
      <c r="F5" s="104"/>
    </row>
    <row r="6" spans="2:6" x14ac:dyDescent="0.3">
      <c r="B6" s="97" t="str">
        <f>'Version Control'!$B$6</f>
        <v>Tab Name:</v>
      </c>
      <c r="C6" s="103" t="str">
        <f ca="1">MID(CELL("filename",A1), FIND("]", CELL("filename", A1))+ 1, 255)</f>
        <v>Test Conditions</v>
      </c>
      <c r="F6" s="104"/>
    </row>
    <row r="7" spans="2:6" ht="35.25" customHeight="1" x14ac:dyDescent="0.3">
      <c r="B7" s="193" t="str">
        <f>'Version Control'!$B$7</f>
        <v>File Name:</v>
      </c>
      <c r="C7" s="146" t="str">
        <f ca="1">'Version Control'!$C$7</f>
        <v>Uninterruptible Power Supplies - v1.2.xlsx</v>
      </c>
      <c r="F7" s="104"/>
    </row>
    <row r="8" spans="2:6" ht="17.25" thickBot="1" x14ac:dyDescent="0.35">
      <c r="B8" s="98" t="str">
        <f>'Version Control'!$B$8</f>
        <v xml:space="preserve">Test Completion Date: </v>
      </c>
      <c r="C8" s="89" t="str">
        <f>'Version Control'!$C$8</f>
        <v>[MM/DD/YYYY]</v>
      </c>
      <c r="F8" s="104"/>
    </row>
    <row r="9" spans="2:6" x14ac:dyDescent="0.3">
      <c r="F9" s="104"/>
    </row>
    <row r="10" spans="2:6" ht="17.25" thickBot="1" x14ac:dyDescent="0.35">
      <c r="F10" s="104"/>
    </row>
    <row r="11" spans="2:6" s="64" customFormat="1" ht="18" thickBot="1" x14ac:dyDescent="0.4">
      <c r="B11" s="60" t="s">
        <v>61</v>
      </c>
      <c r="C11" s="61"/>
      <c r="D11" s="62"/>
      <c r="F11" s="105"/>
    </row>
    <row r="12" spans="2:6" ht="17.25" x14ac:dyDescent="0.3">
      <c r="B12" s="585" t="s">
        <v>2</v>
      </c>
      <c r="C12" s="586"/>
      <c r="D12" s="292" t="s">
        <v>10</v>
      </c>
      <c r="F12" s="104"/>
    </row>
    <row r="13" spans="2:6" ht="93.75" customHeight="1" x14ac:dyDescent="0.3">
      <c r="B13" s="587" t="s">
        <v>19</v>
      </c>
      <c r="C13" s="286" t="s">
        <v>8</v>
      </c>
      <c r="D13" s="24" t="s">
        <v>128</v>
      </c>
      <c r="F13" s="104"/>
    </row>
    <row r="14" spans="2:6" ht="93.75" customHeight="1" thickBot="1" x14ac:dyDescent="0.35">
      <c r="B14" s="588"/>
      <c r="C14" s="293" t="s">
        <v>9</v>
      </c>
      <c r="D14" s="342" t="s">
        <v>127</v>
      </c>
      <c r="F14" s="104"/>
    </row>
    <row r="15" spans="2:6" ht="17.25" thickBot="1" x14ac:dyDescent="0.35">
      <c r="F15" s="104"/>
    </row>
    <row r="16" spans="2:6" ht="18" thickBot="1" x14ac:dyDescent="0.35">
      <c r="B16" s="60" t="s">
        <v>62</v>
      </c>
      <c r="C16" s="61"/>
      <c r="D16" s="62"/>
      <c r="F16" s="104"/>
    </row>
    <row r="17" spans="1:6" x14ac:dyDescent="0.3">
      <c r="B17" s="581" t="s">
        <v>2</v>
      </c>
      <c r="C17" s="582"/>
      <c r="D17" s="579" t="s">
        <v>10</v>
      </c>
      <c r="F17" s="104"/>
    </row>
    <row r="18" spans="1:6" x14ac:dyDescent="0.3">
      <c r="B18" s="581"/>
      <c r="C18" s="582"/>
      <c r="D18" s="580"/>
      <c r="F18" s="104"/>
    </row>
    <row r="19" spans="1:6" x14ac:dyDescent="0.3">
      <c r="B19" s="583"/>
      <c r="C19" s="584"/>
      <c r="D19" s="580" t="s">
        <v>10</v>
      </c>
      <c r="F19" s="104"/>
    </row>
    <row r="20" spans="1:6" x14ac:dyDescent="0.3">
      <c r="B20" s="575" t="s">
        <v>7</v>
      </c>
      <c r="C20" s="576"/>
      <c r="D20" s="45" t="s">
        <v>126</v>
      </c>
      <c r="F20" s="104"/>
    </row>
    <row r="21" spans="1:6" ht="17.25" thickBot="1" x14ac:dyDescent="0.35">
      <c r="B21" s="577" t="s">
        <v>17</v>
      </c>
      <c r="C21" s="578"/>
      <c r="D21" s="46" t="s">
        <v>18</v>
      </c>
      <c r="F21" s="104"/>
    </row>
    <row r="22" spans="1:6" x14ac:dyDescent="0.3">
      <c r="F22" s="104"/>
    </row>
    <row r="23" spans="1:6" x14ac:dyDescent="0.3">
      <c r="A23" s="104"/>
      <c r="B23" s="104"/>
      <c r="C23" s="104"/>
      <c r="D23" s="104"/>
      <c r="E23" s="104"/>
      <c r="F23" s="104"/>
    </row>
  </sheetData>
  <sheetProtection algorithmName="SHA-512" hashValue="FGUoPckuy8XHQRxvHI0Yuwul4SLRFXwrjh0abv2Sj1r/MM0he1/Ncm4YiSUxDqIhXldYjSUOQQ0LUsfpccPACg==" saltValue="T4Q4gnXWhiMxz62iIPcYUg==" spinCount="100000" sheet="1" selectLockedCells="1"/>
  <mergeCells count="7">
    <mergeCell ref="B2:C2"/>
    <mergeCell ref="B20:C20"/>
    <mergeCell ref="B21:C21"/>
    <mergeCell ref="D17:D19"/>
    <mergeCell ref="B17:C19"/>
    <mergeCell ref="B12:C12"/>
    <mergeCell ref="B13:B14"/>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9"/>
  <sheetViews>
    <sheetView showGridLines="0" zoomScale="80" zoomScaleNormal="80" workbookViewId="0">
      <selection activeCell="B14" sqref="B14:C14"/>
    </sheetView>
  </sheetViews>
  <sheetFormatPr defaultColWidth="9.140625" defaultRowHeight="16.5" x14ac:dyDescent="0.3"/>
  <cols>
    <col min="1" max="1" width="9.140625" style="33"/>
    <col min="2" max="2" width="35.7109375" style="33" bestFit="1" customWidth="1"/>
    <col min="3" max="3" width="50.28515625" style="33" customWidth="1"/>
    <col min="4" max="4" width="16.85546875" style="33" customWidth="1"/>
    <col min="5" max="5" width="5.5703125" style="33" customWidth="1"/>
    <col min="6" max="6" width="4.140625" style="33" customWidth="1"/>
    <col min="7" max="16384" width="9.140625" style="33"/>
  </cols>
  <sheetData>
    <row r="1" spans="2:6" ht="17.25" thickBot="1" x14ac:dyDescent="0.35">
      <c r="F1" s="102"/>
    </row>
    <row r="2" spans="2:6" ht="18" thickBot="1" x14ac:dyDescent="0.35">
      <c r="B2" s="589" t="str">
        <f>'Version Control'!$B$2</f>
        <v>Title Block</v>
      </c>
      <c r="C2" s="590"/>
      <c r="F2" s="102"/>
    </row>
    <row r="3" spans="2:6" x14ac:dyDescent="0.3">
      <c r="B3" s="95" t="str">
        <f>'Version Control'!$B$3</f>
        <v>Test Report Template Name:</v>
      </c>
      <c r="C3" s="83" t="str">
        <f>'Version Control'!$C$3</f>
        <v>Uninterruptible Power Supplies</v>
      </c>
      <c r="F3" s="102"/>
    </row>
    <row r="4" spans="2:6" x14ac:dyDescent="0.3">
      <c r="B4" s="96" t="str">
        <f>'Version Control'!$B$4</f>
        <v>Version Number:</v>
      </c>
      <c r="C4" s="83" t="str">
        <f>'Version Control'!$C$4</f>
        <v>v1.2</v>
      </c>
      <c r="F4" s="102"/>
    </row>
    <row r="5" spans="2:6" x14ac:dyDescent="0.3">
      <c r="B5" s="97" t="str">
        <f>'Version Control'!$B$5</f>
        <v xml:space="preserve">Latest Template Revision: </v>
      </c>
      <c r="C5" s="345">
        <f>'Version Control'!$C$5</f>
        <v>45489</v>
      </c>
      <c r="F5" s="102"/>
    </row>
    <row r="6" spans="2:6" x14ac:dyDescent="0.3">
      <c r="B6" s="97" t="str">
        <f>'Version Control'!$B$6</f>
        <v>Tab Name:</v>
      </c>
      <c r="C6" s="103" t="str">
        <f ca="1">MID(CELL("filename",A1), FIND("]", CELL("filename", A1))+ 1, 255)</f>
        <v>Abbreviations</v>
      </c>
      <c r="F6" s="102"/>
    </row>
    <row r="7" spans="2:6" ht="35.25" customHeight="1" x14ac:dyDescent="0.3">
      <c r="B7" s="193" t="str">
        <f>'Version Control'!$B$7</f>
        <v>File Name:</v>
      </c>
      <c r="C7" s="146" t="str">
        <f ca="1">'Version Control'!$C$7</f>
        <v>Uninterruptible Power Supplies - v1.2.xlsx</v>
      </c>
      <c r="F7" s="102"/>
    </row>
    <row r="8" spans="2:6" ht="17.25" thickBot="1" x14ac:dyDescent="0.35">
      <c r="B8" s="98" t="str">
        <f>'Version Control'!$B$8</f>
        <v xml:space="preserve">Test Completion Date: </v>
      </c>
      <c r="C8" s="89" t="str">
        <f>'Version Control'!$C$8</f>
        <v>[MM/DD/YYYY]</v>
      </c>
      <c r="F8" s="102"/>
    </row>
    <row r="9" spans="2:6" x14ac:dyDescent="0.3">
      <c r="F9" s="102"/>
    </row>
    <row r="10" spans="2:6" ht="17.25" thickBot="1" x14ac:dyDescent="0.35">
      <c r="F10" s="102"/>
    </row>
    <row r="11" spans="2:6" ht="18" thickBot="1" x14ac:dyDescent="0.35">
      <c r="B11" s="494" t="s">
        <v>67</v>
      </c>
      <c r="C11" s="495"/>
      <c r="D11" s="496"/>
      <c r="F11" s="102"/>
    </row>
    <row r="12" spans="2:6" ht="17.25" x14ac:dyDescent="0.35">
      <c r="B12" s="593" t="s">
        <v>2</v>
      </c>
      <c r="C12" s="594"/>
      <c r="D12" s="344" t="s">
        <v>200</v>
      </c>
      <c r="F12" s="102"/>
    </row>
    <row r="13" spans="2:6" x14ac:dyDescent="0.3">
      <c r="B13" s="595" t="s">
        <v>232</v>
      </c>
      <c r="C13" s="596"/>
      <c r="D13" s="99" t="s">
        <v>201</v>
      </c>
      <c r="F13" s="102"/>
    </row>
    <row r="14" spans="2:6" x14ac:dyDescent="0.3">
      <c r="B14" s="597" t="s">
        <v>215</v>
      </c>
      <c r="C14" s="598"/>
      <c r="D14" s="100" t="s">
        <v>202</v>
      </c>
      <c r="F14" s="102"/>
    </row>
    <row r="15" spans="2:6" x14ac:dyDescent="0.3">
      <c r="B15" s="597" t="s">
        <v>216</v>
      </c>
      <c r="C15" s="598"/>
      <c r="D15" s="100" t="s">
        <v>176</v>
      </c>
      <c r="F15" s="102"/>
    </row>
    <row r="16" spans="2:6" x14ac:dyDescent="0.3">
      <c r="B16" s="597" t="s">
        <v>217</v>
      </c>
      <c r="C16" s="598"/>
      <c r="D16" s="100" t="s">
        <v>180</v>
      </c>
      <c r="F16" s="102"/>
    </row>
    <row r="17" spans="1:6" ht="17.25" thickBot="1" x14ac:dyDescent="0.35">
      <c r="B17" s="591" t="s">
        <v>218</v>
      </c>
      <c r="C17" s="592"/>
      <c r="D17" s="101" t="s">
        <v>179</v>
      </c>
      <c r="F17" s="102"/>
    </row>
    <row r="18" spans="1:6" x14ac:dyDescent="0.3">
      <c r="F18" s="102"/>
    </row>
    <row r="19" spans="1:6" x14ac:dyDescent="0.3">
      <c r="A19" s="102"/>
      <c r="B19" s="102"/>
      <c r="C19" s="102"/>
      <c r="D19" s="102"/>
      <c r="E19" s="102"/>
      <c r="F19" s="102"/>
    </row>
  </sheetData>
  <sheetProtection algorithmName="SHA-512" hashValue="8kwKSQbmsfdChvaq/GE2pdNzxA6WXMXGYXu4DVq1DU0HxTzgV8ShwV5NEjE2ZlTAgHggqGteLxpH3rX8lV7hSA==" saltValue="Bk3OO3vVgRt9AeBujF11lg==" spinCount="100000" sheet="1" selectLockedCells="1"/>
  <mergeCells count="8">
    <mergeCell ref="B2:C2"/>
    <mergeCell ref="B17:C17"/>
    <mergeCell ref="B12:C12"/>
    <mergeCell ref="B13:C13"/>
    <mergeCell ref="B14:C14"/>
    <mergeCell ref="B15:C15"/>
    <mergeCell ref="B16:C16"/>
    <mergeCell ref="B11:D11"/>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23"/>
  <sheetViews>
    <sheetView showGridLines="0" zoomScale="80" zoomScaleNormal="80" workbookViewId="0">
      <selection activeCell="C16" sqref="C16"/>
    </sheetView>
  </sheetViews>
  <sheetFormatPr defaultColWidth="9.140625" defaultRowHeight="16.5" x14ac:dyDescent="0.3"/>
  <cols>
    <col min="1" max="1" width="9.140625" style="4"/>
    <col min="2" max="2" width="32.28515625" style="7" customWidth="1"/>
    <col min="3" max="3" width="67.28515625" style="3" customWidth="1"/>
    <col min="4" max="4" width="5.5703125" style="4" customWidth="1"/>
    <col min="5" max="5" width="4.7109375" style="4" customWidth="1"/>
    <col min="6" max="16384" width="9.140625" style="4"/>
  </cols>
  <sheetData>
    <row r="1" spans="2:5" ht="17.25" thickBot="1" x14ac:dyDescent="0.35">
      <c r="B1" s="3"/>
      <c r="C1" s="4"/>
      <c r="E1" s="90"/>
    </row>
    <row r="2" spans="2:5" ht="18" thickBot="1" x14ac:dyDescent="0.35">
      <c r="B2" s="418" t="s">
        <v>86</v>
      </c>
      <c r="C2" s="419"/>
      <c r="E2" s="90"/>
    </row>
    <row r="3" spans="2:5" x14ac:dyDescent="0.3">
      <c r="B3" s="82" t="s">
        <v>87</v>
      </c>
      <c r="C3" s="83" t="s">
        <v>225</v>
      </c>
      <c r="D3" s="6"/>
      <c r="E3" s="93"/>
    </row>
    <row r="4" spans="2:5" x14ac:dyDescent="0.3">
      <c r="B4" s="84" t="s">
        <v>88</v>
      </c>
      <c r="C4" s="85" t="str">
        <f>INDEX(B13:B59,COUNTA(B13:B59),1)</f>
        <v>v1.2</v>
      </c>
      <c r="D4" s="6"/>
      <c r="E4" s="94"/>
    </row>
    <row r="5" spans="2:5" x14ac:dyDescent="0.3">
      <c r="B5" s="84" t="s">
        <v>89</v>
      </c>
      <c r="C5" s="345">
        <f>IF(MAX(B13:C101)=0,"No Revisions Dates Entered",MAX(C13:C101))</f>
        <v>45489</v>
      </c>
      <c r="D5" s="6"/>
      <c r="E5" s="93"/>
    </row>
    <row r="6" spans="2:5" x14ac:dyDescent="0.3">
      <c r="B6" s="86" t="s">
        <v>28</v>
      </c>
      <c r="C6" s="103" t="str">
        <f ca="1">MID(CELL("filename",A1), FIND("]", CELL("filename", A1))+ 1, 255)</f>
        <v>Version Control</v>
      </c>
      <c r="D6" s="6"/>
      <c r="E6" s="93"/>
    </row>
    <row r="7" spans="2:5" ht="36" customHeight="1" x14ac:dyDescent="0.3">
      <c r="B7" s="87" t="s">
        <v>27</v>
      </c>
      <c r="C7" s="146" t="str">
        <f ca="1">MID(CELL("FILENAME",F14),FIND("[",CELL("FILENAME",F14))+1,FIND("]",CELL("FILENAME",F14))-FIND("[",CELL("FILENAME",F14))-1)</f>
        <v>Uninterruptible Power Supplies - v1.2.xlsx</v>
      </c>
      <c r="D7" s="6"/>
      <c r="E7" s="93"/>
    </row>
    <row r="8" spans="2:5" ht="17.25" thickBot="1" x14ac:dyDescent="0.35">
      <c r="B8" s="88" t="s">
        <v>29</v>
      </c>
      <c r="C8" s="89" t="str">
        <f>'General Info &amp; Test Results'!C17</f>
        <v>[MM/DD/YYYY]</v>
      </c>
      <c r="D8" s="6"/>
      <c r="E8" s="93"/>
    </row>
    <row r="9" spans="2:5" x14ac:dyDescent="0.3">
      <c r="B9" s="6"/>
      <c r="C9" s="6"/>
      <c r="D9" s="6"/>
      <c r="E9" s="93"/>
    </row>
    <row r="10" spans="2:5" ht="17.25" thickBot="1" x14ac:dyDescent="0.35">
      <c r="B10" s="6"/>
      <c r="C10" s="6"/>
      <c r="D10" s="6"/>
      <c r="E10" s="93"/>
    </row>
    <row r="11" spans="2:5" ht="18" thickBot="1" x14ac:dyDescent="0.35">
      <c r="B11" s="418" t="s">
        <v>30</v>
      </c>
      <c r="C11" s="419"/>
      <c r="D11" s="6"/>
      <c r="E11" s="93"/>
    </row>
    <row r="12" spans="2:5" ht="17.25" x14ac:dyDescent="0.3">
      <c r="B12" s="74" t="s">
        <v>31</v>
      </c>
      <c r="C12" s="75" t="s">
        <v>32</v>
      </c>
      <c r="D12" s="6"/>
      <c r="E12" s="93"/>
    </row>
    <row r="13" spans="2:5" x14ac:dyDescent="0.3">
      <c r="B13" s="76" t="s">
        <v>90</v>
      </c>
      <c r="C13" s="77">
        <v>45314</v>
      </c>
      <c r="E13" s="90"/>
    </row>
    <row r="14" spans="2:5" x14ac:dyDescent="0.3">
      <c r="B14" s="78" t="s">
        <v>229</v>
      </c>
      <c r="C14" s="77">
        <v>45349</v>
      </c>
      <c r="E14" s="90"/>
    </row>
    <row r="15" spans="2:5" x14ac:dyDescent="0.3">
      <c r="B15" s="78" t="s">
        <v>231</v>
      </c>
      <c r="C15" s="77">
        <v>45489</v>
      </c>
      <c r="E15" s="90"/>
    </row>
    <row r="16" spans="2:5" x14ac:dyDescent="0.3">
      <c r="B16" s="78"/>
      <c r="C16" s="77"/>
      <c r="E16" s="90"/>
    </row>
    <row r="17" spans="1:5" x14ac:dyDescent="0.3">
      <c r="B17" s="78"/>
      <c r="C17" s="77"/>
      <c r="E17" s="90"/>
    </row>
    <row r="18" spans="1:5" x14ac:dyDescent="0.3">
      <c r="B18" s="78"/>
      <c r="C18" s="77"/>
      <c r="E18" s="90"/>
    </row>
    <row r="19" spans="1:5" x14ac:dyDescent="0.3">
      <c r="B19" s="78"/>
      <c r="C19" s="77"/>
      <c r="E19" s="90"/>
    </row>
    <row r="20" spans="1:5" x14ac:dyDescent="0.3">
      <c r="B20" s="79"/>
      <c r="C20" s="77"/>
      <c r="E20" s="90"/>
    </row>
    <row r="21" spans="1:5" ht="17.25" thickBot="1" x14ac:dyDescent="0.35">
      <c r="B21" s="80"/>
      <c r="C21" s="81"/>
      <c r="E21" s="90"/>
    </row>
    <row r="22" spans="1:5" x14ac:dyDescent="0.3">
      <c r="E22" s="90"/>
    </row>
    <row r="23" spans="1:5" x14ac:dyDescent="0.3">
      <c r="A23" s="90"/>
      <c r="B23" s="91"/>
      <c r="C23" s="92"/>
      <c r="D23" s="90"/>
      <c r="E23" s="90"/>
    </row>
  </sheetData>
  <sheetProtection algorithmName="SHA-512" hashValue="EcvwInYJa+/js52bgzOnYG+7j5Ccpvty7RyMu9EwryX84aOFfbCD8zoSTJeHke7xxxx31gJ04VIAJK4ycwKTSw==" saltValue="sFOK9MxQpu0GIelu2JiaFQ==" spinCount="100000" sheet="1" selectLockedCells="1"/>
  <mergeCells count="2">
    <mergeCell ref="B2:C2"/>
    <mergeCell ref="B11:C1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9D27CE62B480743A71C54496F421613" ma:contentTypeVersion="14" ma:contentTypeDescription="Create a new document." ma:contentTypeScope="" ma:versionID="0af0b75ba53d956bf37877d943199384">
  <xsd:schema xmlns:xsd="http://www.w3.org/2001/XMLSchema" xmlns:xs="http://www.w3.org/2001/XMLSchema" xmlns:p="http://schemas.microsoft.com/office/2006/metadata/properties" xmlns:ns2="4d297bea-ba7c-4b58-a35a-8889b8f4a6f9" targetNamespace="http://schemas.microsoft.com/office/2006/metadata/properties" ma:root="true" ma:fieldsID="35e77575af5694f248dea4cfbf65a633" ns2:_="">
    <xsd:import namespace="4d297bea-ba7c-4b58-a35a-8889b8f4a6f9"/>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297bea-ba7c-4b58-a35a-8889b8f4a6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3AD0ACA-8B29-464C-848E-93CBD8106AEF}">
  <ds:schemaRefs>
    <ds:schemaRef ds:uri="http://schemas.microsoft.com/sharepoint/v3/contenttype/forms"/>
  </ds:schemaRefs>
</ds:datastoreItem>
</file>

<file path=customXml/itemProps2.xml><?xml version="1.0" encoding="utf-8"?>
<ds:datastoreItem xmlns:ds="http://schemas.openxmlformats.org/officeDocument/2006/customXml" ds:itemID="{66C4A62F-37EA-44D7-AF61-D132635E45CF}">
  <ds:schemaRefs>
    <ds:schemaRef ds:uri="4d297bea-ba7c-4b58-a35a-8889b8f4a6f9"/>
    <ds:schemaRef ds:uri="http://purl.org/dc/terms/"/>
    <ds:schemaRef ds:uri="http://purl.org/dc/dcmitype/"/>
    <ds:schemaRef ds:uri="http://schemas.microsoft.com/office/2006/documentManagement/types"/>
    <ds:schemaRef ds:uri="http://www.w3.org/XML/1998/namespace"/>
    <ds:schemaRef ds:uri="http://purl.org/dc/elements/1.1/"/>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8DCB3C08-ABF7-4CD3-8600-48751834ED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297bea-ba7c-4b58-a35a-8889b8f4a6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vt:i4>
      </vt:variant>
    </vt:vector>
  </HeadingPairs>
  <TitlesOfParts>
    <vt:vector size="16" baseType="lpstr">
      <vt:lpstr>Instructions</vt:lpstr>
      <vt:lpstr>General Info &amp; Test Results</vt:lpstr>
      <vt:lpstr>Setup &amp; Instrumentation</vt:lpstr>
      <vt:lpstr>General Setup</vt:lpstr>
      <vt:lpstr>Optional UPS Classification</vt:lpstr>
      <vt:lpstr>VFD Efficiency</vt:lpstr>
      <vt:lpstr>VI Efficiency</vt:lpstr>
      <vt:lpstr>VFI Efficiency</vt:lpstr>
      <vt:lpstr>Output Eff. Calculation</vt:lpstr>
      <vt:lpstr>Comments</vt:lpstr>
      <vt:lpstr>Photos</vt:lpstr>
      <vt:lpstr>Report Sign-Off Block</vt:lpstr>
      <vt:lpstr>Test Conditions</vt:lpstr>
      <vt:lpstr>Abbreviations</vt:lpstr>
      <vt:lpstr>Version Control</vt:lpstr>
      <vt:lpstr>Appendix_Y_to_Subpart_B_of_Part_430—Uniform_Test_Method_for_Measuring_the_Energy_Consumption_of_Battery_Chargers__76_FR_31776__June_1__2011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Carlisle</dc:creator>
  <cp:lastModifiedBy>User 939</cp:lastModifiedBy>
  <dcterms:created xsi:type="dcterms:W3CDTF">2013-02-19T16:07:43Z</dcterms:created>
  <dcterms:modified xsi:type="dcterms:W3CDTF">2025-01-15T22:40:37Z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0x01010029D27CE62B480743A71C54496F421613</vt:lpwstr>
  </property>
</Properties>
</file>