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Test Report Template Update 01_15_2025\"/>
    </mc:Choice>
  </mc:AlternateContent>
  <xr:revisionPtr revIDLastSave="0" documentId="13_ncr:1_{DF383CD8-6D2A-4FA3-AEEC-92A9B0B552D1}" xr6:coauthVersionLast="47" xr6:coauthVersionMax="47" xr10:uidLastSave="{00000000-0000-0000-0000-000000000000}"/>
  <workbookProtection workbookAlgorithmName="SHA-512" workbookHashValue="Mt+6vBSC0MC4kEK4oTYGJkT+B7zmoQ77AXUb6iKlWNXit3+nBecblIeP9g2W3IFbRxHn+140qfvPQtZgSJwEOA==" workbookSaltValue="InYDYHPRrdV2Q46HyJ611g==" workbookSpinCount="100000" lockStructure="1"/>
  <bookViews>
    <workbookView xWindow="735" yWindow="1080" windowWidth="19005" windowHeight="10980" tabRatio="874" xr2:uid="{00000000-000D-0000-FFFF-FFFF00000000}"/>
  </bookViews>
  <sheets>
    <sheet name="Instructions" sheetId="64" r:id="rId1"/>
    <sheet name="General Info &amp; Test Results" sheetId="65" r:id="rId2"/>
    <sheet name="Setup &amp; Instrumentation" sheetId="66" r:id="rId3"/>
    <sheet name="General Setup" sheetId="53" r:id="rId4"/>
    <sheet name="Optional UPS Classification" sheetId="54" r:id="rId5"/>
    <sheet name="VFD Efficiency" sheetId="75" r:id="rId6"/>
    <sheet name="VI Efficiency" sheetId="52" r:id="rId7"/>
    <sheet name="VFI Efficiency" sheetId="76" r:id="rId8"/>
    <sheet name="Output Eff. Calculation" sheetId="74" r:id="rId9"/>
    <sheet name="Comments" sheetId="69" r:id="rId10"/>
    <sheet name="Photos" sheetId="58" r:id="rId11"/>
    <sheet name="Report Sign-Off Block" sheetId="73" r:id="rId12"/>
    <sheet name="Test Conditions" sheetId="16" r:id="rId13"/>
    <sheet name="Abbreviations" sheetId="68" r:id="rId14"/>
    <sheet name="Version Control" sheetId="62" r:id="rId15"/>
  </sheets>
  <definedNames>
    <definedName name="_xlnm._FilterDatabase" localSheetId="1" hidden="1">'General Info &amp; Test Results'!$B$29:$C$34</definedName>
    <definedName name="Appendix_Y_to_Subpart_B_of_Part_430—Uniform_Test_Method_for_Measuring_the_Energy_Consumption_of_Battery_Chargers__76_FR_31776__June_1__2011">Instructions!$C$11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65" l="1"/>
  <c r="H23" i="65"/>
  <c r="H22" i="65"/>
  <c r="H21" i="65"/>
  <c r="H20" i="65"/>
  <c r="H19" i="65"/>
  <c r="H18" i="65"/>
  <c r="H17" i="65"/>
  <c r="H16" i="65"/>
  <c r="H15" i="65"/>
  <c r="H14" i="65"/>
  <c r="H13" i="65"/>
  <c r="D35" i="74"/>
  <c r="G16" i="65" s="1"/>
  <c r="F32" i="74"/>
  <c r="G21" i="65" s="1"/>
  <c r="F35" i="74"/>
  <c r="G24" i="65" s="1"/>
  <c r="F34" i="74"/>
  <c r="G23" i="65" s="1"/>
  <c r="F33" i="74"/>
  <c r="G22" i="65" s="1"/>
  <c r="D32" i="74"/>
  <c r="G13" i="65" s="1"/>
  <c r="D33" i="74"/>
  <c r="G14" i="65" s="1"/>
  <c r="D34" i="74"/>
  <c r="G15" i="65" s="1"/>
  <c r="E35" i="74"/>
  <c r="G20" i="65" s="1"/>
  <c r="E34" i="74"/>
  <c r="G19" i="65" s="1"/>
  <c r="E33" i="74"/>
  <c r="G18" i="65" s="1"/>
  <c r="E32" i="74"/>
  <c r="G17" i="65" s="1"/>
  <c r="B8" i="76"/>
  <c r="B7" i="76"/>
  <c r="C6" i="76"/>
  <c r="B6" i="76"/>
  <c r="B5" i="76"/>
  <c r="B4" i="76"/>
  <c r="C3" i="76"/>
  <c r="B3" i="76"/>
  <c r="B2" i="76"/>
  <c r="B8" i="75"/>
  <c r="B7" i="75"/>
  <c r="C6" i="75"/>
  <c r="B6" i="75"/>
  <c r="B5" i="75"/>
  <c r="B4" i="75"/>
  <c r="C3" i="75"/>
  <c r="B3" i="75"/>
  <c r="B2" i="75"/>
  <c r="C5" i="62"/>
  <c r="C5" i="76" s="1"/>
  <c r="C5" i="75" l="1"/>
  <c r="F36" i="74"/>
  <c r="G27" i="65" s="1"/>
  <c r="E36" i="74"/>
  <c r="G26" i="65" s="1"/>
  <c r="D36" i="74"/>
  <c r="G25" i="65" s="1"/>
  <c r="D5" i="64"/>
  <c r="C8" i="62" l="1"/>
  <c r="C8" i="54" s="1"/>
  <c r="C7" i="62"/>
  <c r="C6" i="62"/>
  <c r="C4" i="62"/>
  <c r="B8" i="68"/>
  <c r="B7" i="68"/>
  <c r="C6" i="68"/>
  <c r="B6" i="68"/>
  <c r="B5" i="68"/>
  <c r="B4" i="68"/>
  <c r="C3" i="68"/>
  <c r="B3" i="68"/>
  <c r="B2" i="68"/>
  <c r="B8" i="16"/>
  <c r="B7" i="16"/>
  <c r="C6" i="16"/>
  <c r="B6" i="16"/>
  <c r="B5" i="16"/>
  <c r="B4" i="16"/>
  <c r="C3" i="16"/>
  <c r="B3" i="16"/>
  <c r="B2" i="16"/>
  <c r="D15" i="73"/>
  <c r="G36" i="65" s="1"/>
  <c r="B8" i="73"/>
  <c r="B7" i="73"/>
  <c r="C6" i="73"/>
  <c r="B6" i="73"/>
  <c r="B5" i="73"/>
  <c r="B4" i="73"/>
  <c r="C3" i="73"/>
  <c r="B3" i="73"/>
  <c r="B2" i="73"/>
  <c r="B8" i="58"/>
  <c r="B7" i="58"/>
  <c r="C6" i="58"/>
  <c r="B6" i="58"/>
  <c r="B5" i="58"/>
  <c r="B4" i="58"/>
  <c r="C3" i="58"/>
  <c r="B3" i="58"/>
  <c r="B2" i="58"/>
  <c r="B8" i="69"/>
  <c r="B7" i="69"/>
  <c r="C6" i="69"/>
  <c r="B6" i="69"/>
  <c r="B5" i="69"/>
  <c r="B4" i="69"/>
  <c r="C3" i="69"/>
  <c r="B3" i="69"/>
  <c r="B2" i="69"/>
  <c r="B8" i="74"/>
  <c r="B7" i="74"/>
  <c r="C6" i="74"/>
  <c r="B6" i="74"/>
  <c r="B5" i="74"/>
  <c r="B4" i="74"/>
  <c r="C3" i="74"/>
  <c r="B3" i="74"/>
  <c r="B2" i="74"/>
  <c r="B8" i="54"/>
  <c r="B7" i="54"/>
  <c r="C6" i="54"/>
  <c r="B6" i="54"/>
  <c r="C5" i="54"/>
  <c r="B5" i="54"/>
  <c r="B4" i="54"/>
  <c r="C3" i="54"/>
  <c r="B3" i="54"/>
  <c r="B2" i="54"/>
  <c r="B8" i="52"/>
  <c r="B7" i="52"/>
  <c r="C6" i="52"/>
  <c r="B6" i="52"/>
  <c r="C5" i="52"/>
  <c r="B5" i="52"/>
  <c r="B4" i="52"/>
  <c r="C3" i="52"/>
  <c r="B3" i="52"/>
  <c r="B2" i="52"/>
  <c r="B8" i="53"/>
  <c r="B7" i="53"/>
  <c r="C6" i="53"/>
  <c r="B6" i="53"/>
  <c r="B5" i="53"/>
  <c r="B4" i="53"/>
  <c r="C3" i="53"/>
  <c r="B3" i="53"/>
  <c r="B2" i="53"/>
  <c r="B8" i="66"/>
  <c r="B7" i="66"/>
  <c r="C6" i="66"/>
  <c r="B6" i="66"/>
  <c r="B5" i="66"/>
  <c r="B4" i="66"/>
  <c r="C3" i="66"/>
  <c r="B3" i="66"/>
  <c r="B2" i="66"/>
  <c r="H40" i="65"/>
  <c r="G40" i="65"/>
  <c r="H38" i="65"/>
  <c r="G38" i="65"/>
  <c r="H37" i="65"/>
  <c r="G37" i="65"/>
  <c r="H36" i="65"/>
  <c r="B8" i="65"/>
  <c r="B7" i="65"/>
  <c r="C6" i="65"/>
  <c r="B6" i="65"/>
  <c r="B5" i="65"/>
  <c r="B4" i="65"/>
  <c r="C3" i="65"/>
  <c r="B3" i="65"/>
  <c r="B2" i="65"/>
  <c r="C7" i="64"/>
  <c r="D6" i="64"/>
  <c r="C6" i="64"/>
  <c r="C5" i="64"/>
  <c r="C4" i="64"/>
  <c r="D3" i="64"/>
  <c r="C3" i="64"/>
  <c r="C2" i="64"/>
  <c r="C4" i="16" l="1"/>
  <c r="C4" i="76"/>
  <c r="C4" i="75"/>
  <c r="C8" i="16"/>
  <c r="C8" i="75"/>
  <c r="C8" i="76"/>
  <c r="C8" i="66"/>
  <c r="C7" i="75"/>
  <c r="C7" i="76"/>
  <c r="C8" i="74"/>
  <c r="C8" i="73"/>
  <c r="D4" i="64"/>
  <c r="C8" i="65"/>
  <c r="C8" i="53"/>
  <c r="C8" i="58"/>
  <c r="C8" i="52"/>
  <c r="C8" i="69"/>
  <c r="C8" i="68"/>
  <c r="C4" i="65"/>
  <c r="C4" i="66"/>
  <c r="C4" i="58"/>
  <c r="C4" i="54"/>
  <c r="C4" i="53"/>
  <c r="C4" i="52"/>
  <c r="C4" i="69"/>
  <c r="C7" i="16"/>
  <c r="C7" i="65"/>
  <c r="C4" i="68"/>
  <c r="C4" i="73"/>
  <c r="C5" i="74"/>
  <c r="C5" i="69"/>
  <c r="C5" i="58"/>
  <c r="C5" i="73"/>
  <c r="C5" i="16"/>
  <c r="C5" i="68"/>
  <c r="C5" i="65"/>
  <c r="C5" i="66"/>
  <c r="C5" i="53"/>
  <c r="C4" i="74"/>
  <c r="C7" i="74"/>
  <c r="C7" i="54"/>
  <c r="C7" i="69"/>
  <c r="C7" i="73"/>
  <c r="C7" i="53"/>
  <c r="D7" i="64"/>
  <c r="C7" i="66"/>
  <c r="C7" i="52"/>
  <c r="C7" i="58"/>
  <c r="C7" i="68"/>
</calcChain>
</file>

<file path=xl/sharedStrings.xml><?xml version="1.0" encoding="utf-8"?>
<sst xmlns="http://schemas.openxmlformats.org/spreadsheetml/2006/main" count="369" uniqueCount="233">
  <si>
    <t>Lab Name:</t>
  </si>
  <si>
    <t>Lab Location:</t>
  </si>
  <si>
    <t>Description</t>
  </si>
  <si>
    <t>Table of Contents</t>
  </si>
  <si>
    <t>Test Conditions</t>
  </si>
  <si>
    <t>Date Test Started:</t>
  </si>
  <si>
    <t>Date Test Finished:</t>
  </si>
  <si>
    <t>Room Air Temperature</t>
  </si>
  <si>
    <t>Electric Supply Voltage (provide plots of voltage vs. time showing compliance with requirements)</t>
  </si>
  <si>
    <t>Electric Supply Voltage Frequency (provide plots  of frequency vs. time showing compliance with requirements)</t>
  </si>
  <si>
    <t>Specification</t>
  </si>
  <si>
    <t>Step 1</t>
  </si>
  <si>
    <t>Step 2</t>
  </si>
  <si>
    <t>Step 3</t>
  </si>
  <si>
    <t>Step 4</t>
  </si>
  <si>
    <t>Step 5</t>
  </si>
  <si>
    <t>##:##:##</t>
  </si>
  <si>
    <t>Air Speed immediately surrounding the UUT</t>
  </si>
  <si>
    <t>≤ 0.5 m/s</t>
  </si>
  <si>
    <t>AC Voltage</t>
  </si>
  <si>
    <t>Notes:</t>
  </si>
  <si>
    <t>Directions:</t>
  </si>
  <si>
    <t>Step 6</t>
  </si>
  <si>
    <t>Step 7</t>
  </si>
  <si>
    <t>Photos</t>
  </si>
  <si>
    <t>Start Time</t>
  </si>
  <si>
    <t>End Time</t>
  </si>
  <si>
    <t>File Name:</t>
  </si>
  <si>
    <t>Tab Name:</t>
  </si>
  <si>
    <t xml:space="preserve">Test Completion Date: </t>
  </si>
  <si>
    <t>Revisions List</t>
  </si>
  <si>
    <t>Version</t>
  </si>
  <si>
    <t>Date</t>
  </si>
  <si>
    <t>Role</t>
  </si>
  <si>
    <t>Entity</t>
  </si>
  <si>
    <t>Test Completion</t>
  </si>
  <si>
    <t>Reference Test Procedure</t>
  </si>
  <si>
    <t>Tab</t>
  </si>
  <si>
    <t>Contents</t>
  </si>
  <si>
    <t>General Info &amp; Test Results</t>
  </si>
  <si>
    <t>Instrumentation Requirements and Space for Sensor Placement Descriptions</t>
  </si>
  <si>
    <t>Table of Test Condition Requirements for Each Test</t>
  </si>
  <si>
    <t>Instructions for Completing this Template</t>
  </si>
  <si>
    <t>Step 8</t>
  </si>
  <si>
    <t>Step 9</t>
  </si>
  <si>
    <t>Step 10</t>
  </si>
  <si>
    <t>Step 11</t>
  </si>
  <si>
    <t>Variable</t>
  </si>
  <si>
    <t>[MM/DD/YYYY]</t>
  </si>
  <si>
    <t>Manufacturer:</t>
  </si>
  <si>
    <t>Brand:</t>
  </si>
  <si>
    <t xml:space="preserve">Manufacturer Model Number: </t>
  </si>
  <si>
    <t>Serial Number:</t>
  </si>
  <si>
    <t>Date Manufactured:</t>
  </si>
  <si>
    <t xml:space="preserve">Date Product Received: </t>
  </si>
  <si>
    <t>Condition as Received:</t>
  </si>
  <si>
    <t>Accuracy</t>
  </si>
  <si>
    <t>Date of Last Calibration</t>
  </si>
  <si>
    <t>Deadline for Next Calibration</t>
  </si>
  <si>
    <t>Instructions</t>
  </si>
  <si>
    <t>Result</t>
  </si>
  <si>
    <t xml:space="preserve">Electric Supply Conditions </t>
  </si>
  <si>
    <t>Test Room Conditions</t>
  </si>
  <si>
    <t>Measurements</t>
  </si>
  <si>
    <t>Battery Chemistry:</t>
  </si>
  <si>
    <t>Report Sign-Off Block</t>
  </si>
  <si>
    <t>Setup &amp; Instrumentation</t>
  </si>
  <si>
    <t>Abbreviations</t>
  </si>
  <si>
    <t>Version Control</t>
  </si>
  <si>
    <t>Comments</t>
  </si>
  <si>
    <t>Instructions and Table of Template Contents</t>
  </si>
  <si>
    <t>Report Review History</t>
  </si>
  <si>
    <t>Lab Information, Test Information, Product Information and Test Results</t>
  </si>
  <si>
    <t>Description of Abbreviations used throughout Report Template</t>
  </si>
  <si>
    <t>Report Template Revision History</t>
  </si>
  <si>
    <t>Step 12</t>
  </si>
  <si>
    <t>Inputs for Product and Sensor Placement Photos</t>
  </si>
  <si>
    <t>Inputs for Anomalies That Affect Test Results or Interpretations</t>
  </si>
  <si>
    <t>Rated Battery Voltage [V]:</t>
  </si>
  <si>
    <t>Rated Battery Charge Capacity [Ah]:</t>
  </si>
  <si>
    <t>Rated Battery Charge Energy [Wh]:</t>
  </si>
  <si>
    <t>Input cell</t>
  </si>
  <si>
    <t>Instrument Type</t>
  </si>
  <si>
    <t>Sensor Location</t>
  </si>
  <si>
    <t>Figures of Merit for Tested Unit</t>
  </si>
  <si>
    <t>Back to Instructions Tab</t>
  </si>
  <si>
    <t>Title Block</t>
  </si>
  <si>
    <t>Test Report Template Name:</t>
  </si>
  <si>
    <t>Version Number:</t>
  </si>
  <si>
    <t xml:space="preserve">Latest Template Revision: </t>
  </si>
  <si>
    <t>v1.0</t>
  </si>
  <si>
    <t>Back to Instructions tab</t>
  </si>
  <si>
    <t xml:space="preserve">Test Report Sign-Off Block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</si>
  <si>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</si>
  <si>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</si>
  <si>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Template Completion</t>
  </si>
  <si>
    <t>Report Review by Test Lab</t>
  </si>
  <si>
    <t>1. Nameplate showing model number and serial number (if applicable)</t>
  </si>
  <si>
    <t>2. FTC EnergyGuide label (if present)</t>
  </si>
  <si>
    <t>3. Photograph of battery charger as received (including all parts and application)</t>
  </si>
  <si>
    <t>6a. Photograph of test room set-up, including all instrumentation</t>
  </si>
  <si>
    <t>6b. Additional photograph of test room set-up, including all instrumentation</t>
  </si>
  <si>
    <t>7. Additional photos (if necessary)</t>
  </si>
  <si>
    <r>
      <rPr>
        <b/>
        <i/>
        <sz val="11"/>
        <color rgb="FFFF0000"/>
        <rFont val="Palatino Linotype"/>
        <family val="1"/>
      </rPr>
      <t>NOTE: This is only a copy</t>
    </r>
    <r>
      <rPr>
        <i/>
        <sz val="11"/>
        <color rgb="FFFF0000"/>
        <rFont val="Palatino Linotype"/>
        <family val="1"/>
      </rPr>
      <t>; sign off is done in the Report Sign-Off Block tab</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</si>
  <si>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</si>
  <si>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Lab Information </t>
  </si>
  <si>
    <t xml:space="preserve">Test Information </t>
  </si>
  <si>
    <t>Device Information (if, applicable)</t>
  </si>
  <si>
    <t>LEGEND</t>
  </si>
  <si>
    <t>Tabs</t>
  </si>
  <si>
    <t>Tabs with input cells</t>
  </si>
  <si>
    <t>Cells</t>
  </si>
  <si>
    <t>Auto-populated cell</t>
  </si>
  <si>
    <t>Provided data</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</si>
  <si>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</si>
  <si>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</si>
  <si>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</si>
  <si>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STEP:</t>
  </si>
  <si>
    <t>FILL IN INPUT CELLS IN THIS TAB:</t>
  </si>
  <si>
    <t>Model #</t>
  </si>
  <si>
    <t>Brand</t>
  </si>
  <si>
    <t>UPS Information</t>
  </si>
  <si>
    <t>Rated Apparent Power [VA]:</t>
  </si>
  <si>
    <t>If the UPS has any additional features unrelated to maintaining continuity of load power in case of input AC power failure, please describe and note setting:</t>
  </si>
  <si>
    <t>Battery Information (if, applicable)</t>
  </si>
  <si>
    <t>The power or energy meter must provide true root mean square (r. m. s) measurements of the active input and output measurements, with an uncertainty at full rated load of less than or equal to 0.5% at the 95% confidence level notwithstanding that voltage and current waveforms can include harmonic components. The meter must measure input and output values simultaneously.</t>
  </si>
  <si>
    <t>20 - 30 °C</t>
  </si>
  <si>
    <t>within 1% of the highest rated frequency</t>
  </si>
  <si>
    <t>within 3% of the highest rated voltage</t>
  </si>
  <si>
    <t>Configure the UPS according to Annex J.2 of IEC 62040–3 Ed. 2.0 (incorporated by reference, see § 430.3) with the following additional requirements:</t>
  </si>
  <si>
    <t>1. If the UPS can operate in two or more distinct normal modes as more than one UPS architecture, conduct the test in its lowest input dependency as well as in its highest input dependency mode where VFD represents the highest possible input dependency, followed by VI and then VFI.</t>
  </si>
  <si>
    <t>2. The UPS must not be modified or adjusted to disable energy storage charging features. Minimize the transfer of energy to and from the energy storage system by ensuring the energy storage system is fully charged (at the start of testing) as follows:</t>
  </si>
  <si>
    <t>(1) If the UUT has a battery charge indicator, charge the battery for 5 hours after the UUT has indicated that it is fully charged.</t>
  </si>
  <si>
    <t>(2) If the UUT does not have a battery charge indicator but the user manual shipped with the UUT specifies a time to reach full charge, charge the battery for 5 hours longer than the time specified.</t>
  </si>
  <si>
    <t>(3) If the UUT does not have a battery charge indicator or user manual instructions, charge the battery for 24 hours.</t>
  </si>
  <si>
    <t>3. All DC output port(s) of the UUT must remain unloaded during testing.</t>
  </si>
  <si>
    <t>4. Additional features should be configured as prescribed in Section 4.2.2.</t>
  </si>
  <si>
    <t>Energy Storage System Preparation</t>
  </si>
  <si>
    <t>Charge Time</t>
  </si>
  <si>
    <t>UPS Architecture Classification Tests</t>
  </si>
  <si>
    <t>VFD UPS Test</t>
  </si>
  <si>
    <t>Note: The following tests are OPTIONAL to determine UPS architecture.</t>
  </si>
  <si>
    <t>2. Verify if the UPS switches from normal mode of operation to battery power while the input is interrupted.</t>
  </si>
  <si>
    <t xml:space="preserve">1. Perform the AC input failure test in Section 6.2.2.7 of IEC 62040–3 Ed. 2.0 (incorporated by reference, see § 430.3). </t>
  </si>
  <si>
    <t>2. Verify if the UPS produces an output voltage and frequency within the specified output range when the input voltage is varied by ±10 percent of the rated input voltage and the input frequency is varied by ±2 percent of the rated input frequency.</t>
  </si>
  <si>
    <t>VFI UPS Test</t>
  </si>
  <si>
    <t>1. Perform the steady state input voltage tolerance test and the input frequency tolerance test in Sections 6.4.1.1 and 6.4.1.2 of IEC 62040–3 Ed. 2.0 respectively.</t>
  </si>
  <si>
    <t>VI UPS Test</t>
  </si>
  <si>
    <t>1. Perform the steady state input voltage tolerance test in Section 6.4.1.1 of IEC 62040–3 Ed. 2.0.</t>
  </si>
  <si>
    <t>2. Verify if the UPS remains in normal mode with the output voltage within the specified output range when the input voltage is varied by ±10% of the rated input voltage.</t>
  </si>
  <si>
    <t xml:space="preserve">Optional Test(s) Performed </t>
  </si>
  <si>
    <t>Test Name</t>
  </si>
  <si>
    <t>Performed?</t>
  </si>
  <si>
    <t>Pass?</t>
  </si>
  <si>
    <t>VFD Test</t>
  </si>
  <si>
    <t>VI Test</t>
  </si>
  <si>
    <t>VFI Test</t>
  </si>
  <si>
    <t>2. Ensure the UPS has been properly set up according to Section 4.2.</t>
  </si>
  <si>
    <t>3. Connect the data logging equipment to the UPS.</t>
  </si>
  <si>
    <t xml:space="preserve">5. For each reference load tested, allow sufficient time for the UPS to reach steady state as specified in Section 4.3.2. </t>
  </si>
  <si>
    <t>6. Calculate the efficiency of each tested reference load by using either the average power method, or the accumulated energy method as specified in Section 4.3.3.</t>
  </si>
  <si>
    <t>Rated Output Power [W]:</t>
  </si>
  <si>
    <t>Efficiency at Different Loading Points</t>
  </si>
  <si>
    <t>Efficiency</t>
  </si>
  <si>
    <t>Loading Condition</t>
  </si>
  <si>
    <t>4. Test the UPS in the order of 100%, 75%, 50%, and 25%* of the rated output power with a reference load.</t>
  </si>
  <si>
    <t>*: The 25% loading point measurement is only required for UPSs in VFD mode with rated output power of less than or equal to 1,500 Watts.</t>
  </si>
  <si>
    <t>Output Efficiency Calculation</t>
  </si>
  <si>
    <t>Output Efficiency shall be calculated using the equation below:</t>
  </si>
  <si>
    <t>UPS Load Weightings</t>
  </si>
  <si>
    <t>*Measuring efficiency at loading points with 0 time weighting is not required.</t>
  </si>
  <si>
    <t>UPS Architecture</t>
  </si>
  <si>
    <t xml:space="preserve"> </t>
  </si>
  <si>
    <t>P ≤ 1500W</t>
  </si>
  <si>
    <t>P &gt; 1500W</t>
  </si>
  <si>
    <t>Rated Output Power (W)</t>
  </si>
  <si>
    <t>VFD</t>
  </si>
  <si>
    <t>VI or VFI</t>
  </si>
  <si>
    <t>VFD, VI, or VFI</t>
  </si>
  <si>
    <t>VI</t>
  </si>
  <si>
    <t>VFI</t>
  </si>
  <si>
    <t>Loading Point Efficiency</t>
  </si>
  <si>
    <t>25% Load</t>
  </si>
  <si>
    <t>50% Load</t>
  </si>
  <si>
    <t>75% Load</t>
  </si>
  <si>
    <t>100% Load</t>
  </si>
  <si>
    <t>UPS Supported Input Dependency</t>
  </si>
  <si>
    <t>Portion of Time Spent at Reference Load*</t>
  </si>
  <si>
    <t>VFD Support:</t>
  </si>
  <si>
    <t>VI Support:</t>
  </si>
  <si>
    <t>VFI Support:</t>
  </si>
  <si>
    <t>NOTE: If the UPS does not support VFD mode, this tab can be left blank.</t>
  </si>
  <si>
    <t>NOTE: If the UPS does not support VI mode, this tab can be left blank.</t>
  </si>
  <si>
    <t>NOTE: If the UPS does not support VFI mode, this tab can be left blank.</t>
  </si>
  <si>
    <t>1. Ensure the UPS is running in VFI setting.</t>
  </si>
  <si>
    <t>1. Ensure the UPS is running in VI setting.</t>
  </si>
  <si>
    <t>1. Ensure the UPS is running in VFD setting.</t>
  </si>
  <si>
    <t>Efficiency
(for VFD only)</t>
  </si>
  <si>
    <t>Efficiency 
(for VI only)</t>
  </si>
  <si>
    <t>Efficiency 
(for VFI only)</t>
  </si>
  <si>
    <t>Abbreviation</t>
  </si>
  <si>
    <t>THD</t>
  </si>
  <si>
    <t>UPS</t>
  </si>
  <si>
    <t>General Setup</t>
  </si>
  <si>
    <t>Optional UPS Classification</t>
  </si>
  <si>
    <t>VFD Efficiency</t>
  </si>
  <si>
    <t>VI Efficiency</t>
  </si>
  <si>
    <t>VFI Efficiency</t>
  </si>
  <si>
    <t>General Preparation and Setup</t>
  </si>
  <si>
    <t>Optional Test for Determining UPS Type</t>
  </si>
  <si>
    <t>Input for UPS Efficiency in VFD Mode</t>
  </si>
  <si>
    <t>Input for UPS Efficiency in VI Mode</t>
  </si>
  <si>
    <t>Input for UPS Efficiency in VFI Mode</t>
  </si>
  <si>
    <t>Calculation for Overall Efficiency</t>
  </si>
  <si>
    <t>Send separate Raw Data files for "VFD Efficiency", "VI Efficiency", "VFI Efficiency" tabs</t>
  </si>
  <si>
    <t>Uninterruptible Power Supply</t>
  </si>
  <si>
    <t>Voltage and Frequency Dependent</t>
  </si>
  <si>
    <t>Voltage and Frequency Independent</t>
  </si>
  <si>
    <t>Voltage Independent</t>
  </si>
  <si>
    <t>Average Load Adjusted Efficiency</t>
  </si>
  <si>
    <t>Overall Average Efficiency for VFD (if applicable)</t>
  </si>
  <si>
    <t>Overall Average Efficiency for VI (if applicable)</t>
  </si>
  <si>
    <t>Overall Average Efficiency for VFI (if applicable)</t>
  </si>
  <si>
    <t>Set-Up (This table should include instrumentation, sensors, and all equipment used during testing)</t>
  </si>
  <si>
    <t>Required Uncertainty and Resolution of Measuring Instrumentation</t>
  </si>
  <si>
    <t>Uninterruptible Power Supplies</t>
  </si>
  <si>
    <t>Appendix Y to Subpart B of Part 430—Uniform Test Method for Measuring the Energy Consumption of Battery Chargers</t>
  </si>
  <si>
    <t>4. Photograph of battery, including any markings (if applicable)</t>
  </si>
  <si>
    <t>5. Photograph of UPS connection to test load</t>
  </si>
  <si>
    <t>v1.1</t>
  </si>
  <si>
    <t>Output Power in W</t>
  </si>
  <si>
    <t>v1.2</t>
  </si>
  <si>
    <t>Total Harmonic Distortion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</si>
</sst>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3" x14ac:knownFonts="1">
    <font>
      <sz val="11"/>
      <color theme="1"/>
      <name val="Calibri"/>
      <family val="2"/>
      <scheme val="minor"/>
    </font>
    <font>
      <sz val="11"/>
      <name val="Calibri"/>
      <family val="2"/>
      <scheme val="minor"/>
    </font>
    <font>
      <sz val="11"/>
      <color theme="1"/>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rgb="FFFF0000"/>
      <name val="Palatino Linotype"/>
      <family val="2"/>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sz val="11"/>
      <color theme="0"/>
      <name val="Palatino Linotype"/>
      <family val="2"/>
    </font>
    <font>
      <sz val="11"/>
      <color rgb="FF9C6500"/>
      <name val="Palatino Linotype"/>
      <family val="2"/>
    </font>
    <font>
      <i/>
      <sz val="11"/>
      <color rgb="FF7F7F7F"/>
      <name val="Palatino Linotype"/>
      <family val="2"/>
    </font>
    <font>
      <u/>
      <sz val="11"/>
      <color theme="10"/>
      <name val="Palatino Linotype"/>
      <family val="2"/>
    </font>
    <font>
      <i/>
      <sz val="11"/>
      <color theme="1"/>
      <name val="Palatino Linotype"/>
      <family val="1"/>
    </font>
    <font>
      <b/>
      <sz val="11"/>
      <name val="Palatino Linotype"/>
      <family val="1"/>
    </font>
    <font>
      <sz val="10"/>
      <name val="Arial"/>
      <family val="2"/>
    </font>
    <font>
      <i/>
      <sz val="11"/>
      <color rgb="FFFF0000"/>
      <name val="Palatino Linotype"/>
      <family val="1"/>
    </font>
    <font>
      <sz val="11"/>
      <color theme="0"/>
      <name val="Calibri"/>
      <family val="2"/>
      <scheme val="minor"/>
    </font>
    <font>
      <u/>
      <sz val="11"/>
      <color theme="10"/>
      <name val="Palatino Linotype"/>
      <family val="1"/>
    </font>
    <font>
      <u/>
      <sz val="11"/>
      <color theme="10"/>
      <name val="Calibri"/>
      <family val="2"/>
    </font>
    <font>
      <u/>
      <sz val="12"/>
      <color theme="10"/>
      <name val="Palatino Linotype"/>
      <family val="1"/>
    </font>
    <font>
      <b/>
      <i/>
      <sz val="11"/>
      <color rgb="FFFF0000"/>
      <name val="Palatino Linotype"/>
      <family val="1"/>
    </font>
    <font>
      <b/>
      <sz val="14"/>
      <color theme="1"/>
      <name val="Palatino Linotype"/>
      <family val="1"/>
    </font>
    <font>
      <b/>
      <sz val="14"/>
      <name val="Palatino Linotype"/>
      <family val="1"/>
    </font>
    <font>
      <b/>
      <sz val="11"/>
      <color theme="0"/>
      <name val="Palatino Linotype"/>
      <family val="2"/>
    </font>
    <font>
      <sz val="11"/>
      <color theme="1"/>
      <name val="Arial"/>
      <family val="2"/>
    </font>
  </fonts>
  <fills count="23">
    <fill>
      <patternFill patternType="none"/>
    </fill>
    <fill>
      <patternFill patternType="gray125"/>
    </fill>
    <fill>
      <patternFill patternType="solid">
        <fgColor theme="4" tint="0.79998168889431442"/>
        <bgColor indexed="65"/>
      </patternFill>
    </fill>
    <fill>
      <patternFill patternType="solid">
        <fgColor rgb="FFFFEB9C"/>
      </patternFill>
    </fill>
    <fill>
      <patternFill patternType="solid">
        <fgColor theme="4" tint="0.39997558519241921"/>
        <bgColor indexed="65"/>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FF00"/>
        <bgColor indexed="64"/>
      </patternFill>
    </fill>
    <fill>
      <patternFill patternType="solid">
        <fgColor theme="4" tint="0.59999389629810485"/>
        <bgColor indexed="65"/>
      </patternFill>
    </fill>
    <fill>
      <patternFill patternType="solid">
        <fgColor theme="0"/>
        <bgColor indexed="64"/>
      </patternFill>
    </fill>
    <fill>
      <patternFill patternType="solid">
        <fgColor theme="5" tint="0.39997558519241921"/>
        <bgColor indexed="65"/>
      </patternFill>
    </fill>
    <fill>
      <patternFill patternType="solid">
        <fgColor rgb="FFFFFFCC"/>
        <bgColor indexed="64"/>
      </patternFill>
    </fill>
    <fill>
      <patternFill patternType="solid">
        <fgColor rgb="FF800000"/>
        <bgColor indexed="64"/>
      </patternFill>
    </fill>
    <fill>
      <patternFill patternType="solid">
        <fgColor rgb="FF99CCFF"/>
        <bgColor indexed="64"/>
      </patternFill>
    </fill>
    <fill>
      <patternFill patternType="solid">
        <fgColor theme="0" tint="-0.249977111117893"/>
        <bgColor indexed="64"/>
      </patternFill>
    </fill>
    <fill>
      <patternFill patternType="solid">
        <fgColor rgb="FF0066CC"/>
        <bgColor indexed="64"/>
      </patternFill>
    </fill>
    <fill>
      <patternFill patternType="lightUp">
        <fgColor auto="1"/>
        <bgColor rgb="FFD8D8D8"/>
      </patternFill>
    </fill>
    <fill>
      <patternFill patternType="solid">
        <fgColor rgb="FFCCFFCC"/>
        <bgColor indexed="64"/>
      </patternFill>
    </fill>
    <fill>
      <patternFill patternType="solid">
        <fgColor rgb="FFFFFFFF"/>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bottom style="thin">
        <color auto="1"/>
      </bottom>
      <diagonal/>
    </border>
    <border>
      <left style="medium">
        <color indexed="64"/>
      </left>
      <right style="thin">
        <color indexed="64"/>
      </right>
      <top style="thin">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medium">
        <color indexed="64"/>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right>
      <top/>
      <bottom style="thin">
        <color theme="0"/>
      </bottom>
      <diagonal/>
    </border>
    <border>
      <left style="thin">
        <color theme="0" tint="-0.24994659260841701"/>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medium">
        <color indexed="64"/>
      </top>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theme="0"/>
      </left>
      <right style="medium">
        <color theme="0"/>
      </right>
      <top style="medium">
        <color theme="0"/>
      </top>
      <bottom style="medium">
        <color theme="0"/>
      </bottom>
      <diagonal/>
    </border>
    <border>
      <left style="medium">
        <color indexed="64"/>
      </left>
      <right style="medium">
        <color theme="0" tint="-0.24994659260841701"/>
      </right>
      <top style="medium">
        <color indexed="64"/>
      </top>
      <bottom/>
      <diagonal/>
    </border>
    <border>
      <left style="medium">
        <color theme="0" tint="-0.24994659260841701"/>
      </left>
      <right style="medium">
        <color theme="0" tint="-0.24994659260841701"/>
      </right>
      <top style="medium">
        <color indexed="64"/>
      </top>
      <bottom/>
      <diagonal/>
    </border>
    <border>
      <left style="medium">
        <color theme="0" tint="-0.24994659260841701"/>
      </left>
      <right style="medium">
        <color indexed="64"/>
      </right>
      <top style="medium">
        <color indexed="64"/>
      </top>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right/>
      <top style="thin">
        <color theme="0" tint="-0.24994659260841701"/>
      </top>
      <bottom style="thin">
        <color theme="0" tint="-0.24994659260841701"/>
      </bottom>
      <diagonal/>
    </border>
    <border>
      <left/>
      <right/>
      <top style="thin">
        <color theme="0"/>
      </top>
      <bottom style="thin">
        <color theme="0"/>
      </bottom>
      <diagonal/>
    </border>
    <border>
      <left/>
      <right/>
      <top style="medium">
        <color theme="0"/>
      </top>
      <bottom style="medium">
        <color theme="0"/>
      </bottom>
      <diagonal/>
    </border>
    <border>
      <left/>
      <right/>
      <top style="medium">
        <color theme="0"/>
      </top>
      <bottom/>
      <diagonal/>
    </border>
    <border>
      <left/>
      <right style="thin">
        <color theme="0"/>
      </right>
      <top/>
      <bottom style="thin">
        <color theme="0"/>
      </bottom>
      <diagonal/>
    </border>
    <border>
      <left/>
      <right style="thin">
        <color theme="0"/>
      </right>
      <top style="thin">
        <color theme="0"/>
      </top>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theme="0" tint="-0.24994659260841701"/>
      </right>
      <top/>
      <bottom/>
      <diagonal/>
    </border>
    <border>
      <left/>
      <right/>
      <top style="thin">
        <color theme="0" tint="-0.24994659260841701"/>
      </top>
      <bottom/>
      <diagonal/>
    </border>
    <border>
      <left style="medium">
        <color indexed="64"/>
      </left>
      <right style="thin">
        <color indexed="64"/>
      </right>
      <top style="thin">
        <color theme="0" tint="-0.249977111117893"/>
      </top>
      <bottom style="thin">
        <color theme="0" tint="-0.249977111117893"/>
      </bottom>
      <diagonal/>
    </border>
    <border>
      <left style="medium">
        <color indexed="64"/>
      </left>
      <right/>
      <top style="medium">
        <color indexed="64"/>
      </top>
      <bottom style="thin">
        <color theme="0" tint="-0.249977111117893"/>
      </bottom>
      <diagonal/>
    </border>
    <border>
      <left style="medium">
        <color indexed="64"/>
      </left>
      <right/>
      <top style="thin">
        <color theme="0" tint="-0.249977111117893"/>
      </top>
      <bottom/>
      <diagonal/>
    </border>
    <border>
      <left style="thin">
        <color indexed="64"/>
      </left>
      <right style="medium">
        <color indexed="64"/>
      </right>
      <top style="thin">
        <color indexed="64"/>
      </top>
      <bottom/>
      <diagonal/>
    </border>
    <border>
      <left/>
      <right style="thin">
        <color indexed="64"/>
      </right>
      <top style="thin">
        <color theme="0" tint="-0.249977111117893"/>
      </top>
      <bottom style="medium">
        <color indexed="64"/>
      </bottom>
      <diagonal/>
    </border>
    <border>
      <left/>
      <right style="thin">
        <color indexed="64"/>
      </right>
      <top style="thin">
        <color theme="0" tint="-0.249977111117893"/>
      </top>
      <bottom/>
      <diagonal/>
    </border>
    <border>
      <left/>
      <right style="thin">
        <color indexed="64"/>
      </right>
      <top/>
      <bottom style="thin">
        <color theme="0" tint="-0.249977111117893"/>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right/>
      <top/>
      <bottom style="thin">
        <color theme="0" tint="-0.24994659260841701"/>
      </bottom>
      <diagonal/>
    </border>
    <border>
      <left style="thin">
        <color theme="0" tint="-0.249977111117893"/>
      </left>
      <right/>
      <top style="medium">
        <color indexed="64"/>
      </top>
      <bottom style="thin">
        <color theme="0" tint="-0.249977111117893"/>
      </bottom>
      <diagonal/>
    </border>
    <border>
      <left style="thin">
        <color indexed="64"/>
      </left>
      <right style="thin">
        <color indexed="64"/>
      </right>
      <top/>
      <bottom/>
      <diagonal/>
    </border>
    <border>
      <left style="thin">
        <color indexed="64"/>
      </left>
      <right/>
      <top/>
      <bottom style="medium">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theme="0"/>
      </left>
      <right style="medium">
        <color indexed="64"/>
      </right>
      <top/>
      <bottom style="thin">
        <color theme="0"/>
      </bottom>
      <diagonal/>
    </border>
    <border>
      <left style="thin">
        <color theme="0" tint="-0.249977111117893"/>
      </left>
      <right style="thin">
        <color theme="0" tint="-0.249977111117893"/>
      </right>
      <top style="thin">
        <color theme="0" tint="-0.249977111117893"/>
      </top>
      <bottom style="thin">
        <color indexed="64"/>
      </bottom>
      <diagonal/>
    </border>
    <border>
      <left style="medium">
        <color indexed="64"/>
      </left>
      <right style="thin">
        <color theme="0" tint="-0.249977111117893"/>
      </right>
      <top style="thin">
        <color theme="0" tint="-0.24994659260841701"/>
      </top>
      <bottom/>
      <diagonal/>
    </border>
    <border>
      <left style="medium">
        <color indexed="64"/>
      </left>
      <right style="thin">
        <color theme="0" tint="-0.249977111117893"/>
      </right>
      <top/>
      <bottom/>
      <diagonal/>
    </border>
    <border>
      <left style="medium">
        <color indexed="64"/>
      </left>
      <right style="thin">
        <color theme="0" tint="-0.249977111117893"/>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right/>
      <top style="thin">
        <color theme="0" tint="-0.24994659260841701"/>
      </top>
      <bottom style="medium">
        <color indexed="64"/>
      </bottom>
      <diagonal/>
    </border>
    <border>
      <left style="thin">
        <color theme="0" tint="-0.249977111117893"/>
      </left>
      <right style="thin">
        <color theme="0" tint="-0.249977111117893"/>
      </right>
      <top style="thin">
        <color theme="0" tint="-0.249977111117893"/>
      </top>
      <bottom/>
      <diagonal/>
    </border>
    <border>
      <left style="medium">
        <color indexed="64"/>
      </left>
      <right style="thin">
        <color theme="0" tint="-0.249977111117893"/>
      </right>
      <top/>
      <bottom style="medium">
        <color indexed="64"/>
      </bottom>
      <diagonal/>
    </border>
    <border>
      <left style="thin">
        <color theme="0" tint="-0.249977111117893"/>
      </left>
      <right/>
      <top style="thin">
        <color theme="0" tint="-0.249977111117893"/>
      </top>
      <bottom style="medium">
        <color indexed="64"/>
      </bottom>
      <diagonal/>
    </border>
    <border>
      <left style="thin">
        <color theme="0" tint="-0.249977111117893"/>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7">
    <xf numFmtId="0" fontId="0" fillId="0" borderId="0"/>
    <xf numFmtId="0" fontId="2" fillId="2" borderId="0" applyNumberFormat="0" applyBorder="0" applyAlignment="0" applyProtection="0"/>
    <xf numFmtId="0" fontId="3" fillId="0" borderId="0"/>
    <xf numFmtId="0" fontId="4" fillId="5" borderId="0" applyNumberFormat="0" applyBorder="0" applyProtection="0">
      <alignment horizontal="left" vertical="center"/>
    </xf>
    <xf numFmtId="0" fontId="9" fillId="6" borderId="1">
      <alignment horizontal="center" vertical="center"/>
    </xf>
    <xf numFmtId="0" fontId="10" fillId="7" borderId="1" applyNumberFormat="0" applyAlignment="0" applyProtection="0"/>
    <xf numFmtId="0" fontId="5" fillId="0" borderId="1">
      <alignment horizontal="center"/>
    </xf>
    <xf numFmtId="0" fontId="11" fillId="8" borderId="0" applyNumberFormat="0" applyAlignment="0" applyProtection="0"/>
    <xf numFmtId="0" fontId="5" fillId="0" borderId="1">
      <alignment horizontal="center" vertical="center"/>
    </xf>
    <xf numFmtId="0" fontId="12" fillId="9" borderId="1" applyNumberFormat="0" applyProtection="0">
      <alignment horizontal="center" vertical="center"/>
    </xf>
    <xf numFmtId="0" fontId="13" fillId="10" borderId="1" applyNumberFormat="0" applyProtection="0">
      <alignment horizontal="center" vertical="center"/>
    </xf>
    <xf numFmtId="0" fontId="14" fillId="11" borderId="0"/>
    <xf numFmtId="0" fontId="7" fillId="0" borderId="0"/>
    <xf numFmtId="0" fontId="7" fillId="0" borderId="17">
      <alignment horizontal="center" vertical="center" wrapText="1"/>
    </xf>
    <xf numFmtId="0" fontId="10" fillId="9" borderId="1" applyNumberFormat="0" applyProtection="0">
      <alignment horizontal="center" vertical="center"/>
    </xf>
    <xf numFmtId="0" fontId="16" fillId="4" borderId="0" applyNumberFormat="0" applyBorder="0" applyAlignment="0" applyProtection="0"/>
    <xf numFmtId="0" fontId="17" fillId="3"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3" fillId="0" borderId="0"/>
    <xf numFmtId="0" fontId="19" fillId="0" borderId="0" applyNumberFormat="0" applyFill="0" applyBorder="0" applyAlignment="0" applyProtection="0">
      <alignment vertical="top"/>
      <protection locked="0"/>
    </xf>
    <xf numFmtId="0" fontId="3" fillId="0" borderId="0"/>
    <xf numFmtId="0" fontId="22" fillId="0" borderId="0"/>
    <xf numFmtId="0" fontId="2" fillId="12" borderId="0" applyNumberFormat="0" applyBorder="0" applyAlignment="0" applyProtection="0"/>
    <xf numFmtId="0" fontId="24" fillId="14" borderId="0" applyNumberFormat="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cellStyleXfs>
  <cellXfs count="599">
    <xf numFmtId="0" fontId="0" fillId="0" borderId="0" xfId="0"/>
    <xf numFmtId="0" fontId="1" fillId="0" borderId="0" xfId="0" applyFont="1" applyAlignment="1">
      <alignment vertical="center"/>
    </xf>
    <xf numFmtId="0" fontId="1" fillId="0" borderId="0" xfId="0" applyFont="1" applyAlignment="1">
      <alignment vertical="center" wrapText="1"/>
    </xf>
    <xf numFmtId="14" fontId="3" fillId="0" borderId="0" xfId="2" applyNumberFormat="1"/>
    <xf numFmtId="0" fontId="3" fillId="0" borderId="0" xfId="2"/>
    <xf numFmtId="0" fontId="5" fillId="0" borderId="0" xfId="2" applyFont="1" applyBorder="1"/>
    <xf numFmtId="0" fontId="5" fillId="0" borderId="0" xfId="2" applyFont="1"/>
    <xf numFmtId="0" fontId="3" fillId="0" borderId="0" xfId="2" applyNumberFormat="1"/>
    <xf numFmtId="0" fontId="15" fillId="0" borderId="0" xfId="2" applyFont="1"/>
    <xf numFmtId="0" fontId="15" fillId="0" borderId="0" xfId="2" applyFont="1" applyBorder="1"/>
    <xf numFmtId="0" fontId="7" fillId="0" borderId="0" xfId="12"/>
    <xf numFmtId="0" fontId="18" fillId="0" borderId="0" xfId="17" applyAlignment="1">
      <alignment horizontal="left"/>
    </xf>
    <xf numFmtId="0" fontId="18" fillId="0" borderId="0" xfId="17" applyAlignment="1">
      <alignment horizontal="centerContinuous"/>
    </xf>
    <xf numFmtId="0" fontId="15" fillId="0" borderId="0" xfId="2" quotePrefix="1" applyFont="1" applyAlignment="1"/>
    <xf numFmtId="0" fontId="18" fillId="0" borderId="0" xfId="17"/>
    <xf numFmtId="0" fontId="18" fillId="0" borderId="0" xfId="17" applyAlignment="1">
      <alignment wrapText="1"/>
    </xf>
    <xf numFmtId="0" fontId="4" fillId="5" borderId="18" xfId="3" applyBorder="1">
      <alignment horizontal="left" vertical="center"/>
    </xf>
    <xf numFmtId="0" fontId="4" fillId="5" borderId="20" xfId="3" applyBorder="1">
      <alignment horizontal="left" vertical="center"/>
    </xf>
    <xf numFmtId="0" fontId="5" fillId="0" borderId="0" xfId="2" applyFont="1" applyAlignment="1"/>
    <xf numFmtId="0" fontId="5" fillId="0" borderId="0" xfId="2" applyFont="1" applyBorder="1" applyAlignment="1"/>
    <xf numFmtId="0" fontId="5" fillId="0" borderId="0" xfId="2" applyFont="1" applyBorder="1" applyAlignment="1">
      <alignment horizontal="left" vertical="center"/>
    </xf>
    <xf numFmtId="0" fontId="5" fillId="0" borderId="0" xfId="2" applyFont="1" applyBorder="1" applyAlignment="1">
      <alignment horizontal="left"/>
    </xf>
    <xf numFmtId="0" fontId="5" fillId="0" borderId="0" xfId="2" applyFont="1" applyBorder="1" applyAlignment="1">
      <alignment horizontal="left" wrapText="1"/>
    </xf>
    <xf numFmtId="0" fontId="5" fillId="0" borderId="0" xfId="2" applyFont="1" applyAlignment="1">
      <alignment horizontal="left"/>
    </xf>
    <xf numFmtId="0" fontId="5" fillId="0" borderId="25" xfId="0" applyFont="1" applyBorder="1" applyAlignment="1">
      <alignment horizontal="center" vertical="center" wrapText="1"/>
    </xf>
    <xf numFmtId="0" fontId="5" fillId="0" borderId="0" xfId="0" applyFont="1" applyBorder="1" applyAlignment="1">
      <alignment wrapText="1"/>
    </xf>
    <xf numFmtId="0" fontId="5" fillId="0" borderId="12" xfId="0" applyFont="1" applyBorder="1" applyAlignment="1">
      <alignment wrapText="1"/>
    </xf>
    <xf numFmtId="0" fontId="5" fillId="0" borderId="11" xfId="0" applyFont="1" applyBorder="1" applyAlignment="1">
      <alignment wrapText="1"/>
    </xf>
    <xf numFmtId="0" fontId="5" fillId="0" borderId="0" xfId="0" applyFont="1" applyBorder="1"/>
    <xf numFmtId="0" fontId="5" fillId="0" borderId="12" xfId="0" applyFont="1" applyBorder="1"/>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applyAlignment="1">
      <alignment wrapText="1"/>
    </xf>
    <xf numFmtId="0" fontId="5" fillId="0" borderId="0" xfId="0" applyFont="1"/>
    <xf numFmtId="0" fontId="5" fillId="0" borderId="13" xfId="0" applyFont="1" applyBorder="1" applyAlignment="1"/>
    <xf numFmtId="0" fontId="5" fillId="0" borderId="14" xfId="0" applyFont="1" applyBorder="1"/>
    <xf numFmtId="0" fontId="5" fillId="0" borderId="15" xfId="0" applyFont="1" applyBorder="1"/>
    <xf numFmtId="0" fontId="5" fillId="0" borderId="11" xfId="0" applyFont="1" applyBorder="1"/>
    <xf numFmtId="0" fontId="15" fillId="0" borderId="0" xfId="0" applyFont="1" applyBorder="1"/>
    <xf numFmtId="0" fontId="5" fillId="0" borderId="0" xfId="0" applyFont="1" applyBorder="1" applyAlignment="1"/>
    <xf numFmtId="0" fontId="20" fillId="0" borderId="0" xfId="0" applyFont="1"/>
    <xf numFmtId="0" fontId="5" fillId="0" borderId="8" xfId="0" applyFont="1" applyBorder="1" applyAlignment="1">
      <alignment horizontal="center" vertical="center" wrapText="1"/>
    </xf>
    <xf numFmtId="0" fontId="5" fillId="0" borderId="0" xfId="0" applyFont="1" applyAlignment="1">
      <alignment wrapText="1"/>
    </xf>
    <xf numFmtId="0" fontId="5" fillId="0" borderId="0" xfId="0" applyFont="1" applyAlignment="1"/>
    <xf numFmtId="0" fontId="19" fillId="0" borderId="0" xfId="18" applyAlignment="1" applyProtection="1">
      <protection locked="0"/>
    </xf>
    <xf numFmtId="0" fontId="5" fillId="0" borderId="25" xfId="0" applyFont="1" applyBorder="1" applyAlignment="1">
      <alignment horizontal="center" wrapText="1"/>
    </xf>
    <xf numFmtId="0" fontId="5" fillId="0" borderId="28" xfId="0" applyFont="1" applyBorder="1" applyAlignment="1">
      <alignment horizontal="center" wrapText="1"/>
    </xf>
    <xf numFmtId="0" fontId="7" fillId="0" borderId="8" xfId="0" applyFont="1" applyBorder="1" applyAlignment="1">
      <alignment horizontal="center" vertical="center"/>
    </xf>
    <xf numFmtId="0" fontId="5" fillId="0" borderId="0" xfId="2" applyFont="1" applyFill="1"/>
    <xf numFmtId="0" fontId="15" fillId="0" borderId="0" xfId="2" applyFont="1" applyFill="1"/>
    <xf numFmtId="0" fontId="1" fillId="0" borderId="0" xfId="0" applyFont="1" applyFill="1" applyBorder="1" applyAlignment="1">
      <alignment horizontal="center"/>
    </xf>
    <xf numFmtId="0" fontId="5" fillId="0" borderId="0" xfId="0" applyFont="1" applyFill="1" applyBorder="1"/>
    <xf numFmtId="0" fontId="5" fillId="0" borderId="12" xfId="0" applyFont="1" applyFill="1" applyBorder="1"/>
    <xf numFmtId="0" fontId="5" fillId="0" borderId="11" xfId="0" applyFont="1" applyFill="1" applyBorder="1"/>
    <xf numFmtId="0" fontId="5" fillId="0" borderId="0" xfId="0" applyFont="1" applyFill="1" applyBorder="1" applyAlignment="1">
      <alignment horizontal="center"/>
    </xf>
    <xf numFmtId="0" fontId="5" fillId="0" borderId="13" xfId="0" applyFont="1" applyFill="1" applyBorder="1" applyAlignment="1">
      <alignment horizontal="left"/>
    </xf>
    <xf numFmtId="0" fontId="5" fillId="0" borderId="14" xfId="0" applyFont="1" applyFill="1" applyBorder="1" applyAlignment="1">
      <alignment horizontal="center"/>
    </xf>
    <xf numFmtId="0" fontId="5" fillId="0" borderId="14" xfId="0" applyFont="1" applyFill="1" applyBorder="1"/>
    <xf numFmtId="0" fontId="5" fillId="0" borderId="15" xfId="0" applyFont="1" applyFill="1" applyBorder="1"/>
    <xf numFmtId="0" fontId="5" fillId="0" borderId="11" xfId="0" applyFont="1" applyFill="1" applyBorder="1" applyAlignment="1"/>
    <xf numFmtId="0" fontId="21" fillId="5" borderId="18" xfId="3" applyFont="1" applyBorder="1">
      <alignment horizontal="left" vertical="center"/>
    </xf>
    <xf numFmtId="0" fontId="21" fillId="5" borderId="19" xfId="3" applyFont="1" applyBorder="1">
      <alignment horizontal="left" vertical="center"/>
    </xf>
    <xf numFmtId="0" fontId="21" fillId="5" borderId="20" xfId="3" applyFont="1" applyBorder="1">
      <alignment horizontal="left" vertical="center"/>
    </xf>
    <xf numFmtId="0" fontId="25" fillId="0" borderId="0" xfId="18" applyFont="1" applyAlignment="1" applyProtection="1">
      <protection locked="0"/>
    </xf>
    <xf numFmtId="0" fontId="7" fillId="0" borderId="0" xfId="0" applyFont="1" applyAlignment="1">
      <alignment wrapText="1"/>
    </xf>
    <xf numFmtId="0" fontId="7" fillId="0" borderId="0" xfId="0" applyFont="1" applyAlignment="1">
      <alignment horizontal="left"/>
    </xf>
    <xf numFmtId="0" fontId="5" fillId="0" borderId="0" xfId="2" applyFont="1" applyAlignment="1">
      <alignment wrapText="1"/>
    </xf>
    <xf numFmtId="0" fontId="19" fillId="0" borderId="0" xfId="18" applyAlignment="1" applyProtection="1">
      <alignment wrapText="1"/>
      <protection locked="0"/>
    </xf>
    <xf numFmtId="0" fontId="18" fillId="0" borderId="0" xfId="17" applyAlignment="1">
      <alignment horizontal="left" wrapText="1"/>
    </xf>
    <xf numFmtId="0" fontId="21" fillId="5" borderId="20" xfId="3" applyFont="1" applyFill="1" applyBorder="1" applyAlignment="1">
      <alignment horizontal="left" vertical="center" wrapText="1"/>
    </xf>
    <xf numFmtId="0" fontId="5" fillId="0" borderId="0" xfId="0" applyFont="1" applyAlignment="1">
      <alignment vertical="center" wrapText="1"/>
    </xf>
    <xf numFmtId="0" fontId="25" fillId="0" borderId="0" xfId="18" applyFont="1" applyAlignment="1" applyProtection="1">
      <alignment vertical="center" wrapText="1"/>
      <protection locked="0"/>
    </xf>
    <xf numFmtId="0" fontId="7" fillId="0" borderId="0" xfId="0" applyFont="1" applyAlignment="1">
      <alignment horizontal="left" vertical="center" wrapText="1"/>
    </xf>
    <xf numFmtId="0" fontId="25" fillId="0" borderId="0" xfId="18" applyFont="1" applyAlignment="1" applyProtection="1"/>
    <xf numFmtId="0" fontId="7" fillId="0" borderId="29" xfId="2" applyFont="1" applyBorder="1" applyAlignment="1">
      <alignment horizontal="center" vertical="center"/>
    </xf>
    <xf numFmtId="0" fontId="7" fillId="0" borderId="30" xfId="2" applyFont="1" applyBorder="1" applyAlignment="1">
      <alignment horizontal="center" vertical="center"/>
    </xf>
    <xf numFmtId="165" fontId="3" fillId="0" borderId="49" xfId="2" applyNumberFormat="1" applyBorder="1" applyAlignment="1">
      <alignment horizontal="center" vertical="center" wrapText="1"/>
    </xf>
    <xf numFmtId="14" fontId="3" fillId="0" borderId="50" xfId="2" applyNumberFormat="1" applyBorder="1" applyAlignment="1">
      <alignment horizontal="center" vertical="center" wrapText="1"/>
    </xf>
    <xf numFmtId="0" fontId="3" fillId="0" borderId="49" xfId="2" applyNumberFormat="1" applyBorder="1" applyAlignment="1">
      <alignment horizontal="center" vertical="center" wrapText="1"/>
    </xf>
    <xf numFmtId="0" fontId="8" fillId="0" borderId="49" xfId="2" applyNumberFormat="1" applyFont="1" applyBorder="1" applyAlignment="1">
      <alignment horizontal="center" vertical="center" wrapText="1"/>
    </xf>
    <xf numFmtId="0" fontId="3" fillId="0" borderId="51" xfId="2" applyNumberFormat="1" applyBorder="1" applyAlignment="1">
      <alignment horizontal="center" vertical="center" wrapText="1"/>
    </xf>
    <xf numFmtId="14" fontId="3" fillId="0" borderId="52" xfId="2" applyNumberFormat="1" applyBorder="1" applyAlignment="1">
      <alignment horizontal="center" vertical="center" wrapText="1"/>
    </xf>
    <xf numFmtId="0" fontId="3" fillId="0" borderId="47" xfId="19" applyFont="1" applyBorder="1"/>
    <xf numFmtId="0" fontId="6" fillId="0" borderId="48" xfId="2" applyFont="1" applyBorder="1" applyAlignment="1">
      <alignment horizontal="left"/>
    </xf>
    <xf numFmtId="0" fontId="3" fillId="0" borderId="49" xfId="19" applyFont="1" applyBorder="1"/>
    <xf numFmtId="0" fontId="6" fillId="0" borderId="50" xfId="2" applyFont="1" applyBorder="1" applyAlignment="1">
      <alignment horizontal="left"/>
    </xf>
    <xf numFmtId="0" fontId="3" fillId="0" borderId="49" xfId="19" applyNumberFormat="1" applyFont="1" applyBorder="1"/>
    <xf numFmtId="0" fontId="3" fillId="0" borderId="49" xfId="19" applyFont="1" applyBorder="1" applyAlignment="1">
      <alignment horizontal="left" vertical="center"/>
    </xf>
    <xf numFmtId="0" fontId="3" fillId="0" borderId="51" xfId="19" applyFont="1" applyBorder="1"/>
    <xf numFmtId="14" fontId="5" fillId="0" borderId="52" xfId="2" applyNumberFormat="1" applyFont="1" applyBorder="1" applyAlignment="1">
      <alignment horizontal="left"/>
    </xf>
    <xf numFmtId="0" fontId="3" fillId="11" borderId="0" xfId="2" applyFill="1"/>
    <xf numFmtId="0" fontId="3" fillId="11" borderId="0" xfId="2" applyNumberFormat="1" applyFill="1"/>
    <xf numFmtId="14" fontId="3" fillId="11" borderId="0" xfId="2" applyNumberFormat="1" applyFill="1"/>
    <xf numFmtId="0" fontId="5" fillId="11" borderId="0" xfId="2" applyFont="1" applyFill="1"/>
    <xf numFmtId="0" fontId="19" fillId="11" borderId="0" xfId="18" applyFill="1" applyAlignment="1" applyProtection="1"/>
    <xf numFmtId="0" fontId="5" fillId="0" borderId="47" xfId="2" applyFont="1" applyBorder="1"/>
    <xf numFmtId="0" fontId="5" fillId="0" borderId="49" xfId="2" applyNumberFormat="1" applyFont="1" applyBorder="1"/>
    <xf numFmtId="0" fontId="5" fillId="0" borderId="49" xfId="2" applyFont="1" applyBorder="1"/>
    <xf numFmtId="0" fontId="5" fillId="0" borderId="51" xfId="2" applyFont="1" applyBorder="1"/>
    <xf numFmtId="0" fontId="5" fillId="0" borderId="48" xfId="0" applyFont="1" applyBorder="1" applyAlignment="1">
      <alignment horizontal="center"/>
    </xf>
    <xf numFmtId="0" fontId="5" fillId="0" borderId="50" xfId="0" applyFont="1" applyBorder="1" applyAlignment="1">
      <alignment horizontal="center"/>
    </xf>
    <xf numFmtId="0" fontId="5" fillId="0" borderId="52" xfId="0" applyFont="1" applyBorder="1" applyAlignment="1">
      <alignment horizontal="center"/>
    </xf>
    <xf numFmtId="0" fontId="5" fillId="11" borderId="0" xfId="0" applyFont="1" applyFill="1"/>
    <xf numFmtId="0" fontId="5" fillId="0" borderId="50" xfId="2" applyNumberFormat="1" applyFont="1" applyBorder="1" applyAlignment="1">
      <alignment horizontal="left"/>
    </xf>
    <xf numFmtId="0" fontId="5" fillId="11" borderId="0" xfId="0" applyFont="1" applyFill="1" applyAlignment="1">
      <alignment wrapText="1"/>
    </xf>
    <xf numFmtId="0" fontId="7" fillId="11" borderId="0" xfId="0" applyFont="1" applyFill="1" applyAlignment="1">
      <alignment wrapText="1"/>
    </xf>
    <xf numFmtId="0" fontId="3" fillId="0" borderId="0" xfId="19"/>
    <xf numFmtId="0" fontId="3" fillId="11" borderId="0" xfId="19" applyFill="1"/>
    <xf numFmtId="0" fontId="5" fillId="0" borderId="42" xfId="19" applyFont="1" applyBorder="1"/>
    <xf numFmtId="0" fontId="6" fillId="0" borderId="56" xfId="19" applyFont="1" applyBorder="1" applyAlignment="1">
      <alignment horizontal="left"/>
    </xf>
    <xf numFmtId="0" fontId="3" fillId="0" borderId="43" xfId="19" applyNumberFormat="1" applyBorder="1"/>
    <xf numFmtId="0" fontId="6" fillId="0" borderId="57" xfId="19" applyFont="1" applyBorder="1" applyAlignment="1">
      <alignment horizontal="left"/>
    </xf>
    <xf numFmtId="0" fontId="27" fillId="0" borderId="0" xfId="25" applyFont="1" applyAlignment="1" applyProtection="1">
      <protection locked="0"/>
    </xf>
    <xf numFmtId="0" fontId="5" fillId="0" borderId="43" xfId="19" applyFont="1" applyBorder="1"/>
    <xf numFmtId="0" fontId="5" fillId="0" borderId="57" xfId="19" applyNumberFormat="1" applyFont="1" applyBorder="1" applyAlignment="1">
      <alignment horizontal="left"/>
    </xf>
    <xf numFmtId="0" fontId="5" fillId="0" borderId="43" xfId="19" applyFont="1" applyBorder="1" applyAlignment="1">
      <alignment vertical="center"/>
    </xf>
    <xf numFmtId="0" fontId="5" fillId="0" borderId="57" xfId="19" applyNumberFormat="1" applyFont="1" applyBorder="1" applyAlignment="1">
      <alignment horizontal="left" vertical="center" wrapText="1"/>
    </xf>
    <xf numFmtId="0" fontId="5" fillId="0" borderId="44" xfId="19" applyFont="1" applyBorder="1"/>
    <xf numFmtId="14" fontId="5" fillId="0" borderId="58" xfId="19" applyNumberFormat="1" applyFont="1" applyBorder="1" applyAlignment="1">
      <alignment horizontal="left"/>
    </xf>
    <xf numFmtId="0" fontId="3" fillId="0" borderId="12" xfId="19" applyBorder="1"/>
    <xf numFmtId="0" fontId="7" fillId="0" borderId="1" xfId="21" applyFont="1" applyBorder="1" applyAlignment="1" applyProtection="1">
      <alignment horizontal="center"/>
    </xf>
    <xf numFmtId="0" fontId="7" fillId="0" borderId="25" xfId="21" applyFont="1" applyBorder="1" applyAlignment="1" applyProtection="1">
      <alignment horizontal="center"/>
    </xf>
    <xf numFmtId="14" fontId="9" fillId="16" borderId="1" xfId="14" applyNumberFormat="1" applyFont="1" applyFill="1" applyBorder="1" applyProtection="1">
      <alignment horizontal="center" vertical="center"/>
    </xf>
    <xf numFmtId="0" fontId="15" fillId="17" borderId="25" xfId="14" applyFont="1" applyFill="1" applyBorder="1" applyAlignment="1" applyProtection="1">
      <alignment horizontal="left" vertical="center"/>
      <protection locked="0"/>
    </xf>
    <xf numFmtId="14" fontId="15" fillId="17" borderId="1" xfId="14" applyNumberFormat="1" applyFont="1" applyFill="1" applyBorder="1" applyProtection="1">
      <alignment horizontal="center" vertical="center"/>
      <protection locked="0"/>
    </xf>
    <xf numFmtId="14" fontId="15" fillId="17" borderId="27" xfId="14" applyNumberFormat="1" applyFont="1" applyFill="1" applyBorder="1" applyProtection="1">
      <alignment horizontal="center" vertical="center"/>
      <protection locked="0"/>
    </xf>
    <xf numFmtId="0" fontId="15" fillId="17" borderId="28" xfId="14" applyFont="1" applyFill="1" applyBorder="1" applyAlignment="1" applyProtection="1">
      <alignment horizontal="left" vertical="center"/>
      <protection locked="0"/>
    </xf>
    <xf numFmtId="0" fontId="5" fillId="11" borderId="0" xfId="0" applyFont="1" applyFill="1" applyAlignment="1"/>
    <xf numFmtId="0" fontId="5" fillId="0" borderId="47" xfId="19" applyFont="1" applyBorder="1"/>
    <xf numFmtId="0" fontId="6" fillId="0" borderId="48" xfId="19" applyFont="1" applyBorder="1" applyAlignment="1"/>
    <xf numFmtId="0" fontId="5" fillId="0" borderId="49" xfId="19" applyNumberFormat="1" applyFont="1" applyBorder="1"/>
    <xf numFmtId="0" fontId="6" fillId="0" borderId="50" xfId="19" applyFont="1" applyBorder="1" applyAlignment="1"/>
    <xf numFmtId="0" fontId="5" fillId="0" borderId="49" xfId="19" applyFont="1" applyBorder="1"/>
    <xf numFmtId="0" fontId="6" fillId="0" borderId="50" xfId="19" applyNumberFormat="1" applyFont="1" applyBorder="1" applyAlignment="1">
      <alignment horizontal="left"/>
    </xf>
    <xf numFmtId="0" fontId="5" fillId="0" borderId="51" xfId="19" applyFont="1" applyBorder="1"/>
    <xf numFmtId="0" fontId="6" fillId="0" borderId="48" xfId="2" applyFont="1" applyBorder="1" applyAlignment="1">
      <alignment horizontal="left"/>
    </xf>
    <xf numFmtId="0" fontId="6" fillId="0" borderId="50" xfId="2" applyFont="1" applyBorder="1" applyAlignment="1">
      <alignment horizontal="left"/>
    </xf>
    <xf numFmtId="0" fontId="5" fillId="0" borderId="50" xfId="2" applyNumberFormat="1" applyFont="1" applyBorder="1" applyAlignment="1">
      <alignment horizontal="left"/>
    </xf>
    <xf numFmtId="14" fontId="5" fillId="0" borderId="52" xfId="2" applyNumberFormat="1" applyFont="1" applyBorder="1" applyAlignment="1">
      <alignment horizontal="left"/>
    </xf>
    <xf numFmtId="0" fontId="21" fillId="0" borderId="0" xfId="3" applyFont="1" applyFill="1" applyBorder="1">
      <alignment horizontal="left" vertical="center"/>
    </xf>
    <xf numFmtId="0" fontId="21" fillId="0" borderId="0" xfId="3" applyFont="1" applyFill="1" applyBorder="1" applyAlignment="1">
      <alignment vertical="center"/>
    </xf>
    <xf numFmtId="0" fontId="5" fillId="0" borderId="47" xfId="2" applyFont="1" applyBorder="1" applyAlignment="1">
      <alignment vertical="center" wrapText="1"/>
    </xf>
    <xf numFmtId="0" fontId="6" fillId="0" borderId="48" xfId="2" applyFont="1" applyBorder="1" applyAlignment="1">
      <alignment horizontal="left" vertical="center" wrapText="1"/>
    </xf>
    <xf numFmtId="0" fontId="5" fillId="0" borderId="49" xfId="2" applyNumberFormat="1" applyFont="1" applyBorder="1" applyAlignment="1">
      <alignment vertical="center" wrapText="1"/>
    </xf>
    <xf numFmtId="0" fontId="6" fillId="0" borderId="50" xfId="2" applyFont="1" applyBorder="1" applyAlignment="1">
      <alignment horizontal="left" vertical="center" wrapText="1"/>
    </xf>
    <xf numFmtId="0" fontId="5" fillId="0" borderId="49" xfId="2" applyFont="1" applyBorder="1" applyAlignment="1">
      <alignment vertical="center" wrapText="1"/>
    </xf>
    <xf numFmtId="0" fontId="5" fillId="0" borderId="50" xfId="2" applyNumberFormat="1" applyFont="1" applyBorder="1" applyAlignment="1">
      <alignment horizontal="left" vertical="center" wrapText="1"/>
    </xf>
    <xf numFmtId="0" fontId="5" fillId="0" borderId="51" xfId="2" applyFont="1" applyBorder="1" applyAlignment="1">
      <alignment vertical="center" wrapText="1"/>
    </xf>
    <xf numFmtId="14" fontId="5" fillId="0" borderId="52" xfId="2" applyNumberFormat="1" applyFont="1" applyBorder="1" applyAlignment="1">
      <alignment horizontal="left" vertical="center" wrapText="1"/>
    </xf>
    <xf numFmtId="0" fontId="5" fillId="11" borderId="0" xfId="0" applyFont="1" applyFill="1" applyAlignment="1">
      <alignment vertical="center" wrapText="1"/>
    </xf>
    <xf numFmtId="0" fontId="3" fillId="0" borderId="49" xfId="2" applyNumberFormat="1" applyBorder="1"/>
    <xf numFmtId="0" fontId="7" fillId="0" borderId="7" xfId="2" applyFont="1" applyFill="1" applyBorder="1" applyAlignment="1">
      <alignment horizontal="center"/>
    </xf>
    <xf numFmtId="0" fontId="7" fillId="0" borderId="7" xfId="2" applyFont="1" applyBorder="1" applyAlignment="1">
      <alignment horizontal="center"/>
    </xf>
    <xf numFmtId="0" fontId="7" fillId="0" borderId="29" xfId="2" applyFont="1" applyFill="1" applyBorder="1" applyAlignment="1">
      <alignment horizontal="center"/>
    </xf>
    <xf numFmtId="0" fontId="7" fillId="0" borderId="30" xfId="2" applyFont="1" applyFill="1" applyBorder="1" applyAlignment="1">
      <alignment horizontal="center"/>
    </xf>
    <xf numFmtId="0" fontId="23" fillId="0" borderId="0" xfId="19" applyFont="1" applyBorder="1" applyAlignment="1">
      <alignment vertical="center"/>
    </xf>
    <xf numFmtId="0" fontId="5" fillId="0" borderId="0" xfId="0" applyFont="1" applyBorder="1" applyAlignment="1">
      <alignment vertical="center"/>
    </xf>
    <xf numFmtId="0" fontId="5" fillId="0" borderId="0" xfId="19" applyFont="1" applyBorder="1" applyAlignment="1">
      <alignment vertical="center"/>
    </xf>
    <xf numFmtId="0" fontId="5" fillId="0" borderId="0" xfId="2" applyFont="1" applyFill="1" applyBorder="1" applyAlignment="1"/>
    <xf numFmtId="0" fontId="5" fillId="0" borderId="0" xfId="2" applyFont="1" applyFill="1" applyBorder="1" applyAlignment="1">
      <alignment wrapText="1"/>
    </xf>
    <xf numFmtId="0" fontId="15" fillId="0" borderId="64" xfId="0" applyFont="1" applyBorder="1" applyAlignment="1">
      <alignment horizontal="left" vertical="center" wrapText="1"/>
    </xf>
    <xf numFmtId="0" fontId="5" fillId="0" borderId="67" xfId="2" applyFont="1" applyBorder="1" applyAlignment="1">
      <alignment horizontal="left" vertical="center" wrapText="1"/>
    </xf>
    <xf numFmtId="0" fontId="5" fillId="0" borderId="66" xfId="2" applyFont="1" applyBorder="1" applyAlignment="1">
      <alignment horizontal="left" vertical="center" wrapText="1"/>
    </xf>
    <xf numFmtId="0" fontId="1" fillId="0" borderId="12" xfId="0" applyFont="1" applyBorder="1" applyAlignment="1">
      <alignment vertical="center" wrapText="1"/>
    </xf>
    <xf numFmtId="0" fontId="5" fillId="11" borderId="0" xfId="2" applyFont="1" applyFill="1" applyAlignment="1"/>
    <xf numFmtId="0" fontId="5" fillId="11" borderId="0" xfId="2" applyFont="1" applyFill="1" applyAlignment="1">
      <alignment wrapText="1"/>
    </xf>
    <xf numFmtId="0" fontId="5" fillId="0" borderId="52" xfId="2" applyNumberFormat="1" applyFont="1" applyBorder="1" applyAlignment="1">
      <alignment horizontal="left"/>
    </xf>
    <xf numFmtId="0" fontId="7" fillId="0" borderId="29" xfId="2" applyFont="1" applyBorder="1" applyAlignment="1">
      <alignment horizontal="left"/>
    </xf>
    <xf numFmtId="0" fontId="7" fillId="0" borderId="30" xfId="2" applyFont="1" applyBorder="1"/>
    <xf numFmtId="0" fontId="5" fillId="0" borderId="48" xfId="2" applyFont="1" applyBorder="1"/>
    <xf numFmtId="0" fontId="5" fillId="0" borderId="50" xfId="2" applyFont="1" applyBorder="1"/>
    <xf numFmtId="0" fontId="15" fillId="0" borderId="49" xfId="2" applyFont="1" applyBorder="1"/>
    <xf numFmtId="0" fontId="15" fillId="0" borderId="50" xfId="2" applyFont="1" applyBorder="1"/>
    <xf numFmtId="0" fontId="15" fillId="0" borderId="51" xfId="2" applyFont="1" applyBorder="1"/>
    <xf numFmtId="0" fontId="15" fillId="0" borderId="52" xfId="2" applyFont="1" applyBorder="1"/>
    <xf numFmtId="164" fontId="5" fillId="17" borderId="12" xfId="23" applyNumberFormat="1" applyFont="1" applyFill="1" applyBorder="1" applyAlignment="1" applyProtection="1">
      <alignment horizontal="center" vertical="center"/>
    </xf>
    <xf numFmtId="0" fontId="9" fillId="16" borderId="12" xfId="24" applyFont="1" applyFill="1" applyBorder="1" applyAlignment="1" applyProtection="1">
      <alignment horizontal="center" vertical="center"/>
    </xf>
    <xf numFmtId="0" fontId="15" fillId="0" borderId="12" xfId="19" applyFont="1" applyFill="1" applyBorder="1" applyAlignment="1" applyProtection="1">
      <alignment horizontal="center" vertical="center"/>
    </xf>
    <xf numFmtId="0" fontId="29" fillId="20" borderId="15" xfId="0" applyFont="1" applyFill="1" applyBorder="1" applyAlignment="1" applyProtection="1">
      <alignment horizontal="center" vertical="center"/>
    </xf>
    <xf numFmtId="0" fontId="7" fillId="18" borderId="69" xfId="0" applyFont="1" applyFill="1" applyBorder="1" applyAlignment="1">
      <alignment horizontal="center" vertical="center"/>
    </xf>
    <xf numFmtId="0" fontId="9" fillId="19" borderId="5" xfId="19" applyFont="1" applyFill="1" applyBorder="1" applyAlignment="1" applyProtection="1">
      <alignment horizontal="center" vertical="center"/>
    </xf>
    <xf numFmtId="0" fontId="15" fillId="0" borderId="49" xfId="2" applyFont="1" applyFill="1" applyBorder="1"/>
    <xf numFmtId="0" fontId="19" fillId="0" borderId="50" xfId="18" applyFill="1" applyBorder="1" applyAlignment="1" applyProtection="1">
      <protection locked="0"/>
    </xf>
    <xf numFmtId="0" fontId="5" fillId="0" borderId="52" xfId="2" applyFont="1" applyFill="1" applyBorder="1"/>
    <xf numFmtId="0" fontId="15" fillId="11" borderId="0" xfId="2" applyFont="1" applyFill="1"/>
    <xf numFmtId="0" fontId="15" fillId="11" borderId="0" xfId="2" applyFont="1" applyFill="1" applyBorder="1"/>
    <xf numFmtId="2" fontId="15" fillId="17" borderId="1" xfId="1" applyNumberFormat="1" applyFont="1" applyFill="1" applyBorder="1" applyAlignment="1" applyProtection="1">
      <alignment horizontal="center" vertical="center"/>
      <protection locked="0"/>
    </xf>
    <xf numFmtId="2" fontId="15" fillId="17" borderId="27" xfId="1" applyNumberFormat="1" applyFont="1" applyFill="1" applyBorder="1" applyAlignment="1" applyProtection="1">
      <alignment horizontal="center" vertical="center"/>
      <protection locked="0"/>
    </xf>
    <xf numFmtId="14" fontId="6" fillId="0" borderId="52" xfId="19" applyNumberFormat="1" applyFont="1" applyBorder="1" applyAlignment="1">
      <alignment horizontal="left" vertical="center"/>
    </xf>
    <xf numFmtId="0" fontId="6" fillId="0" borderId="0" xfId="2" applyFont="1" applyBorder="1" applyAlignment="1">
      <alignment horizontal="left"/>
    </xf>
    <xf numFmtId="14" fontId="5" fillId="0" borderId="0" xfId="2" applyNumberFormat="1" applyFont="1" applyBorder="1" applyAlignment="1">
      <alignment horizontal="left"/>
    </xf>
    <xf numFmtId="0" fontId="5" fillId="0" borderId="0" xfId="2" applyNumberFormat="1" applyFont="1" applyBorder="1" applyAlignment="1">
      <alignment horizontal="left"/>
    </xf>
    <xf numFmtId="0" fontId="21" fillId="0" borderId="0" xfId="3" applyFont="1" applyFill="1" applyBorder="1" applyAlignment="1">
      <alignment horizontal="left" vertical="center"/>
    </xf>
    <xf numFmtId="0" fontId="5" fillId="0" borderId="49" xfId="2" applyFont="1" applyBorder="1" applyAlignment="1">
      <alignment vertical="center"/>
    </xf>
    <xf numFmtId="0" fontId="5" fillId="0" borderId="49" xfId="19" applyFont="1" applyBorder="1" applyAlignment="1">
      <alignment horizontal="left" vertical="center"/>
    </xf>
    <xf numFmtId="0" fontId="6" fillId="0" borderId="50" xfId="19" applyFont="1" applyBorder="1" applyAlignment="1">
      <alignment horizontal="left" vertical="center" wrapText="1"/>
    </xf>
    <xf numFmtId="0" fontId="0" fillId="0" borderId="0" xfId="0" applyBorder="1"/>
    <xf numFmtId="0" fontId="0" fillId="0" borderId="76" xfId="0" applyBorder="1"/>
    <xf numFmtId="0" fontId="0" fillId="0" borderId="78" xfId="0" applyBorder="1"/>
    <xf numFmtId="0" fontId="0" fillId="0" borderId="80" xfId="0" applyBorder="1"/>
    <xf numFmtId="0" fontId="0" fillId="0" borderId="82" xfId="0" applyBorder="1"/>
    <xf numFmtId="0" fontId="0" fillId="0" borderId="83" xfId="0" applyBorder="1"/>
    <xf numFmtId="0" fontId="21" fillId="0" borderId="78" xfId="3" applyFont="1" applyFill="1" applyBorder="1" applyAlignment="1">
      <alignment vertical="center"/>
    </xf>
    <xf numFmtId="0" fontId="6" fillId="0" borderId="78" xfId="2" applyFont="1" applyBorder="1" applyAlignment="1"/>
    <xf numFmtId="14" fontId="5" fillId="0" borderId="78" xfId="2" applyNumberFormat="1" applyFont="1" applyBorder="1" applyAlignment="1"/>
    <xf numFmtId="0" fontId="5" fillId="0" borderId="78" xfId="2" applyNumberFormat="1" applyFont="1" applyBorder="1" applyAlignment="1"/>
    <xf numFmtId="0" fontId="6" fillId="0" borderId="78" xfId="2" applyFont="1" applyBorder="1" applyAlignment="1">
      <alignment vertical="center" wrapText="1"/>
    </xf>
    <xf numFmtId="0" fontId="6" fillId="0" borderId="57" xfId="2" applyFont="1" applyBorder="1" applyAlignment="1"/>
    <xf numFmtId="0" fontId="5" fillId="0" borderId="57" xfId="2" applyNumberFormat="1" applyFont="1" applyBorder="1" applyAlignment="1"/>
    <xf numFmtId="0" fontId="6" fillId="0" borderId="57" xfId="2" applyFont="1" applyBorder="1" applyAlignment="1">
      <alignment vertical="center" wrapText="1"/>
    </xf>
    <xf numFmtId="14" fontId="5" fillId="0" borderId="58" xfId="2" applyNumberFormat="1" applyFont="1" applyBorder="1" applyAlignment="1"/>
    <xf numFmtId="0" fontId="5" fillId="0" borderId="76" xfId="0" applyFont="1" applyBorder="1"/>
    <xf numFmtId="0" fontId="5" fillId="0" borderId="79" xfId="0" applyFont="1" applyBorder="1"/>
    <xf numFmtId="0" fontId="5" fillId="0" borderId="77" xfId="0" applyFont="1" applyBorder="1"/>
    <xf numFmtId="0" fontId="5" fillId="0" borderId="80" xfId="0" applyFont="1" applyBorder="1"/>
    <xf numFmtId="0" fontId="32" fillId="0" borderId="81" xfId="0" applyFont="1" applyBorder="1" applyAlignment="1">
      <alignment vertical="center"/>
    </xf>
    <xf numFmtId="0" fontId="21" fillId="5" borderId="90" xfId="3" applyFont="1" applyBorder="1" applyAlignment="1">
      <alignment horizontal="left" vertical="center"/>
    </xf>
    <xf numFmtId="0" fontId="21" fillId="5" borderId="91" xfId="3" applyFont="1" applyBorder="1" applyAlignment="1">
      <alignment horizontal="center" vertical="center"/>
    </xf>
    <xf numFmtId="0" fontId="21" fillId="5" borderId="92" xfId="3" applyFont="1" applyBorder="1" applyAlignment="1">
      <alignment horizontal="center" vertical="center"/>
    </xf>
    <xf numFmtId="0" fontId="0" fillId="0" borderId="88" xfId="0" applyBorder="1"/>
    <xf numFmtId="0" fontId="5" fillId="0" borderId="84" xfId="0" applyFont="1" applyBorder="1" applyAlignment="1">
      <alignment horizontal="center" vertical="center"/>
    </xf>
    <xf numFmtId="0" fontId="5" fillId="0" borderId="86" xfId="0" applyFont="1" applyBorder="1" applyAlignment="1">
      <alignment horizontal="center" vertical="center"/>
    </xf>
    <xf numFmtId="0" fontId="5" fillId="0" borderId="57"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6" xfId="0" applyFont="1" applyBorder="1" applyAlignment="1">
      <alignment horizontal="center" vertical="center"/>
    </xf>
    <xf numFmtId="0" fontId="5" fillId="0" borderId="95" xfId="0" applyFont="1" applyBorder="1" applyAlignment="1">
      <alignment horizontal="center" vertical="center"/>
    </xf>
    <xf numFmtId="0" fontId="21" fillId="5" borderId="98" xfId="3" applyFont="1" applyBorder="1">
      <alignment horizontal="left" vertical="center"/>
    </xf>
    <xf numFmtId="0" fontId="21" fillId="5" borderId="99" xfId="3" applyFont="1" applyBorder="1">
      <alignment horizontal="left" vertical="center"/>
    </xf>
    <xf numFmtId="0" fontId="21" fillId="5" borderId="100" xfId="3" applyFont="1" applyBorder="1">
      <alignment horizontal="left" vertical="center"/>
    </xf>
    <xf numFmtId="0" fontId="5" fillId="0" borderId="97" xfId="0" applyFont="1" applyFill="1" applyBorder="1" applyAlignment="1">
      <alignment vertical="top" wrapText="1"/>
    </xf>
    <xf numFmtId="0" fontId="5" fillId="0" borderId="105" xfId="0" applyFont="1" applyFill="1" applyBorder="1" applyAlignment="1">
      <alignment vertical="top" wrapText="1"/>
    </xf>
    <xf numFmtId="0" fontId="5" fillId="0" borderId="104" xfId="0" applyFont="1" applyFill="1" applyBorder="1" applyAlignment="1">
      <alignment vertical="top" wrapText="1"/>
    </xf>
    <xf numFmtId="0" fontId="0" fillId="0" borderId="104" xfId="0" applyBorder="1"/>
    <xf numFmtId="0" fontId="5" fillId="0" borderId="106" xfId="0" applyFont="1" applyBorder="1"/>
    <xf numFmtId="0" fontId="5" fillId="0" borderId="107" xfId="0" applyFont="1" applyBorder="1"/>
    <xf numFmtId="0" fontId="5" fillId="0" borderId="108" xfId="0" applyFont="1" applyBorder="1"/>
    <xf numFmtId="0" fontId="0" fillId="0" borderId="77" xfId="0" applyBorder="1"/>
    <xf numFmtId="0" fontId="21" fillId="0" borderId="76" xfId="3" applyFont="1" applyFill="1" applyBorder="1" applyAlignment="1">
      <alignment horizontal="center" vertical="center"/>
    </xf>
    <xf numFmtId="0" fontId="21" fillId="0" borderId="110" xfId="3" applyFont="1" applyFill="1" applyBorder="1" applyAlignment="1">
      <alignment horizontal="center" vertical="center"/>
    </xf>
    <xf numFmtId="0" fontId="0" fillId="0" borderId="111" xfId="0" applyBorder="1"/>
    <xf numFmtId="0" fontId="5" fillId="0" borderId="76" xfId="0" applyFont="1" applyBorder="1" applyAlignment="1">
      <alignment horizontal="center" vertical="center"/>
    </xf>
    <xf numFmtId="0" fontId="0" fillId="0" borderId="76" xfId="0" applyFill="1" applyBorder="1"/>
    <xf numFmtId="0" fontId="0" fillId="11" borderId="76" xfId="0" applyFill="1" applyBorder="1"/>
    <xf numFmtId="0" fontId="0" fillId="11" borderId="77" xfId="0" applyFill="1" applyBorder="1"/>
    <xf numFmtId="0" fontId="0" fillId="11" borderId="0" xfId="0" applyFill="1"/>
    <xf numFmtId="0" fontId="0" fillId="0" borderId="79" xfId="0" applyBorder="1"/>
    <xf numFmtId="0" fontId="0" fillId="0" borderId="112" xfId="0" applyBorder="1"/>
    <xf numFmtId="0" fontId="0" fillId="11" borderId="80" xfId="0" applyFill="1" applyBorder="1"/>
    <xf numFmtId="0" fontId="32" fillId="0" borderId="113" xfId="0" applyFont="1" applyBorder="1" applyAlignment="1">
      <alignment vertical="center"/>
    </xf>
    <xf numFmtId="0" fontId="0" fillId="0" borderId="78" xfId="0" applyFill="1" applyBorder="1"/>
    <xf numFmtId="0" fontId="0" fillId="0" borderId="114" xfId="0" applyBorder="1"/>
    <xf numFmtId="0" fontId="5" fillId="0" borderId="0" xfId="0" applyFont="1" applyBorder="1" applyAlignment="1">
      <alignment horizontal="center" vertical="center"/>
    </xf>
    <xf numFmtId="0" fontId="5" fillId="0" borderId="43" xfId="2" applyFont="1" applyBorder="1"/>
    <xf numFmtId="0" fontId="5" fillId="0" borderId="43" xfId="2" applyNumberFormat="1" applyFont="1" applyBorder="1"/>
    <xf numFmtId="0" fontId="5" fillId="0" borderId="43" xfId="2" applyFont="1" applyBorder="1" applyAlignment="1">
      <alignment vertical="center"/>
    </xf>
    <xf numFmtId="0" fontId="5" fillId="0" borderId="44" xfId="2" applyFont="1" applyBorder="1"/>
    <xf numFmtId="0" fontId="5" fillId="0" borderId="42" xfId="2" applyFont="1" applyBorder="1"/>
    <xf numFmtId="0" fontId="6" fillId="0" borderId="56" xfId="2" applyFont="1" applyBorder="1" applyAlignment="1"/>
    <xf numFmtId="0" fontId="21" fillId="18" borderId="19" xfId="3" applyFont="1" applyFill="1" applyBorder="1" applyAlignment="1">
      <alignment vertical="center"/>
    </xf>
    <xf numFmtId="0" fontId="21" fillId="18" borderId="20" xfId="3" applyFont="1" applyFill="1" applyBorder="1" applyAlignment="1">
      <alignment vertical="center"/>
    </xf>
    <xf numFmtId="0" fontId="5" fillId="0" borderId="0" xfId="2" applyFont="1" applyFill="1" applyBorder="1"/>
    <xf numFmtId="0" fontId="0" fillId="13" borderId="0" xfId="0" applyFill="1" applyBorder="1" applyAlignment="1">
      <alignment horizontal="left" vertical="center"/>
    </xf>
    <xf numFmtId="0" fontId="0" fillId="13" borderId="0" xfId="0" applyFill="1" applyBorder="1" applyAlignment="1">
      <alignment horizontal="center" vertical="center"/>
    </xf>
    <xf numFmtId="0" fontId="21" fillId="5" borderId="18" xfId="3" applyFont="1" applyBorder="1" applyAlignment="1" applyProtection="1">
      <alignment vertical="center"/>
    </xf>
    <xf numFmtId="0" fontId="21" fillId="5" borderId="19" xfId="3" applyFont="1" applyBorder="1" applyAlignment="1" applyProtection="1">
      <alignment vertical="center"/>
    </xf>
    <xf numFmtId="0" fontId="21" fillId="5" borderId="20" xfId="3" applyFont="1" applyBorder="1" applyAlignment="1" applyProtection="1">
      <alignment vertical="center"/>
    </xf>
    <xf numFmtId="14" fontId="9" fillId="16" borderId="1" xfId="14" applyNumberFormat="1" applyFont="1" applyFill="1" applyBorder="1" applyAlignment="1" applyProtection="1">
      <alignment horizontal="center" vertical="center"/>
    </xf>
    <xf numFmtId="0" fontId="9" fillId="16" borderId="25" xfId="14" applyFont="1" applyFill="1" applyBorder="1" applyAlignment="1" applyProtection="1">
      <alignment horizontal="center" vertical="center"/>
    </xf>
    <xf numFmtId="14" fontId="9" fillId="16" borderId="27" xfId="14" applyNumberFormat="1" applyFont="1" applyFill="1" applyBorder="1" applyAlignment="1" applyProtection="1">
      <alignment horizontal="center" vertical="center"/>
    </xf>
    <xf numFmtId="0" fontId="9" fillId="16" borderId="28" xfId="14" applyFont="1" applyFill="1" applyBorder="1" applyAlignment="1" applyProtection="1">
      <alignment horizontal="center" vertical="center"/>
    </xf>
    <xf numFmtId="0" fontId="5" fillId="0" borderId="66" xfId="21" applyFont="1" applyBorder="1" applyAlignment="1" applyProtection="1">
      <alignment vertical="center"/>
    </xf>
    <xf numFmtId="0" fontId="5" fillId="0" borderId="124" xfId="21" applyFont="1" applyBorder="1" applyAlignment="1" applyProtection="1">
      <alignment vertical="center"/>
    </xf>
    <xf numFmtId="0" fontId="15" fillId="0" borderId="127" xfId="2" applyFont="1" applyFill="1" applyBorder="1"/>
    <xf numFmtId="0" fontId="19" fillId="0" borderId="128" xfId="18" applyFill="1" applyBorder="1" applyAlignment="1" applyProtection="1">
      <protection locked="0"/>
    </xf>
    <xf numFmtId="0" fontId="15" fillId="0" borderId="51" xfId="2" applyFont="1" applyFill="1" applyBorder="1"/>
    <xf numFmtId="0" fontId="21" fillId="18" borderId="18" xfId="3" applyFont="1" applyFill="1" applyBorder="1" applyAlignment="1">
      <alignment vertical="center"/>
    </xf>
    <xf numFmtId="0" fontId="21" fillId="13" borderId="0" xfId="0" applyFont="1" applyFill="1" applyBorder="1" applyAlignment="1">
      <alignment horizontal="center" vertical="center"/>
    </xf>
    <xf numFmtId="0" fontId="15" fillId="0" borderId="50" xfId="2" applyFont="1" applyBorder="1" applyAlignment="1">
      <alignment horizontal="left"/>
    </xf>
    <xf numFmtId="0" fontId="7" fillId="0" borderId="131" xfId="13" applyBorder="1">
      <alignment horizontal="center" vertical="center" wrapText="1"/>
    </xf>
    <xf numFmtId="0" fontId="6" fillId="0" borderId="48" xfId="2" applyFont="1" applyBorder="1" applyAlignment="1">
      <alignment horizontal="left"/>
    </xf>
    <xf numFmtId="0" fontId="6" fillId="0" borderId="50" xfId="2" applyFont="1" applyBorder="1" applyAlignment="1">
      <alignment horizontal="left"/>
    </xf>
    <xf numFmtId="0" fontId="5" fillId="0" borderId="50" xfId="2" applyNumberFormat="1" applyFont="1" applyBorder="1" applyAlignment="1">
      <alignment horizontal="left"/>
    </xf>
    <xf numFmtId="0" fontId="6" fillId="0" borderId="50" xfId="2" applyFont="1" applyBorder="1" applyAlignment="1">
      <alignment horizontal="left" vertical="center" wrapText="1"/>
    </xf>
    <xf numFmtId="14" fontId="5" fillId="0" borderId="52" xfId="2" applyNumberFormat="1" applyFont="1" applyBorder="1" applyAlignment="1">
      <alignment horizontal="left"/>
    </xf>
    <xf numFmtId="0" fontId="21" fillId="5" borderId="18" xfId="3" applyFont="1" applyBorder="1" applyAlignment="1">
      <alignment horizontal="left" vertical="center" wrapText="1"/>
    </xf>
    <xf numFmtId="0" fontId="5" fillId="0" borderId="1" xfId="0" applyFont="1" applyBorder="1" applyAlignment="1">
      <alignment horizontal="center" vertical="center" wrapText="1"/>
    </xf>
    <xf numFmtId="0" fontId="7" fillId="0" borderId="8" xfId="0" applyFont="1" applyBorder="1" applyAlignment="1">
      <alignment horizontal="center" vertical="center"/>
    </xf>
    <xf numFmtId="0" fontId="5" fillId="0" borderId="11" xfId="0" applyFont="1" applyFill="1" applyBorder="1" applyAlignment="1">
      <alignment horizontal="left"/>
    </xf>
    <xf numFmtId="0" fontId="5" fillId="0" borderId="1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2" xfId="0" applyFont="1" applyFill="1" applyBorder="1" applyAlignment="1">
      <alignment horizontal="left" vertical="top" wrapText="1"/>
    </xf>
    <xf numFmtId="0" fontId="7" fillId="0" borderId="30" xfId="0" applyFont="1" applyBorder="1" applyAlignment="1">
      <alignment horizontal="center" vertical="center" wrapText="1"/>
    </xf>
    <xf numFmtId="0" fontId="5" fillId="0" borderId="27" xfId="0" applyFont="1" applyFill="1" applyBorder="1" applyAlignment="1">
      <alignment horizontal="center" vertical="center" wrapText="1"/>
    </xf>
    <xf numFmtId="0" fontId="5" fillId="0" borderId="0" xfId="0" applyFont="1" applyFill="1" applyBorder="1" applyAlignment="1"/>
    <xf numFmtId="0" fontId="5" fillId="0" borderId="11" xfId="0" applyFont="1" applyFill="1" applyBorder="1" applyAlignment="1">
      <alignment vertical="center"/>
    </xf>
    <xf numFmtId="0" fontId="5" fillId="0" borderId="0" xfId="0" applyFont="1" applyFill="1" applyBorder="1" applyAlignment="1">
      <alignment vertical="center"/>
    </xf>
    <xf numFmtId="0" fontId="21" fillId="5" borderId="19" xfId="3" applyFont="1" applyFill="1" applyBorder="1" applyAlignment="1">
      <alignment horizontal="left" vertical="center" wrapText="1"/>
    </xf>
    <xf numFmtId="0" fontId="15" fillId="17" borderId="132" xfId="14" applyFont="1" applyFill="1" applyBorder="1" applyAlignment="1" applyProtection="1">
      <alignment horizontal="center" vertical="center" wrapText="1"/>
      <protection locked="0"/>
    </xf>
    <xf numFmtId="0" fontId="15" fillId="17" borderId="38" xfId="14" applyFont="1" applyFill="1" applyBorder="1" applyAlignment="1" applyProtection="1">
      <alignment horizontal="center" vertical="center" wrapText="1"/>
      <protection locked="0"/>
    </xf>
    <xf numFmtId="0" fontId="7" fillId="0" borderId="10" xfId="2" applyFont="1" applyBorder="1" applyAlignment="1">
      <alignment horizontal="center"/>
    </xf>
    <xf numFmtId="0" fontId="7" fillId="0" borderId="75" xfId="2" applyFont="1" applyBorder="1" applyAlignment="1">
      <alignment horizontal="center"/>
    </xf>
    <xf numFmtId="0" fontId="7" fillId="0" borderId="23" xfId="2" applyFont="1" applyBorder="1" applyAlignment="1">
      <alignment horizontal="center"/>
    </xf>
    <xf numFmtId="0" fontId="5" fillId="0" borderId="13" xfId="0" applyFont="1" applyBorder="1" applyAlignment="1">
      <alignment horizontal="center" vertical="center" wrapText="1"/>
    </xf>
    <xf numFmtId="0" fontId="15" fillId="0" borderId="24" xfId="0" applyFont="1" applyBorder="1" applyAlignment="1">
      <alignment horizontal="center" vertical="center"/>
    </xf>
    <xf numFmtId="0" fontId="15" fillId="0" borderId="26" xfId="0" applyFont="1" applyBorder="1" applyAlignment="1">
      <alignment horizontal="center"/>
    </xf>
    <xf numFmtId="2" fontId="15" fillId="17" borderId="25" xfId="1" applyNumberFormat="1" applyFont="1" applyFill="1" applyBorder="1" applyAlignment="1" applyProtection="1">
      <alignment horizontal="center" vertical="center"/>
      <protection locked="0"/>
    </xf>
    <xf numFmtId="2" fontId="15" fillId="17" borderId="28" xfId="1" applyNumberFormat="1" applyFont="1" applyFill="1" applyBorder="1" applyAlignment="1" applyProtection="1">
      <alignment horizontal="center" vertical="center"/>
      <protection locked="0"/>
    </xf>
    <xf numFmtId="0" fontId="7" fillId="0" borderId="21" xfId="2" applyFont="1" applyBorder="1" applyAlignment="1">
      <alignment horizontal="center"/>
    </xf>
    <xf numFmtId="0" fontId="7" fillId="0" borderId="22" xfId="2" applyFont="1" applyBorder="1" applyAlignment="1">
      <alignment horizontal="center"/>
    </xf>
    <xf numFmtId="0" fontId="7" fillId="0" borderId="0" xfId="0" applyFont="1" applyBorder="1" applyAlignment="1">
      <alignment horizontal="left"/>
    </xf>
    <xf numFmtId="9"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wrapText="1"/>
    </xf>
    <xf numFmtId="0" fontId="21" fillId="0" borderId="11" xfId="3" applyFont="1" applyFill="1" applyBorder="1">
      <alignment horizontal="left" vertical="center"/>
    </xf>
    <xf numFmtId="0" fontId="21" fillId="0" borderId="12" xfId="3" applyFont="1" applyFill="1" applyBorder="1">
      <alignment horizontal="left" vertical="center"/>
    </xf>
    <xf numFmtId="0" fontId="5" fillId="22" borderId="115" xfId="0" applyFont="1" applyFill="1" applyBorder="1" applyAlignment="1">
      <alignment horizontal="center" vertical="center" wrapText="1"/>
    </xf>
    <xf numFmtId="0" fontId="5" fillId="22" borderId="133" xfId="0" applyFont="1" applyFill="1" applyBorder="1" applyAlignment="1">
      <alignment horizontal="center" vertical="center" wrapText="1"/>
    </xf>
    <xf numFmtId="0" fontId="5" fillId="22" borderId="45" xfId="0" applyFont="1" applyFill="1" applyBorder="1" applyAlignment="1">
      <alignment horizontal="center" vertical="center" wrapText="1"/>
    </xf>
    <xf numFmtId="0" fontId="5" fillId="0" borderId="85" xfId="0" applyFont="1" applyBorder="1" applyAlignment="1">
      <alignment horizontal="center" vertical="center"/>
    </xf>
    <xf numFmtId="0" fontId="0" fillId="0" borderId="135" xfId="0" applyBorder="1"/>
    <xf numFmtId="0" fontId="5" fillId="22" borderId="136" xfId="0" applyFont="1" applyFill="1" applyBorder="1" applyAlignment="1">
      <alignment horizontal="center" vertical="center" wrapText="1"/>
    </xf>
    <xf numFmtId="14" fontId="5" fillId="0" borderId="119" xfId="2" applyNumberFormat="1" applyFont="1" applyBorder="1" applyAlignment="1">
      <alignment vertical="center"/>
    </xf>
    <xf numFmtId="0" fontId="5" fillId="22" borderId="134"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0" borderId="140" xfId="0" applyFont="1" applyBorder="1" applyAlignment="1">
      <alignment horizontal="center" vertical="center"/>
    </xf>
    <xf numFmtId="0" fontId="5" fillId="0" borderId="56" xfId="0" applyFont="1" applyBorder="1" applyAlignment="1">
      <alignment horizontal="center" vertical="center"/>
    </xf>
    <xf numFmtId="0" fontId="5" fillId="0" borderId="141" xfId="0" applyFont="1" applyBorder="1" applyAlignment="1">
      <alignment horizontal="center" vertical="center"/>
    </xf>
    <xf numFmtId="0" fontId="5" fillId="0" borderId="89"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9" fontId="5" fillId="22" borderId="147" xfId="0" applyNumberFormat="1" applyFont="1" applyFill="1" applyBorder="1" applyAlignment="1">
      <alignment horizontal="center" vertical="center" wrapText="1"/>
    </xf>
    <xf numFmtId="9" fontId="5" fillId="22" borderId="55" xfId="0" applyNumberFormat="1" applyFont="1" applyFill="1" applyBorder="1" applyAlignment="1">
      <alignment horizontal="center" vertical="center" wrapText="1"/>
    </xf>
    <xf numFmtId="9" fontId="5" fillId="0" borderId="148" xfId="0" applyNumberFormat="1" applyFont="1" applyBorder="1" applyAlignment="1">
      <alignment horizontal="center" vertical="center"/>
    </xf>
    <xf numFmtId="9" fontId="5" fillId="0" borderId="58" xfId="0" applyNumberFormat="1" applyFont="1" applyBorder="1" applyAlignment="1">
      <alignment horizontal="center" vertical="center"/>
    </xf>
    <xf numFmtId="0" fontId="7" fillId="18" borderId="62" xfId="0" applyFont="1" applyFill="1" applyBorder="1" applyAlignment="1">
      <alignment vertical="top"/>
    </xf>
    <xf numFmtId="0" fontId="7" fillId="18" borderId="61" xfId="0" applyFont="1" applyFill="1" applyBorder="1" applyAlignment="1">
      <alignment vertical="top"/>
    </xf>
    <xf numFmtId="0" fontId="9" fillId="16" borderId="45" xfId="0" applyNumberFormat="1" applyFont="1" applyFill="1" applyBorder="1" applyAlignment="1" applyProtection="1">
      <alignment horizontal="center" vertical="center" wrapText="1"/>
    </xf>
    <xf numFmtId="0" fontId="9" fillId="16" borderId="50" xfId="0" applyNumberFormat="1" applyFont="1" applyFill="1" applyBorder="1" applyAlignment="1" applyProtection="1">
      <alignment horizontal="center" vertical="center" wrapText="1"/>
    </xf>
    <xf numFmtId="0" fontId="15" fillId="0" borderId="130" xfId="0" applyFont="1" applyBorder="1" applyAlignment="1">
      <alignment horizontal="left" vertical="center" wrapText="1"/>
    </xf>
    <xf numFmtId="0" fontId="15" fillId="0" borderId="152" xfId="0" applyFont="1" applyBorder="1" applyAlignment="1">
      <alignment horizontal="left" vertical="center" wrapText="1"/>
    </xf>
    <xf numFmtId="0" fontId="3" fillId="0" borderId="0" xfId="2" applyBorder="1" applyAlignment="1">
      <alignment horizontal="left" vertical="center"/>
    </xf>
    <xf numFmtId="9" fontId="31" fillId="0" borderId="0" xfId="10" quotePrefix="1" applyNumberFormat="1" applyFont="1" applyFill="1" applyBorder="1" applyAlignment="1">
      <alignment horizontal="center" vertical="center"/>
    </xf>
    <xf numFmtId="0" fontId="5" fillId="0" borderId="28" xfId="0" applyFont="1" applyFill="1" applyBorder="1" applyAlignment="1">
      <alignment horizontal="center" vertical="center" wrapText="1"/>
    </xf>
    <xf numFmtId="14" fontId="5" fillId="0" borderId="109" xfId="2" applyNumberFormat="1" applyFont="1" applyBorder="1" applyAlignment="1">
      <alignment horizontal="left" vertical="center"/>
    </xf>
    <xf numFmtId="0" fontId="7" fillId="0" borderId="23" xfId="0" applyFont="1" applyBorder="1" applyAlignment="1">
      <alignment horizontal="center"/>
    </xf>
    <xf numFmtId="14" fontId="5" fillId="0" borderId="50" xfId="2" applyNumberFormat="1" applyFont="1" applyBorder="1" applyAlignment="1">
      <alignment horizontal="left"/>
    </xf>
    <xf numFmtId="14" fontId="15" fillId="0" borderId="50" xfId="2" applyNumberFormat="1" applyFont="1" applyBorder="1" applyAlignment="1">
      <alignment horizontal="left"/>
    </xf>
    <xf numFmtId="14" fontId="5" fillId="0" borderId="50" xfId="2" applyNumberFormat="1" applyFont="1" applyBorder="1" applyAlignment="1">
      <alignment horizontal="left" vertical="center" wrapText="1"/>
    </xf>
    <xf numFmtId="14" fontId="5" fillId="0" borderId="57" xfId="2" applyNumberFormat="1" applyFont="1" applyBorder="1" applyAlignment="1">
      <alignment horizontal="left"/>
    </xf>
    <xf numFmtId="14" fontId="6" fillId="0" borderId="50" xfId="19" applyNumberFormat="1" applyFont="1" applyBorder="1" applyAlignment="1">
      <alignment horizontal="left"/>
    </xf>
    <xf numFmtId="14" fontId="5" fillId="0" borderId="57" xfId="19" applyNumberFormat="1" applyFont="1" applyBorder="1" applyAlignment="1">
      <alignment horizontal="left"/>
    </xf>
    <xf numFmtId="10" fontId="31" fillId="16" borderId="23" xfId="10" quotePrefix="1" applyNumberFormat="1" applyFont="1" applyFill="1" applyBorder="1" applyAlignment="1">
      <alignment horizontal="center" vertical="center"/>
    </xf>
    <xf numFmtId="10" fontId="31" fillId="16" borderId="25" xfId="10" quotePrefix="1" applyNumberFormat="1" applyFont="1" applyFill="1" applyBorder="1" applyAlignment="1">
      <alignment horizontal="center" vertical="center"/>
    </xf>
    <xf numFmtId="10" fontId="31" fillId="16" borderId="28" xfId="10" quotePrefix="1" applyNumberFormat="1" applyFont="1" applyFill="1" applyBorder="1" applyAlignment="1">
      <alignment horizontal="center" vertical="center"/>
    </xf>
    <xf numFmtId="10" fontId="31" fillId="16" borderId="30" xfId="10" quotePrefix="1" applyNumberFormat="1" applyFont="1" applyFill="1" applyBorder="1" applyAlignment="1">
      <alignment horizontal="center" vertical="center"/>
    </xf>
    <xf numFmtId="10" fontId="31" fillId="16" borderId="38" xfId="10" quotePrefix="1" applyNumberFormat="1" applyFont="1" applyFill="1" applyBorder="1" applyAlignment="1">
      <alignment horizontal="center" vertical="center"/>
    </xf>
    <xf numFmtId="10" fontId="5" fillId="17" borderId="1" xfId="26" applyNumberFormat="1" applyFont="1" applyFill="1" applyBorder="1" applyAlignment="1" applyProtection="1">
      <alignment horizontal="center" vertical="center"/>
      <protection locked="0"/>
    </xf>
    <xf numFmtId="10" fontId="9" fillId="16" borderId="45" xfId="26" applyNumberFormat="1" applyFont="1" applyFill="1" applyBorder="1" applyAlignment="1" applyProtection="1">
      <alignment horizontal="center" vertical="center"/>
    </xf>
    <xf numFmtId="10" fontId="9" fillId="16" borderId="50" xfId="26" applyNumberFormat="1" applyFont="1" applyFill="1" applyBorder="1" applyAlignment="1" applyProtection="1">
      <alignment horizontal="center" vertical="center"/>
    </xf>
    <xf numFmtId="10" fontId="9" fillId="16" borderId="150" xfId="26" applyNumberFormat="1" applyFont="1" applyFill="1" applyBorder="1" applyAlignment="1" applyProtection="1">
      <alignment horizontal="center" vertical="center"/>
    </xf>
    <xf numFmtId="10" fontId="9" fillId="16" borderId="152" xfId="26" applyNumberFormat="1" applyFont="1" applyFill="1" applyBorder="1" applyAlignment="1" applyProtection="1">
      <alignment horizontal="center" vertical="center"/>
    </xf>
    <xf numFmtId="10" fontId="9" fillId="16" borderId="52" xfId="26" applyNumberFormat="1" applyFont="1" applyFill="1" applyBorder="1" applyAlignment="1" applyProtection="1">
      <alignment horizontal="center" vertical="center"/>
    </xf>
    <xf numFmtId="2" fontId="31" fillId="16" borderId="23" xfId="10" quotePrefix="1" applyNumberFormat="1" applyFont="1" applyFill="1" applyBorder="1" applyAlignment="1">
      <alignment horizontal="center" vertical="center"/>
    </xf>
    <xf numFmtId="2" fontId="31" fillId="16" borderId="25" xfId="10" quotePrefix="1" applyNumberFormat="1" applyFont="1" applyFill="1" applyBorder="1" applyAlignment="1">
      <alignment horizontal="center" vertical="center"/>
    </xf>
    <xf numFmtId="2" fontId="31" fillId="16" borderId="28" xfId="10" quotePrefix="1" applyNumberFormat="1" applyFont="1" applyFill="1" applyBorder="1" applyAlignment="1">
      <alignment horizontal="center" vertical="center"/>
    </xf>
    <xf numFmtId="0" fontId="5" fillId="0" borderId="65" xfId="2" applyFont="1" applyBorder="1" applyAlignment="1">
      <alignment wrapText="1"/>
    </xf>
    <xf numFmtId="0" fontId="10" fillId="17" borderId="30" xfId="14" applyFill="1" applyBorder="1" applyAlignment="1" applyProtection="1">
      <alignment horizontal="center" vertical="center" wrapText="1"/>
      <protection locked="0"/>
    </xf>
    <xf numFmtId="0" fontId="5" fillId="0" borderId="66" xfId="2" applyFont="1" applyBorder="1" applyAlignment="1">
      <alignment wrapText="1"/>
    </xf>
    <xf numFmtId="0" fontId="10" fillId="17" borderId="28" xfId="14" applyFill="1" applyBorder="1" applyAlignment="1" applyProtection="1">
      <alignment horizontal="center" vertical="center" wrapText="1"/>
      <protection locked="0"/>
    </xf>
    <xf numFmtId="0" fontId="5" fillId="0" borderId="0" xfId="2" applyFont="1" applyBorder="1" applyAlignment="1">
      <alignment wrapText="1"/>
    </xf>
    <xf numFmtId="0" fontId="5" fillId="0" borderId="0" xfId="2" applyFont="1" applyBorder="1" applyAlignment="1">
      <alignment horizontal="center" vertical="center" wrapText="1"/>
    </xf>
    <xf numFmtId="0" fontId="15" fillId="0" borderId="65" xfId="19" applyFont="1" applyBorder="1" applyAlignment="1">
      <alignment vertical="center" wrapText="1"/>
    </xf>
    <xf numFmtId="14" fontId="10" fillId="17" borderId="30" xfId="14" applyNumberFormat="1" applyFill="1" applyBorder="1" applyAlignment="1" applyProtection="1">
      <alignment horizontal="center" vertical="center" wrapText="1"/>
      <protection locked="0"/>
    </xf>
    <xf numFmtId="0" fontId="15" fillId="0" borderId="66" xfId="19" applyFont="1" applyBorder="1" applyAlignment="1">
      <alignment vertical="center" wrapText="1"/>
    </xf>
    <xf numFmtId="14" fontId="10" fillId="17" borderId="28" xfId="14" applyNumberFormat="1" applyFill="1" applyBorder="1" applyAlignment="1" applyProtection="1">
      <alignment horizontal="center" vertical="center" wrapText="1"/>
      <protection locked="0"/>
    </xf>
    <xf numFmtId="0" fontId="15" fillId="0" borderId="0" xfId="19" applyFont="1" applyBorder="1" applyAlignment="1">
      <alignment vertical="center" wrapText="1"/>
    </xf>
    <xf numFmtId="14" fontId="10" fillId="0" borderId="0" xfId="14" applyNumberFormat="1" applyFill="1" applyBorder="1" applyAlignment="1" applyProtection="1">
      <alignment horizontal="center" vertical="center" wrapText="1"/>
    </xf>
    <xf numFmtId="0" fontId="5" fillId="0" borderId="121" xfId="2" applyFont="1" applyBorder="1" applyAlignment="1">
      <alignment vertical="center" wrapText="1"/>
    </xf>
    <xf numFmtId="0" fontId="15" fillId="17" borderId="23" xfId="14" applyFont="1" applyFill="1" applyBorder="1" applyAlignment="1" applyProtection="1">
      <alignment horizontal="center" vertical="center" wrapText="1"/>
      <protection locked="0"/>
    </xf>
    <xf numFmtId="0" fontId="5" fillId="0" borderId="67" xfId="2" applyFont="1" applyFill="1" applyBorder="1" applyAlignment="1">
      <alignment vertical="center" wrapText="1"/>
    </xf>
    <xf numFmtId="0" fontId="15" fillId="17" borderId="25" xfId="14" applyFont="1" applyFill="1" applyBorder="1" applyAlignment="1" applyProtection="1">
      <alignment horizontal="center" vertical="center" wrapText="1"/>
      <protection locked="0"/>
    </xf>
    <xf numFmtId="0" fontId="5" fillId="0" borderId="67" xfId="2" applyFont="1" applyBorder="1" applyAlignment="1">
      <alignment vertical="center" wrapText="1"/>
    </xf>
    <xf numFmtId="0" fontId="15" fillId="0" borderId="67" xfId="2" applyFont="1" applyBorder="1" applyAlignment="1">
      <alignment vertical="center" wrapText="1"/>
    </xf>
    <xf numFmtId="14" fontId="15" fillId="17" borderId="25" xfId="14" applyNumberFormat="1" applyFont="1" applyFill="1" applyBorder="1" applyAlignment="1" applyProtection="1">
      <alignment horizontal="center" vertical="center" wrapText="1"/>
      <protection locked="0"/>
    </xf>
    <xf numFmtId="0" fontId="5" fillId="0" borderId="11" xfId="2" applyFont="1" applyBorder="1" applyAlignment="1">
      <alignment horizontal="left" vertical="center" wrapText="1"/>
    </xf>
    <xf numFmtId="0" fontId="5" fillId="0" borderId="12" xfId="2" applyFont="1" applyBorder="1" applyAlignment="1">
      <alignment wrapText="1"/>
    </xf>
    <xf numFmtId="0" fontId="15" fillId="0" borderId="120" xfId="2" applyFont="1" applyBorder="1" applyAlignment="1">
      <alignment horizontal="left" vertical="center" wrapText="1"/>
    </xf>
    <xf numFmtId="0" fontId="15" fillId="17" borderId="25" xfId="2" applyFont="1" applyFill="1" applyBorder="1" applyAlignment="1" applyProtection="1">
      <alignment horizontal="center" wrapText="1"/>
      <protection locked="0"/>
    </xf>
    <xf numFmtId="0" fontId="15" fillId="0" borderId="67" xfId="2" applyFont="1" applyBorder="1" applyAlignment="1">
      <alignment horizontal="left" vertical="center" wrapText="1"/>
    </xf>
    <xf numFmtId="0" fontId="15" fillId="17" borderId="28" xfId="14" applyFont="1" applyFill="1" applyBorder="1" applyAlignment="1" applyProtection="1">
      <alignment horizontal="center" vertical="center" wrapText="1"/>
      <protection locked="0"/>
    </xf>
    <xf numFmtId="0" fontId="5" fillId="0" borderId="65" xfId="2" applyFont="1" applyBorder="1" applyAlignment="1">
      <alignment vertical="center" wrapText="1"/>
    </xf>
    <xf numFmtId="0" fontId="15" fillId="17" borderId="30" xfId="14" applyFont="1" applyFill="1" applyBorder="1" applyAlignment="1" applyProtection="1">
      <alignment horizontal="center" vertical="center" wrapText="1"/>
      <protection locked="0"/>
    </xf>
    <xf numFmtId="0" fontId="10" fillId="17" borderId="24" xfId="14" applyFill="1" applyBorder="1" applyAlignment="1" applyProtection="1">
      <alignment horizontal="center" vertical="center" wrapText="1"/>
      <protection locked="0"/>
    </xf>
    <xf numFmtId="0" fontId="10" fillId="17" borderId="1" xfId="14" applyFill="1" applyBorder="1" applyAlignment="1" applyProtection="1">
      <alignment horizontal="center" vertical="center" wrapText="1"/>
      <protection locked="0"/>
    </xf>
    <xf numFmtId="0" fontId="10" fillId="17" borderId="25" xfId="14" applyFill="1" applyBorder="1" applyAlignment="1" applyProtection="1">
      <alignment horizontal="center" vertical="center" wrapText="1"/>
      <protection locked="0"/>
    </xf>
    <xf numFmtId="0" fontId="10" fillId="17" borderId="26" xfId="14" applyFill="1" applyBorder="1" applyAlignment="1" applyProtection="1">
      <alignment horizontal="center" vertical="center" wrapText="1"/>
      <protection locked="0"/>
    </xf>
    <xf numFmtId="0" fontId="10" fillId="17" borderId="27" xfId="14" applyFill="1" applyBorder="1" applyAlignment="1" applyProtection="1">
      <alignment horizontal="center" vertical="center" wrapText="1"/>
      <protection locked="0"/>
    </xf>
    <xf numFmtId="0" fontId="5" fillId="0" borderId="12" xfId="2" applyFont="1" applyBorder="1"/>
    <xf numFmtId="0" fontId="7" fillId="18" borderId="70" xfId="0" applyFont="1" applyFill="1" applyBorder="1" applyAlignment="1">
      <alignment horizontal="center" vertical="center"/>
    </xf>
    <xf numFmtId="0" fontId="7" fillId="18" borderId="71" xfId="0" applyFont="1" applyFill="1" applyBorder="1" applyAlignment="1">
      <alignment horizontal="center" vertical="center"/>
    </xf>
    <xf numFmtId="0" fontId="15" fillId="21" borderId="60" xfId="3" applyFont="1" applyFill="1" applyBorder="1" applyAlignment="1">
      <alignment horizontal="left" vertical="center" wrapText="1"/>
    </xf>
    <xf numFmtId="0" fontId="15" fillId="21" borderId="61" xfId="3" applyFont="1" applyFill="1" applyBorder="1" applyAlignment="1">
      <alignment horizontal="left" vertical="center" wrapText="1"/>
    </xf>
    <xf numFmtId="0" fontId="15" fillId="21" borderId="11" xfId="3" applyFont="1" applyFill="1" applyBorder="1" applyAlignment="1">
      <alignment horizontal="left" vertical="center" wrapText="1"/>
    </xf>
    <xf numFmtId="0" fontId="15" fillId="21" borderId="12" xfId="3" applyFont="1" applyFill="1" applyBorder="1" applyAlignment="1">
      <alignment horizontal="left" vertical="center" wrapText="1"/>
    </xf>
    <xf numFmtId="0" fontId="15" fillId="21" borderId="13" xfId="3" applyFont="1" applyFill="1" applyBorder="1" applyAlignment="1">
      <alignment horizontal="left" vertical="center" wrapText="1"/>
    </xf>
    <xf numFmtId="0" fontId="15" fillId="21" borderId="15" xfId="3" applyFont="1" applyFill="1" applyBorder="1" applyAlignment="1">
      <alignment horizontal="left" vertical="center" wrapText="1"/>
    </xf>
    <xf numFmtId="0" fontId="15" fillId="21" borderId="60" xfId="3" applyFont="1" applyFill="1" applyBorder="1" applyAlignment="1" applyProtection="1">
      <alignment horizontal="left" vertical="center" wrapText="1"/>
    </xf>
    <xf numFmtId="0" fontId="15" fillId="21" borderId="61" xfId="3" applyFont="1" applyFill="1" applyBorder="1" applyAlignment="1" applyProtection="1">
      <alignment horizontal="left" vertical="center" wrapText="1"/>
    </xf>
    <xf numFmtId="0" fontId="15" fillId="21" borderId="13" xfId="3" applyFont="1" applyFill="1" applyBorder="1" applyAlignment="1" applyProtection="1">
      <alignment horizontal="left" vertical="center" wrapText="1"/>
    </xf>
    <xf numFmtId="0" fontId="15" fillId="21" borderId="15" xfId="3" applyFont="1" applyFill="1" applyBorder="1" applyAlignment="1" applyProtection="1">
      <alignment horizontal="left" vertical="center" wrapText="1"/>
    </xf>
    <xf numFmtId="0" fontId="30" fillId="13" borderId="72" xfId="3" applyFont="1" applyFill="1" applyBorder="1" applyAlignment="1">
      <alignment horizontal="center" vertical="center"/>
    </xf>
    <xf numFmtId="0" fontId="30" fillId="13" borderId="31" xfId="3" applyFont="1" applyFill="1" applyBorder="1" applyAlignment="1">
      <alignment horizontal="center" vertical="center"/>
    </xf>
    <xf numFmtId="0" fontId="30" fillId="13" borderId="37" xfId="3" applyFont="1" applyFill="1" applyBorder="1" applyAlignment="1">
      <alignment horizontal="center" vertical="center"/>
    </xf>
    <xf numFmtId="0" fontId="30" fillId="13" borderId="73" xfId="3" applyFont="1" applyFill="1" applyBorder="1" applyAlignment="1">
      <alignment horizontal="center" vertical="center"/>
    </xf>
    <xf numFmtId="0" fontId="30" fillId="13" borderId="74" xfId="3" applyFont="1" applyFill="1" applyBorder="1" applyAlignment="1">
      <alignment horizontal="center" vertical="center"/>
    </xf>
    <xf numFmtId="0" fontId="30" fillId="13" borderId="38" xfId="3" applyFont="1" applyFill="1" applyBorder="1" applyAlignment="1">
      <alignment horizontal="center" vertical="center"/>
    </xf>
    <xf numFmtId="0" fontId="19" fillId="0" borderId="13" xfId="18" applyBorder="1" applyAlignment="1" applyProtection="1">
      <alignment horizontal="left" vertical="center" wrapText="1"/>
      <protection locked="0"/>
    </xf>
    <xf numFmtId="0" fontId="19" fillId="0" borderId="15" xfId="18" applyBorder="1" applyAlignment="1" applyProtection="1">
      <alignment horizontal="left" vertical="center"/>
      <protection locked="0"/>
    </xf>
    <xf numFmtId="0" fontId="4" fillId="5" borderId="18" xfId="3" applyBorder="1" applyAlignment="1">
      <alignment horizontal="left" vertical="center"/>
    </xf>
    <xf numFmtId="0" fontId="4" fillId="5" borderId="20" xfId="3" applyBorder="1" applyAlignment="1">
      <alignment horizontal="left" vertical="center"/>
    </xf>
    <xf numFmtId="0" fontId="7" fillId="18" borderId="18" xfId="0" applyFont="1" applyFill="1" applyBorder="1" applyAlignment="1">
      <alignment horizontal="left"/>
    </xf>
    <xf numFmtId="0" fontId="7" fillId="18" borderId="20" xfId="0" applyFont="1" applyFill="1" applyBorder="1" applyAlignment="1">
      <alignment horizontal="left"/>
    </xf>
    <xf numFmtId="0" fontId="4" fillId="5" borderId="18" xfId="3" applyBorder="1" applyAlignment="1">
      <alignment horizontal="left" vertical="center" wrapText="1"/>
    </xf>
    <xf numFmtId="0" fontId="4" fillId="5" borderId="20" xfId="3" applyBorder="1" applyAlignment="1">
      <alignment horizontal="left" vertical="center" wrapText="1"/>
    </xf>
    <xf numFmtId="0" fontId="7" fillId="0" borderId="31" xfId="13" applyBorder="1" applyAlignment="1">
      <alignment horizontal="left" vertical="center" wrapText="1"/>
    </xf>
    <xf numFmtId="0" fontId="7" fillId="0" borderId="131" xfId="13" applyBorder="1" applyAlignment="1">
      <alignment horizontal="left" vertical="center" wrapText="1"/>
    </xf>
    <xf numFmtId="0" fontId="3" fillId="0" borderId="127" xfId="2" applyBorder="1" applyAlignment="1">
      <alignment horizontal="center" vertical="center" wrapText="1"/>
    </xf>
    <xf numFmtId="0" fontId="3" fillId="0" borderId="49" xfId="2" applyBorder="1" applyAlignment="1">
      <alignment horizontal="center" vertical="center" wrapText="1"/>
    </xf>
    <xf numFmtId="0" fontId="3" fillId="0" borderId="51" xfId="2" applyBorder="1" applyAlignment="1">
      <alignment horizontal="center" vertical="center" wrapText="1"/>
    </xf>
    <xf numFmtId="0" fontId="4" fillId="5" borderId="10" xfId="3" applyBorder="1" applyAlignment="1">
      <alignment horizontal="left" vertical="center"/>
    </xf>
    <xf numFmtId="0" fontId="4" fillId="5" borderId="154" xfId="3" applyBorder="1" applyAlignment="1">
      <alignment horizontal="left" vertical="center"/>
    </xf>
    <xf numFmtId="0" fontId="4" fillId="5" borderId="155" xfId="3" applyBorder="1" applyAlignment="1">
      <alignment horizontal="left" vertical="center"/>
    </xf>
    <xf numFmtId="0" fontId="9" fillId="16" borderId="123" xfId="14" applyFont="1" applyFill="1" applyBorder="1" applyAlignment="1" applyProtection="1">
      <alignment horizontal="center" vertical="center"/>
    </xf>
    <xf numFmtId="0" fontId="9" fillId="16" borderId="30" xfId="14" applyFont="1" applyFill="1" applyBorder="1" applyAlignment="1" applyProtection="1">
      <alignment horizontal="center" vertical="center"/>
    </xf>
    <xf numFmtId="0" fontId="3" fillId="0" borderId="47" xfId="2" applyBorder="1" applyAlignment="1">
      <alignment horizontal="left" vertical="center"/>
    </xf>
    <xf numFmtId="0" fontId="3" fillId="0" borderId="63" xfId="2" applyBorder="1" applyAlignment="1">
      <alignment horizontal="left" vertical="center"/>
    </xf>
    <xf numFmtId="0" fontId="3" fillId="0" borderId="151" xfId="2" applyBorder="1" applyAlignment="1">
      <alignment horizontal="left" vertical="center"/>
    </xf>
    <xf numFmtId="0" fontId="3" fillId="0" borderId="153" xfId="2" applyBorder="1" applyAlignment="1">
      <alignment horizontal="left" vertical="center"/>
    </xf>
    <xf numFmtId="0" fontId="21" fillId="15" borderId="60" xfId="3" applyFont="1" applyFill="1" applyBorder="1" applyAlignment="1" applyProtection="1">
      <alignment horizontal="left" vertical="center" wrapText="1"/>
    </xf>
    <xf numFmtId="0" fontId="21" fillId="15" borderId="62" xfId="3" applyFont="1" applyFill="1" applyBorder="1" applyAlignment="1" applyProtection="1">
      <alignment horizontal="left" vertical="center" wrapText="1"/>
    </xf>
    <xf numFmtId="0" fontId="21" fillId="15" borderId="61" xfId="3" applyFont="1" applyFill="1" applyBorder="1" applyAlignment="1" applyProtection="1">
      <alignment horizontal="left" vertical="center" wrapText="1"/>
    </xf>
    <xf numFmtId="0" fontId="21" fillId="15" borderId="11" xfId="3" applyFont="1" applyFill="1" applyBorder="1" applyAlignment="1" applyProtection="1">
      <alignment horizontal="left" vertical="center" wrapText="1"/>
    </xf>
    <xf numFmtId="0" fontId="21" fillId="15" borderId="0" xfId="3" applyFont="1" applyFill="1" applyBorder="1" applyAlignment="1" applyProtection="1">
      <alignment horizontal="left" vertical="center" wrapText="1"/>
    </xf>
    <xf numFmtId="0" fontId="21" fillId="15" borderId="12" xfId="3" applyFont="1" applyFill="1" applyBorder="1" applyAlignment="1" applyProtection="1">
      <alignment horizontal="left" vertical="center" wrapText="1"/>
    </xf>
    <xf numFmtId="0" fontId="7" fillId="0" borderId="24" xfId="21" applyFont="1" applyBorder="1" applyAlignment="1" applyProtection="1">
      <alignment horizontal="center"/>
    </xf>
    <xf numFmtId="0" fontId="7" fillId="0" borderId="1" xfId="21" applyFont="1" applyBorder="1" applyAlignment="1" applyProtection="1">
      <alignment horizontal="center"/>
    </xf>
    <xf numFmtId="0" fontId="5" fillId="0" borderId="47" xfId="21" applyFont="1" applyBorder="1" applyAlignment="1" applyProtection="1">
      <alignment vertical="center"/>
    </xf>
    <xf numFmtId="0" fontId="5" fillId="0" borderId="63" xfId="21" applyFont="1" applyBorder="1" applyAlignment="1" applyProtection="1">
      <alignment vertical="center"/>
    </xf>
    <xf numFmtId="0" fontId="5" fillId="0" borderId="49" xfId="21" applyFont="1" applyBorder="1" applyAlignment="1" applyProtection="1">
      <alignment vertical="center"/>
    </xf>
    <xf numFmtId="0" fontId="5" fillId="0" borderId="64" xfId="21" applyFont="1" applyBorder="1" applyAlignment="1" applyProtection="1">
      <alignment vertical="center"/>
    </xf>
    <xf numFmtId="0" fontId="5" fillId="0" borderId="122" xfId="21" applyFont="1" applyBorder="1" applyAlignment="1" applyProtection="1">
      <alignment vertical="center"/>
    </xf>
    <xf numFmtId="0" fontId="5" fillId="0" borderId="125" xfId="21" applyFont="1" applyBorder="1" applyAlignment="1" applyProtection="1">
      <alignment vertical="center"/>
    </xf>
    <xf numFmtId="0" fontId="5" fillId="0" borderId="65" xfId="21" applyFont="1" applyBorder="1" applyAlignment="1" applyProtection="1">
      <alignment vertical="center"/>
    </xf>
    <xf numFmtId="0" fontId="5" fillId="0" borderId="126" xfId="21" applyFont="1" applyBorder="1" applyAlignment="1" applyProtection="1">
      <alignment vertical="center"/>
    </xf>
    <xf numFmtId="14" fontId="9" fillId="16" borderId="6" xfId="14" applyNumberFormat="1" applyFont="1" applyFill="1" applyBorder="1" applyAlignment="1" applyProtection="1">
      <alignment horizontal="center" vertical="center"/>
    </xf>
    <xf numFmtId="14" fontId="9" fillId="16" borderId="7" xfId="14" applyNumberFormat="1" applyFont="1" applyFill="1" applyBorder="1" applyAlignment="1" applyProtection="1">
      <alignment horizontal="center" vertical="center"/>
    </xf>
    <xf numFmtId="0" fontId="10" fillId="17" borderId="8" xfId="14" applyFill="1" applyBorder="1" applyAlignment="1" applyProtection="1">
      <alignment horizontal="center" vertical="center" wrapText="1"/>
      <protection locked="0"/>
    </xf>
    <xf numFmtId="0" fontId="10" fillId="17" borderId="9" xfId="14" applyFill="1" applyBorder="1" applyAlignment="1" applyProtection="1">
      <alignment horizontal="center" vertical="center" wrapText="1"/>
      <protection locked="0"/>
    </xf>
    <xf numFmtId="0" fontId="10" fillId="17" borderId="36" xfId="14" applyFill="1" applyBorder="1" applyAlignment="1" applyProtection="1">
      <alignment horizontal="center" vertical="center" wrapText="1"/>
      <protection locked="0"/>
    </xf>
    <xf numFmtId="0" fontId="10" fillId="17" borderId="32" xfId="14" applyFill="1" applyBorder="1" applyAlignment="1" applyProtection="1">
      <alignment horizontal="center" vertical="center" wrapText="1"/>
      <protection locked="0"/>
    </xf>
    <xf numFmtId="0" fontId="4" fillId="5" borderId="19" xfId="3" applyBorder="1" applyAlignment="1">
      <alignment horizontal="left" vertical="center"/>
    </xf>
    <xf numFmtId="0" fontId="6" fillId="0" borderId="46" xfId="2" applyFont="1" applyBorder="1" applyAlignment="1">
      <alignment horizontal="left"/>
    </xf>
    <xf numFmtId="0" fontId="6" fillId="0" borderId="48" xfId="2" applyFont="1" applyBorder="1" applyAlignment="1">
      <alignment horizontal="left"/>
    </xf>
    <xf numFmtId="0" fontId="6" fillId="0" borderId="45" xfId="2" applyFont="1" applyBorder="1" applyAlignment="1">
      <alignment horizontal="left"/>
    </xf>
    <xf numFmtId="0" fontId="6" fillId="0" borderId="50" xfId="2" applyFont="1" applyBorder="1" applyAlignment="1">
      <alignment horizontal="left"/>
    </xf>
    <xf numFmtId="14" fontId="5" fillId="0" borderId="45" xfId="2" applyNumberFormat="1" applyFont="1" applyBorder="1" applyAlignment="1">
      <alignment horizontal="left"/>
    </xf>
    <xf numFmtId="14" fontId="5" fillId="0" borderId="50" xfId="2" applyNumberFormat="1" applyFont="1" applyBorder="1" applyAlignment="1">
      <alignment horizontal="left"/>
    </xf>
    <xf numFmtId="0" fontId="5" fillId="0" borderId="45" xfId="2" applyNumberFormat="1" applyFont="1" applyBorder="1" applyAlignment="1">
      <alignment horizontal="left"/>
    </xf>
    <xf numFmtId="0" fontId="5" fillId="0" borderId="50" xfId="2" applyNumberFormat="1" applyFont="1" applyBorder="1" applyAlignment="1">
      <alignment horizontal="left"/>
    </xf>
    <xf numFmtId="0" fontId="6" fillId="0" borderId="45" xfId="2" applyFont="1" applyBorder="1" applyAlignment="1">
      <alignment horizontal="left" vertical="center" wrapText="1"/>
    </xf>
    <xf numFmtId="0" fontId="6" fillId="0" borderId="50" xfId="2" applyFont="1" applyBorder="1" applyAlignment="1">
      <alignment horizontal="left" vertical="center" wrapText="1"/>
    </xf>
    <xf numFmtId="14" fontId="5" fillId="0" borderId="55" xfId="2" applyNumberFormat="1" applyFont="1" applyBorder="1" applyAlignment="1">
      <alignment horizontal="left"/>
    </xf>
    <xf numFmtId="14" fontId="5" fillId="0" borderId="52" xfId="2" applyNumberFormat="1" applyFont="1" applyBorder="1" applyAlignment="1">
      <alignment horizontal="left"/>
    </xf>
    <xf numFmtId="0" fontId="7" fillId="0" borderId="75" xfId="2" applyFont="1" applyFill="1" applyBorder="1" applyAlignment="1">
      <alignment horizontal="center"/>
    </xf>
    <xf numFmtId="0" fontId="7" fillId="0" borderId="39" xfId="2" applyFont="1" applyFill="1" applyBorder="1" applyAlignment="1">
      <alignment horizontal="center"/>
    </xf>
    <xf numFmtId="0" fontId="15" fillId="0" borderId="60" xfId="0" applyFont="1" applyFill="1" applyBorder="1" applyAlignment="1">
      <alignment vertical="top" wrapText="1"/>
    </xf>
    <xf numFmtId="0" fontId="15" fillId="0" borderId="62" xfId="0" applyFont="1" applyFill="1" applyBorder="1" applyAlignment="1">
      <alignment vertical="top" wrapText="1"/>
    </xf>
    <xf numFmtId="0" fontId="15" fillId="0" borderId="61" xfId="0" applyFont="1" applyFill="1" applyBorder="1" applyAlignment="1">
      <alignment vertical="top" wrapText="1"/>
    </xf>
    <xf numFmtId="0" fontId="15" fillId="0" borderId="11" xfId="0" applyFont="1" applyFill="1" applyBorder="1" applyAlignment="1">
      <alignment vertical="top" wrapText="1"/>
    </xf>
    <xf numFmtId="0" fontId="15" fillId="0" borderId="0" xfId="0" applyFont="1" applyFill="1" applyBorder="1" applyAlignment="1">
      <alignment vertical="top" wrapText="1"/>
    </xf>
    <xf numFmtId="0" fontId="15" fillId="0" borderId="12" xfId="0" applyFont="1" applyFill="1" applyBorder="1" applyAlignment="1">
      <alignment vertical="top" wrapText="1"/>
    </xf>
    <xf numFmtId="0" fontId="15" fillId="0" borderId="13" xfId="0" applyFont="1" applyFill="1" applyBorder="1" applyAlignment="1">
      <alignment vertical="top" wrapText="1"/>
    </xf>
    <xf numFmtId="0" fontId="15" fillId="0" borderId="14" xfId="0" applyFont="1" applyFill="1" applyBorder="1" applyAlignment="1">
      <alignment vertical="top" wrapText="1"/>
    </xf>
    <xf numFmtId="0" fontId="15" fillId="0" borderId="15" xfId="0" applyFont="1" applyFill="1" applyBorder="1" applyAlignment="1">
      <alignment vertical="top" wrapText="1"/>
    </xf>
    <xf numFmtId="0" fontId="7" fillId="0" borderId="7" xfId="2" applyFont="1" applyFill="1" applyBorder="1" applyAlignment="1">
      <alignment horizontal="center"/>
    </xf>
    <xf numFmtId="0" fontId="21" fillId="5" borderId="18" xfId="3" applyFont="1" applyBorder="1" applyAlignment="1">
      <alignment horizontal="left" vertical="center" wrapText="1"/>
    </xf>
    <xf numFmtId="0" fontId="21" fillId="5" borderId="20" xfId="3" applyFont="1" applyBorder="1" applyAlignment="1">
      <alignment horizontal="left" vertical="center" wrapText="1"/>
    </xf>
    <xf numFmtId="0" fontId="5" fillId="0" borderId="1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2" xfId="0" applyFont="1" applyFill="1" applyBorder="1" applyAlignment="1">
      <alignment horizontal="left" vertical="top" wrapText="1"/>
    </xf>
    <xf numFmtId="0" fontId="21" fillId="5" borderId="60" xfId="3" applyFont="1" applyBorder="1" applyAlignment="1">
      <alignment horizontal="left" vertical="center"/>
    </xf>
    <xf numFmtId="0" fontId="21" fillId="5" borderId="62" xfId="3" applyFont="1" applyBorder="1" applyAlignment="1">
      <alignment horizontal="left" vertical="center"/>
    </xf>
    <xf numFmtId="0" fontId="21" fillId="5" borderId="61" xfId="3" applyFont="1" applyBorder="1" applyAlignment="1">
      <alignment horizontal="left" vertical="center"/>
    </xf>
    <xf numFmtId="0" fontId="25" fillId="0" borderId="0" xfId="18" applyFont="1" applyAlignment="1" applyProtection="1">
      <alignment horizontal="left"/>
      <protection locked="0"/>
    </xf>
    <xf numFmtId="0" fontId="21" fillId="5" borderId="18" xfId="3" applyFont="1" applyBorder="1" applyAlignment="1">
      <alignment horizontal="left" vertical="center"/>
    </xf>
    <xf numFmtId="0" fontId="21" fillId="5" borderId="19" xfId="3" applyFont="1" applyBorder="1" applyAlignment="1">
      <alignment horizontal="left" vertical="center"/>
    </xf>
    <xf numFmtId="0" fontId="21" fillId="5" borderId="20" xfId="3" applyFont="1" applyBorder="1" applyAlignment="1">
      <alignment horizontal="left" vertical="center"/>
    </xf>
    <xf numFmtId="14" fontId="5" fillId="0" borderId="64" xfId="2" applyNumberFormat="1" applyFont="1" applyBorder="1" applyAlignment="1">
      <alignment horizontal="left"/>
    </xf>
    <xf numFmtId="14" fontId="5" fillId="0" borderId="68" xfId="2" applyNumberFormat="1" applyFont="1" applyBorder="1" applyAlignment="1">
      <alignment horizontal="left"/>
    </xf>
    <xf numFmtId="0" fontId="5" fillId="0" borderId="60" xfId="0" applyFont="1" applyFill="1" applyBorder="1" applyAlignment="1">
      <alignment horizontal="left" vertical="top" wrapText="1"/>
    </xf>
    <xf numFmtId="0" fontId="5" fillId="0" borderId="62" xfId="0" applyFont="1" applyFill="1" applyBorder="1" applyAlignment="1">
      <alignment horizontal="left" vertical="top" wrapText="1"/>
    </xf>
    <xf numFmtId="0" fontId="5" fillId="0" borderId="61"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1" xfId="0" applyFont="1" applyFill="1" applyBorder="1" applyAlignment="1">
      <alignment horizontal="left" vertical="center"/>
    </xf>
    <xf numFmtId="0" fontId="5" fillId="0" borderId="0" xfId="0" applyFont="1" applyFill="1" applyBorder="1" applyAlignment="1">
      <alignment horizontal="left" vertical="center"/>
    </xf>
    <xf numFmtId="0" fontId="5" fillId="0" borderId="1" xfId="0" applyFont="1" applyBorder="1" applyAlignment="1">
      <alignment horizontal="center" vertical="center" wrapText="1"/>
    </xf>
    <xf numFmtId="0" fontId="5" fillId="17" borderId="1" xfId="1" applyFont="1" applyFill="1" applyBorder="1" applyAlignment="1" applyProtection="1">
      <alignment horizontal="left" vertical="top" wrapText="1"/>
      <protection locked="0"/>
    </xf>
    <xf numFmtId="0" fontId="7" fillId="18" borderId="60" xfId="0" applyFont="1" applyFill="1" applyBorder="1" applyAlignment="1">
      <alignment horizontal="center" vertical="top"/>
    </xf>
    <xf numFmtId="0" fontId="7" fillId="18" borderId="62" xfId="0" applyFont="1" applyFill="1" applyBorder="1" applyAlignment="1">
      <alignment horizontal="center" vertical="top"/>
    </xf>
    <xf numFmtId="0" fontId="21" fillId="5" borderId="116" xfId="3" applyFont="1" applyBorder="1" applyAlignment="1">
      <alignment horizontal="left" vertical="center"/>
    </xf>
    <xf numFmtId="0" fontId="21" fillId="5" borderId="117" xfId="3" applyFont="1" applyBorder="1" applyAlignment="1">
      <alignment horizontal="left" vertical="center"/>
    </xf>
    <xf numFmtId="0" fontId="25" fillId="0" borderId="76" xfId="18" applyFont="1" applyBorder="1" applyAlignment="1" applyProtection="1">
      <alignment horizontal="left"/>
      <protection locked="0"/>
    </xf>
    <xf numFmtId="0" fontId="5" fillId="0" borderId="101" xfId="0" applyFont="1" applyBorder="1" applyAlignment="1">
      <alignment horizontal="left" vertical="top" wrapText="1"/>
    </xf>
    <xf numFmtId="0" fontId="5" fillId="0" borderId="102" xfId="0" applyFont="1" applyBorder="1" applyAlignment="1">
      <alignment horizontal="left" vertical="top" wrapText="1"/>
    </xf>
    <xf numFmtId="0" fontId="5" fillId="0" borderId="103" xfId="0" applyFont="1" applyBorder="1" applyAlignment="1">
      <alignment horizontal="left" vertical="top" wrapText="1"/>
    </xf>
    <xf numFmtId="14" fontId="5" fillId="0" borderId="44" xfId="2" applyNumberFormat="1" applyFont="1" applyBorder="1" applyAlignment="1">
      <alignment horizontal="center" vertical="center"/>
    </xf>
    <xf numFmtId="14" fontId="5" fillId="0" borderId="149" xfId="2" applyNumberFormat="1" applyFont="1" applyBorder="1" applyAlignment="1">
      <alignment horizontal="center" vertical="center"/>
    </xf>
    <xf numFmtId="14" fontId="5" fillId="0" borderId="42" xfId="2" applyNumberFormat="1" applyFont="1" applyBorder="1" applyAlignment="1">
      <alignment horizontal="left" vertical="center"/>
    </xf>
    <xf numFmtId="14" fontId="5" fillId="0" borderId="129" xfId="2" applyNumberFormat="1" applyFont="1" applyBorder="1" applyAlignment="1">
      <alignment horizontal="left" vertical="center"/>
    </xf>
    <xf numFmtId="0" fontId="5" fillId="22" borderId="142" xfId="0" applyFont="1" applyFill="1" applyBorder="1" applyAlignment="1">
      <alignment horizontal="center" vertical="center" wrapText="1"/>
    </xf>
    <xf numFmtId="0" fontId="5" fillId="22" borderId="62" xfId="0" applyFont="1" applyFill="1" applyBorder="1" applyAlignment="1">
      <alignment horizontal="center" vertical="center" wrapText="1"/>
    </xf>
    <xf numFmtId="0" fontId="5" fillId="22" borderId="143" xfId="0" applyFont="1" applyFill="1" applyBorder="1" applyAlignment="1">
      <alignment horizontal="center" vertical="center" wrapText="1"/>
    </xf>
    <xf numFmtId="0" fontId="5" fillId="22" borderId="144" xfId="0" applyFont="1" applyFill="1" applyBorder="1" applyAlignment="1">
      <alignment horizontal="center" vertical="center" wrapText="1"/>
    </xf>
    <xf numFmtId="0" fontId="5" fillId="0" borderId="118" xfId="0" applyFont="1" applyBorder="1" applyAlignment="1">
      <alignment horizontal="center" vertical="center"/>
    </xf>
    <xf numFmtId="0" fontId="5" fillId="0" borderId="87" xfId="0" applyFont="1" applyBorder="1" applyAlignment="1">
      <alignment horizontal="center" vertical="center"/>
    </xf>
    <xf numFmtId="14" fontId="5" fillId="0" borderId="137" xfId="2" applyNumberFormat="1" applyFont="1" applyBorder="1" applyAlignment="1">
      <alignment horizontal="center" vertical="center"/>
    </xf>
    <xf numFmtId="14" fontId="5" fillId="0" borderId="138" xfId="2" applyNumberFormat="1" applyFont="1" applyBorder="1" applyAlignment="1">
      <alignment horizontal="center" vertical="center"/>
    </xf>
    <xf numFmtId="14" fontId="5" fillId="0" borderId="139" xfId="2" applyNumberFormat="1" applyFont="1" applyBorder="1" applyAlignment="1">
      <alignment horizontal="center" vertical="center"/>
    </xf>
    <xf numFmtId="0" fontId="5" fillId="17" borderId="41" xfId="0" applyFont="1" applyFill="1" applyBorder="1" applyAlignment="1" applyProtection="1">
      <alignment horizontal="left" vertical="top" wrapText="1"/>
      <protection locked="0"/>
    </xf>
    <xf numFmtId="0" fontId="5" fillId="17" borderId="2" xfId="0" applyFont="1" applyFill="1" applyBorder="1" applyAlignment="1" applyProtection="1">
      <alignment horizontal="left" vertical="top" wrapText="1"/>
      <protection locked="0"/>
    </xf>
    <xf numFmtId="0" fontId="5" fillId="17" borderId="59" xfId="0" applyFont="1" applyFill="1" applyBorder="1" applyAlignment="1" applyProtection="1">
      <alignment horizontal="left" vertical="top" wrapText="1"/>
      <protection locked="0"/>
    </xf>
    <xf numFmtId="0" fontId="5" fillId="17" borderId="11" xfId="0" applyFont="1" applyFill="1" applyBorder="1" applyAlignment="1" applyProtection="1">
      <alignment horizontal="left" vertical="top" wrapText="1"/>
      <protection locked="0"/>
    </xf>
    <xf numFmtId="0" fontId="5" fillId="17" borderId="0" xfId="0" applyFont="1" applyFill="1" applyBorder="1" applyAlignment="1" applyProtection="1">
      <alignment horizontal="left" vertical="top" wrapText="1"/>
      <protection locked="0"/>
    </xf>
    <xf numFmtId="0" fontId="5" fillId="17" borderId="12" xfId="0" applyFont="1" applyFill="1" applyBorder="1" applyAlignment="1" applyProtection="1">
      <alignment horizontal="left" vertical="top" wrapText="1"/>
      <protection locked="0"/>
    </xf>
    <xf numFmtId="0" fontId="5" fillId="17" borderId="33" xfId="0" applyFont="1" applyFill="1" applyBorder="1" applyAlignment="1" applyProtection="1">
      <alignment horizontal="left" vertical="top" wrapText="1"/>
      <protection locked="0"/>
    </xf>
    <xf numFmtId="0" fontId="5" fillId="17" borderId="4" xfId="0" applyFont="1" applyFill="1" applyBorder="1" applyAlignment="1" applyProtection="1">
      <alignment horizontal="left" vertical="top" wrapText="1"/>
      <protection locked="0"/>
    </xf>
    <xf numFmtId="0" fontId="5" fillId="17" borderId="40" xfId="0" applyFont="1" applyFill="1" applyBorder="1" applyAlignment="1" applyProtection="1">
      <alignment horizontal="left" vertical="top" wrapText="1"/>
      <protection locked="0"/>
    </xf>
    <xf numFmtId="0" fontId="5" fillId="17" borderId="13" xfId="0" applyFont="1" applyFill="1" applyBorder="1" applyAlignment="1" applyProtection="1">
      <alignment horizontal="left" vertical="top" wrapText="1"/>
      <protection locked="0"/>
    </xf>
    <xf numFmtId="0" fontId="5" fillId="17" borderId="14" xfId="0" applyFont="1" applyFill="1" applyBorder="1" applyAlignment="1" applyProtection="1">
      <alignment horizontal="left" vertical="top" wrapText="1"/>
      <protection locked="0"/>
    </xf>
    <xf numFmtId="0" fontId="5" fillId="17" borderId="15" xfId="0" applyFont="1" applyFill="1" applyBorder="1" applyAlignment="1" applyProtection="1">
      <alignment horizontal="left" vertical="top" wrapText="1"/>
      <protection locked="0"/>
    </xf>
    <xf numFmtId="0" fontId="21" fillId="5" borderId="18" xfId="3" applyFont="1" applyBorder="1" applyAlignment="1">
      <alignment horizontal="left" vertical="top"/>
    </xf>
    <xf numFmtId="0" fontId="21" fillId="5" borderId="19" xfId="3" applyFont="1" applyBorder="1" applyAlignment="1">
      <alignment horizontal="left" vertical="top"/>
    </xf>
    <xf numFmtId="0" fontId="21" fillId="5" borderId="20" xfId="3" applyFont="1" applyBorder="1" applyAlignment="1">
      <alignment horizontal="left" vertical="top"/>
    </xf>
    <xf numFmtId="0" fontId="5" fillId="17" borderId="60" xfId="1" applyFont="1" applyFill="1" applyBorder="1" applyAlignment="1" applyProtection="1">
      <alignment horizontal="center"/>
      <protection locked="0"/>
    </xf>
    <xf numFmtId="0" fontId="5" fillId="17" borderId="62" xfId="1" applyFont="1" applyFill="1" applyBorder="1" applyAlignment="1" applyProtection="1">
      <alignment horizontal="center"/>
      <protection locked="0"/>
    </xf>
    <xf numFmtId="0" fontId="5" fillId="17" borderId="61" xfId="1" applyFont="1" applyFill="1" applyBorder="1" applyAlignment="1" applyProtection="1">
      <alignment horizontal="center"/>
      <protection locked="0"/>
    </xf>
    <xf numFmtId="0" fontId="5" fillId="17" borderId="11" xfId="1" applyFont="1" applyFill="1" applyBorder="1" applyAlignment="1" applyProtection="1">
      <alignment horizontal="center"/>
      <protection locked="0"/>
    </xf>
    <xf numFmtId="0" fontId="5" fillId="17" borderId="0" xfId="1" applyFont="1" applyFill="1" applyBorder="1" applyAlignment="1" applyProtection="1">
      <alignment horizontal="center"/>
      <protection locked="0"/>
    </xf>
    <xf numFmtId="0" fontId="5" fillId="17" borderId="12" xfId="1" applyFont="1" applyFill="1" applyBorder="1" applyAlignment="1" applyProtection="1">
      <alignment horizontal="center"/>
      <protection locked="0"/>
    </xf>
    <xf numFmtId="0" fontId="5" fillId="17" borderId="13" xfId="1" applyFont="1" applyFill="1" applyBorder="1" applyAlignment="1" applyProtection="1">
      <alignment horizontal="center"/>
      <protection locked="0"/>
    </xf>
    <xf numFmtId="0" fontId="5" fillId="17" borderId="14" xfId="1" applyFont="1" applyFill="1" applyBorder="1" applyAlignment="1" applyProtection="1">
      <alignment horizontal="center"/>
      <protection locked="0"/>
    </xf>
    <xf numFmtId="0" fontId="5" fillId="17" borderId="15" xfId="1" applyFont="1" applyFill="1" applyBorder="1" applyAlignment="1" applyProtection="1">
      <alignment horizontal="center"/>
      <protection locked="0"/>
    </xf>
    <xf numFmtId="0" fontId="5" fillId="17" borderId="60" xfId="1" applyFont="1" applyFill="1" applyBorder="1" applyAlignment="1" applyProtection="1">
      <alignment horizontal="center" vertical="center"/>
      <protection locked="0"/>
    </xf>
    <xf numFmtId="0" fontId="5" fillId="17" borderId="61" xfId="1" applyFont="1" applyFill="1" applyBorder="1" applyAlignment="1" applyProtection="1">
      <alignment horizontal="center" vertical="center"/>
      <protection locked="0"/>
    </xf>
    <xf numFmtId="0" fontId="5" fillId="17" borderId="11" xfId="1" applyFont="1" applyFill="1" applyBorder="1" applyAlignment="1" applyProtection="1">
      <alignment horizontal="center" vertical="center"/>
      <protection locked="0"/>
    </xf>
    <xf numFmtId="0" fontId="5" fillId="17" borderId="12" xfId="1" applyFont="1" applyFill="1" applyBorder="1" applyAlignment="1" applyProtection="1">
      <alignment horizontal="center" vertical="center"/>
      <protection locked="0"/>
    </xf>
    <xf numFmtId="0" fontId="5" fillId="17" borderId="13" xfId="1" applyFont="1" applyFill="1" applyBorder="1" applyAlignment="1" applyProtection="1">
      <alignment horizontal="center" vertical="center"/>
      <protection locked="0"/>
    </xf>
    <xf numFmtId="0" fontId="5" fillId="17" borderId="15" xfId="1" applyFont="1" applyFill="1" applyBorder="1" applyAlignment="1" applyProtection="1">
      <alignment horizontal="center" vertical="center"/>
      <protection locked="0"/>
    </xf>
    <xf numFmtId="0" fontId="5" fillId="0" borderId="16" xfId="21" applyFont="1" applyBorder="1" applyAlignment="1" applyProtection="1">
      <alignment horizontal="left"/>
    </xf>
    <xf numFmtId="0" fontId="5" fillId="0" borderId="9" xfId="21" applyFont="1" applyBorder="1" applyAlignment="1" applyProtection="1">
      <alignment horizontal="left"/>
    </xf>
    <xf numFmtId="0" fontId="5" fillId="0" borderId="35" xfId="21" applyFont="1" applyBorder="1" applyAlignment="1" applyProtection="1">
      <alignment horizontal="left"/>
    </xf>
    <xf numFmtId="0" fontId="5" fillId="0" borderId="32" xfId="21" applyFont="1" applyBorder="1" applyAlignment="1" applyProtection="1">
      <alignment horizontal="left"/>
    </xf>
    <xf numFmtId="0" fontId="21" fillId="5" borderId="18" xfId="3" applyFont="1" applyBorder="1" applyAlignment="1" applyProtection="1">
      <alignment horizontal="left" vertical="center"/>
    </xf>
    <xf numFmtId="0" fontId="21" fillId="5" borderId="19" xfId="3" applyFont="1" applyBorder="1" applyAlignment="1" applyProtection="1">
      <alignment horizontal="left" vertical="center"/>
    </xf>
    <xf numFmtId="0" fontId="21" fillId="5" borderId="20" xfId="3" applyFont="1" applyBorder="1" applyAlignment="1" applyProtection="1">
      <alignment horizontal="left" vertical="center"/>
    </xf>
    <xf numFmtId="0" fontId="15" fillId="15" borderId="29" xfId="3" applyFont="1" applyFill="1" applyBorder="1" applyAlignment="1" applyProtection="1">
      <alignment horizontal="left" vertical="center" wrapText="1"/>
    </xf>
    <xf numFmtId="0" fontId="15" fillId="15" borderId="7" xfId="3" applyFont="1" applyFill="1" applyBorder="1" applyAlignment="1" applyProtection="1">
      <alignment horizontal="left" vertical="center" wrapText="1"/>
    </xf>
    <xf numFmtId="0" fontId="15" fillId="15" borderId="30" xfId="3" applyFont="1" applyFill="1" applyBorder="1" applyAlignment="1" applyProtection="1">
      <alignment horizontal="left" vertical="center" wrapText="1"/>
    </xf>
    <xf numFmtId="0" fontId="15" fillId="15" borderId="24" xfId="3" applyFont="1" applyFill="1" applyBorder="1" applyAlignment="1" applyProtection="1">
      <alignment horizontal="left" vertical="center" wrapText="1"/>
    </xf>
    <xf numFmtId="0" fontId="15" fillId="15" borderId="1" xfId="3" applyFont="1" applyFill="1" applyBorder="1" applyAlignment="1" applyProtection="1">
      <alignment horizontal="left" vertical="center" wrapText="1"/>
    </xf>
    <xf numFmtId="0" fontId="15" fillId="15" borderId="25" xfId="3" applyFont="1" applyFill="1" applyBorder="1" applyAlignment="1" applyProtection="1">
      <alignment horizontal="left" vertical="center" wrapText="1"/>
    </xf>
    <xf numFmtId="0" fontId="7" fillId="0" borderId="16" xfId="21" applyFont="1" applyBorder="1" applyAlignment="1" applyProtection="1">
      <alignment horizontal="center"/>
    </xf>
    <xf numFmtId="0" fontId="7" fillId="0" borderId="9" xfId="21" applyFont="1" applyBorder="1" applyAlignment="1" applyProtection="1">
      <alignment horizont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35" xfId="0" applyFont="1" applyBorder="1" applyAlignment="1">
      <alignment horizontal="center" vertical="center" wrapText="1"/>
    </xf>
    <xf numFmtId="0" fontId="5" fillId="0" borderId="3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9" xfId="0" applyFont="1" applyBorder="1" applyAlignment="1">
      <alignment horizontal="center" vertical="center"/>
    </xf>
    <xf numFmtId="0" fontId="7" fillId="0" borderId="7" xfId="0" applyFont="1" applyBorder="1" applyAlignment="1">
      <alignment horizontal="center" vertical="center"/>
    </xf>
    <xf numFmtId="0" fontId="5" fillId="0" borderId="34" xfId="0" applyFont="1" applyBorder="1" applyAlignment="1">
      <alignment horizontal="center" vertical="center" wrapText="1"/>
    </xf>
    <xf numFmtId="0" fontId="5" fillId="0" borderId="37" xfId="0" applyFont="1" applyBorder="1" applyAlignment="1">
      <alignment horizontal="center" vertical="center" wrapText="1"/>
    </xf>
    <xf numFmtId="0" fontId="21" fillId="5" borderId="53" xfId="3" applyFont="1" applyBorder="1" applyAlignment="1">
      <alignment horizontal="left" vertical="center"/>
    </xf>
    <xf numFmtId="0" fontId="21" fillId="5" borderId="54" xfId="3" applyFont="1" applyBorder="1" applyAlignment="1">
      <alignment horizontal="left" vertical="center"/>
    </xf>
    <xf numFmtId="0" fontId="5" fillId="0" borderId="51" xfId="0" applyFont="1" applyBorder="1" applyAlignment="1">
      <alignment horizontal="left" vertical="top"/>
    </xf>
    <xf numFmtId="0" fontId="5" fillId="0" borderId="55" xfId="0" applyFont="1" applyBorder="1" applyAlignment="1">
      <alignment horizontal="left" vertical="top"/>
    </xf>
    <xf numFmtId="0" fontId="7" fillId="0" borderId="21" xfId="0" applyFont="1" applyBorder="1" applyAlignment="1">
      <alignment horizontal="left"/>
    </xf>
    <xf numFmtId="0" fontId="7" fillId="0" borderId="22" xfId="0" applyFont="1" applyBorder="1" applyAlignment="1">
      <alignment horizontal="left"/>
    </xf>
    <xf numFmtId="0" fontId="5" fillId="0" borderId="47" xfId="0" applyFont="1" applyBorder="1" applyAlignment="1">
      <alignment horizontal="left" vertical="top"/>
    </xf>
    <xf numFmtId="0" fontId="5" fillId="0" borderId="46" xfId="0" applyFont="1" applyBorder="1" applyAlignment="1">
      <alignment horizontal="left" vertical="top"/>
    </xf>
    <xf numFmtId="0" fontId="5" fillId="0" borderId="49" xfId="0" applyFont="1" applyBorder="1" applyAlignment="1">
      <alignment horizontal="left" vertical="top"/>
    </xf>
    <xf numFmtId="0" fontId="5" fillId="0" borderId="45" xfId="0" applyFont="1" applyBorder="1" applyAlignment="1">
      <alignment horizontal="left" vertical="top"/>
    </xf>
  </cellXfs>
  <cellStyles count="27">
    <cellStyle name="20% - Accent1" xfId="1" builtinId="30"/>
    <cellStyle name="40% - Accent1" xfId="23" builtinId="31"/>
    <cellStyle name="60% - Accent1 2" xfId="15" xr:uid="{00000000-0005-0000-0000-000002000000}"/>
    <cellStyle name="60% - Accent2" xfId="24" builtinId="36"/>
    <cellStyle name="Auto Populated Cells" xfId="4" xr:uid="{00000000-0005-0000-0000-000004000000}"/>
    <cellStyle name="Calculation 2" xfId="5" xr:uid="{00000000-0005-0000-0000-000005000000}"/>
    <cellStyle name="Conditional Cell" xfId="6" xr:uid="{00000000-0005-0000-0000-000006000000}"/>
    <cellStyle name="Explanatory Text 2" xfId="7" xr:uid="{00000000-0005-0000-0000-000007000000}"/>
    <cellStyle name="Explanatory Text 3" xfId="17" xr:uid="{00000000-0005-0000-0000-000008000000}"/>
    <cellStyle name="Fixed Values" xfId="8" xr:uid="{00000000-0005-0000-0000-000009000000}"/>
    <cellStyle name="Heading 4 2" xfId="3" xr:uid="{00000000-0005-0000-0000-00000A000000}"/>
    <cellStyle name="Hyperlink" xfId="18" builtinId="8"/>
    <cellStyle name="Hyperlink 2" xfId="20" xr:uid="{00000000-0005-0000-0000-00000C000000}"/>
    <cellStyle name="Hyperlink 3" xfId="25" xr:uid="{00000000-0005-0000-0000-00000D000000}"/>
    <cellStyle name="Input 2" xfId="9" xr:uid="{00000000-0005-0000-0000-00000E000000}"/>
    <cellStyle name="Input 3" xfId="14" xr:uid="{00000000-0005-0000-0000-00000F000000}"/>
    <cellStyle name="Neutral 2" xfId="16" xr:uid="{00000000-0005-0000-0000-000010000000}"/>
    <cellStyle name="Normal" xfId="0" builtinId="0"/>
    <cellStyle name="Normal 2" xfId="2" xr:uid="{00000000-0005-0000-0000-000012000000}"/>
    <cellStyle name="Normal 2 2" xfId="21" xr:uid="{00000000-0005-0000-0000-000013000000}"/>
    <cellStyle name="Normal 3" xfId="22" xr:uid="{00000000-0005-0000-0000-000014000000}"/>
    <cellStyle name="Normal 4" xfId="19" xr:uid="{00000000-0005-0000-0000-000015000000}"/>
    <cellStyle name="Output 2" xfId="10" xr:uid="{00000000-0005-0000-0000-000016000000}"/>
    <cellStyle name="Percent" xfId="26" builtinId="5"/>
    <cellStyle name="Revision Needed" xfId="11" xr:uid="{00000000-0005-0000-0000-000017000000}"/>
    <cellStyle name="Tab Header" xfId="12" xr:uid="{00000000-0005-0000-0000-000018000000}"/>
    <cellStyle name="Table Header" xfId="13" xr:uid="{00000000-0005-0000-0000-000019000000}"/>
  </cellStyles>
  <dxfs count="0"/>
  <tableStyles count="0" defaultTableStyle="TableStyleMedium9" defaultPivotStyle="PivotStyleLight16"/>
  <colors>
    <mruColors>
      <color rgb="FF800000"/>
      <color rgb="FF0000FF"/>
      <color rgb="FFFF5050"/>
      <color rgb="FF99CCFF"/>
      <color rgb="FFFF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15985</xdr:colOff>
      <xdr:row>12</xdr:row>
      <xdr:rowOff>119679</xdr:rowOff>
    </xdr:from>
    <xdr:ext cx="10901681" cy="693569"/>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AFEC82BF-C487-E61E-64D1-B2519A767110}"/>
                </a:ext>
              </a:extLst>
            </xdr:cNvPr>
            <xdr:cNvSpPr txBox="1"/>
          </xdr:nvSpPr>
          <xdr:spPr>
            <a:xfrm>
              <a:off x="625585" y="2558079"/>
              <a:ext cx="10901681" cy="6935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800" b="0" i="1">
                            <a:latin typeface="Cambria Math" panose="02040503050406030204" pitchFamily="18" charset="0"/>
                            <a:ea typeface="Cambria Math" panose="02040503050406030204" pitchFamily="18" charset="0"/>
                          </a:rPr>
                        </m:ctrlPr>
                      </m:sSubPr>
                      <m:e>
                        <m:r>
                          <a:rPr lang="en-US" sz="1800" b="0" i="1">
                            <a:latin typeface="Cambria Math" panose="02040503050406030204" pitchFamily="18" charset="0"/>
                            <a:ea typeface="Cambria Math" panose="02040503050406030204" pitchFamily="18" charset="0"/>
                          </a:rPr>
                          <m:t>𝐸𝑓𝑓</m:t>
                        </m:r>
                      </m:e>
                      <m:sub>
                        <m:r>
                          <a:rPr lang="en-US" sz="1800" b="0" i="1">
                            <a:latin typeface="Cambria Math" panose="02040503050406030204" pitchFamily="18" charset="0"/>
                            <a:ea typeface="Cambria Math" panose="02040503050406030204" pitchFamily="18" charset="0"/>
                          </a:rPr>
                          <m:t>𝑎𝑣𝑔</m:t>
                        </m:r>
                      </m:sub>
                    </m:sSub>
                    <m:r>
                      <a:rPr lang="en-US" sz="1800" b="0" i="1">
                        <a:latin typeface="Cambria Math" panose="02040503050406030204" pitchFamily="18" charset="0"/>
                        <a:ea typeface="Cambria Math" panose="02040503050406030204" pitchFamily="18" charset="0"/>
                      </a:rPr>
                      <m:t>=</m:t>
                    </m:r>
                    <m:d>
                      <m:dPr>
                        <m:ctrlPr>
                          <a:rPr lang="en-US" sz="1800" b="0" i="1">
                            <a:solidFill>
                              <a:schemeClr val="tx1"/>
                            </a:solidFill>
                            <a:effectLst/>
                            <a:latin typeface="Cambria Math" panose="02040503050406030204" pitchFamily="18" charset="0"/>
                            <a:ea typeface="Cambria Math" panose="02040503050406030204" pitchFamily="18" charset="0"/>
                            <a:cs typeface="+mn-cs"/>
                          </a:rPr>
                        </m:ctrlPr>
                      </m:dPr>
                      <m:e>
                        <m:sSub>
                          <m:sSubPr>
                            <m:ctrlPr>
                              <a:rPr lang="en-US" sz="1800" b="0" i="1">
                                <a:solidFill>
                                  <a:schemeClr val="tx1"/>
                                </a:solidFill>
                                <a:effectLst/>
                                <a:latin typeface="Cambria Math" panose="02040503050406030204" pitchFamily="18" charset="0"/>
                                <a:ea typeface="Cambria Math" panose="02040503050406030204" pitchFamily="18" charset="0"/>
                                <a:cs typeface="+mn-cs"/>
                              </a:rPr>
                            </m:ctrlPr>
                          </m:sSubPr>
                          <m:e>
                            <m:r>
                              <a:rPr lang="en-US" sz="1800" b="0" i="1">
                                <a:solidFill>
                                  <a:schemeClr val="tx1"/>
                                </a:solidFill>
                                <a:effectLst/>
                                <a:latin typeface="Cambria Math" panose="02040503050406030204" pitchFamily="18" charset="0"/>
                                <a:ea typeface="Cambria Math" panose="02040503050406030204" pitchFamily="18" charset="0"/>
                                <a:cs typeface="+mn-cs"/>
                              </a:rPr>
                              <m:t>𝑡</m:t>
                            </m:r>
                          </m:e>
                          <m:sub>
                            <m:r>
                              <a:rPr lang="en-US" sz="1800" b="0" i="1">
                                <a:solidFill>
                                  <a:schemeClr val="tx1"/>
                                </a:solidFill>
                                <a:effectLst/>
                                <a:latin typeface="Cambria Math" panose="02040503050406030204" pitchFamily="18" charset="0"/>
                                <a:ea typeface="Cambria Math" panose="02040503050406030204" pitchFamily="18" charset="0"/>
                                <a:cs typeface="+mn-cs"/>
                              </a:rPr>
                              <m:t>25%</m:t>
                            </m:r>
                          </m:sub>
                        </m:sSub>
                        <m:r>
                          <a:rPr lang="en-US" sz="1800" b="0" i="1">
                            <a:solidFill>
                              <a:schemeClr val="tx1"/>
                            </a:solidFill>
                            <a:effectLst/>
                            <a:latin typeface="Cambria Math" panose="02040503050406030204" pitchFamily="18" charset="0"/>
                            <a:ea typeface="Cambria Math" panose="02040503050406030204" pitchFamily="18" charset="0"/>
                            <a:cs typeface="+mn-cs"/>
                          </a:rPr>
                          <m:t>∗</m:t>
                        </m:r>
                        <m:sSub>
                          <m:sSubPr>
                            <m:ctrlPr>
                              <a:rPr lang="en-US" sz="1800" b="0" i="1">
                                <a:solidFill>
                                  <a:schemeClr val="tx1"/>
                                </a:solidFill>
                                <a:effectLst/>
                                <a:latin typeface="Cambria Math" panose="02040503050406030204" pitchFamily="18" charset="0"/>
                                <a:ea typeface="Cambria Math" panose="02040503050406030204" pitchFamily="18" charset="0"/>
                                <a:cs typeface="+mn-cs"/>
                              </a:rPr>
                            </m:ctrlPr>
                          </m:sSubPr>
                          <m:e>
                            <m:d>
                              <m:dPr>
                                <m:begChr m:val=""/>
                                <m:endChr m:val="|"/>
                                <m:ctrlPr>
                                  <a:rPr lang="en-US" sz="1800" b="0" i="1">
                                    <a:solidFill>
                                      <a:schemeClr val="tx1"/>
                                    </a:solidFill>
                                    <a:effectLst/>
                                    <a:latin typeface="Cambria Math" panose="02040503050406030204" pitchFamily="18" charset="0"/>
                                    <a:ea typeface="Cambria Math" panose="02040503050406030204" pitchFamily="18" charset="0"/>
                                    <a:cs typeface="+mn-cs"/>
                                  </a:rPr>
                                </m:ctrlPr>
                              </m:dPr>
                              <m:e>
                                <m:r>
                                  <a:rPr lang="en-US" sz="1800" b="0" i="1">
                                    <a:solidFill>
                                      <a:schemeClr val="tx1"/>
                                    </a:solidFill>
                                    <a:effectLst/>
                                    <a:latin typeface="Cambria Math" panose="02040503050406030204" pitchFamily="18" charset="0"/>
                                    <a:ea typeface="Cambria Math" panose="02040503050406030204" pitchFamily="18" charset="0"/>
                                    <a:cs typeface="+mn-cs"/>
                                  </a:rPr>
                                  <m:t>𝐸𝑓𝑓</m:t>
                                </m:r>
                              </m:e>
                            </m:d>
                          </m:e>
                          <m:sub>
                            <m:r>
                              <a:rPr lang="en-US" sz="1800" b="0" i="1">
                                <a:solidFill>
                                  <a:schemeClr val="tx1"/>
                                </a:solidFill>
                                <a:effectLst/>
                                <a:latin typeface="Cambria Math" panose="02040503050406030204" pitchFamily="18" charset="0"/>
                                <a:ea typeface="Cambria Math" panose="02040503050406030204" pitchFamily="18" charset="0"/>
                                <a:cs typeface="+mn-cs"/>
                              </a:rPr>
                              <m:t>25%</m:t>
                            </m:r>
                          </m:sub>
                        </m:sSub>
                      </m:e>
                    </m:d>
                    <m:r>
                      <a:rPr lang="en-US" sz="1800" b="0" i="1">
                        <a:solidFill>
                          <a:schemeClr val="tx1"/>
                        </a:solidFill>
                        <a:effectLst/>
                        <a:latin typeface="Cambria Math" panose="02040503050406030204" pitchFamily="18" charset="0"/>
                        <a:ea typeface="Cambria Math" panose="02040503050406030204" pitchFamily="18" charset="0"/>
                        <a:cs typeface="+mn-cs"/>
                      </a:rPr>
                      <m:t>+</m:t>
                    </m:r>
                    <m:d>
                      <m:dPr>
                        <m:ctrlPr>
                          <a:rPr lang="en-US" sz="1800" b="0" i="1">
                            <a:solidFill>
                              <a:schemeClr val="tx1"/>
                            </a:solidFill>
                            <a:effectLst/>
                            <a:latin typeface="Cambria Math" panose="02040503050406030204" pitchFamily="18" charset="0"/>
                            <a:ea typeface="Cambria Math" panose="02040503050406030204" pitchFamily="18" charset="0"/>
                            <a:cs typeface="+mn-cs"/>
                          </a:rPr>
                        </m:ctrlPr>
                      </m:dPr>
                      <m:e>
                        <m:sSub>
                          <m:sSubPr>
                            <m:ctrlPr>
                              <a:rPr lang="en-US" sz="1800" b="0" i="1">
                                <a:solidFill>
                                  <a:schemeClr val="tx1"/>
                                </a:solidFill>
                                <a:effectLst/>
                                <a:latin typeface="Cambria Math" panose="02040503050406030204" pitchFamily="18" charset="0"/>
                                <a:ea typeface="Cambria Math" panose="02040503050406030204" pitchFamily="18" charset="0"/>
                                <a:cs typeface="+mn-cs"/>
                              </a:rPr>
                            </m:ctrlPr>
                          </m:sSubPr>
                          <m:e>
                            <m:r>
                              <a:rPr lang="en-US" sz="1800" b="0" i="1">
                                <a:solidFill>
                                  <a:schemeClr val="tx1"/>
                                </a:solidFill>
                                <a:effectLst/>
                                <a:latin typeface="Cambria Math" panose="02040503050406030204" pitchFamily="18" charset="0"/>
                                <a:ea typeface="Cambria Math" panose="02040503050406030204" pitchFamily="18" charset="0"/>
                                <a:cs typeface="+mn-cs"/>
                              </a:rPr>
                              <m:t>𝑡</m:t>
                            </m:r>
                          </m:e>
                          <m:sub>
                            <m:r>
                              <a:rPr lang="en-US" sz="1800" b="0" i="1">
                                <a:solidFill>
                                  <a:schemeClr val="tx1"/>
                                </a:solidFill>
                                <a:effectLst/>
                                <a:latin typeface="Cambria Math" panose="02040503050406030204" pitchFamily="18" charset="0"/>
                                <a:ea typeface="Cambria Math" panose="02040503050406030204" pitchFamily="18" charset="0"/>
                                <a:cs typeface="+mn-cs"/>
                              </a:rPr>
                              <m:t>50%</m:t>
                            </m:r>
                          </m:sub>
                        </m:sSub>
                        <m:r>
                          <a:rPr lang="en-US" sz="1800" b="0" i="1">
                            <a:solidFill>
                              <a:schemeClr val="tx1"/>
                            </a:solidFill>
                            <a:effectLst/>
                            <a:latin typeface="Cambria Math" panose="02040503050406030204" pitchFamily="18" charset="0"/>
                            <a:ea typeface="Cambria Math" panose="02040503050406030204" pitchFamily="18" charset="0"/>
                            <a:cs typeface="+mn-cs"/>
                          </a:rPr>
                          <m:t>∗</m:t>
                        </m:r>
                        <m:sSub>
                          <m:sSubPr>
                            <m:ctrlPr>
                              <a:rPr lang="en-US" sz="1800" b="0" i="1">
                                <a:solidFill>
                                  <a:schemeClr val="tx1"/>
                                </a:solidFill>
                                <a:effectLst/>
                                <a:latin typeface="Cambria Math" panose="02040503050406030204" pitchFamily="18" charset="0"/>
                                <a:ea typeface="Cambria Math" panose="02040503050406030204" pitchFamily="18" charset="0"/>
                                <a:cs typeface="+mn-cs"/>
                              </a:rPr>
                            </m:ctrlPr>
                          </m:sSubPr>
                          <m:e>
                            <m:d>
                              <m:dPr>
                                <m:begChr m:val=""/>
                                <m:endChr m:val="|"/>
                                <m:ctrlPr>
                                  <a:rPr lang="en-US" sz="1800" b="0" i="1">
                                    <a:solidFill>
                                      <a:schemeClr val="tx1"/>
                                    </a:solidFill>
                                    <a:effectLst/>
                                    <a:latin typeface="Cambria Math" panose="02040503050406030204" pitchFamily="18" charset="0"/>
                                    <a:ea typeface="Cambria Math" panose="02040503050406030204" pitchFamily="18" charset="0"/>
                                    <a:cs typeface="+mn-cs"/>
                                  </a:rPr>
                                </m:ctrlPr>
                              </m:dPr>
                              <m:e>
                                <m:r>
                                  <a:rPr lang="en-US" sz="1800" b="0" i="1">
                                    <a:solidFill>
                                      <a:schemeClr val="tx1"/>
                                    </a:solidFill>
                                    <a:effectLst/>
                                    <a:latin typeface="Cambria Math" panose="02040503050406030204" pitchFamily="18" charset="0"/>
                                    <a:ea typeface="Cambria Math" panose="02040503050406030204" pitchFamily="18" charset="0"/>
                                    <a:cs typeface="+mn-cs"/>
                                  </a:rPr>
                                  <m:t>𝐸𝑓𝑓</m:t>
                                </m:r>
                              </m:e>
                            </m:d>
                          </m:e>
                          <m:sub>
                            <m:r>
                              <a:rPr lang="en-US" sz="1800" b="0" i="1">
                                <a:solidFill>
                                  <a:schemeClr val="tx1"/>
                                </a:solidFill>
                                <a:effectLst/>
                                <a:latin typeface="Cambria Math" panose="02040503050406030204" pitchFamily="18" charset="0"/>
                                <a:ea typeface="Cambria Math" panose="02040503050406030204" pitchFamily="18" charset="0"/>
                                <a:cs typeface="+mn-cs"/>
                              </a:rPr>
                              <m:t>50%</m:t>
                            </m:r>
                          </m:sub>
                        </m:sSub>
                      </m:e>
                    </m:d>
                    <m:r>
                      <a:rPr lang="en-US" sz="1800" b="0" i="1">
                        <a:solidFill>
                          <a:schemeClr val="tx1"/>
                        </a:solidFill>
                        <a:effectLst/>
                        <a:latin typeface="Cambria Math" panose="02040503050406030204" pitchFamily="18" charset="0"/>
                        <a:ea typeface="Cambria Math" panose="02040503050406030204" pitchFamily="18" charset="0"/>
                        <a:cs typeface="+mn-cs"/>
                      </a:rPr>
                      <m:t>+</m:t>
                    </m:r>
                    <m:d>
                      <m:dPr>
                        <m:ctrlPr>
                          <a:rPr lang="en-US" sz="1800" b="0" i="1">
                            <a:solidFill>
                              <a:schemeClr val="tx1"/>
                            </a:solidFill>
                            <a:effectLst/>
                            <a:latin typeface="Cambria Math" panose="02040503050406030204" pitchFamily="18" charset="0"/>
                            <a:ea typeface="Cambria Math" panose="02040503050406030204" pitchFamily="18" charset="0"/>
                            <a:cs typeface="+mn-cs"/>
                          </a:rPr>
                        </m:ctrlPr>
                      </m:dPr>
                      <m:e>
                        <m:sSub>
                          <m:sSubPr>
                            <m:ctrlPr>
                              <a:rPr lang="en-US" sz="1800" b="0" i="1">
                                <a:solidFill>
                                  <a:schemeClr val="tx1"/>
                                </a:solidFill>
                                <a:effectLst/>
                                <a:latin typeface="Cambria Math" panose="02040503050406030204" pitchFamily="18" charset="0"/>
                                <a:ea typeface="Cambria Math" panose="02040503050406030204" pitchFamily="18" charset="0"/>
                                <a:cs typeface="+mn-cs"/>
                              </a:rPr>
                            </m:ctrlPr>
                          </m:sSubPr>
                          <m:e>
                            <m:r>
                              <a:rPr lang="en-US" sz="1800" b="0" i="1">
                                <a:solidFill>
                                  <a:schemeClr val="tx1"/>
                                </a:solidFill>
                                <a:effectLst/>
                                <a:latin typeface="Cambria Math" panose="02040503050406030204" pitchFamily="18" charset="0"/>
                                <a:ea typeface="Cambria Math" panose="02040503050406030204" pitchFamily="18" charset="0"/>
                                <a:cs typeface="+mn-cs"/>
                              </a:rPr>
                              <m:t>𝑡</m:t>
                            </m:r>
                          </m:e>
                          <m:sub>
                            <m:r>
                              <a:rPr lang="en-US" sz="1800" b="0" i="1">
                                <a:solidFill>
                                  <a:schemeClr val="tx1"/>
                                </a:solidFill>
                                <a:effectLst/>
                                <a:latin typeface="Cambria Math" panose="02040503050406030204" pitchFamily="18" charset="0"/>
                                <a:ea typeface="Cambria Math" panose="02040503050406030204" pitchFamily="18" charset="0"/>
                                <a:cs typeface="+mn-cs"/>
                              </a:rPr>
                              <m:t>75%</m:t>
                            </m:r>
                          </m:sub>
                        </m:sSub>
                        <m:r>
                          <a:rPr lang="en-US" sz="1800" b="0" i="1">
                            <a:solidFill>
                              <a:schemeClr val="tx1"/>
                            </a:solidFill>
                            <a:effectLst/>
                            <a:latin typeface="Cambria Math" panose="02040503050406030204" pitchFamily="18" charset="0"/>
                            <a:ea typeface="Cambria Math" panose="02040503050406030204" pitchFamily="18" charset="0"/>
                            <a:cs typeface="+mn-cs"/>
                          </a:rPr>
                          <m:t>∗</m:t>
                        </m:r>
                        <m:sSub>
                          <m:sSubPr>
                            <m:ctrlPr>
                              <a:rPr lang="en-US" sz="1800" b="0" i="1">
                                <a:solidFill>
                                  <a:schemeClr val="tx1"/>
                                </a:solidFill>
                                <a:effectLst/>
                                <a:latin typeface="Cambria Math" panose="02040503050406030204" pitchFamily="18" charset="0"/>
                                <a:ea typeface="Cambria Math" panose="02040503050406030204" pitchFamily="18" charset="0"/>
                                <a:cs typeface="+mn-cs"/>
                              </a:rPr>
                            </m:ctrlPr>
                          </m:sSubPr>
                          <m:e>
                            <m:d>
                              <m:dPr>
                                <m:begChr m:val=""/>
                                <m:endChr m:val="|"/>
                                <m:ctrlPr>
                                  <a:rPr lang="en-US" sz="1800" b="0" i="1">
                                    <a:solidFill>
                                      <a:schemeClr val="tx1"/>
                                    </a:solidFill>
                                    <a:effectLst/>
                                    <a:latin typeface="Cambria Math" panose="02040503050406030204" pitchFamily="18" charset="0"/>
                                    <a:ea typeface="Cambria Math" panose="02040503050406030204" pitchFamily="18" charset="0"/>
                                    <a:cs typeface="+mn-cs"/>
                                  </a:rPr>
                                </m:ctrlPr>
                              </m:dPr>
                              <m:e>
                                <m:r>
                                  <a:rPr lang="en-US" sz="1800" b="0" i="1">
                                    <a:solidFill>
                                      <a:schemeClr val="tx1"/>
                                    </a:solidFill>
                                    <a:effectLst/>
                                    <a:latin typeface="Cambria Math" panose="02040503050406030204" pitchFamily="18" charset="0"/>
                                    <a:ea typeface="Cambria Math" panose="02040503050406030204" pitchFamily="18" charset="0"/>
                                    <a:cs typeface="+mn-cs"/>
                                  </a:rPr>
                                  <m:t>𝐸𝑓𝑓</m:t>
                                </m:r>
                              </m:e>
                            </m:d>
                          </m:e>
                          <m:sub>
                            <m:r>
                              <a:rPr lang="en-US" sz="1800" b="0" i="1">
                                <a:solidFill>
                                  <a:schemeClr val="tx1"/>
                                </a:solidFill>
                                <a:effectLst/>
                                <a:latin typeface="Cambria Math" panose="02040503050406030204" pitchFamily="18" charset="0"/>
                                <a:ea typeface="Cambria Math" panose="02040503050406030204" pitchFamily="18" charset="0"/>
                                <a:cs typeface="+mn-cs"/>
                              </a:rPr>
                              <m:t>75%</m:t>
                            </m:r>
                          </m:sub>
                        </m:sSub>
                      </m:e>
                    </m:d>
                    <m:r>
                      <a:rPr lang="en-US" sz="1800" b="0" i="1">
                        <a:solidFill>
                          <a:schemeClr val="tx1"/>
                        </a:solidFill>
                        <a:effectLst/>
                        <a:latin typeface="Cambria Math" panose="02040503050406030204" pitchFamily="18" charset="0"/>
                        <a:ea typeface="Cambria Math" panose="02040503050406030204" pitchFamily="18" charset="0"/>
                        <a:cs typeface="+mn-cs"/>
                      </a:rPr>
                      <m:t>+</m:t>
                    </m:r>
                    <m:d>
                      <m:dPr>
                        <m:ctrlPr>
                          <a:rPr lang="en-US" sz="1800" b="0" i="1">
                            <a:solidFill>
                              <a:schemeClr val="tx1"/>
                            </a:solidFill>
                            <a:effectLst/>
                            <a:latin typeface="Cambria Math" panose="02040503050406030204" pitchFamily="18" charset="0"/>
                            <a:ea typeface="Cambria Math" panose="02040503050406030204" pitchFamily="18" charset="0"/>
                            <a:cs typeface="+mn-cs"/>
                          </a:rPr>
                        </m:ctrlPr>
                      </m:dPr>
                      <m:e>
                        <m:sSub>
                          <m:sSubPr>
                            <m:ctrlPr>
                              <a:rPr lang="en-US" sz="1800" b="0" i="1">
                                <a:solidFill>
                                  <a:schemeClr val="tx1"/>
                                </a:solidFill>
                                <a:effectLst/>
                                <a:latin typeface="Cambria Math" panose="02040503050406030204" pitchFamily="18" charset="0"/>
                                <a:ea typeface="Cambria Math" panose="02040503050406030204" pitchFamily="18" charset="0"/>
                                <a:cs typeface="+mn-cs"/>
                              </a:rPr>
                            </m:ctrlPr>
                          </m:sSubPr>
                          <m:e>
                            <m:r>
                              <a:rPr lang="en-US" sz="1800" b="0" i="1">
                                <a:solidFill>
                                  <a:schemeClr val="tx1"/>
                                </a:solidFill>
                                <a:effectLst/>
                                <a:latin typeface="Cambria Math" panose="02040503050406030204" pitchFamily="18" charset="0"/>
                                <a:ea typeface="Cambria Math" panose="02040503050406030204" pitchFamily="18" charset="0"/>
                                <a:cs typeface="+mn-cs"/>
                              </a:rPr>
                              <m:t>𝑡</m:t>
                            </m:r>
                          </m:e>
                          <m:sub>
                            <m:r>
                              <a:rPr lang="en-US" sz="1800" b="0" i="1">
                                <a:solidFill>
                                  <a:schemeClr val="tx1"/>
                                </a:solidFill>
                                <a:effectLst/>
                                <a:latin typeface="Cambria Math" panose="02040503050406030204" pitchFamily="18" charset="0"/>
                                <a:ea typeface="Cambria Math" panose="02040503050406030204" pitchFamily="18" charset="0"/>
                                <a:cs typeface="+mn-cs"/>
                              </a:rPr>
                              <m:t>100%</m:t>
                            </m:r>
                          </m:sub>
                        </m:sSub>
                        <m:r>
                          <a:rPr lang="en-US" sz="1800" b="0" i="1">
                            <a:solidFill>
                              <a:schemeClr val="tx1"/>
                            </a:solidFill>
                            <a:effectLst/>
                            <a:latin typeface="Cambria Math" panose="02040503050406030204" pitchFamily="18" charset="0"/>
                            <a:ea typeface="Cambria Math" panose="02040503050406030204" pitchFamily="18" charset="0"/>
                            <a:cs typeface="+mn-cs"/>
                          </a:rPr>
                          <m:t>∗</m:t>
                        </m:r>
                        <m:sSub>
                          <m:sSubPr>
                            <m:ctrlPr>
                              <a:rPr lang="en-US" sz="1800" b="0" i="1">
                                <a:solidFill>
                                  <a:schemeClr val="tx1"/>
                                </a:solidFill>
                                <a:effectLst/>
                                <a:latin typeface="Cambria Math" panose="02040503050406030204" pitchFamily="18" charset="0"/>
                                <a:ea typeface="Cambria Math" panose="02040503050406030204" pitchFamily="18" charset="0"/>
                                <a:cs typeface="+mn-cs"/>
                              </a:rPr>
                            </m:ctrlPr>
                          </m:sSubPr>
                          <m:e>
                            <m:d>
                              <m:dPr>
                                <m:begChr m:val=""/>
                                <m:endChr m:val="|"/>
                                <m:ctrlPr>
                                  <a:rPr lang="en-US" sz="1800" b="0" i="1">
                                    <a:solidFill>
                                      <a:schemeClr val="tx1"/>
                                    </a:solidFill>
                                    <a:effectLst/>
                                    <a:latin typeface="Cambria Math" panose="02040503050406030204" pitchFamily="18" charset="0"/>
                                    <a:ea typeface="Cambria Math" panose="02040503050406030204" pitchFamily="18" charset="0"/>
                                    <a:cs typeface="+mn-cs"/>
                                  </a:rPr>
                                </m:ctrlPr>
                              </m:dPr>
                              <m:e>
                                <m:r>
                                  <a:rPr lang="en-US" sz="1800" b="0" i="1">
                                    <a:solidFill>
                                      <a:schemeClr val="tx1"/>
                                    </a:solidFill>
                                    <a:effectLst/>
                                    <a:latin typeface="Cambria Math" panose="02040503050406030204" pitchFamily="18" charset="0"/>
                                    <a:ea typeface="Cambria Math" panose="02040503050406030204" pitchFamily="18" charset="0"/>
                                    <a:cs typeface="+mn-cs"/>
                                  </a:rPr>
                                  <m:t>𝐸𝑓𝑓</m:t>
                                </m:r>
                              </m:e>
                            </m:d>
                          </m:e>
                          <m:sub>
                            <m:r>
                              <a:rPr lang="en-US" sz="1800" b="0" i="1">
                                <a:solidFill>
                                  <a:schemeClr val="tx1"/>
                                </a:solidFill>
                                <a:effectLst/>
                                <a:latin typeface="Cambria Math" panose="02040503050406030204" pitchFamily="18" charset="0"/>
                                <a:ea typeface="Cambria Math" panose="02040503050406030204" pitchFamily="18" charset="0"/>
                                <a:cs typeface="+mn-cs"/>
                              </a:rPr>
                              <m:t>100%</m:t>
                            </m:r>
                          </m:sub>
                        </m:sSub>
                      </m:e>
                    </m:d>
                  </m:oMath>
                </m:oMathPara>
              </a14:m>
              <a:endParaRPr lang="en-US" sz="1800">
                <a:latin typeface="Cambria Math" panose="02040503050406030204" pitchFamily="18" charset="0"/>
                <a:ea typeface="Cambria Math" panose="02040503050406030204" pitchFamily="18" charset="0"/>
              </a:endParaRPr>
            </a:p>
          </xdr:txBody>
        </xdr:sp>
      </mc:Choice>
      <mc:Fallback xmlns="">
        <xdr:sp macro="" textlink="">
          <xdr:nvSpPr>
            <xdr:cNvPr id="2" name="TextBox 1">
              <a:extLst>
                <a:ext uri="{FF2B5EF4-FFF2-40B4-BE49-F238E27FC236}">
                  <a16:creationId xmlns:a16="http://schemas.microsoft.com/office/drawing/2014/main" id="{AFEC82BF-C487-E61E-64D1-B2519A767110}"/>
                </a:ext>
              </a:extLst>
            </xdr:cNvPr>
            <xdr:cNvSpPr txBox="1"/>
          </xdr:nvSpPr>
          <xdr:spPr>
            <a:xfrm>
              <a:off x="625585" y="2558079"/>
              <a:ext cx="10901681" cy="6935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800" b="0" i="0">
                  <a:latin typeface="Cambria Math" panose="02040503050406030204" pitchFamily="18" charset="0"/>
                  <a:ea typeface="Cambria Math" panose="02040503050406030204" pitchFamily="18" charset="0"/>
                </a:rPr>
                <a:t>〖𝐸𝑓𝑓〗_𝑎𝑣𝑔=</a:t>
              </a:r>
              <a:r>
                <a:rPr lang="en-US" sz="1800" b="0" i="0">
                  <a:solidFill>
                    <a:schemeClr val="tx1"/>
                  </a:solidFill>
                  <a:effectLst/>
                  <a:latin typeface="Cambria Math" panose="02040503050406030204" pitchFamily="18" charset="0"/>
                  <a:ea typeface="Cambria Math" panose="02040503050406030204" pitchFamily="18" charset="0"/>
                  <a:cs typeface="+mn-cs"/>
                </a:rPr>
                <a:t>(𝑡_(25%)∗├ 𝐸𝑓𝑓┤|_(25%) )+(𝑡_(50%)∗├ 𝐸𝑓𝑓┤|_(50%) )+(𝑡_(75%)∗├ 𝐸𝑓𝑓┤|_(75%) )+(𝑡_(100%)∗├ 𝐸𝑓𝑓┤|_(100%) )</a:t>
              </a:r>
              <a:endParaRPr lang="en-US" sz="1800">
                <a:latin typeface="Cambria Math" panose="02040503050406030204" pitchFamily="18" charset="0"/>
                <a:ea typeface="Cambria Math" panose="02040503050406030204" pitchFamily="18" charset="0"/>
              </a:endParaRPr>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SID=4223fc25b20ffbf1b3f668e4ea567359&amp;mc=true&amp;node=pt10.3.430&amp;rgn=div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0"/>
  <sheetViews>
    <sheetView showGridLines="0" tabSelected="1" zoomScale="80" zoomScaleNormal="80" workbookViewId="0">
      <selection activeCell="D47" sqref="D47"/>
    </sheetView>
  </sheetViews>
  <sheetFormatPr defaultColWidth="9.140625" defaultRowHeight="16.5" x14ac:dyDescent="0.3"/>
  <cols>
    <col min="1" max="1" width="2" style="8" customWidth="1"/>
    <col min="2" max="2" width="3.7109375" style="8" customWidth="1"/>
    <col min="3" max="3" width="37" style="8" customWidth="1"/>
    <col min="4" max="4" width="120.140625" style="8" customWidth="1"/>
    <col min="5" max="5" width="3.85546875" style="8" customWidth="1"/>
    <col min="6" max="6" width="3" style="8" customWidth="1"/>
    <col min="7" max="7" width="25.7109375" style="8" customWidth="1"/>
    <col min="8" max="8" width="2.28515625" style="8" customWidth="1"/>
    <col min="9" max="9" width="9.140625" style="8"/>
    <col min="10" max="10" width="22.42578125" style="8" bestFit="1" customWidth="1"/>
    <col min="11" max="16384" width="9.140625" style="8"/>
  </cols>
  <sheetData>
    <row r="1" spans="3:8" ht="17.25" thickBot="1" x14ac:dyDescent="0.35">
      <c r="F1" s="184"/>
    </row>
    <row r="2" spans="3:8" ht="18" thickBot="1" x14ac:dyDescent="0.35">
      <c r="C2" s="418" t="str">
        <f>'Version Control'!$B$2</f>
        <v>Title Block</v>
      </c>
      <c r="D2" s="419"/>
      <c r="F2" s="184"/>
    </row>
    <row r="3" spans="3:8" s="6" customFormat="1" x14ac:dyDescent="0.3">
      <c r="C3" s="95" t="str">
        <f>'Version Control'!$B$3</f>
        <v>Test Report Template Name:</v>
      </c>
      <c r="D3" s="135" t="str">
        <f>'Version Control'!$C$3</f>
        <v>Uninterruptible Power Supplies</v>
      </c>
      <c r="F3" s="93"/>
    </row>
    <row r="4" spans="3:8" s="6" customFormat="1" x14ac:dyDescent="0.3">
      <c r="C4" s="150" t="str">
        <f>'Version Control'!$B$4</f>
        <v>Version Number:</v>
      </c>
      <c r="D4" s="278" t="str">
        <f>'Version Control'!$C$4</f>
        <v>v1.2</v>
      </c>
      <c r="F4" s="93"/>
    </row>
    <row r="5" spans="3:8" s="6" customFormat="1" x14ac:dyDescent="0.3">
      <c r="C5" s="97" t="str">
        <f>'Version Control'!$B$5</f>
        <v xml:space="preserve">Latest Template Revision: </v>
      </c>
      <c r="D5" s="346">
        <f>'Version Control'!$C$5</f>
        <v>45489</v>
      </c>
      <c r="F5" s="93"/>
    </row>
    <row r="6" spans="3:8" s="6" customFormat="1" x14ac:dyDescent="0.3">
      <c r="C6" s="97" t="str">
        <f>'Version Control'!$B$6</f>
        <v>Tab Name:</v>
      </c>
      <c r="D6" s="137" t="str">
        <f ca="1">MID(CELL("filename",B1), FIND("]", CELL("filename", B1))+ 1, 255)</f>
        <v>Instructions</v>
      </c>
      <c r="F6" s="93"/>
    </row>
    <row r="7" spans="3:8" ht="17.25" thickBot="1" x14ac:dyDescent="0.35">
      <c r="C7" s="98" t="str">
        <f>'Version Control'!$B$7</f>
        <v>File Name:</v>
      </c>
      <c r="D7" s="166" t="str">
        <f ca="1">'Version Control'!$C$7</f>
        <v>Uninterruptible Power Supplies - v1.2.xlsx</v>
      </c>
      <c r="F7" s="184"/>
    </row>
    <row r="8" spans="3:8" x14ac:dyDescent="0.3">
      <c r="F8" s="184"/>
    </row>
    <row r="9" spans="3:8" ht="17.25" thickBot="1" x14ac:dyDescent="0.35">
      <c r="F9" s="184"/>
    </row>
    <row r="10" spans="3:8" ht="18" thickBot="1" x14ac:dyDescent="0.35">
      <c r="C10" s="418" t="s">
        <v>36</v>
      </c>
      <c r="D10" s="419"/>
      <c r="F10" s="184"/>
    </row>
    <row r="11" spans="3:8" ht="17.25" thickBot="1" x14ac:dyDescent="0.35">
      <c r="C11" s="416" t="s">
        <v>226</v>
      </c>
      <c r="D11" s="417"/>
      <c r="F11" s="184"/>
    </row>
    <row r="12" spans="3:8" ht="17.25" thickBot="1" x14ac:dyDescent="0.35">
      <c r="F12" s="184"/>
    </row>
    <row r="13" spans="3:8" ht="18" thickBot="1" x14ac:dyDescent="0.35">
      <c r="C13" s="418" t="s">
        <v>3</v>
      </c>
      <c r="D13" s="419"/>
      <c r="F13" s="184"/>
      <c r="G13" s="4"/>
      <c r="H13" s="6"/>
    </row>
    <row r="14" spans="3:8" ht="17.25" x14ac:dyDescent="0.35">
      <c r="C14" s="167" t="s">
        <v>37</v>
      </c>
      <c r="D14" s="168" t="s">
        <v>38</v>
      </c>
      <c r="F14" s="184"/>
      <c r="G14" s="4"/>
      <c r="H14" s="6"/>
    </row>
    <row r="15" spans="3:8" x14ac:dyDescent="0.3">
      <c r="C15" s="95" t="s">
        <v>59</v>
      </c>
      <c r="D15" s="169" t="s">
        <v>70</v>
      </c>
      <c r="E15" s="6"/>
      <c r="F15" s="93"/>
      <c r="G15" s="4"/>
      <c r="H15" s="6"/>
    </row>
    <row r="16" spans="3:8" x14ac:dyDescent="0.3">
      <c r="C16" s="97" t="s">
        <v>39</v>
      </c>
      <c r="D16" s="170" t="s">
        <v>72</v>
      </c>
      <c r="E16" s="6"/>
      <c r="F16" s="93"/>
      <c r="G16" s="4"/>
      <c r="H16" s="6"/>
    </row>
    <row r="17" spans="3:9" x14ac:dyDescent="0.3">
      <c r="C17" s="97" t="s">
        <v>66</v>
      </c>
      <c r="D17" s="170" t="s">
        <v>40</v>
      </c>
      <c r="E17" s="6"/>
      <c r="F17" s="93"/>
      <c r="G17" s="6"/>
      <c r="H17" s="6"/>
    </row>
    <row r="18" spans="3:9" x14ac:dyDescent="0.3">
      <c r="C18" s="97" t="s">
        <v>203</v>
      </c>
      <c r="D18" s="170" t="s">
        <v>208</v>
      </c>
      <c r="E18" s="6"/>
      <c r="F18" s="93"/>
      <c r="G18" s="6"/>
      <c r="H18" s="6"/>
    </row>
    <row r="19" spans="3:9" x14ac:dyDescent="0.3">
      <c r="C19" s="97" t="s">
        <v>204</v>
      </c>
      <c r="D19" s="170" t="s">
        <v>209</v>
      </c>
      <c r="E19" s="6"/>
      <c r="F19" s="93"/>
      <c r="G19" s="6"/>
      <c r="H19" s="6"/>
    </row>
    <row r="20" spans="3:9" x14ac:dyDescent="0.3">
      <c r="C20" s="97" t="s">
        <v>205</v>
      </c>
      <c r="D20" s="170" t="s">
        <v>210</v>
      </c>
      <c r="E20" s="6"/>
      <c r="F20" s="93"/>
      <c r="G20" s="6"/>
      <c r="H20" s="6"/>
    </row>
    <row r="21" spans="3:9" x14ac:dyDescent="0.3">
      <c r="C21" s="97" t="s">
        <v>206</v>
      </c>
      <c r="D21" s="170" t="s">
        <v>211</v>
      </c>
      <c r="E21" s="6"/>
      <c r="F21" s="93"/>
      <c r="G21" s="6"/>
      <c r="H21" s="6"/>
    </row>
    <row r="22" spans="3:9" x14ac:dyDescent="0.3">
      <c r="C22" s="97" t="s">
        <v>207</v>
      </c>
      <c r="D22" s="170" t="s">
        <v>212</v>
      </c>
      <c r="E22" s="6"/>
      <c r="F22" s="93"/>
      <c r="G22" s="6"/>
      <c r="H22" s="6"/>
    </row>
    <row r="23" spans="3:9" x14ac:dyDescent="0.3">
      <c r="C23" s="97" t="s">
        <v>167</v>
      </c>
      <c r="D23" s="170" t="s">
        <v>213</v>
      </c>
      <c r="E23" s="6"/>
      <c r="F23" s="93"/>
      <c r="G23" s="6"/>
      <c r="H23" s="6"/>
    </row>
    <row r="24" spans="3:9" x14ac:dyDescent="0.3">
      <c r="C24" s="171" t="s">
        <v>69</v>
      </c>
      <c r="D24" s="172" t="s">
        <v>77</v>
      </c>
      <c r="F24" s="184"/>
      <c r="H24" s="6"/>
    </row>
    <row r="25" spans="3:9" x14ac:dyDescent="0.3">
      <c r="C25" s="171" t="s">
        <v>24</v>
      </c>
      <c r="D25" s="172" t="s">
        <v>76</v>
      </c>
      <c r="F25" s="184"/>
      <c r="H25" s="6"/>
    </row>
    <row r="26" spans="3:9" x14ac:dyDescent="0.3">
      <c r="C26" s="97" t="s">
        <v>65</v>
      </c>
      <c r="D26" s="170" t="s">
        <v>71</v>
      </c>
      <c r="F26" s="184"/>
      <c r="H26" s="6"/>
    </row>
    <row r="27" spans="3:9" x14ac:dyDescent="0.3">
      <c r="C27" s="97" t="s">
        <v>4</v>
      </c>
      <c r="D27" s="170" t="s">
        <v>41</v>
      </c>
      <c r="F27" s="184"/>
      <c r="H27" s="6"/>
    </row>
    <row r="28" spans="3:9" x14ac:dyDescent="0.3">
      <c r="C28" s="171" t="s">
        <v>67</v>
      </c>
      <c r="D28" s="172" t="s">
        <v>73</v>
      </c>
      <c r="F28" s="184"/>
      <c r="H28" s="6"/>
    </row>
    <row r="29" spans="3:9" ht="17.25" thickBot="1" x14ac:dyDescent="0.35">
      <c r="C29" s="173" t="s">
        <v>68</v>
      </c>
      <c r="D29" s="174" t="s">
        <v>74</v>
      </c>
      <c r="F29" s="184"/>
      <c r="H29" s="6"/>
    </row>
    <row r="30" spans="3:9" ht="17.25" thickBot="1" x14ac:dyDescent="0.35">
      <c r="E30" s="6"/>
      <c r="F30" s="93"/>
      <c r="G30" s="6"/>
      <c r="H30" s="6"/>
      <c r="I30" s="9"/>
    </row>
    <row r="31" spans="3:9" ht="18" thickBot="1" x14ac:dyDescent="0.4">
      <c r="C31" s="420" t="s">
        <v>108</v>
      </c>
      <c r="D31" s="421"/>
      <c r="E31" s="6"/>
      <c r="F31" s="93"/>
      <c r="G31" s="6"/>
      <c r="H31" s="6"/>
      <c r="I31" s="9"/>
    </row>
    <row r="32" spans="3:9" ht="16.5" customHeight="1" x14ac:dyDescent="0.3">
      <c r="C32" s="179" t="s">
        <v>109</v>
      </c>
      <c r="D32" s="180" t="s">
        <v>110</v>
      </c>
      <c r="E32" s="6"/>
      <c r="F32" s="93"/>
      <c r="G32" s="6"/>
      <c r="H32" s="6"/>
      <c r="I32" s="9"/>
    </row>
    <row r="33" spans="2:9" x14ac:dyDescent="0.3">
      <c r="C33" s="398" t="s">
        <v>111</v>
      </c>
      <c r="D33" s="175" t="s">
        <v>81</v>
      </c>
      <c r="E33" s="6"/>
      <c r="F33" s="93"/>
      <c r="G33" s="6"/>
      <c r="H33" s="6"/>
      <c r="I33" s="9"/>
    </row>
    <row r="34" spans="2:9" x14ac:dyDescent="0.3">
      <c r="C34" s="398"/>
      <c r="D34" s="176" t="s">
        <v>112</v>
      </c>
      <c r="E34" s="6"/>
      <c r="F34" s="93"/>
      <c r="G34" s="6"/>
      <c r="H34" s="6"/>
      <c r="I34" s="9"/>
    </row>
    <row r="35" spans="2:9" x14ac:dyDescent="0.3">
      <c r="C35" s="398"/>
      <c r="D35" s="177" t="s">
        <v>113</v>
      </c>
      <c r="E35" s="6"/>
      <c r="F35" s="93"/>
      <c r="G35" s="6"/>
      <c r="H35" s="6"/>
      <c r="I35" s="9"/>
    </row>
    <row r="36" spans="2:9" ht="21.75" thickBot="1" x14ac:dyDescent="0.35">
      <c r="C36" s="399"/>
      <c r="D36" s="178" t="s">
        <v>114</v>
      </c>
      <c r="E36" s="6"/>
      <c r="F36" s="93"/>
      <c r="G36" s="6"/>
      <c r="H36" s="6"/>
      <c r="I36" s="9"/>
    </row>
    <row r="37" spans="2:9" ht="17.25" thickBot="1" x14ac:dyDescent="0.35">
      <c r="E37" s="6"/>
      <c r="F37" s="93"/>
      <c r="G37" s="6"/>
      <c r="H37" s="6"/>
      <c r="I37" s="9"/>
    </row>
    <row r="38" spans="2:9" s="6" customFormat="1" ht="15" customHeight="1" thickBot="1" x14ac:dyDescent="0.35">
      <c r="C38" s="16" t="s">
        <v>42</v>
      </c>
      <c r="D38" s="17"/>
      <c r="F38" s="93"/>
      <c r="G38" s="48"/>
      <c r="H38" s="48"/>
      <c r="I38" s="49"/>
    </row>
    <row r="39" spans="2:9" s="6" customFormat="1" x14ac:dyDescent="0.3">
      <c r="C39" s="400" t="s">
        <v>115</v>
      </c>
      <c r="D39" s="401"/>
      <c r="F39" s="93"/>
      <c r="G39" s="50"/>
      <c r="H39" s="48"/>
      <c r="I39" s="49"/>
    </row>
    <row r="40" spans="2:9" s="6" customFormat="1" x14ac:dyDescent="0.3">
      <c r="C40" s="402"/>
      <c r="D40" s="403"/>
      <c r="F40" s="93"/>
      <c r="G40" s="50"/>
      <c r="H40" s="48"/>
      <c r="I40" s="49"/>
    </row>
    <row r="41" spans="2:9" s="6" customFormat="1" ht="17.25" thickBot="1" x14ac:dyDescent="0.35">
      <c r="C41" s="404"/>
      <c r="D41" s="405"/>
      <c r="F41" s="93"/>
      <c r="G41" s="50"/>
      <c r="H41" s="48"/>
      <c r="I41" s="49"/>
    </row>
    <row r="42" spans="2:9" s="6" customFormat="1" ht="15" customHeight="1" x14ac:dyDescent="0.3">
      <c r="C42" s="406" t="s">
        <v>116</v>
      </c>
      <c r="D42" s="407"/>
      <c r="F42" s="93"/>
      <c r="G42" s="50"/>
      <c r="H42" s="48"/>
      <c r="I42" s="49"/>
    </row>
    <row r="43" spans="2:9" s="6" customFormat="1" ht="17.25" thickBot="1" x14ac:dyDescent="0.35">
      <c r="C43" s="408"/>
      <c r="D43" s="409"/>
      <c r="F43" s="93"/>
      <c r="G43" s="50"/>
      <c r="H43" s="48"/>
      <c r="I43" s="49"/>
    </row>
    <row r="44" spans="2:9" s="6" customFormat="1" ht="15" customHeight="1" x14ac:dyDescent="0.3">
      <c r="C44" s="410" t="s">
        <v>117</v>
      </c>
      <c r="D44" s="413" t="s">
        <v>118</v>
      </c>
      <c r="F44" s="93"/>
      <c r="G44" s="50"/>
      <c r="H44" s="48"/>
      <c r="I44" s="49"/>
    </row>
    <row r="45" spans="2:9" s="6" customFormat="1" x14ac:dyDescent="0.3">
      <c r="C45" s="411"/>
      <c r="D45" s="414"/>
      <c r="F45" s="93"/>
      <c r="G45" s="50"/>
      <c r="H45" s="48"/>
      <c r="I45" s="49"/>
    </row>
    <row r="46" spans="2:9" s="6" customFormat="1" ht="17.25" thickBot="1" x14ac:dyDescent="0.35">
      <c r="C46" s="412"/>
      <c r="D46" s="415"/>
      <c r="F46" s="93"/>
      <c r="G46" s="50"/>
      <c r="H46" s="48"/>
      <c r="I46" s="49"/>
    </row>
    <row r="47" spans="2:9" s="6" customFormat="1" x14ac:dyDescent="0.3">
      <c r="B47" s="4"/>
      <c r="C47" s="273" t="s">
        <v>11</v>
      </c>
      <c r="D47" s="274" t="s">
        <v>39</v>
      </c>
      <c r="F47" s="93"/>
      <c r="G47" s="48"/>
      <c r="H47" s="48"/>
      <c r="I47" s="49"/>
    </row>
    <row r="48" spans="2:9" x14ac:dyDescent="0.3">
      <c r="B48" s="4"/>
      <c r="C48" s="181" t="s">
        <v>12</v>
      </c>
      <c r="D48" s="182" t="s">
        <v>66</v>
      </c>
      <c r="E48" s="6"/>
      <c r="F48" s="93"/>
      <c r="G48" s="48"/>
      <c r="H48" s="48"/>
      <c r="I48" s="49"/>
    </row>
    <row r="49" spans="1:9" x14ac:dyDescent="0.3">
      <c r="B49" s="4"/>
      <c r="C49" s="181" t="s">
        <v>13</v>
      </c>
      <c r="D49" s="182" t="s">
        <v>203</v>
      </c>
      <c r="E49" s="5"/>
      <c r="F49" s="93"/>
      <c r="G49" s="48"/>
      <c r="H49" s="48"/>
      <c r="I49" s="49"/>
    </row>
    <row r="50" spans="1:9" x14ac:dyDescent="0.3">
      <c r="B50" s="4"/>
      <c r="C50" s="181" t="s">
        <v>14</v>
      </c>
      <c r="D50" s="182" t="s">
        <v>204</v>
      </c>
      <c r="E50" s="5"/>
      <c r="F50" s="93"/>
      <c r="G50" s="48"/>
      <c r="H50" s="48"/>
      <c r="I50" s="49"/>
    </row>
    <row r="51" spans="1:9" x14ac:dyDescent="0.3">
      <c r="B51" s="4"/>
      <c r="C51" s="181" t="s">
        <v>15</v>
      </c>
      <c r="D51" s="182" t="s">
        <v>205</v>
      </c>
      <c r="E51" s="5"/>
      <c r="F51" s="93"/>
      <c r="G51" s="48"/>
      <c r="H51" s="48"/>
      <c r="I51" s="49"/>
    </row>
    <row r="52" spans="1:9" x14ac:dyDescent="0.3">
      <c r="B52" s="4"/>
      <c r="C52" s="181" t="s">
        <v>22</v>
      </c>
      <c r="D52" s="182" t="s">
        <v>206</v>
      </c>
      <c r="E52" s="5"/>
      <c r="F52" s="93"/>
      <c r="G52" s="48"/>
      <c r="H52" s="48"/>
      <c r="I52" s="49"/>
    </row>
    <row r="53" spans="1:9" x14ac:dyDescent="0.3">
      <c r="B53" s="4"/>
      <c r="C53" s="181" t="s">
        <v>23</v>
      </c>
      <c r="D53" s="182" t="s">
        <v>207</v>
      </c>
      <c r="E53" s="5"/>
      <c r="F53" s="93"/>
      <c r="G53" s="6"/>
      <c r="H53" s="6"/>
    </row>
    <row r="54" spans="1:9" x14ac:dyDescent="0.3">
      <c r="B54" s="4"/>
      <c r="C54" s="181" t="s">
        <v>43</v>
      </c>
      <c r="D54" s="182" t="s">
        <v>167</v>
      </c>
      <c r="E54" s="5"/>
      <c r="F54" s="93"/>
      <c r="G54" s="6"/>
      <c r="H54" s="6"/>
    </row>
    <row r="55" spans="1:9" x14ac:dyDescent="0.3">
      <c r="B55" s="4"/>
      <c r="C55" s="181" t="s">
        <v>44</v>
      </c>
      <c r="D55" s="182" t="s">
        <v>69</v>
      </c>
      <c r="E55" s="5"/>
      <c r="F55" s="93"/>
      <c r="G55" s="6"/>
      <c r="H55" s="6"/>
    </row>
    <row r="56" spans="1:9" x14ac:dyDescent="0.3">
      <c r="B56" s="4"/>
      <c r="C56" s="181" t="s">
        <v>45</v>
      </c>
      <c r="D56" s="182" t="s">
        <v>24</v>
      </c>
      <c r="E56" s="5"/>
      <c r="F56" s="93"/>
      <c r="G56" s="6"/>
      <c r="H56" s="6"/>
    </row>
    <row r="57" spans="1:9" x14ac:dyDescent="0.3">
      <c r="B57" s="4"/>
      <c r="C57" s="181" t="s">
        <v>46</v>
      </c>
      <c r="D57" s="182" t="s">
        <v>65</v>
      </c>
      <c r="E57" s="9"/>
      <c r="F57" s="93"/>
      <c r="G57" s="6"/>
      <c r="H57" s="6"/>
    </row>
    <row r="58" spans="1:9" ht="17.25" thickBot="1" x14ac:dyDescent="0.35">
      <c r="B58" s="4"/>
      <c r="C58" s="275" t="s">
        <v>75</v>
      </c>
      <c r="D58" s="183" t="s">
        <v>214</v>
      </c>
      <c r="E58" s="9"/>
      <c r="F58" s="93"/>
      <c r="G58" s="6"/>
      <c r="H58" s="6"/>
    </row>
    <row r="59" spans="1:9" x14ac:dyDescent="0.3">
      <c r="E59" s="6"/>
      <c r="F59" s="93"/>
      <c r="G59" s="6"/>
      <c r="H59" s="6"/>
      <c r="I59" s="6"/>
    </row>
    <row r="60" spans="1:9" x14ac:dyDescent="0.3">
      <c r="A60" s="184"/>
      <c r="B60" s="184"/>
      <c r="C60" s="185"/>
      <c r="D60" s="185"/>
      <c r="E60" s="93"/>
      <c r="F60" s="93"/>
      <c r="G60" s="6"/>
      <c r="H60" s="6"/>
      <c r="I60" s="6"/>
    </row>
  </sheetData>
  <sheetProtection algorithmName="SHA-512" hashValue="VA4qxf713GRUk//wXTNgsOMekpmjjNvolgqKCAa9R+WAwvzG0ovNbzBEwdDOp1NK9K17klRW4d/cDLgWCc/4PQ==" saltValue="y/aPV5k5HYKfx7BmrjbYXw==" spinCount="100000" sheet="1" selectLockedCells="1"/>
  <mergeCells count="10">
    <mergeCell ref="C11:D11"/>
    <mergeCell ref="C2:D2"/>
    <mergeCell ref="C10:D10"/>
    <mergeCell ref="C13:D13"/>
    <mergeCell ref="C31:D31"/>
    <mergeCell ref="C33:C36"/>
    <mergeCell ref="C39:D41"/>
    <mergeCell ref="C42:D43"/>
    <mergeCell ref="C44:C46"/>
    <mergeCell ref="D44:D46"/>
  </mergeCells>
  <hyperlinks>
    <hyperlink ref="D47" location="'General Info &amp; Test Results'!A1" display="Fill-in input cells on &quot;General Info &amp; Test Results&quot; tab" xr:uid="{00000000-0004-0000-0000-000000000000}"/>
    <hyperlink ref="D48" location="'Setup &amp; Instrumentation'!A1" display="Fill-in inputs cells on &quot;Setup &amp; Instrumentation&quot; tab" xr:uid="{00000000-0004-0000-0000-000001000000}"/>
    <hyperlink ref="D49" location="'General Setup'!A1" display="General Setup" xr:uid="{00000000-0004-0000-0000-000002000000}"/>
    <hyperlink ref="D50" location="'Optional UPS Classification'!A1" display="Optional UPS Classification" xr:uid="{00000000-0004-0000-0000-000003000000}"/>
    <hyperlink ref="D51" location="'VFD Efficiency'!A1" display="VFD Efficiency" xr:uid="{00000000-0004-0000-0000-000004000000}"/>
    <hyperlink ref="D52" location="'VI Efficiency'!A1" display="VI Efficiency" xr:uid="{00000000-0004-0000-0000-000005000000}"/>
    <hyperlink ref="D53" location="'VFI Efficiency'!A1" display="VFI Efficiency" xr:uid="{00000000-0004-0000-0000-000006000000}"/>
    <hyperlink ref="D54" location="'Output Eff. Calculation'!A1" display="Output Efficiency Calculation" xr:uid="{00000000-0004-0000-0000-000007000000}"/>
    <hyperlink ref="D56" location="Photos!A1" display="Fill-in inputs cells on &quot;Photos&quot; tab" xr:uid="{00000000-0004-0000-0000-000008000000}"/>
    <hyperlink ref="D57" location="'Report Sign-Off Block'!A1" display="Fill-in input cells on &quot;Sign-Off Block&quot; tab" xr:uid="{00000000-0004-0000-0000-000009000000}"/>
    <hyperlink ref="C11:D11" r:id="rId1" display="Appendix Y to Subpart B of Part 430—Uniform Test Method for Measuring the Energy Consumption of Battery Chargers" xr:uid="{00000000-0004-0000-0000-00000A000000}"/>
    <hyperlink ref="D55" location="Comments!A1" display="Fill-in inputs cells on &quot;Comments&quot; tab" xr:uid="{00000000-0004-0000-0000-00000B000000}"/>
  </hyperlinks>
  <pageMargins left="0.7" right="0.7" top="0.75" bottom="0.75" header="0.3" footer="0.3"/>
  <pageSetup orientation="portrait" horizontalDpi="200" verticalDpi="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H60"/>
  <sheetViews>
    <sheetView showGridLines="0" zoomScale="80" zoomScaleNormal="80" workbookViewId="0">
      <selection activeCell="B13" sqref="B13:F16"/>
    </sheetView>
  </sheetViews>
  <sheetFormatPr defaultColWidth="9.140625" defaultRowHeight="16.5" x14ac:dyDescent="0.3"/>
  <cols>
    <col min="1" max="1" width="9.140625" style="33"/>
    <col min="2" max="2" width="31.5703125" style="33" customWidth="1"/>
    <col min="3" max="3" width="55" style="33" customWidth="1"/>
    <col min="4" max="4" width="9.140625" style="33"/>
    <col min="5" max="5" width="24.85546875" style="33" customWidth="1"/>
    <col min="6" max="6" width="47.28515625" style="33" customWidth="1"/>
    <col min="7" max="7" width="4.28515625" style="33" customWidth="1"/>
    <col min="8" max="8" width="4" style="33" customWidth="1"/>
    <col min="9" max="16384" width="9.140625" style="33"/>
  </cols>
  <sheetData>
    <row r="1" spans="2:8" ht="17.25" thickBot="1" x14ac:dyDescent="0.35">
      <c r="H1" s="102"/>
    </row>
    <row r="2" spans="2:8" ht="18" thickBot="1" x14ac:dyDescent="0.35">
      <c r="B2" s="494" t="str">
        <f>'Version Control'!$B$2</f>
        <v>Title Block</v>
      </c>
      <c r="C2" s="496"/>
      <c r="H2" s="102"/>
    </row>
    <row r="3" spans="2:8" x14ac:dyDescent="0.3">
      <c r="B3" s="128" t="str">
        <f>'Version Control'!$B$3</f>
        <v>Test Report Template Name:</v>
      </c>
      <c r="C3" s="129" t="str">
        <f>'Version Control'!$C$3</f>
        <v>Uninterruptible Power Supplies</v>
      </c>
      <c r="H3" s="102"/>
    </row>
    <row r="4" spans="2:8" x14ac:dyDescent="0.3">
      <c r="B4" s="130" t="str">
        <f>'Version Control'!$B$4</f>
        <v>Version Number:</v>
      </c>
      <c r="C4" s="131" t="str">
        <f>'Version Control'!$C$4</f>
        <v>v1.2</v>
      </c>
      <c r="E4" s="63" t="s">
        <v>91</v>
      </c>
      <c r="H4" s="102"/>
    </row>
    <row r="5" spans="2:8" x14ac:dyDescent="0.3">
      <c r="B5" s="132" t="str">
        <f>'Version Control'!$B$5</f>
        <v xml:space="preserve">Latest Template Revision: </v>
      </c>
      <c r="C5" s="349">
        <f>'Version Control'!$C$5</f>
        <v>45489</v>
      </c>
      <c r="H5" s="102"/>
    </row>
    <row r="6" spans="2:8" x14ac:dyDescent="0.3">
      <c r="B6" s="132" t="str">
        <f>'Version Control'!$B$6</f>
        <v>Tab Name:</v>
      </c>
      <c r="C6" s="133" t="str">
        <f ca="1">MID(CELL("filename",B1), FIND("]", CELL("filename", B1))+ 1, 255)</f>
        <v>Comments</v>
      </c>
      <c r="H6" s="102"/>
    </row>
    <row r="7" spans="2:8" ht="35.25" customHeight="1" x14ac:dyDescent="0.3">
      <c r="B7" s="194" t="str">
        <f>'Version Control'!$B$7</f>
        <v>File Name:</v>
      </c>
      <c r="C7" s="195" t="str">
        <f ca="1">'Version Control'!$C$7</f>
        <v>Uninterruptible Power Supplies - v1.2.xlsx</v>
      </c>
      <c r="H7" s="102"/>
    </row>
    <row r="8" spans="2:8" ht="17.25" thickBot="1" x14ac:dyDescent="0.35">
      <c r="B8" s="134" t="str">
        <f>'Version Control'!$B$8</f>
        <v xml:space="preserve">Test Completion Date: </v>
      </c>
      <c r="C8" s="188" t="str">
        <f>'Version Control'!$C$8</f>
        <v>[MM/DD/YYYY]</v>
      </c>
      <c r="H8" s="102"/>
    </row>
    <row r="9" spans="2:8" x14ac:dyDescent="0.3">
      <c r="H9" s="102"/>
    </row>
    <row r="10" spans="2:8" ht="17.25" thickBot="1" x14ac:dyDescent="0.35">
      <c r="H10" s="102"/>
    </row>
    <row r="11" spans="2:8" ht="18" thickBot="1" x14ac:dyDescent="0.35">
      <c r="B11" s="542" t="s">
        <v>69</v>
      </c>
      <c r="C11" s="543"/>
      <c r="D11" s="543"/>
      <c r="E11" s="543"/>
      <c r="F11" s="544"/>
      <c r="H11" s="102"/>
    </row>
    <row r="12" spans="2:8" x14ac:dyDescent="0.3">
      <c r="B12" s="37"/>
      <c r="C12" s="28"/>
      <c r="D12" s="28"/>
      <c r="E12" s="28"/>
      <c r="F12" s="29"/>
      <c r="H12" s="102"/>
    </row>
    <row r="13" spans="2:8" x14ac:dyDescent="0.3">
      <c r="B13" s="530"/>
      <c r="C13" s="531"/>
      <c r="D13" s="531"/>
      <c r="E13" s="531"/>
      <c r="F13" s="532"/>
      <c r="H13" s="102"/>
    </row>
    <row r="14" spans="2:8" x14ac:dyDescent="0.3">
      <c r="B14" s="533"/>
      <c r="C14" s="534"/>
      <c r="D14" s="534"/>
      <c r="E14" s="534"/>
      <c r="F14" s="535"/>
      <c r="H14" s="102"/>
    </row>
    <row r="15" spans="2:8" x14ac:dyDescent="0.3">
      <c r="B15" s="533"/>
      <c r="C15" s="534"/>
      <c r="D15" s="534"/>
      <c r="E15" s="534"/>
      <c r="F15" s="535"/>
      <c r="H15" s="102"/>
    </row>
    <row r="16" spans="2:8" x14ac:dyDescent="0.3">
      <c r="B16" s="536"/>
      <c r="C16" s="537"/>
      <c r="D16" s="537"/>
      <c r="E16" s="537"/>
      <c r="F16" s="538"/>
      <c r="H16" s="102"/>
    </row>
    <row r="17" spans="2:8" x14ac:dyDescent="0.3">
      <c r="B17" s="27"/>
      <c r="C17" s="25"/>
      <c r="D17" s="25"/>
      <c r="E17" s="25"/>
      <c r="F17" s="26"/>
      <c r="H17" s="102"/>
    </row>
    <row r="18" spans="2:8" x14ac:dyDescent="0.3">
      <c r="B18" s="27"/>
      <c r="C18" s="25"/>
      <c r="D18" s="25"/>
      <c r="E18" s="25"/>
      <c r="F18" s="26"/>
      <c r="H18" s="102"/>
    </row>
    <row r="19" spans="2:8" x14ac:dyDescent="0.3">
      <c r="B19" s="530"/>
      <c r="C19" s="531"/>
      <c r="D19" s="531"/>
      <c r="E19" s="531"/>
      <c r="F19" s="532"/>
      <c r="H19" s="102"/>
    </row>
    <row r="20" spans="2:8" x14ac:dyDescent="0.3">
      <c r="B20" s="533"/>
      <c r="C20" s="534"/>
      <c r="D20" s="534"/>
      <c r="E20" s="534"/>
      <c r="F20" s="535"/>
      <c r="H20" s="102"/>
    </row>
    <row r="21" spans="2:8" x14ac:dyDescent="0.3">
      <c r="B21" s="533"/>
      <c r="C21" s="534"/>
      <c r="D21" s="534"/>
      <c r="E21" s="534"/>
      <c r="F21" s="535"/>
      <c r="H21" s="102"/>
    </row>
    <row r="22" spans="2:8" x14ac:dyDescent="0.3">
      <c r="B22" s="536"/>
      <c r="C22" s="537"/>
      <c r="D22" s="537"/>
      <c r="E22" s="537"/>
      <c r="F22" s="538"/>
      <c r="H22" s="102"/>
    </row>
    <row r="23" spans="2:8" x14ac:dyDescent="0.3">
      <c r="B23" s="27"/>
      <c r="C23" s="25"/>
      <c r="D23" s="25"/>
      <c r="E23" s="25"/>
      <c r="F23" s="26"/>
      <c r="H23" s="102"/>
    </row>
    <row r="24" spans="2:8" x14ac:dyDescent="0.3">
      <c r="B24" s="27"/>
      <c r="C24" s="25"/>
      <c r="D24" s="25"/>
      <c r="E24" s="25"/>
      <c r="F24" s="26"/>
      <c r="H24" s="102"/>
    </row>
    <row r="25" spans="2:8" x14ac:dyDescent="0.3">
      <c r="B25" s="530"/>
      <c r="C25" s="531"/>
      <c r="D25" s="531"/>
      <c r="E25" s="531"/>
      <c r="F25" s="532"/>
      <c r="H25" s="102"/>
    </row>
    <row r="26" spans="2:8" x14ac:dyDescent="0.3">
      <c r="B26" s="533"/>
      <c r="C26" s="534"/>
      <c r="D26" s="534"/>
      <c r="E26" s="534"/>
      <c r="F26" s="535"/>
      <c r="H26" s="102"/>
    </row>
    <row r="27" spans="2:8" x14ac:dyDescent="0.3">
      <c r="B27" s="533"/>
      <c r="C27" s="534"/>
      <c r="D27" s="534"/>
      <c r="E27" s="534"/>
      <c r="F27" s="535"/>
      <c r="H27" s="102"/>
    </row>
    <row r="28" spans="2:8" x14ac:dyDescent="0.3">
      <c r="B28" s="536"/>
      <c r="C28" s="537"/>
      <c r="D28" s="537"/>
      <c r="E28" s="537"/>
      <c r="F28" s="538"/>
      <c r="H28" s="102"/>
    </row>
    <row r="29" spans="2:8" x14ac:dyDescent="0.3">
      <c r="B29" s="27"/>
      <c r="C29" s="25"/>
      <c r="D29" s="25"/>
      <c r="E29" s="25"/>
      <c r="F29" s="26"/>
      <c r="H29" s="102"/>
    </row>
    <row r="30" spans="2:8" x14ac:dyDescent="0.3">
      <c r="B30" s="27"/>
      <c r="C30" s="25"/>
      <c r="D30" s="25"/>
      <c r="E30" s="25"/>
      <c r="F30" s="26"/>
      <c r="H30" s="102"/>
    </row>
    <row r="31" spans="2:8" x14ac:dyDescent="0.3">
      <c r="B31" s="530"/>
      <c r="C31" s="531"/>
      <c r="D31" s="531"/>
      <c r="E31" s="531"/>
      <c r="F31" s="532"/>
      <c r="H31" s="102"/>
    </row>
    <row r="32" spans="2:8" x14ac:dyDescent="0.3">
      <c r="B32" s="533"/>
      <c r="C32" s="534"/>
      <c r="D32" s="534"/>
      <c r="E32" s="534"/>
      <c r="F32" s="535"/>
      <c r="H32" s="102"/>
    </row>
    <row r="33" spans="2:8" x14ac:dyDescent="0.3">
      <c r="B33" s="533"/>
      <c r="C33" s="534"/>
      <c r="D33" s="534"/>
      <c r="E33" s="534"/>
      <c r="F33" s="535"/>
      <c r="H33" s="102"/>
    </row>
    <row r="34" spans="2:8" x14ac:dyDescent="0.3">
      <c r="B34" s="536"/>
      <c r="C34" s="537"/>
      <c r="D34" s="537"/>
      <c r="E34" s="537"/>
      <c r="F34" s="538"/>
      <c r="H34" s="102"/>
    </row>
    <row r="35" spans="2:8" x14ac:dyDescent="0.3">
      <c r="B35" s="27"/>
      <c r="C35" s="25"/>
      <c r="D35" s="25"/>
      <c r="E35" s="25"/>
      <c r="F35" s="26"/>
      <c r="H35" s="102"/>
    </row>
    <row r="36" spans="2:8" x14ac:dyDescent="0.3">
      <c r="B36" s="27"/>
      <c r="C36" s="25"/>
      <c r="D36" s="25"/>
      <c r="E36" s="25"/>
      <c r="F36" s="26"/>
      <c r="H36" s="102"/>
    </row>
    <row r="37" spans="2:8" x14ac:dyDescent="0.3">
      <c r="B37" s="530"/>
      <c r="C37" s="531"/>
      <c r="D37" s="531"/>
      <c r="E37" s="531"/>
      <c r="F37" s="532"/>
      <c r="H37" s="102"/>
    </row>
    <row r="38" spans="2:8" x14ac:dyDescent="0.3">
      <c r="B38" s="533"/>
      <c r="C38" s="534"/>
      <c r="D38" s="534"/>
      <c r="E38" s="534"/>
      <c r="F38" s="535"/>
      <c r="H38" s="102"/>
    </row>
    <row r="39" spans="2:8" x14ac:dyDescent="0.3">
      <c r="B39" s="533"/>
      <c r="C39" s="534"/>
      <c r="D39" s="534"/>
      <c r="E39" s="534"/>
      <c r="F39" s="535"/>
      <c r="H39" s="102"/>
    </row>
    <row r="40" spans="2:8" x14ac:dyDescent="0.3">
      <c r="B40" s="536"/>
      <c r="C40" s="537"/>
      <c r="D40" s="537"/>
      <c r="E40" s="537"/>
      <c r="F40" s="538"/>
      <c r="H40" s="102"/>
    </row>
    <row r="41" spans="2:8" x14ac:dyDescent="0.3">
      <c r="B41" s="27"/>
      <c r="C41" s="25"/>
      <c r="D41" s="25"/>
      <c r="E41" s="25"/>
      <c r="F41" s="26"/>
      <c r="H41" s="102"/>
    </row>
    <row r="42" spans="2:8" x14ac:dyDescent="0.3">
      <c r="B42" s="27"/>
      <c r="C42" s="25"/>
      <c r="D42" s="25"/>
      <c r="E42" s="25"/>
      <c r="F42" s="26"/>
      <c r="H42" s="102"/>
    </row>
    <row r="43" spans="2:8" x14ac:dyDescent="0.3">
      <c r="B43" s="530"/>
      <c r="C43" s="531"/>
      <c r="D43" s="531"/>
      <c r="E43" s="531"/>
      <c r="F43" s="532"/>
      <c r="H43" s="102"/>
    </row>
    <row r="44" spans="2:8" x14ac:dyDescent="0.3">
      <c r="B44" s="533"/>
      <c r="C44" s="534"/>
      <c r="D44" s="534"/>
      <c r="E44" s="534"/>
      <c r="F44" s="535"/>
      <c r="H44" s="102"/>
    </row>
    <row r="45" spans="2:8" x14ac:dyDescent="0.3">
      <c r="B45" s="533"/>
      <c r="C45" s="534"/>
      <c r="D45" s="534"/>
      <c r="E45" s="534"/>
      <c r="F45" s="535"/>
      <c r="H45" s="102"/>
    </row>
    <row r="46" spans="2:8" x14ac:dyDescent="0.3">
      <c r="B46" s="536"/>
      <c r="C46" s="537"/>
      <c r="D46" s="537"/>
      <c r="E46" s="537"/>
      <c r="F46" s="538"/>
      <c r="H46" s="102"/>
    </row>
    <row r="47" spans="2:8" x14ac:dyDescent="0.3">
      <c r="B47" s="27"/>
      <c r="C47" s="25"/>
      <c r="D47" s="25"/>
      <c r="E47" s="25"/>
      <c r="F47" s="26"/>
      <c r="H47" s="102"/>
    </row>
    <row r="48" spans="2:8" x14ac:dyDescent="0.3">
      <c r="B48" s="27"/>
      <c r="C48" s="25"/>
      <c r="D48" s="25"/>
      <c r="E48" s="25"/>
      <c r="F48" s="26"/>
      <c r="H48" s="102"/>
    </row>
    <row r="49" spans="1:8" x14ac:dyDescent="0.3">
      <c r="B49" s="530"/>
      <c r="C49" s="531"/>
      <c r="D49" s="531"/>
      <c r="E49" s="531"/>
      <c r="F49" s="532"/>
      <c r="H49" s="102"/>
    </row>
    <row r="50" spans="1:8" x14ac:dyDescent="0.3">
      <c r="B50" s="533"/>
      <c r="C50" s="534"/>
      <c r="D50" s="534"/>
      <c r="E50" s="534"/>
      <c r="F50" s="535"/>
      <c r="H50" s="102"/>
    </row>
    <row r="51" spans="1:8" x14ac:dyDescent="0.3">
      <c r="B51" s="533"/>
      <c r="C51" s="534"/>
      <c r="D51" s="534"/>
      <c r="E51" s="534"/>
      <c r="F51" s="535"/>
      <c r="H51" s="102"/>
    </row>
    <row r="52" spans="1:8" x14ac:dyDescent="0.3">
      <c r="B52" s="536"/>
      <c r="C52" s="537"/>
      <c r="D52" s="537"/>
      <c r="E52" s="537"/>
      <c r="F52" s="538"/>
      <c r="H52" s="102"/>
    </row>
    <row r="53" spans="1:8" x14ac:dyDescent="0.3">
      <c r="B53" s="27"/>
      <c r="C53" s="25"/>
      <c r="D53" s="25"/>
      <c r="E53" s="25"/>
      <c r="F53" s="26"/>
      <c r="H53" s="102"/>
    </row>
    <row r="54" spans="1:8" x14ac:dyDescent="0.3">
      <c r="B54" s="27"/>
      <c r="C54" s="25"/>
      <c r="D54" s="25"/>
      <c r="E54" s="25"/>
      <c r="F54" s="26"/>
      <c r="H54" s="102"/>
    </row>
    <row r="55" spans="1:8" x14ac:dyDescent="0.3">
      <c r="B55" s="530"/>
      <c r="C55" s="531"/>
      <c r="D55" s="531"/>
      <c r="E55" s="531"/>
      <c r="F55" s="532"/>
      <c r="H55" s="102"/>
    </row>
    <row r="56" spans="1:8" x14ac:dyDescent="0.3">
      <c r="B56" s="533"/>
      <c r="C56" s="534"/>
      <c r="D56" s="534"/>
      <c r="E56" s="534"/>
      <c r="F56" s="535"/>
      <c r="H56" s="102"/>
    </row>
    <row r="57" spans="1:8" x14ac:dyDescent="0.3">
      <c r="B57" s="533"/>
      <c r="C57" s="534"/>
      <c r="D57" s="534"/>
      <c r="E57" s="534"/>
      <c r="F57" s="535"/>
      <c r="H57" s="102"/>
    </row>
    <row r="58" spans="1:8" ht="17.25" thickBot="1" x14ac:dyDescent="0.35">
      <c r="B58" s="539"/>
      <c r="C58" s="540"/>
      <c r="D58" s="540"/>
      <c r="E58" s="540"/>
      <c r="F58" s="541"/>
      <c r="H58" s="102"/>
    </row>
    <row r="59" spans="1:8" x14ac:dyDescent="0.3">
      <c r="H59" s="102"/>
    </row>
    <row r="60" spans="1:8" x14ac:dyDescent="0.3">
      <c r="A60" s="102"/>
      <c r="B60" s="102"/>
      <c r="C60" s="102"/>
      <c r="D60" s="102"/>
      <c r="E60" s="102"/>
      <c r="F60" s="102"/>
      <c r="G60" s="102"/>
      <c r="H60" s="102"/>
    </row>
  </sheetData>
  <sheetProtection algorithmName="SHA-512" hashValue="Vlp9Btw/1D0VvShLH37utu4ns2nJ0msxAT69V0aS3lNwdLGPmu5kfwoDOV09DjNmObtiLcVoImwtnxml4PrSeg==" saltValue="Js2szIZWsHVqvd8DFYW2bg==" spinCount="100000" sheet="1" selectLockedCells="1"/>
  <mergeCells count="10">
    <mergeCell ref="B37:F40"/>
    <mergeCell ref="B43:F46"/>
    <mergeCell ref="B49:F52"/>
    <mergeCell ref="B55:F58"/>
    <mergeCell ref="B2:C2"/>
    <mergeCell ref="B11:F11"/>
    <mergeCell ref="B13:F16"/>
    <mergeCell ref="B19:F22"/>
    <mergeCell ref="B25:F28"/>
    <mergeCell ref="B31:F34"/>
  </mergeCells>
  <hyperlinks>
    <hyperlink ref="E4" location="Instructions!A1" display="Back to Instuctions" xr:uid="{00000000-0004-0000-0A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70C0"/>
  </sheetPr>
  <dimension ref="A1:I111"/>
  <sheetViews>
    <sheetView showGridLines="0" zoomScale="80" zoomScaleNormal="80" workbookViewId="0">
      <selection activeCell="B12" sqref="B12:D34"/>
    </sheetView>
  </sheetViews>
  <sheetFormatPr defaultColWidth="9.140625" defaultRowHeight="16.5" x14ac:dyDescent="0.3"/>
  <cols>
    <col min="1" max="1" width="3.140625" style="33" customWidth="1"/>
    <col min="2" max="2" width="30.85546875" style="43" customWidth="1"/>
    <col min="3" max="3" width="67.7109375" style="33" customWidth="1"/>
    <col min="4" max="4" width="30.7109375" style="33" customWidth="1"/>
    <col min="5" max="5" width="3.28515625" style="33" customWidth="1"/>
    <col min="6" max="6" width="96.5703125" style="33" customWidth="1"/>
    <col min="7" max="7" width="33.7109375" style="33" customWidth="1"/>
    <col min="8" max="8" width="4.28515625" style="33" customWidth="1"/>
    <col min="9" max="9" width="4.140625" style="33" customWidth="1"/>
    <col min="10" max="16384" width="9.140625" style="33"/>
  </cols>
  <sheetData>
    <row r="1" spans="2:9" ht="17.25" thickBot="1" x14ac:dyDescent="0.35">
      <c r="I1" s="102"/>
    </row>
    <row r="2" spans="2:9" ht="18" thickBot="1" x14ac:dyDescent="0.35">
      <c r="B2" s="494" t="str">
        <f>'Version Control'!$B$2</f>
        <v>Title Block</v>
      </c>
      <c r="C2" s="496"/>
      <c r="D2" s="192"/>
      <c r="I2" s="102"/>
    </row>
    <row r="3" spans="2:9" x14ac:dyDescent="0.3">
      <c r="B3" s="95" t="str">
        <f>'Version Control'!$B$3</f>
        <v>Test Report Template Name:</v>
      </c>
      <c r="C3" s="83" t="str">
        <f>'Version Control'!$C$3</f>
        <v>Uninterruptible Power Supplies</v>
      </c>
      <c r="D3" s="189"/>
      <c r="I3" s="102"/>
    </row>
    <row r="4" spans="2:9" x14ac:dyDescent="0.3">
      <c r="B4" s="96" t="str">
        <f>'Version Control'!$B$4</f>
        <v>Version Number:</v>
      </c>
      <c r="C4" s="85" t="str">
        <f>'Version Control'!$C$4</f>
        <v>v1.2</v>
      </c>
      <c r="D4" s="189"/>
      <c r="F4" s="63" t="s">
        <v>91</v>
      </c>
      <c r="G4" s="73"/>
      <c r="I4" s="102"/>
    </row>
    <row r="5" spans="2:9" x14ac:dyDescent="0.3">
      <c r="B5" s="97" t="str">
        <f>'Version Control'!$B$5</f>
        <v xml:space="preserve">Latest Template Revision: </v>
      </c>
      <c r="C5" s="345">
        <f>'Version Control'!$C$5</f>
        <v>45489</v>
      </c>
      <c r="D5" s="190"/>
      <c r="I5" s="102"/>
    </row>
    <row r="6" spans="2:9" x14ac:dyDescent="0.3">
      <c r="B6" s="97" t="str">
        <f>'Version Control'!$B$6</f>
        <v>Tab Name:</v>
      </c>
      <c r="C6" s="103" t="str">
        <f ca="1">MID(CELL("filename",A1), FIND("]", CELL("filename", A1))+ 1, 255)</f>
        <v>Photos</v>
      </c>
      <c r="D6" s="191"/>
      <c r="I6" s="102"/>
    </row>
    <row r="7" spans="2:9" ht="35.25" customHeight="1" x14ac:dyDescent="0.3">
      <c r="B7" s="193" t="str">
        <f>'Version Control'!$B$7</f>
        <v>File Name:</v>
      </c>
      <c r="C7" s="144" t="str">
        <f ca="1">'Version Control'!$C$7</f>
        <v>Uninterruptible Power Supplies - v1.2.xlsx</v>
      </c>
      <c r="D7" s="189"/>
      <c r="I7" s="102"/>
    </row>
    <row r="8" spans="2:9" ht="17.25" thickBot="1" x14ac:dyDescent="0.35">
      <c r="B8" s="98" t="str">
        <f>'Version Control'!$B$8</f>
        <v xml:space="preserve">Test Completion Date: </v>
      </c>
      <c r="C8" s="89" t="str">
        <f>'Version Control'!$C$8</f>
        <v>[MM/DD/YYYY]</v>
      </c>
      <c r="D8" s="190"/>
      <c r="I8" s="102"/>
    </row>
    <row r="9" spans="2:9" x14ac:dyDescent="0.3">
      <c r="I9" s="102"/>
    </row>
    <row r="10" spans="2:9" ht="17.25" thickBot="1" x14ac:dyDescent="0.35">
      <c r="I10" s="102"/>
    </row>
    <row r="11" spans="2:9" ht="18" thickBot="1" x14ac:dyDescent="0.35">
      <c r="B11" s="494" t="s">
        <v>97</v>
      </c>
      <c r="C11" s="495"/>
      <c r="D11" s="496"/>
      <c r="F11" s="494" t="s">
        <v>98</v>
      </c>
      <c r="G11" s="496"/>
      <c r="I11" s="102"/>
    </row>
    <row r="12" spans="2:9" x14ac:dyDescent="0.3">
      <c r="B12" s="545"/>
      <c r="C12" s="546"/>
      <c r="D12" s="547"/>
      <c r="F12" s="554"/>
      <c r="G12" s="555"/>
      <c r="I12" s="102"/>
    </row>
    <row r="13" spans="2:9" x14ac:dyDescent="0.3">
      <c r="B13" s="548"/>
      <c r="C13" s="549"/>
      <c r="D13" s="550"/>
      <c r="F13" s="556"/>
      <c r="G13" s="557"/>
      <c r="I13" s="102"/>
    </row>
    <row r="14" spans="2:9" x14ac:dyDescent="0.3">
      <c r="B14" s="548"/>
      <c r="C14" s="549"/>
      <c r="D14" s="550"/>
      <c r="F14" s="556"/>
      <c r="G14" s="557"/>
      <c r="I14" s="102"/>
    </row>
    <row r="15" spans="2:9" x14ac:dyDescent="0.3">
      <c r="B15" s="548"/>
      <c r="C15" s="549"/>
      <c r="D15" s="550"/>
      <c r="F15" s="556"/>
      <c r="G15" s="557"/>
      <c r="I15" s="102"/>
    </row>
    <row r="16" spans="2:9" x14ac:dyDescent="0.3">
      <c r="B16" s="548"/>
      <c r="C16" s="549"/>
      <c r="D16" s="550"/>
      <c r="F16" s="556"/>
      <c r="G16" s="557"/>
      <c r="I16" s="102"/>
    </row>
    <row r="17" spans="2:9" x14ac:dyDescent="0.3">
      <c r="B17" s="548"/>
      <c r="C17" s="549"/>
      <c r="D17" s="550"/>
      <c r="F17" s="556"/>
      <c r="G17" s="557"/>
      <c r="I17" s="102"/>
    </row>
    <row r="18" spans="2:9" x14ac:dyDescent="0.3">
      <c r="B18" s="548"/>
      <c r="C18" s="549"/>
      <c r="D18" s="550"/>
      <c r="F18" s="556"/>
      <c r="G18" s="557"/>
      <c r="I18" s="102"/>
    </row>
    <row r="19" spans="2:9" x14ac:dyDescent="0.3">
      <c r="B19" s="548"/>
      <c r="C19" s="549"/>
      <c r="D19" s="550"/>
      <c r="F19" s="556"/>
      <c r="G19" s="557"/>
      <c r="I19" s="102"/>
    </row>
    <row r="20" spans="2:9" x14ac:dyDescent="0.3">
      <c r="B20" s="548"/>
      <c r="C20" s="549"/>
      <c r="D20" s="550"/>
      <c r="F20" s="556"/>
      <c r="G20" s="557"/>
      <c r="I20" s="102"/>
    </row>
    <row r="21" spans="2:9" x14ac:dyDescent="0.3">
      <c r="B21" s="548"/>
      <c r="C21" s="549"/>
      <c r="D21" s="550"/>
      <c r="F21" s="556"/>
      <c r="G21" s="557"/>
      <c r="I21" s="102"/>
    </row>
    <row r="22" spans="2:9" x14ac:dyDescent="0.3">
      <c r="B22" s="548"/>
      <c r="C22" s="549"/>
      <c r="D22" s="550"/>
      <c r="F22" s="556"/>
      <c r="G22" s="557"/>
      <c r="I22" s="102"/>
    </row>
    <row r="23" spans="2:9" x14ac:dyDescent="0.3">
      <c r="B23" s="548"/>
      <c r="C23" s="549"/>
      <c r="D23" s="550"/>
      <c r="F23" s="556"/>
      <c r="G23" s="557"/>
      <c r="I23" s="102"/>
    </row>
    <row r="24" spans="2:9" x14ac:dyDescent="0.3">
      <c r="B24" s="548"/>
      <c r="C24" s="549"/>
      <c r="D24" s="550"/>
      <c r="F24" s="556"/>
      <c r="G24" s="557"/>
      <c r="I24" s="102"/>
    </row>
    <row r="25" spans="2:9" x14ac:dyDescent="0.3">
      <c r="B25" s="548"/>
      <c r="C25" s="549"/>
      <c r="D25" s="550"/>
      <c r="F25" s="556"/>
      <c r="G25" s="557"/>
      <c r="I25" s="102"/>
    </row>
    <row r="26" spans="2:9" x14ac:dyDescent="0.3">
      <c r="B26" s="548"/>
      <c r="C26" s="549"/>
      <c r="D26" s="550"/>
      <c r="F26" s="556"/>
      <c r="G26" s="557"/>
      <c r="I26" s="102"/>
    </row>
    <row r="27" spans="2:9" x14ac:dyDescent="0.3">
      <c r="B27" s="548"/>
      <c r="C27" s="549"/>
      <c r="D27" s="550"/>
      <c r="F27" s="556"/>
      <c r="G27" s="557"/>
      <c r="I27" s="102"/>
    </row>
    <row r="28" spans="2:9" x14ac:dyDescent="0.3">
      <c r="B28" s="548"/>
      <c r="C28" s="549"/>
      <c r="D28" s="550"/>
      <c r="F28" s="556"/>
      <c r="G28" s="557"/>
      <c r="I28" s="102"/>
    </row>
    <row r="29" spans="2:9" x14ac:dyDescent="0.3">
      <c r="B29" s="548"/>
      <c r="C29" s="549"/>
      <c r="D29" s="550"/>
      <c r="F29" s="556"/>
      <c r="G29" s="557"/>
      <c r="I29" s="102"/>
    </row>
    <row r="30" spans="2:9" x14ac:dyDescent="0.3">
      <c r="B30" s="548"/>
      <c r="C30" s="549"/>
      <c r="D30" s="550"/>
      <c r="F30" s="556"/>
      <c r="G30" s="557"/>
      <c r="I30" s="102"/>
    </row>
    <row r="31" spans="2:9" x14ac:dyDescent="0.3">
      <c r="B31" s="548"/>
      <c r="C31" s="549"/>
      <c r="D31" s="550"/>
      <c r="F31" s="556"/>
      <c r="G31" s="557"/>
      <c r="I31" s="102"/>
    </row>
    <row r="32" spans="2:9" x14ac:dyDescent="0.3">
      <c r="B32" s="548"/>
      <c r="C32" s="549"/>
      <c r="D32" s="550"/>
      <c r="F32" s="556"/>
      <c r="G32" s="557"/>
      <c r="I32" s="102"/>
    </row>
    <row r="33" spans="2:9" x14ac:dyDescent="0.3">
      <c r="B33" s="548"/>
      <c r="C33" s="549"/>
      <c r="D33" s="550"/>
      <c r="F33" s="556"/>
      <c r="G33" s="557"/>
      <c r="I33" s="102"/>
    </row>
    <row r="34" spans="2:9" ht="17.25" thickBot="1" x14ac:dyDescent="0.35">
      <c r="B34" s="551"/>
      <c r="C34" s="552"/>
      <c r="D34" s="553"/>
      <c r="F34" s="558"/>
      <c r="G34" s="559"/>
      <c r="I34" s="102"/>
    </row>
    <row r="35" spans="2:9" ht="17.25" thickBot="1" x14ac:dyDescent="0.35">
      <c r="I35" s="102"/>
    </row>
    <row r="36" spans="2:9" ht="18" thickBot="1" x14ac:dyDescent="0.35">
      <c r="B36" s="494" t="s">
        <v>99</v>
      </c>
      <c r="C36" s="495"/>
      <c r="D36" s="496"/>
      <c r="F36" s="494" t="s">
        <v>227</v>
      </c>
      <c r="G36" s="496"/>
      <c r="I36" s="102"/>
    </row>
    <row r="37" spans="2:9" x14ac:dyDescent="0.3">
      <c r="B37" s="545"/>
      <c r="C37" s="546"/>
      <c r="D37" s="547"/>
      <c r="F37" s="554"/>
      <c r="G37" s="555"/>
      <c r="I37" s="102"/>
    </row>
    <row r="38" spans="2:9" x14ac:dyDescent="0.3">
      <c r="B38" s="548"/>
      <c r="C38" s="549"/>
      <c r="D38" s="550"/>
      <c r="F38" s="556"/>
      <c r="G38" s="557"/>
      <c r="I38" s="102"/>
    </row>
    <row r="39" spans="2:9" x14ac:dyDescent="0.3">
      <c r="B39" s="548"/>
      <c r="C39" s="549"/>
      <c r="D39" s="550"/>
      <c r="F39" s="556"/>
      <c r="G39" s="557"/>
      <c r="I39" s="102"/>
    </row>
    <row r="40" spans="2:9" x14ac:dyDescent="0.3">
      <c r="B40" s="548"/>
      <c r="C40" s="549"/>
      <c r="D40" s="550"/>
      <c r="F40" s="556"/>
      <c r="G40" s="557"/>
      <c r="I40" s="102"/>
    </row>
    <row r="41" spans="2:9" x14ac:dyDescent="0.3">
      <c r="B41" s="548"/>
      <c r="C41" s="549"/>
      <c r="D41" s="550"/>
      <c r="F41" s="556"/>
      <c r="G41" s="557"/>
      <c r="I41" s="102"/>
    </row>
    <row r="42" spans="2:9" x14ac:dyDescent="0.3">
      <c r="B42" s="548"/>
      <c r="C42" s="549"/>
      <c r="D42" s="550"/>
      <c r="F42" s="556"/>
      <c r="G42" s="557"/>
      <c r="I42" s="102"/>
    </row>
    <row r="43" spans="2:9" x14ac:dyDescent="0.3">
      <c r="B43" s="548"/>
      <c r="C43" s="549"/>
      <c r="D43" s="550"/>
      <c r="F43" s="556"/>
      <c r="G43" s="557"/>
      <c r="I43" s="102"/>
    </row>
    <row r="44" spans="2:9" x14ac:dyDescent="0.3">
      <c r="B44" s="548"/>
      <c r="C44" s="549"/>
      <c r="D44" s="550"/>
      <c r="F44" s="556"/>
      <c r="G44" s="557"/>
      <c r="I44" s="102"/>
    </row>
    <row r="45" spans="2:9" x14ac:dyDescent="0.3">
      <c r="B45" s="548"/>
      <c r="C45" s="549"/>
      <c r="D45" s="550"/>
      <c r="F45" s="556"/>
      <c r="G45" s="557"/>
      <c r="I45" s="102"/>
    </row>
    <row r="46" spans="2:9" x14ac:dyDescent="0.3">
      <c r="B46" s="548"/>
      <c r="C46" s="549"/>
      <c r="D46" s="550"/>
      <c r="F46" s="556"/>
      <c r="G46" s="557"/>
      <c r="I46" s="102"/>
    </row>
    <row r="47" spans="2:9" x14ac:dyDescent="0.3">
      <c r="B47" s="548"/>
      <c r="C47" s="549"/>
      <c r="D47" s="550"/>
      <c r="F47" s="556"/>
      <c r="G47" s="557"/>
      <c r="I47" s="102"/>
    </row>
    <row r="48" spans="2:9" x14ac:dyDescent="0.3">
      <c r="B48" s="548"/>
      <c r="C48" s="549"/>
      <c r="D48" s="550"/>
      <c r="F48" s="556"/>
      <c r="G48" s="557"/>
      <c r="I48" s="102"/>
    </row>
    <row r="49" spans="2:9" x14ac:dyDescent="0.3">
      <c r="B49" s="548"/>
      <c r="C49" s="549"/>
      <c r="D49" s="550"/>
      <c r="F49" s="556"/>
      <c r="G49" s="557"/>
      <c r="I49" s="102"/>
    </row>
    <row r="50" spans="2:9" x14ac:dyDescent="0.3">
      <c r="B50" s="548"/>
      <c r="C50" s="549"/>
      <c r="D50" s="550"/>
      <c r="F50" s="556"/>
      <c r="G50" s="557"/>
      <c r="I50" s="102"/>
    </row>
    <row r="51" spans="2:9" x14ac:dyDescent="0.3">
      <c r="B51" s="548"/>
      <c r="C51" s="549"/>
      <c r="D51" s="550"/>
      <c r="F51" s="556"/>
      <c r="G51" s="557"/>
      <c r="I51" s="102"/>
    </row>
    <row r="52" spans="2:9" x14ac:dyDescent="0.3">
      <c r="B52" s="548"/>
      <c r="C52" s="549"/>
      <c r="D52" s="550"/>
      <c r="F52" s="556"/>
      <c r="G52" s="557"/>
      <c r="I52" s="102"/>
    </row>
    <row r="53" spans="2:9" x14ac:dyDescent="0.3">
      <c r="B53" s="548"/>
      <c r="C53" s="549"/>
      <c r="D53" s="550"/>
      <c r="F53" s="556"/>
      <c r="G53" s="557"/>
      <c r="I53" s="102"/>
    </row>
    <row r="54" spans="2:9" x14ac:dyDescent="0.3">
      <c r="B54" s="548"/>
      <c r="C54" s="549"/>
      <c r="D54" s="550"/>
      <c r="F54" s="556"/>
      <c r="G54" s="557"/>
      <c r="I54" s="102"/>
    </row>
    <row r="55" spans="2:9" x14ac:dyDescent="0.3">
      <c r="B55" s="548"/>
      <c r="C55" s="549"/>
      <c r="D55" s="550"/>
      <c r="F55" s="556"/>
      <c r="G55" s="557"/>
      <c r="I55" s="102"/>
    </row>
    <row r="56" spans="2:9" x14ac:dyDescent="0.3">
      <c r="B56" s="548"/>
      <c r="C56" s="549"/>
      <c r="D56" s="550"/>
      <c r="F56" s="556"/>
      <c r="G56" s="557"/>
      <c r="I56" s="102"/>
    </row>
    <row r="57" spans="2:9" x14ac:dyDescent="0.3">
      <c r="B57" s="548"/>
      <c r="C57" s="549"/>
      <c r="D57" s="550"/>
      <c r="F57" s="556"/>
      <c r="G57" s="557"/>
      <c r="I57" s="102"/>
    </row>
    <row r="58" spans="2:9" x14ac:dyDescent="0.3">
      <c r="B58" s="548"/>
      <c r="C58" s="549"/>
      <c r="D58" s="550"/>
      <c r="F58" s="556"/>
      <c r="G58" s="557"/>
      <c r="I58" s="102"/>
    </row>
    <row r="59" spans="2:9" ht="17.25" thickBot="1" x14ac:dyDescent="0.35">
      <c r="B59" s="551"/>
      <c r="C59" s="552"/>
      <c r="D59" s="553"/>
      <c r="F59" s="558"/>
      <c r="G59" s="559"/>
      <c r="I59" s="102"/>
    </row>
    <row r="60" spans="2:9" ht="17.25" thickBot="1" x14ac:dyDescent="0.35">
      <c r="I60" s="102"/>
    </row>
    <row r="61" spans="2:9" ht="18" thickBot="1" x14ac:dyDescent="0.35">
      <c r="B61" s="494" t="s">
        <v>228</v>
      </c>
      <c r="C61" s="495"/>
      <c r="D61" s="496"/>
      <c r="F61" s="494" t="s">
        <v>100</v>
      </c>
      <c r="G61" s="496"/>
      <c r="I61" s="102"/>
    </row>
    <row r="62" spans="2:9" x14ac:dyDescent="0.3">
      <c r="B62" s="545"/>
      <c r="C62" s="546"/>
      <c r="D62" s="547"/>
      <c r="F62" s="554"/>
      <c r="G62" s="555"/>
      <c r="I62" s="102"/>
    </row>
    <row r="63" spans="2:9" x14ac:dyDescent="0.3">
      <c r="B63" s="548"/>
      <c r="C63" s="549"/>
      <c r="D63" s="550"/>
      <c r="F63" s="556"/>
      <c r="G63" s="557"/>
      <c r="I63" s="102"/>
    </row>
    <row r="64" spans="2:9" x14ac:dyDescent="0.3">
      <c r="B64" s="548"/>
      <c r="C64" s="549"/>
      <c r="D64" s="550"/>
      <c r="F64" s="556"/>
      <c r="G64" s="557"/>
      <c r="I64" s="102"/>
    </row>
    <row r="65" spans="2:9" x14ac:dyDescent="0.3">
      <c r="B65" s="548"/>
      <c r="C65" s="549"/>
      <c r="D65" s="550"/>
      <c r="F65" s="556"/>
      <c r="G65" s="557"/>
      <c r="I65" s="102"/>
    </row>
    <row r="66" spans="2:9" x14ac:dyDescent="0.3">
      <c r="B66" s="548"/>
      <c r="C66" s="549"/>
      <c r="D66" s="550"/>
      <c r="F66" s="556"/>
      <c r="G66" s="557"/>
      <c r="I66" s="102"/>
    </row>
    <row r="67" spans="2:9" x14ac:dyDescent="0.3">
      <c r="B67" s="548"/>
      <c r="C67" s="549"/>
      <c r="D67" s="550"/>
      <c r="F67" s="556"/>
      <c r="G67" s="557"/>
      <c r="I67" s="102"/>
    </row>
    <row r="68" spans="2:9" x14ac:dyDescent="0.3">
      <c r="B68" s="548"/>
      <c r="C68" s="549"/>
      <c r="D68" s="550"/>
      <c r="F68" s="556"/>
      <c r="G68" s="557"/>
      <c r="I68" s="102"/>
    </row>
    <row r="69" spans="2:9" x14ac:dyDescent="0.3">
      <c r="B69" s="548"/>
      <c r="C69" s="549"/>
      <c r="D69" s="550"/>
      <c r="F69" s="556"/>
      <c r="G69" s="557"/>
      <c r="I69" s="102"/>
    </row>
    <row r="70" spans="2:9" x14ac:dyDescent="0.3">
      <c r="B70" s="548"/>
      <c r="C70" s="549"/>
      <c r="D70" s="550"/>
      <c r="F70" s="556"/>
      <c r="G70" s="557"/>
      <c r="I70" s="102"/>
    </row>
    <row r="71" spans="2:9" x14ac:dyDescent="0.3">
      <c r="B71" s="548"/>
      <c r="C71" s="549"/>
      <c r="D71" s="550"/>
      <c r="F71" s="556"/>
      <c r="G71" s="557"/>
      <c r="I71" s="102"/>
    </row>
    <row r="72" spans="2:9" x14ac:dyDescent="0.3">
      <c r="B72" s="548"/>
      <c r="C72" s="549"/>
      <c r="D72" s="550"/>
      <c r="F72" s="556"/>
      <c r="G72" s="557"/>
      <c r="I72" s="102"/>
    </row>
    <row r="73" spans="2:9" x14ac:dyDescent="0.3">
      <c r="B73" s="548"/>
      <c r="C73" s="549"/>
      <c r="D73" s="550"/>
      <c r="F73" s="556"/>
      <c r="G73" s="557"/>
      <c r="I73" s="102"/>
    </row>
    <row r="74" spans="2:9" x14ac:dyDescent="0.3">
      <c r="B74" s="548"/>
      <c r="C74" s="549"/>
      <c r="D74" s="550"/>
      <c r="F74" s="556"/>
      <c r="G74" s="557"/>
      <c r="I74" s="102"/>
    </row>
    <row r="75" spans="2:9" x14ac:dyDescent="0.3">
      <c r="B75" s="548"/>
      <c r="C75" s="549"/>
      <c r="D75" s="550"/>
      <c r="F75" s="556"/>
      <c r="G75" s="557"/>
      <c r="I75" s="102"/>
    </row>
    <row r="76" spans="2:9" x14ac:dyDescent="0.3">
      <c r="B76" s="548"/>
      <c r="C76" s="549"/>
      <c r="D76" s="550"/>
      <c r="F76" s="556"/>
      <c r="G76" s="557"/>
      <c r="I76" s="102"/>
    </row>
    <row r="77" spans="2:9" x14ac:dyDescent="0.3">
      <c r="B77" s="548"/>
      <c r="C77" s="549"/>
      <c r="D77" s="550"/>
      <c r="F77" s="556"/>
      <c r="G77" s="557"/>
      <c r="I77" s="102"/>
    </row>
    <row r="78" spans="2:9" x14ac:dyDescent="0.3">
      <c r="B78" s="548"/>
      <c r="C78" s="549"/>
      <c r="D78" s="550"/>
      <c r="F78" s="556"/>
      <c r="G78" s="557"/>
      <c r="I78" s="102"/>
    </row>
    <row r="79" spans="2:9" x14ac:dyDescent="0.3">
      <c r="B79" s="548"/>
      <c r="C79" s="549"/>
      <c r="D79" s="550"/>
      <c r="F79" s="556"/>
      <c r="G79" s="557"/>
      <c r="I79" s="102"/>
    </row>
    <row r="80" spans="2:9" x14ac:dyDescent="0.3">
      <c r="B80" s="548"/>
      <c r="C80" s="549"/>
      <c r="D80" s="550"/>
      <c r="F80" s="556"/>
      <c r="G80" s="557"/>
      <c r="I80" s="102"/>
    </row>
    <row r="81" spans="2:9" x14ac:dyDescent="0.3">
      <c r="B81" s="548"/>
      <c r="C81" s="549"/>
      <c r="D81" s="550"/>
      <c r="F81" s="556"/>
      <c r="G81" s="557"/>
      <c r="I81" s="102"/>
    </row>
    <row r="82" spans="2:9" x14ac:dyDescent="0.3">
      <c r="B82" s="548"/>
      <c r="C82" s="549"/>
      <c r="D82" s="550"/>
      <c r="F82" s="556"/>
      <c r="G82" s="557"/>
      <c r="I82" s="102"/>
    </row>
    <row r="83" spans="2:9" x14ac:dyDescent="0.3">
      <c r="B83" s="548"/>
      <c r="C83" s="549"/>
      <c r="D83" s="550"/>
      <c r="F83" s="556"/>
      <c r="G83" s="557"/>
      <c r="I83" s="102"/>
    </row>
    <row r="84" spans="2:9" ht="17.25" thickBot="1" x14ac:dyDescent="0.35">
      <c r="B84" s="551"/>
      <c r="C84" s="552"/>
      <c r="D84" s="553"/>
      <c r="F84" s="558"/>
      <c r="G84" s="559"/>
      <c r="I84" s="102"/>
    </row>
    <row r="85" spans="2:9" ht="17.25" thickBot="1" x14ac:dyDescent="0.35">
      <c r="I85" s="102"/>
    </row>
    <row r="86" spans="2:9" ht="18" thickBot="1" x14ac:dyDescent="0.35">
      <c r="B86" s="494" t="s">
        <v>101</v>
      </c>
      <c r="C86" s="495"/>
      <c r="D86" s="496"/>
      <c r="F86" s="494" t="s">
        <v>102</v>
      </c>
      <c r="G86" s="496"/>
      <c r="I86" s="102"/>
    </row>
    <row r="87" spans="2:9" x14ac:dyDescent="0.3">
      <c r="B87" s="545"/>
      <c r="C87" s="546"/>
      <c r="D87" s="547"/>
      <c r="F87" s="554"/>
      <c r="G87" s="555"/>
      <c r="I87" s="102"/>
    </row>
    <row r="88" spans="2:9" x14ac:dyDescent="0.3">
      <c r="B88" s="548"/>
      <c r="C88" s="549"/>
      <c r="D88" s="550"/>
      <c r="F88" s="556"/>
      <c r="G88" s="557"/>
      <c r="I88" s="102"/>
    </row>
    <row r="89" spans="2:9" x14ac:dyDescent="0.3">
      <c r="B89" s="548"/>
      <c r="C89" s="549"/>
      <c r="D89" s="550"/>
      <c r="F89" s="556"/>
      <c r="G89" s="557"/>
      <c r="I89" s="102"/>
    </row>
    <row r="90" spans="2:9" x14ac:dyDescent="0.3">
      <c r="B90" s="548"/>
      <c r="C90" s="549"/>
      <c r="D90" s="550"/>
      <c r="F90" s="556"/>
      <c r="G90" s="557"/>
      <c r="I90" s="102"/>
    </row>
    <row r="91" spans="2:9" x14ac:dyDescent="0.3">
      <c r="B91" s="548"/>
      <c r="C91" s="549"/>
      <c r="D91" s="550"/>
      <c r="F91" s="556"/>
      <c r="G91" s="557"/>
      <c r="I91" s="102"/>
    </row>
    <row r="92" spans="2:9" x14ac:dyDescent="0.3">
      <c r="B92" s="548"/>
      <c r="C92" s="549"/>
      <c r="D92" s="550"/>
      <c r="F92" s="556"/>
      <c r="G92" s="557"/>
      <c r="I92" s="102"/>
    </row>
    <row r="93" spans="2:9" x14ac:dyDescent="0.3">
      <c r="B93" s="548"/>
      <c r="C93" s="549"/>
      <c r="D93" s="550"/>
      <c r="F93" s="556"/>
      <c r="G93" s="557"/>
      <c r="I93" s="102"/>
    </row>
    <row r="94" spans="2:9" x14ac:dyDescent="0.3">
      <c r="B94" s="548"/>
      <c r="C94" s="549"/>
      <c r="D94" s="550"/>
      <c r="F94" s="556"/>
      <c r="G94" s="557"/>
      <c r="I94" s="102"/>
    </row>
    <row r="95" spans="2:9" x14ac:dyDescent="0.3">
      <c r="B95" s="548"/>
      <c r="C95" s="549"/>
      <c r="D95" s="550"/>
      <c r="F95" s="556"/>
      <c r="G95" s="557"/>
      <c r="I95" s="102"/>
    </row>
    <row r="96" spans="2:9" x14ac:dyDescent="0.3">
      <c r="B96" s="548"/>
      <c r="C96" s="549"/>
      <c r="D96" s="550"/>
      <c r="F96" s="556"/>
      <c r="G96" s="557"/>
      <c r="I96" s="102"/>
    </row>
    <row r="97" spans="1:9" x14ac:dyDescent="0.3">
      <c r="B97" s="548"/>
      <c r="C97" s="549"/>
      <c r="D97" s="550"/>
      <c r="F97" s="556"/>
      <c r="G97" s="557"/>
      <c r="I97" s="102"/>
    </row>
    <row r="98" spans="1:9" x14ac:dyDescent="0.3">
      <c r="B98" s="548"/>
      <c r="C98" s="549"/>
      <c r="D98" s="550"/>
      <c r="F98" s="556"/>
      <c r="G98" s="557"/>
      <c r="I98" s="102"/>
    </row>
    <row r="99" spans="1:9" x14ac:dyDescent="0.3">
      <c r="B99" s="548"/>
      <c r="C99" s="549"/>
      <c r="D99" s="550"/>
      <c r="F99" s="556"/>
      <c r="G99" s="557"/>
      <c r="I99" s="102"/>
    </row>
    <row r="100" spans="1:9" x14ac:dyDescent="0.3">
      <c r="B100" s="548"/>
      <c r="C100" s="549"/>
      <c r="D100" s="550"/>
      <c r="F100" s="556"/>
      <c r="G100" s="557"/>
      <c r="I100" s="102"/>
    </row>
    <row r="101" spans="1:9" x14ac:dyDescent="0.3">
      <c r="B101" s="548"/>
      <c r="C101" s="549"/>
      <c r="D101" s="550"/>
      <c r="F101" s="556"/>
      <c r="G101" s="557"/>
      <c r="I101" s="102"/>
    </row>
    <row r="102" spans="1:9" x14ac:dyDescent="0.3">
      <c r="B102" s="548"/>
      <c r="C102" s="549"/>
      <c r="D102" s="550"/>
      <c r="F102" s="556"/>
      <c r="G102" s="557"/>
      <c r="I102" s="102"/>
    </row>
    <row r="103" spans="1:9" x14ac:dyDescent="0.3">
      <c r="B103" s="548"/>
      <c r="C103" s="549"/>
      <c r="D103" s="550"/>
      <c r="F103" s="556"/>
      <c r="G103" s="557"/>
      <c r="I103" s="102"/>
    </row>
    <row r="104" spans="1:9" x14ac:dyDescent="0.3">
      <c r="B104" s="548"/>
      <c r="C104" s="549"/>
      <c r="D104" s="550"/>
      <c r="F104" s="556"/>
      <c r="G104" s="557"/>
      <c r="I104" s="102"/>
    </row>
    <row r="105" spans="1:9" x14ac:dyDescent="0.3">
      <c r="B105" s="548"/>
      <c r="C105" s="549"/>
      <c r="D105" s="550"/>
      <c r="F105" s="556"/>
      <c r="G105" s="557"/>
      <c r="I105" s="102"/>
    </row>
    <row r="106" spans="1:9" x14ac:dyDescent="0.3">
      <c r="B106" s="548"/>
      <c r="C106" s="549"/>
      <c r="D106" s="550"/>
      <c r="F106" s="556"/>
      <c r="G106" s="557"/>
      <c r="I106" s="102"/>
    </row>
    <row r="107" spans="1:9" x14ac:dyDescent="0.3">
      <c r="B107" s="548"/>
      <c r="C107" s="549"/>
      <c r="D107" s="550"/>
      <c r="F107" s="556"/>
      <c r="G107" s="557"/>
      <c r="I107" s="102"/>
    </row>
    <row r="108" spans="1:9" x14ac:dyDescent="0.3">
      <c r="B108" s="548"/>
      <c r="C108" s="549"/>
      <c r="D108" s="550"/>
      <c r="F108" s="556"/>
      <c r="G108" s="557"/>
      <c r="I108" s="102"/>
    </row>
    <row r="109" spans="1:9" ht="17.25" thickBot="1" x14ac:dyDescent="0.35">
      <c r="B109" s="551"/>
      <c r="C109" s="552"/>
      <c r="D109" s="553"/>
      <c r="F109" s="558"/>
      <c r="G109" s="559"/>
      <c r="I109" s="102"/>
    </row>
    <row r="110" spans="1:9" x14ac:dyDescent="0.3">
      <c r="I110" s="102"/>
    </row>
    <row r="111" spans="1:9" x14ac:dyDescent="0.3">
      <c r="A111" s="102"/>
      <c r="B111" s="127"/>
      <c r="C111" s="102"/>
      <c r="D111" s="102"/>
      <c r="E111" s="102"/>
      <c r="F111" s="102"/>
      <c r="G111" s="102"/>
      <c r="H111" s="102"/>
      <c r="I111" s="102"/>
    </row>
  </sheetData>
  <sheetProtection algorithmName="SHA-512" hashValue="yZHZcnoHOb6QFq5uIagMiiqAJBAnUDwpI4r4M2e/bbqRewsq22To2fIQvog+4RdXwEvcHOjDqQocGvPG3Ngn5A==" saltValue="XE0pZ7q/zTu9TMyg9VfBbg==" spinCount="100000" sheet="1" selectLockedCells="1"/>
  <mergeCells count="17">
    <mergeCell ref="B87:D109"/>
    <mergeCell ref="F86:G86"/>
    <mergeCell ref="F87:G109"/>
    <mergeCell ref="B86:D86"/>
    <mergeCell ref="B2:C2"/>
    <mergeCell ref="B11:D11"/>
    <mergeCell ref="B61:D61"/>
    <mergeCell ref="B62:D84"/>
    <mergeCell ref="F61:G61"/>
    <mergeCell ref="F62:G84"/>
    <mergeCell ref="F11:G11"/>
    <mergeCell ref="F12:G34"/>
    <mergeCell ref="B36:D36"/>
    <mergeCell ref="B37:D59"/>
    <mergeCell ref="F36:G36"/>
    <mergeCell ref="F37:G59"/>
    <mergeCell ref="B12:D34"/>
  </mergeCells>
  <hyperlinks>
    <hyperlink ref="F4" location="Instructions!A1" display="Back to Instuctions" xr:uid="{00000000-0004-0000-0B00-000000000000}"/>
  </hyperlinks>
  <pageMargins left="0.7" right="0.7" top="0.75" bottom="0.75" header="0.3" footer="0.3"/>
  <pageSetup orientation="portrait" horizontalDpi="200" verticalDpi="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G20"/>
  <sheetViews>
    <sheetView showGridLines="0" zoomScale="80" zoomScaleNormal="80" workbookViewId="0">
      <selection activeCell="E15" sqref="E15"/>
    </sheetView>
  </sheetViews>
  <sheetFormatPr defaultColWidth="9.140625" defaultRowHeight="16.5" x14ac:dyDescent="0.3"/>
  <cols>
    <col min="1" max="1" width="3.5703125" style="106" customWidth="1"/>
    <col min="2" max="2" width="30.7109375" style="106" bestFit="1" customWidth="1"/>
    <col min="3" max="3" width="52.28515625" style="106" customWidth="1"/>
    <col min="4" max="4" width="22.7109375" style="106" customWidth="1"/>
    <col min="5" max="5" width="50" style="106" customWidth="1"/>
    <col min="6" max="6" width="4.42578125" style="106" customWidth="1"/>
    <col min="7" max="7" width="3.85546875" style="106" customWidth="1"/>
    <col min="8" max="16384" width="9.140625" style="106"/>
  </cols>
  <sheetData>
    <row r="1" spans="1:7" ht="17.25" thickBot="1" x14ac:dyDescent="0.35">
      <c r="G1" s="107"/>
    </row>
    <row r="2" spans="1:7" ht="18" thickBot="1" x14ac:dyDescent="0.35">
      <c r="B2" s="418" t="str">
        <f>'Version Control'!$B$2</f>
        <v>Title Block</v>
      </c>
      <c r="C2" s="419"/>
      <c r="G2" s="107"/>
    </row>
    <row r="3" spans="1:7" x14ac:dyDescent="0.3">
      <c r="B3" s="108" t="str">
        <f>'Version Control'!$B$3</f>
        <v>Test Report Template Name:</v>
      </c>
      <c r="C3" s="109" t="str">
        <f>'Version Control'!$C$3</f>
        <v>Uninterruptible Power Supplies</v>
      </c>
      <c r="G3" s="107"/>
    </row>
    <row r="4" spans="1:7" ht="18" x14ac:dyDescent="0.35">
      <c r="B4" s="110" t="str">
        <f>'Version Control'!$B$4</f>
        <v>Version Number:</v>
      </c>
      <c r="C4" s="111" t="str">
        <f>'Version Control'!$C$4</f>
        <v>v1.2</v>
      </c>
      <c r="E4" s="112" t="s">
        <v>91</v>
      </c>
      <c r="G4" s="107"/>
    </row>
    <row r="5" spans="1:7" x14ac:dyDescent="0.3">
      <c r="B5" s="113" t="str">
        <f>'Version Control'!$B$5</f>
        <v xml:space="preserve">Latest Template Revision: </v>
      </c>
      <c r="C5" s="350">
        <f>'Version Control'!$C$5</f>
        <v>45489</v>
      </c>
      <c r="G5" s="107"/>
    </row>
    <row r="6" spans="1:7" x14ac:dyDescent="0.3">
      <c r="B6" s="113" t="str">
        <f>'Version Control'!$B$6</f>
        <v>Tab Name:</v>
      </c>
      <c r="C6" s="114" t="str">
        <f ca="1">MID(CELL("filename",A1), FIND("]", CELL("filename", A1))+ 1, 255)</f>
        <v>Report Sign-Off Block</v>
      </c>
      <c r="G6" s="107"/>
    </row>
    <row r="7" spans="1:7" ht="35.25" customHeight="1" x14ac:dyDescent="0.3">
      <c r="B7" s="115" t="str">
        <f>'Version Control'!$B$7</f>
        <v>File Name:</v>
      </c>
      <c r="C7" s="116" t="str">
        <f ca="1">'Version Control'!$C$7</f>
        <v>Uninterruptible Power Supplies - v1.2.xlsx</v>
      </c>
      <c r="G7" s="107"/>
    </row>
    <row r="8" spans="1:7" ht="17.25" thickBot="1" x14ac:dyDescent="0.35">
      <c r="B8" s="117" t="str">
        <f>'Version Control'!$B$8</f>
        <v xml:space="preserve">Test Completion Date: </v>
      </c>
      <c r="C8" s="118" t="str">
        <f>'Version Control'!$C$8</f>
        <v>[MM/DD/YYYY]</v>
      </c>
      <c r="G8" s="107"/>
    </row>
    <row r="9" spans="1:7" x14ac:dyDescent="0.3">
      <c r="G9" s="107"/>
    </row>
    <row r="10" spans="1:7" ht="17.25" thickBot="1" x14ac:dyDescent="0.35">
      <c r="G10" s="107"/>
    </row>
    <row r="11" spans="1:7" ht="18" thickBot="1" x14ac:dyDescent="0.35">
      <c r="A11" s="119"/>
      <c r="B11" s="564" t="s">
        <v>92</v>
      </c>
      <c r="C11" s="565"/>
      <c r="D11" s="565"/>
      <c r="E11" s="566"/>
      <c r="G11" s="107"/>
    </row>
    <row r="12" spans="1:7" ht="25.5" customHeight="1" x14ac:dyDescent="0.3">
      <c r="A12" s="119"/>
      <c r="B12" s="567" t="s">
        <v>93</v>
      </c>
      <c r="C12" s="568"/>
      <c r="D12" s="568"/>
      <c r="E12" s="569"/>
      <c r="G12" s="107"/>
    </row>
    <row r="13" spans="1:7" ht="30" customHeight="1" x14ac:dyDescent="0.3">
      <c r="A13" s="119"/>
      <c r="B13" s="570"/>
      <c r="C13" s="571"/>
      <c r="D13" s="571"/>
      <c r="E13" s="572"/>
      <c r="G13" s="107"/>
    </row>
    <row r="14" spans="1:7" ht="17.25" x14ac:dyDescent="0.35">
      <c r="A14" s="119"/>
      <c r="B14" s="573" t="s">
        <v>33</v>
      </c>
      <c r="C14" s="574"/>
      <c r="D14" s="120" t="s">
        <v>32</v>
      </c>
      <c r="E14" s="121" t="s">
        <v>34</v>
      </c>
      <c r="G14" s="107"/>
    </row>
    <row r="15" spans="1:7" x14ac:dyDescent="0.3">
      <c r="A15" s="119"/>
      <c r="B15" s="560" t="s">
        <v>35</v>
      </c>
      <c r="C15" s="561"/>
      <c r="D15" s="122" t="str">
        <f>'General Info &amp; Test Results'!C17</f>
        <v>[MM/DD/YYYY]</v>
      </c>
      <c r="E15" s="123" t="s">
        <v>94</v>
      </c>
      <c r="G15" s="107"/>
    </row>
    <row r="16" spans="1:7" x14ac:dyDescent="0.3">
      <c r="A16" s="119"/>
      <c r="B16" s="560" t="s">
        <v>95</v>
      </c>
      <c r="C16" s="561"/>
      <c r="D16" s="124" t="s">
        <v>48</v>
      </c>
      <c r="E16" s="123" t="s">
        <v>94</v>
      </c>
      <c r="G16" s="107"/>
    </row>
    <row r="17" spans="1:7" x14ac:dyDescent="0.3">
      <c r="A17" s="119"/>
      <c r="B17" s="560" t="s">
        <v>96</v>
      </c>
      <c r="C17" s="561"/>
      <c r="D17" s="124" t="s">
        <v>48</v>
      </c>
      <c r="E17" s="123" t="s">
        <v>94</v>
      </c>
      <c r="G17" s="107"/>
    </row>
    <row r="18" spans="1:7" ht="17.25" thickBot="1" x14ac:dyDescent="0.35">
      <c r="A18" s="119"/>
      <c r="B18" s="562" t="s">
        <v>96</v>
      </c>
      <c r="C18" s="563"/>
      <c r="D18" s="125" t="s">
        <v>48</v>
      </c>
      <c r="E18" s="126" t="s">
        <v>94</v>
      </c>
      <c r="G18" s="107"/>
    </row>
    <row r="19" spans="1:7" x14ac:dyDescent="0.3">
      <c r="G19" s="107"/>
    </row>
    <row r="20" spans="1:7" x14ac:dyDescent="0.3">
      <c r="A20" s="107"/>
      <c r="B20" s="107"/>
      <c r="C20" s="107"/>
      <c r="D20" s="107"/>
      <c r="E20" s="107"/>
      <c r="F20" s="107"/>
      <c r="G20" s="107"/>
    </row>
  </sheetData>
  <sheetProtection algorithmName="SHA-512" hashValue="/WABpDmlQN4jMuKFxxjHsjihIrT6Epf0mVK33PtW1K+hWPJ2YYKA5Q0AA28HCmgbo+bsSXmft9eKSAZO1+gPSA==" saltValue="SUJTUyCfzhJpU6H9+T0ePA==" spinCount="100000" sheet="1" selectLockedCells="1"/>
  <mergeCells count="8">
    <mergeCell ref="B17:C17"/>
    <mergeCell ref="B18:C18"/>
    <mergeCell ref="B2:C2"/>
    <mergeCell ref="B11:E11"/>
    <mergeCell ref="B12:E13"/>
    <mergeCell ref="B14:C14"/>
    <mergeCell ref="B15:C15"/>
    <mergeCell ref="B16:C16"/>
  </mergeCells>
  <hyperlinks>
    <hyperlink ref="E4" location="Instructions!C33" display="Back to Instructions tab" xr:uid="{00000000-0004-0000-0C00-000000000000}"/>
  </hyperlinks>
  <pageMargins left="0.7" right="0.7" top="0.75" bottom="0.75" header="0.3" footer="0.3"/>
  <pageSetup orientation="portrait"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A1:F23"/>
  <sheetViews>
    <sheetView showGridLines="0" zoomScale="80" zoomScaleNormal="80" workbookViewId="0">
      <selection activeCell="C5" sqref="C5"/>
    </sheetView>
  </sheetViews>
  <sheetFormatPr defaultColWidth="9.140625" defaultRowHeight="16.5" x14ac:dyDescent="0.3"/>
  <cols>
    <col min="1" max="1" width="9.140625" style="42"/>
    <col min="2" max="2" width="32.42578125" style="42" customWidth="1"/>
    <col min="3" max="3" width="53.7109375" style="42" customWidth="1"/>
    <col min="4" max="4" width="39" style="42" customWidth="1"/>
    <col min="5" max="5" width="5.7109375" style="42" customWidth="1"/>
    <col min="6" max="6" width="5.28515625" style="42" customWidth="1"/>
    <col min="7" max="7" width="31.5703125" style="42" customWidth="1"/>
    <col min="8" max="8" width="29.140625" style="42" customWidth="1"/>
    <col min="9" max="9" width="15.28515625" style="42" customWidth="1"/>
    <col min="10" max="16384" width="9.140625" style="42"/>
  </cols>
  <sheetData>
    <row r="1" spans="2:6" ht="17.25" thickBot="1" x14ac:dyDescent="0.35">
      <c r="F1" s="104"/>
    </row>
    <row r="2" spans="2:6" ht="18" thickBot="1" x14ac:dyDescent="0.35">
      <c r="B2" s="494" t="str">
        <f>'Version Control'!$B$2</f>
        <v>Title Block</v>
      </c>
      <c r="C2" s="496"/>
      <c r="F2" s="104"/>
    </row>
    <row r="3" spans="2:6" x14ac:dyDescent="0.3">
      <c r="B3" s="95" t="str">
        <f>'Version Control'!$B$3</f>
        <v>Test Report Template Name:</v>
      </c>
      <c r="C3" s="83" t="str">
        <f>'Version Control'!$C$3</f>
        <v>Uninterruptible Power Supplies</v>
      </c>
      <c r="F3" s="104"/>
    </row>
    <row r="4" spans="2:6" x14ac:dyDescent="0.3">
      <c r="B4" s="96" t="str">
        <f>'Version Control'!$B$4</f>
        <v>Version Number:</v>
      </c>
      <c r="C4" s="85" t="str">
        <f>'Version Control'!$C$4</f>
        <v>v1.2</v>
      </c>
      <c r="E4" s="73"/>
      <c r="F4" s="104"/>
    </row>
    <row r="5" spans="2:6" x14ac:dyDescent="0.3">
      <c r="B5" s="97" t="str">
        <f>'Version Control'!$B$5</f>
        <v xml:space="preserve">Latest Template Revision: </v>
      </c>
      <c r="C5" s="345">
        <f>'Version Control'!$C$5</f>
        <v>45489</v>
      </c>
      <c r="F5" s="104"/>
    </row>
    <row r="6" spans="2:6" x14ac:dyDescent="0.3">
      <c r="B6" s="97" t="str">
        <f>'Version Control'!$B$6</f>
        <v>Tab Name:</v>
      </c>
      <c r="C6" s="103" t="str">
        <f ca="1">MID(CELL("filename",A1), FIND("]", CELL("filename", A1))+ 1, 255)</f>
        <v>Test Conditions</v>
      </c>
      <c r="F6" s="104"/>
    </row>
    <row r="7" spans="2:6" ht="35.25" customHeight="1" x14ac:dyDescent="0.3">
      <c r="B7" s="193" t="str">
        <f>'Version Control'!$B$7</f>
        <v>File Name:</v>
      </c>
      <c r="C7" s="146" t="str">
        <f ca="1">'Version Control'!$C$7</f>
        <v>Uninterruptible Power Supplies - v1.2.xlsx</v>
      </c>
      <c r="F7" s="104"/>
    </row>
    <row r="8" spans="2:6" ht="17.25" thickBot="1" x14ac:dyDescent="0.35">
      <c r="B8" s="98" t="str">
        <f>'Version Control'!$B$8</f>
        <v xml:space="preserve">Test Completion Date: </v>
      </c>
      <c r="C8" s="89" t="str">
        <f>'Version Control'!$C$8</f>
        <v>[MM/DD/YYYY]</v>
      </c>
      <c r="F8" s="104"/>
    </row>
    <row r="9" spans="2:6" x14ac:dyDescent="0.3">
      <c r="F9" s="104"/>
    </row>
    <row r="10" spans="2:6" ht="17.25" thickBot="1" x14ac:dyDescent="0.35">
      <c r="F10" s="104"/>
    </row>
    <row r="11" spans="2:6" s="64" customFormat="1" ht="18" thickBot="1" x14ac:dyDescent="0.4">
      <c r="B11" s="60" t="s">
        <v>61</v>
      </c>
      <c r="C11" s="61"/>
      <c r="D11" s="62"/>
      <c r="F11" s="105"/>
    </row>
    <row r="12" spans="2:6" ht="17.25" x14ac:dyDescent="0.3">
      <c r="B12" s="585" t="s">
        <v>2</v>
      </c>
      <c r="C12" s="586"/>
      <c r="D12" s="292" t="s">
        <v>10</v>
      </c>
      <c r="F12" s="104"/>
    </row>
    <row r="13" spans="2:6" ht="93.75" customHeight="1" x14ac:dyDescent="0.3">
      <c r="B13" s="587" t="s">
        <v>19</v>
      </c>
      <c r="C13" s="286" t="s">
        <v>8</v>
      </c>
      <c r="D13" s="24" t="s">
        <v>128</v>
      </c>
      <c r="F13" s="104"/>
    </row>
    <row r="14" spans="2:6" ht="93.75" customHeight="1" thickBot="1" x14ac:dyDescent="0.35">
      <c r="B14" s="588"/>
      <c r="C14" s="293" t="s">
        <v>9</v>
      </c>
      <c r="D14" s="342" t="s">
        <v>127</v>
      </c>
      <c r="F14" s="104"/>
    </row>
    <row r="15" spans="2:6" ht="17.25" thickBot="1" x14ac:dyDescent="0.35">
      <c r="F15" s="104"/>
    </row>
    <row r="16" spans="2:6" ht="18" thickBot="1" x14ac:dyDescent="0.35">
      <c r="B16" s="60" t="s">
        <v>62</v>
      </c>
      <c r="C16" s="61"/>
      <c r="D16" s="62"/>
      <c r="F16" s="104"/>
    </row>
    <row r="17" spans="1:6" x14ac:dyDescent="0.3">
      <c r="B17" s="581" t="s">
        <v>2</v>
      </c>
      <c r="C17" s="582"/>
      <c r="D17" s="579" t="s">
        <v>10</v>
      </c>
      <c r="F17" s="104"/>
    </row>
    <row r="18" spans="1:6" x14ac:dyDescent="0.3">
      <c r="B18" s="581"/>
      <c r="C18" s="582"/>
      <c r="D18" s="580"/>
      <c r="F18" s="104"/>
    </row>
    <row r="19" spans="1:6" x14ac:dyDescent="0.3">
      <c r="B19" s="583"/>
      <c r="C19" s="584"/>
      <c r="D19" s="580" t="s">
        <v>10</v>
      </c>
      <c r="F19" s="104"/>
    </row>
    <row r="20" spans="1:6" x14ac:dyDescent="0.3">
      <c r="B20" s="575" t="s">
        <v>7</v>
      </c>
      <c r="C20" s="576"/>
      <c r="D20" s="45" t="s">
        <v>126</v>
      </c>
      <c r="F20" s="104"/>
    </row>
    <row r="21" spans="1:6" ht="17.25" thickBot="1" x14ac:dyDescent="0.35">
      <c r="B21" s="577" t="s">
        <v>17</v>
      </c>
      <c r="C21" s="578"/>
      <c r="D21" s="46" t="s">
        <v>18</v>
      </c>
      <c r="F21" s="104"/>
    </row>
    <row r="22" spans="1:6" x14ac:dyDescent="0.3">
      <c r="F22" s="104"/>
    </row>
    <row r="23" spans="1:6" x14ac:dyDescent="0.3">
      <c r="A23" s="104"/>
      <c r="B23" s="104"/>
      <c r="C23" s="104"/>
      <c r="D23" s="104"/>
      <c r="E23" s="104"/>
      <c r="F23" s="104"/>
    </row>
  </sheetData>
  <sheetProtection algorithmName="SHA-512" hashValue="FGUoPckuy8XHQRxvHI0Yuwul4SLRFXwrjh0abv2Sj1r/MM0he1/Ncm4YiSUxDqIhXldYjSUOQQ0LUsfpccPACg==" saltValue="T4Q4gnXWhiMxz62iIPcYUg==" spinCount="100000" sheet="1" selectLockedCells="1"/>
  <mergeCells count="7">
    <mergeCell ref="B2:C2"/>
    <mergeCell ref="B20:C20"/>
    <mergeCell ref="B21:C21"/>
    <mergeCell ref="D17:D19"/>
    <mergeCell ref="B17:C19"/>
    <mergeCell ref="B12:C12"/>
    <mergeCell ref="B13:B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9"/>
  <sheetViews>
    <sheetView showGridLines="0" zoomScale="80" zoomScaleNormal="80" workbookViewId="0">
      <selection activeCell="B14" sqref="B14:C14"/>
    </sheetView>
  </sheetViews>
  <sheetFormatPr defaultColWidth="9.140625" defaultRowHeight="16.5" x14ac:dyDescent="0.3"/>
  <cols>
    <col min="1" max="1" width="9.140625" style="33"/>
    <col min="2" max="2" width="35.7109375" style="33" bestFit="1" customWidth="1"/>
    <col min="3" max="3" width="50.28515625" style="33" customWidth="1"/>
    <col min="4" max="4" width="16.85546875" style="33" customWidth="1"/>
    <col min="5" max="5" width="5.5703125" style="33" customWidth="1"/>
    <col min="6" max="6" width="4.140625" style="33" customWidth="1"/>
    <col min="7" max="16384" width="9.140625" style="33"/>
  </cols>
  <sheetData>
    <row r="1" spans="2:6" ht="17.25" thickBot="1" x14ac:dyDescent="0.35">
      <c r="F1" s="102"/>
    </row>
    <row r="2" spans="2:6" ht="18" thickBot="1" x14ac:dyDescent="0.35">
      <c r="B2" s="589" t="str">
        <f>'Version Control'!$B$2</f>
        <v>Title Block</v>
      </c>
      <c r="C2" s="590"/>
      <c r="F2" s="102"/>
    </row>
    <row r="3" spans="2:6" x14ac:dyDescent="0.3">
      <c r="B3" s="95" t="str">
        <f>'Version Control'!$B$3</f>
        <v>Test Report Template Name:</v>
      </c>
      <c r="C3" s="83" t="str">
        <f>'Version Control'!$C$3</f>
        <v>Uninterruptible Power Supplies</v>
      </c>
      <c r="F3" s="102"/>
    </row>
    <row r="4" spans="2:6" x14ac:dyDescent="0.3">
      <c r="B4" s="96" t="str">
        <f>'Version Control'!$B$4</f>
        <v>Version Number:</v>
      </c>
      <c r="C4" s="83" t="str">
        <f>'Version Control'!$C$4</f>
        <v>v1.2</v>
      </c>
      <c r="F4" s="102"/>
    </row>
    <row r="5" spans="2:6" x14ac:dyDescent="0.3">
      <c r="B5" s="97" t="str">
        <f>'Version Control'!$B$5</f>
        <v xml:space="preserve">Latest Template Revision: </v>
      </c>
      <c r="C5" s="345">
        <f>'Version Control'!$C$5</f>
        <v>45489</v>
      </c>
      <c r="F5" s="102"/>
    </row>
    <row r="6" spans="2:6" x14ac:dyDescent="0.3">
      <c r="B6" s="97" t="str">
        <f>'Version Control'!$B$6</f>
        <v>Tab Name:</v>
      </c>
      <c r="C6" s="103" t="str">
        <f ca="1">MID(CELL("filename",A1), FIND("]", CELL("filename", A1))+ 1, 255)</f>
        <v>Abbreviations</v>
      </c>
      <c r="F6" s="102"/>
    </row>
    <row r="7" spans="2:6" ht="35.25" customHeight="1" x14ac:dyDescent="0.3">
      <c r="B7" s="193" t="str">
        <f>'Version Control'!$B$7</f>
        <v>File Name:</v>
      </c>
      <c r="C7" s="146" t="str">
        <f ca="1">'Version Control'!$C$7</f>
        <v>Uninterruptible Power Supplies - v1.2.xlsx</v>
      </c>
      <c r="F7" s="102"/>
    </row>
    <row r="8" spans="2:6" ht="17.25" thickBot="1" x14ac:dyDescent="0.35">
      <c r="B8" s="98" t="str">
        <f>'Version Control'!$B$8</f>
        <v xml:space="preserve">Test Completion Date: </v>
      </c>
      <c r="C8" s="89" t="str">
        <f>'Version Control'!$C$8</f>
        <v>[MM/DD/YYYY]</v>
      </c>
      <c r="F8" s="102"/>
    </row>
    <row r="9" spans="2:6" x14ac:dyDescent="0.3">
      <c r="F9" s="102"/>
    </row>
    <row r="10" spans="2:6" ht="17.25" thickBot="1" x14ac:dyDescent="0.35">
      <c r="F10" s="102"/>
    </row>
    <row r="11" spans="2:6" ht="18" thickBot="1" x14ac:dyDescent="0.35">
      <c r="B11" s="494" t="s">
        <v>67</v>
      </c>
      <c r="C11" s="495"/>
      <c r="D11" s="496"/>
      <c r="F11" s="102"/>
    </row>
    <row r="12" spans="2:6" ht="17.25" x14ac:dyDescent="0.35">
      <c r="B12" s="593" t="s">
        <v>2</v>
      </c>
      <c r="C12" s="594"/>
      <c r="D12" s="344" t="s">
        <v>200</v>
      </c>
      <c r="F12" s="102"/>
    </row>
    <row r="13" spans="2:6" x14ac:dyDescent="0.3">
      <c r="B13" s="595" t="s">
        <v>232</v>
      </c>
      <c r="C13" s="596"/>
      <c r="D13" s="99" t="s">
        <v>201</v>
      </c>
      <c r="F13" s="102"/>
    </row>
    <row r="14" spans="2:6" x14ac:dyDescent="0.3">
      <c r="B14" s="597" t="s">
        <v>215</v>
      </c>
      <c r="C14" s="598"/>
      <c r="D14" s="100" t="s">
        <v>202</v>
      </c>
      <c r="F14" s="102"/>
    </row>
    <row r="15" spans="2:6" x14ac:dyDescent="0.3">
      <c r="B15" s="597" t="s">
        <v>216</v>
      </c>
      <c r="C15" s="598"/>
      <c r="D15" s="100" t="s">
        <v>176</v>
      </c>
      <c r="F15" s="102"/>
    </row>
    <row r="16" spans="2:6" x14ac:dyDescent="0.3">
      <c r="B16" s="597" t="s">
        <v>217</v>
      </c>
      <c r="C16" s="598"/>
      <c r="D16" s="100" t="s">
        <v>180</v>
      </c>
      <c r="F16" s="102"/>
    </row>
    <row r="17" spans="1:6" ht="17.25" thickBot="1" x14ac:dyDescent="0.35">
      <c r="B17" s="591" t="s">
        <v>218</v>
      </c>
      <c r="C17" s="592"/>
      <c r="D17" s="101" t="s">
        <v>179</v>
      </c>
      <c r="F17" s="102"/>
    </row>
    <row r="18" spans="1:6" x14ac:dyDescent="0.3">
      <c r="F18" s="102"/>
    </row>
    <row r="19" spans="1:6" x14ac:dyDescent="0.3">
      <c r="A19" s="102"/>
      <c r="B19" s="102"/>
      <c r="C19" s="102"/>
      <c r="D19" s="102"/>
      <c r="E19" s="102"/>
      <c r="F19" s="102"/>
    </row>
  </sheetData>
  <sheetProtection algorithmName="SHA-512" hashValue="8kwKSQbmsfdChvaq/GE2pdNzxA6WXMXGYXu4DVq1DU0HxTzgV8ShwV5NEjE2ZlTAgHggqGteLxpH3rX8lV7hSA==" saltValue="Bk3OO3vVgRt9AeBujF11lg==" spinCount="100000" sheet="1" selectLockedCells="1"/>
  <mergeCells count="8">
    <mergeCell ref="B2:C2"/>
    <mergeCell ref="B17:C17"/>
    <mergeCell ref="B12:C12"/>
    <mergeCell ref="B13:C13"/>
    <mergeCell ref="B14:C14"/>
    <mergeCell ref="B15:C15"/>
    <mergeCell ref="B16:C16"/>
    <mergeCell ref="B11:D1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3"/>
  <sheetViews>
    <sheetView showGridLines="0" zoomScale="80" zoomScaleNormal="80" workbookViewId="0">
      <selection activeCell="C16" sqref="C16"/>
    </sheetView>
  </sheetViews>
  <sheetFormatPr defaultColWidth="9.140625" defaultRowHeight="16.5" x14ac:dyDescent="0.3"/>
  <cols>
    <col min="1" max="1" width="9.140625" style="4"/>
    <col min="2" max="2" width="32.28515625" style="7" customWidth="1"/>
    <col min="3" max="3" width="67.28515625" style="3" customWidth="1"/>
    <col min="4" max="4" width="5.5703125" style="4" customWidth="1"/>
    <col min="5" max="5" width="4.7109375" style="4" customWidth="1"/>
    <col min="6" max="16384" width="9.140625" style="4"/>
  </cols>
  <sheetData>
    <row r="1" spans="2:5" ht="17.25" thickBot="1" x14ac:dyDescent="0.35">
      <c r="B1" s="3"/>
      <c r="C1" s="4"/>
      <c r="E1" s="90"/>
    </row>
    <row r="2" spans="2:5" ht="18" thickBot="1" x14ac:dyDescent="0.35">
      <c r="B2" s="418" t="s">
        <v>86</v>
      </c>
      <c r="C2" s="419"/>
      <c r="E2" s="90"/>
    </row>
    <row r="3" spans="2:5" x14ac:dyDescent="0.3">
      <c r="B3" s="82" t="s">
        <v>87</v>
      </c>
      <c r="C3" s="83" t="s">
        <v>225</v>
      </c>
      <c r="D3" s="6"/>
      <c r="E3" s="93"/>
    </row>
    <row r="4" spans="2:5" x14ac:dyDescent="0.3">
      <c r="B4" s="84" t="s">
        <v>88</v>
      </c>
      <c r="C4" s="85" t="str">
        <f>INDEX(B13:B59,COUNTA(B13:B59),1)</f>
        <v>v1.2</v>
      </c>
      <c r="D4" s="6"/>
      <c r="E4" s="94"/>
    </row>
    <row r="5" spans="2:5" x14ac:dyDescent="0.3">
      <c r="B5" s="84" t="s">
        <v>89</v>
      </c>
      <c r="C5" s="345">
        <f>IF(MAX(B13:C101)=0,"No Revisions Dates Entered",MAX(C13:C101))</f>
        <v>45489</v>
      </c>
      <c r="D5" s="6"/>
      <c r="E5" s="93"/>
    </row>
    <row r="6" spans="2:5" x14ac:dyDescent="0.3">
      <c r="B6" s="86" t="s">
        <v>28</v>
      </c>
      <c r="C6" s="103" t="str">
        <f ca="1">MID(CELL("filename",A1), FIND("]", CELL("filename", A1))+ 1, 255)</f>
        <v>Version Control</v>
      </c>
      <c r="D6" s="6"/>
      <c r="E6" s="93"/>
    </row>
    <row r="7" spans="2:5" ht="36" customHeight="1" x14ac:dyDescent="0.3">
      <c r="B7" s="87" t="s">
        <v>27</v>
      </c>
      <c r="C7" s="146" t="str">
        <f ca="1">MID(CELL("FILENAME",F14),FIND("[",CELL("FILENAME",F14))+1,FIND("]",CELL("FILENAME",F14))-FIND("[",CELL("FILENAME",F14))-1)</f>
        <v>Uninterruptible Power Supplies - v1.2.xlsx</v>
      </c>
      <c r="D7" s="6"/>
      <c r="E7" s="93"/>
    </row>
    <row r="8" spans="2:5" ht="17.25" thickBot="1" x14ac:dyDescent="0.35">
      <c r="B8" s="88" t="s">
        <v>29</v>
      </c>
      <c r="C8" s="89" t="str">
        <f>'General Info &amp; Test Results'!C17</f>
        <v>[MM/DD/YYYY]</v>
      </c>
      <c r="D8" s="6"/>
      <c r="E8" s="93"/>
    </row>
    <row r="9" spans="2:5" x14ac:dyDescent="0.3">
      <c r="B9" s="6"/>
      <c r="C9" s="6"/>
      <c r="D9" s="6"/>
      <c r="E9" s="93"/>
    </row>
    <row r="10" spans="2:5" ht="17.25" thickBot="1" x14ac:dyDescent="0.35">
      <c r="B10" s="6"/>
      <c r="C10" s="6"/>
      <c r="D10" s="6"/>
      <c r="E10" s="93"/>
    </row>
    <row r="11" spans="2:5" ht="18" thickBot="1" x14ac:dyDescent="0.35">
      <c r="B11" s="418" t="s">
        <v>30</v>
      </c>
      <c r="C11" s="419"/>
      <c r="D11" s="6"/>
      <c r="E11" s="93"/>
    </row>
    <row r="12" spans="2:5" ht="17.25" x14ac:dyDescent="0.3">
      <c r="B12" s="74" t="s">
        <v>31</v>
      </c>
      <c r="C12" s="75" t="s">
        <v>32</v>
      </c>
      <c r="D12" s="6"/>
      <c r="E12" s="93"/>
    </row>
    <row r="13" spans="2:5" x14ac:dyDescent="0.3">
      <c r="B13" s="76" t="s">
        <v>90</v>
      </c>
      <c r="C13" s="77">
        <v>45314</v>
      </c>
      <c r="E13" s="90"/>
    </row>
    <row r="14" spans="2:5" x14ac:dyDescent="0.3">
      <c r="B14" s="78" t="s">
        <v>229</v>
      </c>
      <c r="C14" s="77">
        <v>45349</v>
      </c>
      <c r="E14" s="90"/>
    </row>
    <row r="15" spans="2:5" x14ac:dyDescent="0.3">
      <c r="B15" s="78" t="s">
        <v>231</v>
      </c>
      <c r="C15" s="77">
        <v>45489</v>
      </c>
      <c r="E15" s="90"/>
    </row>
    <row r="16" spans="2:5" x14ac:dyDescent="0.3">
      <c r="B16" s="78"/>
      <c r="C16" s="77"/>
      <c r="E16" s="90"/>
    </row>
    <row r="17" spans="1:5" x14ac:dyDescent="0.3">
      <c r="B17" s="78"/>
      <c r="C17" s="77"/>
      <c r="E17" s="90"/>
    </row>
    <row r="18" spans="1:5" x14ac:dyDescent="0.3">
      <c r="B18" s="78"/>
      <c r="C18" s="77"/>
      <c r="E18" s="90"/>
    </row>
    <row r="19" spans="1:5" x14ac:dyDescent="0.3">
      <c r="B19" s="78"/>
      <c r="C19" s="77"/>
      <c r="E19" s="90"/>
    </row>
    <row r="20" spans="1:5" x14ac:dyDescent="0.3">
      <c r="B20" s="79"/>
      <c r="C20" s="77"/>
      <c r="E20" s="90"/>
    </row>
    <row r="21" spans="1:5" ht="17.25" thickBot="1" x14ac:dyDescent="0.35">
      <c r="B21" s="80"/>
      <c r="C21" s="81"/>
      <c r="E21" s="90"/>
    </row>
    <row r="22" spans="1:5" x14ac:dyDescent="0.3">
      <c r="E22" s="90"/>
    </row>
    <row r="23" spans="1:5" x14ac:dyDescent="0.3">
      <c r="A23" s="90"/>
      <c r="B23" s="91"/>
      <c r="C23" s="92"/>
      <c r="D23" s="90"/>
      <c r="E23" s="90"/>
    </row>
  </sheetData>
  <sheetProtection algorithmName="SHA-512" hashValue="EcvwInYJa+/js52bgzOnYG+7j5Ccpvty7RyMu9EwryX84aOFfbCD8zoSTJeHke7xxxx31gJ04VIAJK4ycwKTSw==" saltValue="sFOK9MxQpu0GIelu2JiaFQ==" spinCount="100000" sheet="1" select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J61"/>
  <sheetViews>
    <sheetView showGridLines="0" zoomScale="80" zoomScaleNormal="80" workbookViewId="0">
      <selection activeCell="C12" sqref="C12"/>
    </sheetView>
  </sheetViews>
  <sheetFormatPr defaultColWidth="9.140625" defaultRowHeight="16.5" x14ac:dyDescent="0.3"/>
  <cols>
    <col min="1" max="1" width="2.7109375" style="6" customWidth="1"/>
    <col min="2" max="2" width="47.85546875" style="6" customWidth="1"/>
    <col min="3" max="3" width="51.28515625" style="6" customWidth="1"/>
    <col min="4" max="4" width="3.85546875" style="6" customWidth="1"/>
    <col min="5" max="5" width="16" style="6" customWidth="1"/>
    <col min="6" max="6" width="37.28515625" style="66" customWidth="1"/>
    <col min="7" max="7" width="23.42578125" style="6" customWidth="1"/>
    <col min="8" max="8" width="24.85546875" style="6" customWidth="1"/>
    <col min="9" max="9" width="3.85546875" style="6" customWidth="1"/>
    <col min="10" max="10" width="4.7109375" style="6" customWidth="1"/>
    <col min="11" max="11" width="6.85546875" style="6" customWidth="1"/>
    <col min="12" max="15" width="9.140625" style="6"/>
    <col min="16" max="16" width="13.85546875" style="6" bestFit="1" customWidth="1"/>
    <col min="17" max="16384" width="9.140625" style="6"/>
  </cols>
  <sheetData>
    <row r="1" spans="1:10" ht="17.25" thickBot="1" x14ac:dyDescent="0.35">
      <c r="J1" s="93"/>
    </row>
    <row r="2" spans="1:10" ht="18" thickBot="1" x14ac:dyDescent="0.35">
      <c r="B2" s="418" t="str">
        <f>'Version Control'!$B$2</f>
        <v>Title Block</v>
      </c>
      <c r="C2" s="419"/>
      <c r="J2" s="93"/>
    </row>
    <row r="3" spans="1:10" x14ac:dyDescent="0.3">
      <c r="B3" s="95" t="str">
        <f>'Version Control'!$B$3</f>
        <v>Test Report Template Name:</v>
      </c>
      <c r="C3" s="135" t="str">
        <f>'Version Control'!$C$3</f>
        <v>Uninterruptible Power Supplies</v>
      </c>
      <c r="J3" s="93"/>
    </row>
    <row r="4" spans="1:10" x14ac:dyDescent="0.3">
      <c r="B4" s="150" t="str">
        <f>'Version Control'!$B$4</f>
        <v>Version Number:</v>
      </c>
      <c r="C4" s="278" t="str">
        <f>'Version Control'!$C$4</f>
        <v>v1.2</v>
      </c>
      <c r="F4" s="67" t="s">
        <v>85</v>
      </c>
      <c r="J4" s="93"/>
    </row>
    <row r="5" spans="1:10" x14ac:dyDescent="0.3">
      <c r="B5" s="97" t="str">
        <f>'Version Control'!$B$5</f>
        <v xml:space="preserve">Latest Template Revision: </v>
      </c>
      <c r="C5" s="346">
        <f>'Version Control'!$C$5</f>
        <v>45489</v>
      </c>
      <c r="J5" s="93"/>
    </row>
    <row r="6" spans="1:10" x14ac:dyDescent="0.3">
      <c r="B6" s="97" t="str">
        <f>'Version Control'!$B$6</f>
        <v>Tab Name:</v>
      </c>
      <c r="C6" s="137" t="str">
        <f ca="1">MID(CELL("filename",A1), FIND("]", CELL("filename", A1))+ 1, 255)</f>
        <v>General Info &amp; Test Results</v>
      </c>
      <c r="J6" s="93"/>
    </row>
    <row r="7" spans="1:10" ht="35.25" customHeight="1" x14ac:dyDescent="0.3">
      <c r="B7" s="193" t="str">
        <f>'Version Control'!$B$7</f>
        <v>File Name:</v>
      </c>
      <c r="C7" s="144" t="str">
        <f ca="1">'Version Control'!$C$7</f>
        <v>Uninterruptible Power Supplies - v1.2.xlsx</v>
      </c>
      <c r="J7" s="93"/>
    </row>
    <row r="8" spans="1:10" ht="17.25" thickBot="1" x14ac:dyDescent="0.35">
      <c r="B8" s="98" t="str">
        <f>'Version Control'!$B$8</f>
        <v xml:space="preserve">Test Completion Date: </v>
      </c>
      <c r="C8" s="138" t="str">
        <f>'Version Control'!$C$8</f>
        <v>[MM/DD/YYYY]</v>
      </c>
      <c r="J8" s="93"/>
    </row>
    <row r="9" spans="1:10" ht="17.25" x14ac:dyDescent="0.35">
      <c r="B9" s="10"/>
      <c r="E9" s="11"/>
      <c r="F9" s="68"/>
      <c r="G9" s="12"/>
      <c r="H9" s="12"/>
      <c r="J9" s="93"/>
    </row>
    <row r="10" spans="1:10" ht="18" thickBot="1" x14ac:dyDescent="0.4">
      <c r="B10" s="10"/>
      <c r="D10" s="13"/>
      <c r="E10" s="14"/>
      <c r="F10" s="15"/>
      <c r="G10" s="15"/>
      <c r="H10" s="15"/>
      <c r="J10" s="93"/>
    </row>
    <row r="11" spans="1:10" ht="17.25" customHeight="1" thickBot="1" x14ac:dyDescent="0.35">
      <c r="B11" s="418" t="s">
        <v>105</v>
      </c>
      <c r="C11" s="419"/>
      <c r="E11" s="429" t="s">
        <v>84</v>
      </c>
      <c r="F11" s="430"/>
      <c r="G11" s="430"/>
      <c r="H11" s="431"/>
      <c r="J11" s="93"/>
    </row>
    <row r="12" spans="1:10" ht="18" thickBot="1" x14ac:dyDescent="0.35">
      <c r="B12" s="365" t="s">
        <v>0</v>
      </c>
      <c r="C12" s="366"/>
      <c r="E12" s="424" t="s">
        <v>47</v>
      </c>
      <c r="F12" s="425"/>
      <c r="G12" s="279" t="s">
        <v>60</v>
      </c>
      <c r="H12" s="397" t="s">
        <v>230</v>
      </c>
      <c r="J12" s="93"/>
    </row>
    <row r="13" spans="1:10" ht="18" thickBot="1" x14ac:dyDescent="0.35">
      <c r="B13" s="367" t="s">
        <v>1</v>
      </c>
      <c r="C13" s="368"/>
      <c r="E13" s="426" t="s">
        <v>197</v>
      </c>
      <c r="F13" s="338" t="s">
        <v>182</v>
      </c>
      <c r="G13" s="351" t="str">
        <f>'Output Eff. Calculation'!D32</f>
        <v/>
      </c>
      <c r="H13" s="362" t="str">
        <f>IF($C$29="Yes",$C$32*0.25,"")</f>
        <v/>
      </c>
      <c r="J13" s="93"/>
    </row>
    <row r="14" spans="1:10" ht="18" thickBot="1" x14ac:dyDescent="0.35">
      <c r="B14" s="369"/>
      <c r="C14" s="370"/>
      <c r="D14" s="18"/>
      <c r="E14" s="427"/>
      <c r="F14" s="160" t="s">
        <v>183</v>
      </c>
      <c r="G14" s="352" t="str">
        <f>'Output Eff. Calculation'!D33</f>
        <v/>
      </c>
      <c r="H14" s="363" t="str">
        <f>IF($C$29="Yes",$C$32*0.5,"")</f>
        <v/>
      </c>
      <c r="J14" s="93"/>
    </row>
    <row r="15" spans="1:10" ht="18" thickBot="1" x14ac:dyDescent="0.35">
      <c r="A15" s="18"/>
      <c r="B15" s="422" t="s">
        <v>106</v>
      </c>
      <c r="C15" s="423"/>
      <c r="D15" s="18"/>
      <c r="E15" s="427"/>
      <c r="F15" s="160" t="s">
        <v>184</v>
      </c>
      <c r="G15" s="352" t="str">
        <f>'Output Eff. Calculation'!D34</f>
        <v/>
      </c>
      <c r="H15" s="363" t="str">
        <f>IF($C$29="Yes",$C$32*0.75,"")</f>
        <v/>
      </c>
      <c r="J15" s="93"/>
    </row>
    <row r="16" spans="1:10" ht="18" thickBot="1" x14ac:dyDescent="0.35">
      <c r="A16" s="18"/>
      <c r="B16" s="371" t="s">
        <v>5</v>
      </c>
      <c r="C16" s="372" t="s">
        <v>48</v>
      </c>
      <c r="D16" s="18"/>
      <c r="E16" s="428"/>
      <c r="F16" s="339" t="s">
        <v>185</v>
      </c>
      <c r="G16" s="353" t="str">
        <f>'Output Eff. Calculation'!D35</f>
        <v/>
      </c>
      <c r="H16" s="364" t="str">
        <f>IF($C$29="Yes",$C$32*1,"")</f>
        <v/>
      </c>
      <c r="J16" s="93"/>
    </row>
    <row r="17" spans="1:10" ht="18" thickBot="1" x14ac:dyDescent="0.35">
      <c r="A17" s="18"/>
      <c r="B17" s="373" t="s">
        <v>6</v>
      </c>
      <c r="C17" s="374" t="s">
        <v>48</v>
      </c>
      <c r="D17" s="18"/>
      <c r="E17" s="426" t="s">
        <v>198</v>
      </c>
      <c r="F17" s="338" t="s">
        <v>182</v>
      </c>
      <c r="G17" s="351" t="str">
        <f>'Output Eff. Calculation'!E32</f>
        <v/>
      </c>
      <c r="H17" s="362" t="str">
        <f>IF($C$30="Yes",$C$32*0.25,"")</f>
        <v/>
      </c>
      <c r="J17" s="93"/>
    </row>
    <row r="18" spans="1:10" ht="17.25" x14ac:dyDescent="0.3">
      <c r="A18" s="18"/>
      <c r="B18" s="375"/>
      <c r="C18" s="376"/>
      <c r="D18" s="18"/>
      <c r="E18" s="427"/>
      <c r="F18" s="160" t="s">
        <v>183</v>
      </c>
      <c r="G18" s="352" t="str">
        <f>'Output Eff. Calculation'!E33</f>
        <v/>
      </c>
      <c r="H18" s="363" t="str">
        <f>IF($C$30="Yes",$C$32*0.5,"")</f>
        <v/>
      </c>
      <c r="J18" s="93"/>
    </row>
    <row r="19" spans="1:10" ht="18" thickBot="1" x14ac:dyDescent="0.35">
      <c r="A19" s="18"/>
      <c r="B19" s="369"/>
      <c r="C19" s="370"/>
      <c r="D19" s="18"/>
      <c r="E19" s="427"/>
      <c r="F19" s="160" t="s">
        <v>184</v>
      </c>
      <c r="G19" s="352" t="str">
        <f>'Output Eff. Calculation'!E34</f>
        <v/>
      </c>
      <c r="H19" s="363" t="str">
        <f>IF($C$30="Yes",$C$32*0.75,"")</f>
        <v/>
      </c>
      <c r="J19" s="93"/>
    </row>
    <row r="20" spans="1:10" s="18" customFormat="1" ht="18" thickBot="1" x14ac:dyDescent="0.35">
      <c r="B20" s="422" t="s">
        <v>121</v>
      </c>
      <c r="C20" s="423"/>
      <c r="E20" s="428"/>
      <c r="F20" s="339" t="s">
        <v>185</v>
      </c>
      <c r="G20" s="353" t="str">
        <f>'Output Eff. Calculation'!E35</f>
        <v/>
      </c>
      <c r="H20" s="364" t="str">
        <f>IF($C$30="Yes",$C$32*1,"")</f>
        <v/>
      </c>
      <c r="J20" s="164"/>
    </row>
    <row r="21" spans="1:10" s="18" customFormat="1" ht="17.25" x14ac:dyDescent="0.3">
      <c r="B21" s="377" t="s">
        <v>49</v>
      </c>
      <c r="C21" s="378"/>
      <c r="E21" s="426" t="s">
        <v>199</v>
      </c>
      <c r="F21" s="338" t="s">
        <v>182</v>
      </c>
      <c r="G21" s="351" t="str">
        <f>'Output Eff. Calculation'!F32</f>
        <v/>
      </c>
      <c r="H21" s="362" t="str">
        <f>IF($C$31="Yes",$C$32*0.25,"")</f>
        <v/>
      </c>
      <c r="J21" s="164"/>
    </row>
    <row r="22" spans="1:10" s="18" customFormat="1" ht="17.25" x14ac:dyDescent="0.3">
      <c r="B22" s="379" t="s">
        <v>50</v>
      </c>
      <c r="C22" s="380"/>
      <c r="E22" s="427"/>
      <c r="F22" s="160" t="s">
        <v>183</v>
      </c>
      <c r="G22" s="352" t="str">
        <f>'Output Eff. Calculation'!F33</f>
        <v/>
      </c>
      <c r="H22" s="363" t="str">
        <f>IF($C$31="Yes",$C$32*0.5,"")</f>
        <v/>
      </c>
      <c r="I22" s="6"/>
      <c r="J22" s="164"/>
    </row>
    <row r="23" spans="1:10" s="18" customFormat="1" ht="17.25" x14ac:dyDescent="0.3">
      <c r="B23" s="381" t="s">
        <v>51</v>
      </c>
      <c r="C23" s="380"/>
      <c r="E23" s="427"/>
      <c r="F23" s="160" t="s">
        <v>184</v>
      </c>
      <c r="G23" s="352" t="str">
        <f>'Output Eff. Calculation'!F34</f>
        <v/>
      </c>
      <c r="H23" s="363" t="str">
        <f>IF($C$31="Yes",$C$32*0.75,"")</f>
        <v/>
      </c>
      <c r="I23" s="6"/>
      <c r="J23" s="164"/>
    </row>
    <row r="24" spans="1:10" s="18" customFormat="1" ht="18" thickBot="1" x14ac:dyDescent="0.35">
      <c r="B24" s="381" t="s">
        <v>52</v>
      </c>
      <c r="C24" s="380"/>
      <c r="E24" s="428"/>
      <c r="F24" s="339" t="s">
        <v>185</v>
      </c>
      <c r="G24" s="353" t="str">
        <f>'Output Eff. Calculation'!F35</f>
        <v/>
      </c>
      <c r="H24" s="364" t="str">
        <f>IF($C$31="Yes",$C$32*1,"")</f>
        <v/>
      </c>
      <c r="J24" s="164"/>
    </row>
    <row r="25" spans="1:10" s="18" customFormat="1" ht="16.5" customHeight="1" x14ac:dyDescent="0.3">
      <c r="B25" s="382" t="s">
        <v>53</v>
      </c>
      <c r="C25" s="383"/>
      <c r="E25" s="434" t="s">
        <v>220</v>
      </c>
      <c r="F25" s="435"/>
      <c r="G25" s="354" t="str">
        <f>'Output Eff. Calculation'!D36</f>
        <v/>
      </c>
      <c r="J25" s="164"/>
    </row>
    <row r="26" spans="1:10" s="18" customFormat="1" ht="16.5" customHeight="1" x14ac:dyDescent="0.3">
      <c r="B26" s="382" t="s">
        <v>54</v>
      </c>
      <c r="C26" s="383" t="s">
        <v>48</v>
      </c>
      <c r="E26" s="434" t="s">
        <v>221</v>
      </c>
      <c r="F26" s="435"/>
      <c r="G26" s="354" t="str">
        <f>'Output Eff. Calculation'!E36</f>
        <v/>
      </c>
      <c r="J26" s="164"/>
    </row>
    <row r="27" spans="1:10" s="18" customFormat="1" ht="16.5" customHeight="1" thickBot="1" x14ac:dyDescent="0.35">
      <c r="B27" s="161" t="s">
        <v>55</v>
      </c>
      <c r="C27" s="380"/>
      <c r="E27" s="436" t="s">
        <v>222</v>
      </c>
      <c r="F27" s="437"/>
      <c r="G27" s="355" t="str">
        <f>'Output Eff. Calculation'!F36</f>
        <v/>
      </c>
      <c r="J27" s="164"/>
    </row>
    <row r="28" spans="1:10" s="18" customFormat="1" ht="17.25" x14ac:dyDescent="0.3">
      <c r="B28" s="384"/>
      <c r="C28" s="385"/>
      <c r="E28" s="340"/>
      <c r="F28" s="340"/>
      <c r="G28" s="341"/>
      <c r="J28" s="164"/>
    </row>
    <row r="29" spans="1:10" s="18" customFormat="1" x14ac:dyDescent="0.3">
      <c r="B29" s="386" t="s">
        <v>188</v>
      </c>
      <c r="C29" s="387"/>
      <c r="E29" s="6"/>
      <c r="F29" s="66"/>
      <c r="G29" s="6"/>
      <c r="H29" s="6"/>
      <c r="J29" s="164"/>
    </row>
    <row r="30" spans="1:10" s="18" customFormat="1" ht="18" thickBot="1" x14ac:dyDescent="0.35">
      <c r="B30" s="388" t="s">
        <v>189</v>
      </c>
      <c r="C30" s="387"/>
      <c r="E30" s="155" t="s">
        <v>103</v>
      </c>
      <c r="F30" s="156"/>
      <c r="G30" s="156"/>
      <c r="H30" s="157"/>
      <c r="J30" s="164"/>
    </row>
    <row r="31" spans="1:10" s="18" customFormat="1" ht="18" thickBot="1" x14ac:dyDescent="0.35">
      <c r="B31" s="388" t="s">
        <v>190</v>
      </c>
      <c r="C31" s="387"/>
      <c r="E31" s="264" t="s">
        <v>92</v>
      </c>
      <c r="F31" s="265"/>
      <c r="G31" s="265"/>
      <c r="H31" s="266"/>
      <c r="J31" s="164"/>
    </row>
    <row r="32" spans="1:10" s="18" customFormat="1" x14ac:dyDescent="0.3">
      <c r="B32" s="161" t="s">
        <v>161</v>
      </c>
      <c r="C32" s="380"/>
      <c r="D32" s="6"/>
      <c r="E32" s="438" t="s">
        <v>104</v>
      </c>
      <c r="F32" s="439"/>
      <c r="G32" s="439"/>
      <c r="H32" s="440"/>
      <c r="J32" s="164"/>
    </row>
    <row r="33" spans="1:10" s="18" customFormat="1" x14ac:dyDescent="0.3">
      <c r="B33" s="161" t="s">
        <v>122</v>
      </c>
      <c r="C33" s="380"/>
      <c r="D33" s="6"/>
      <c r="E33" s="441"/>
      <c r="F33" s="442"/>
      <c r="G33" s="442"/>
      <c r="H33" s="443"/>
      <c r="J33" s="164"/>
    </row>
    <row r="34" spans="1:10" s="18" customFormat="1" ht="66.75" thickBot="1" x14ac:dyDescent="0.35">
      <c r="B34" s="162" t="s">
        <v>123</v>
      </c>
      <c r="C34" s="389"/>
      <c r="D34" s="6"/>
      <c r="E34" s="441"/>
      <c r="F34" s="442"/>
      <c r="G34" s="442"/>
      <c r="H34" s="443"/>
      <c r="J34" s="164"/>
    </row>
    <row r="35" spans="1:10" ht="18" thickBot="1" x14ac:dyDescent="0.4">
      <c r="A35" s="18"/>
      <c r="B35" s="369"/>
      <c r="C35" s="369"/>
      <c r="D35" s="18"/>
      <c r="E35" s="444" t="s">
        <v>33</v>
      </c>
      <c r="F35" s="445"/>
      <c r="G35" s="120" t="s">
        <v>32</v>
      </c>
      <c r="H35" s="121" t="s">
        <v>34</v>
      </c>
      <c r="J35" s="164"/>
    </row>
    <row r="36" spans="1:10" ht="18" thickBot="1" x14ac:dyDescent="0.35">
      <c r="A36" s="18"/>
      <c r="B36" s="422" t="s">
        <v>107</v>
      </c>
      <c r="C36" s="423"/>
      <c r="D36" s="18"/>
      <c r="E36" s="446" t="s">
        <v>35</v>
      </c>
      <c r="F36" s="447"/>
      <c r="G36" s="267" t="str">
        <f>'Report Sign-Off Block'!D15</f>
        <v>[MM/DD/YYYY]</v>
      </c>
      <c r="H36" s="268" t="str">
        <f>IF('Report Sign-Off Block'!E15&lt;&gt;0,'Report Sign-Off Block'!E15,"")</f>
        <v>[Test Lab Name]</v>
      </c>
      <c r="J36" s="164"/>
    </row>
    <row r="37" spans="1:10" s="18" customFormat="1" x14ac:dyDescent="0.3">
      <c r="B37" s="377" t="s">
        <v>49</v>
      </c>
      <c r="C37" s="378"/>
      <c r="D37" s="6"/>
      <c r="E37" s="448" t="s">
        <v>95</v>
      </c>
      <c r="F37" s="449"/>
      <c r="G37" s="267" t="str">
        <f>'Report Sign-Off Block'!D16</f>
        <v>[MM/DD/YYYY]</v>
      </c>
      <c r="H37" s="268" t="str">
        <f>IF('Report Sign-Off Block'!E16&lt;&gt;0,'Report Sign-Off Block'!E16,"")</f>
        <v>[Test Lab Name]</v>
      </c>
      <c r="J37" s="164"/>
    </row>
    <row r="38" spans="1:10" s="18" customFormat="1" ht="17.25" x14ac:dyDescent="0.3">
      <c r="B38" s="379" t="s">
        <v>50</v>
      </c>
      <c r="C38" s="380"/>
      <c r="D38" s="139"/>
      <c r="E38" s="450" t="s">
        <v>96</v>
      </c>
      <c r="F38" s="451"/>
      <c r="G38" s="454" t="str">
        <f>'Report Sign-Off Block'!D17</f>
        <v>[MM/DD/YYYY]</v>
      </c>
      <c r="H38" s="432" t="str">
        <f>IF('Report Sign-Off Block'!E17&lt;&gt;0,'Report Sign-Off Block'!E17,"")</f>
        <v>[Test Lab Name]</v>
      </c>
      <c r="J38" s="164"/>
    </row>
    <row r="39" spans="1:10" s="18" customFormat="1" x14ac:dyDescent="0.3">
      <c r="B39" s="381" t="s">
        <v>51</v>
      </c>
      <c r="C39" s="380"/>
      <c r="D39" s="51"/>
      <c r="E39" s="452"/>
      <c r="F39" s="453"/>
      <c r="G39" s="455"/>
      <c r="H39" s="433"/>
      <c r="J39" s="164"/>
    </row>
    <row r="40" spans="1:10" s="18" customFormat="1" ht="17.25" thickBot="1" x14ac:dyDescent="0.35">
      <c r="A40" s="53"/>
      <c r="B40" s="381" t="s">
        <v>52</v>
      </c>
      <c r="C40" s="380"/>
      <c r="D40" s="51"/>
      <c r="E40" s="271" t="s">
        <v>96</v>
      </c>
      <c r="F40" s="272"/>
      <c r="G40" s="269" t="str">
        <f>'Report Sign-Off Block'!D18</f>
        <v>[MM/DD/YYYY]</v>
      </c>
      <c r="H40" s="270" t="str">
        <f>IF('Report Sign-Off Block'!E18&lt;&gt;0,'Report Sign-Off Block'!E18,"")</f>
        <v>[Test Lab Name]</v>
      </c>
      <c r="J40" s="164"/>
    </row>
    <row r="41" spans="1:10" s="18" customFormat="1" x14ac:dyDescent="0.3">
      <c r="A41" s="53"/>
      <c r="B41" s="382" t="s">
        <v>53</v>
      </c>
      <c r="C41" s="383"/>
      <c r="D41" s="51"/>
      <c r="E41" s="2"/>
      <c r="F41" s="2"/>
      <c r="G41" s="21"/>
      <c r="H41" s="6"/>
      <c r="J41" s="164"/>
    </row>
    <row r="42" spans="1:10" s="18" customFormat="1" x14ac:dyDescent="0.3">
      <c r="B42" s="382" t="s">
        <v>54</v>
      </c>
      <c r="C42" s="383"/>
      <c r="D42" s="261"/>
      <c r="E42" s="158"/>
      <c r="F42" s="159"/>
      <c r="G42" s="158"/>
      <c r="H42" s="158"/>
      <c r="J42" s="164"/>
    </row>
    <row r="43" spans="1:10" s="18" customFormat="1" ht="18" thickBot="1" x14ac:dyDescent="0.35">
      <c r="B43" s="162" t="s">
        <v>55</v>
      </c>
      <c r="C43" s="389"/>
      <c r="D43" s="6"/>
      <c r="E43" s="139"/>
      <c r="F43" s="139"/>
      <c r="G43" s="139"/>
      <c r="H43" s="139"/>
      <c r="J43" s="164"/>
    </row>
    <row r="44" spans="1:10" s="18" customFormat="1" ht="17.25" thickBot="1" x14ac:dyDescent="0.35">
      <c r="B44" s="369"/>
      <c r="C44" s="369"/>
      <c r="D44" s="6"/>
      <c r="E44" s="51"/>
      <c r="F44" s="51"/>
      <c r="G44" s="51"/>
      <c r="H44" s="51"/>
      <c r="I44" s="22"/>
      <c r="J44" s="164"/>
    </row>
    <row r="45" spans="1:10" s="18" customFormat="1" ht="18" thickBot="1" x14ac:dyDescent="0.35">
      <c r="B45" s="422" t="s">
        <v>124</v>
      </c>
      <c r="C45" s="423"/>
      <c r="D45" s="6"/>
      <c r="E45" s="51"/>
      <c r="F45" s="51"/>
      <c r="G45" s="51"/>
      <c r="H45" s="158"/>
      <c r="I45" s="20"/>
      <c r="J45" s="164"/>
    </row>
    <row r="46" spans="1:10" s="18" customFormat="1" x14ac:dyDescent="0.3">
      <c r="B46" s="390" t="s">
        <v>49</v>
      </c>
      <c r="C46" s="391"/>
      <c r="D46" s="6"/>
      <c r="E46" s="51"/>
      <c r="F46" s="51"/>
      <c r="G46" s="51"/>
      <c r="H46" s="158"/>
      <c r="I46" s="20"/>
      <c r="J46" s="164"/>
    </row>
    <row r="47" spans="1:10" s="18" customFormat="1" x14ac:dyDescent="0.3">
      <c r="B47" s="379" t="s">
        <v>50</v>
      </c>
      <c r="C47" s="380"/>
      <c r="D47" s="6"/>
      <c r="E47" s="158"/>
      <c r="F47" s="159"/>
      <c r="G47" s="158"/>
      <c r="H47" s="158"/>
      <c r="I47" s="20"/>
      <c r="J47" s="164"/>
    </row>
    <row r="48" spans="1:10" s="18" customFormat="1" x14ac:dyDescent="0.3">
      <c r="B48" s="381" t="s">
        <v>51</v>
      </c>
      <c r="C48" s="380"/>
      <c r="D48" s="6"/>
      <c r="E48" s="158"/>
      <c r="F48" s="159"/>
      <c r="G48" s="158"/>
      <c r="I48" s="20"/>
      <c r="J48" s="164"/>
    </row>
    <row r="49" spans="1:10" s="18" customFormat="1" x14ac:dyDescent="0.3">
      <c r="B49" s="381" t="s">
        <v>52</v>
      </c>
      <c r="C49" s="380"/>
      <c r="D49" s="6"/>
      <c r="E49" s="158"/>
      <c r="F49" s="159"/>
      <c r="G49" s="158"/>
      <c r="I49" s="20"/>
      <c r="J49" s="164"/>
    </row>
    <row r="50" spans="1:10" s="18" customFormat="1" x14ac:dyDescent="0.3">
      <c r="B50" s="382" t="s">
        <v>53</v>
      </c>
      <c r="C50" s="383"/>
      <c r="D50" s="6"/>
      <c r="F50" s="66"/>
      <c r="H50" s="21"/>
      <c r="I50" s="20"/>
      <c r="J50" s="164"/>
    </row>
    <row r="51" spans="1:10" s="18" customFormat="1" x14ac:dyDescent="0.3">
      <c r="B51" s="382" t="s">
        <v>54</v>
      </c>
      <c r="C51" s="383"/>
      <c r="D51" s="6"/>
      <c r="F51" s="66"/>
      <c r="H51" s="21"/>
      <c r="I51" s="20"/>
      <c r="J51" s="164"/>
    </row>
    <row r="52" spans="1:10" s="18" customFormat="1" x14ac:dyDescent="0.3">
      <c r="B52" s="161" t="s">
        <v>55</v>
      </c>
      <c r="C52" s="380"/>
      <c r="D52" s="6"/>
      <c r="F52" s="66"/>
      <c r="H52" s="21"/>
      <c r="I52" s="20"/>
      <c r="J52" s="164"/>
    </row>
    <row r="53" spans="1:10" s="18" customFormat="1" x14ac:dyDescent="0.3">
      <c r="B53" s="384"/>
      <c r="C53" s="163"/>
      <c r="D53" s="6"/>
      <c r="F53" s="66"/>
      <c r="G53" s="21"/>
      <c r="H53" s="21"/>
      <c r="I53" s="20"/>
      <c r="J53" s="164"/>
    </row>
    <row r="54" spans="1:10" s="18" customFormat="1" x14ac:dyDescent="0.3">
      <c r="B54" s="161" t="s">
        <v>64</v>
      </c>
      <c r="C54" s="380"/>
      <c r="D54" s="6"/>
      <c r="F54" s="66"/>
      <c r="G54" s="21"/>
      <c r="H54" s="21"/>
      <c r="I54" s="20"/>
      <c r="J54" s="164"/>
    </row>
    <row r="55" spans="1:10" s="18" customFormat="1" x14ac:dyDescent="0.3">
      <c r="B55" s="161" t="s">
        <v>78</v>
      </c>
      <c r="C55" s="380"/>
      <c r="D55" s="6"/>
      <c r="E55" s="2"/>
      <c r="F55" s="2"/>
      <c r="G55" s="21"/>
      <c r="H55" s="21"/>
      <c r="I55" s="20"/>
      <c r="J55" s="164"/>
    </row>
    <row r="56" spans="1:10" s="18" customFormat="1" x14ac:dyDescent="0.3">
      <c r="B56" s="161" t="s">
        <v>79</v>
      </c>
      <c r="C56" s="380"/>
      <c r="D56" s="6"/>
      <c r="E56" s="2"/>
      <c r="F56" s="2"/>
      <c r="G56" s="21"/>
      <c r="H56" s="21"/>
      <c r="I56" s="20"/>
      <c r="J56" s="164"/>
    </row>
    <row r="57" spans="1:10" s="18" customFormat="1" ht="17.25" thickBot="1" x14ac:dyDescent="0.35">
      <c r="B57" s="162" t="s">
        <v>80</v>
      </c>
      <c r="C57" s="389"/>
      <c r="D57" s="6"/>
      <c r="E57" s="1"/>
      <c r="F57" s="2"/>
      <c r="G57" s="21"/>
      <c r="H57" s="21"/>
      <c r="I57" s="20"/>
      <c r="J57" s="164"/>
    </row>
    <row r="58" spans="1:10" s="18" customFormat="1" x14ac:dyDescent="0.3">
      <c r="B58" s="19"/>
      <c r="C58" s="19"/>
      <c r="D58" s="6"/>
      <c r="E58" s="1"/>
      <c r="F58" s="2"/>
      <c r="G58" s="21"/>
      <c r="H58" s="21"/>
      <c r="I58" s="20"/>
      <c r="J58" s="164"/>
    </row>
    <row r="59" spans="1:10" x14ac:dyDescent="0.3">
      <c r="B59" s="19"/>
      <c r="C59" s="19"/>
      <c r="E59" s="1"/>
      <c r="F59" s="2"/>
      <c r="G59" s="21"/>
      <c r="H59" s="21"/>
      <c r="J59" s="164"/>
    </row>
    <row r="60" spans="1:10" x14ac:dyDescent="0.3">
      <c r="E60" s="1"/>
      <c r="F60" s="2"/>
      <c r="G60" s="21"/>
      <c r="H60" s="21"/>
      <c r="J60" s="164"/>
    </row>
    <row r="61" spans="1:10" x14ac:dyDescent="0.3">
      <c r="A61" s="93"/>
      <c r="B61" s="93"/>
      <c r="C61" s="93"/>
      <c r="D61" s="93"/>
      <c r="E61" s="93"/>
      <c r="F61" s="165"/>
      <c r="G61" s="93"/>
      <c r="H61" s="93"/>
      <c r="I61" s="93"/>
      <c r="J61" s="164"/>
    </row>
  </sheetData>
  <sheetProtection algorithmName="SHA-512" hashValue="/hAv6dcEJXDnYdnpjvHrbMEcqOPwuUly1EnheXJIyTMSoUOQL2MQs+YcDNIMtwox42qefBKdINVMbiVSaP3BeQ==" saltValue="BNakk2daKsPaL8zVo+p1Sg==" spinCount="100000" sheet="1" selectLockedCells="1"/>
  <mergeCells count="21">
    <mergeCell ref="E21:E24"/>
    <mergeCell ref="B45:C45"/>
    <mergeCell ref="B36:C36"/>
    <mergeCell ref="E11:H11"/>
    <mergeCell ref="H38:H39"/>
    <mergeCell ref="E25:F25"/>
    <mergeCell ref="E26:F26"/>
    <mergeCell ref="E27:F27"/>
    <mergeCell ref="E32:H34"/>
    <mergeCell ref="E35:F35"/>
    <mergeCell ref="E36:F36"/>
    <mergeCell ref="E37:F37"/>
    <mergeCell ref="E38:F39"/>
    <mergeCell ref="G38:G39"/>
    <mergeCell ref="B2:C2"/>
    <mergeCell ref="B11:C11"/>
    <mergeCell ref="B15:C15"/>
    <mergeCell ref="B20:C20"/>
    <mergeCell ref="E12:F12"/>
    <mergeCell ref="E13:E16"/>
    <mergeCell ref="E17:E20"/>
  </mergeCells>
  <dataValidations count="1">
    <dataValidation type="list" allowBlank="1" showInputMessage="1" showErrorMessage="1" prompt="Please select yes or no" sqref="C29:C31" xr:uid="{C3E93E2B-0E73-4FF8-B123-7344065E1B7C}">
      <formula1>"Yes,No"</formula1>
    </dataValidation>
  </dataValidations>
  <hyperlinks>
    <hyperlink ref="F4" location="Instructions!A1" display="Back to Instuction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M37"/>
  <sheetViews>
    <sheetView showGridLines="0" zoomScale="80" zoomScaleNormal="80" workbookViewId="0">
      <selection activeCell="B13" sqref="B13"/>
    </sheetView>
  </sheetViews>
  <sheetFormatPr defaultColWidth="10.42578125" defaultRowHeight="16.5" x14ac:dyDescent="0.3"/>
  <cols>
    <col min="1" max="1" width="6.42578125" style="4" customWidth="1"/>
    <col min="2" max="2" width="36.7109375" style="4" customWidth="1"/>
    <col min="3" max="3" width="34.5703125" style="4" customWidth="1"/>
    <col min="4" max="4" width="20" style="4" customWidth="1"/>
    <col min="5" max="5" width="13.140625" style="4" customWidth="1"/>
    <col min="6" max="6" width="15.140625" style="4" customWidth="1"/>
    <col min="7" max="7" width="26.140625" style="4" customWidth="1"/>
    <col min="8" max="8" width="24.28515625" style="4" customWidth="1"/>
    <col min="9" max="9" width="25.28515625" style="4" bestFit="1" customWidth="1"/>
    <col min="10" max="10" width="31.5703125" style="4" bestFit="1" customWidth="1"/>
    <col min="11" max="11" width="4.140625" style="4" customWidth="1"/>
    <col min="12" max="12" width="4.7109375" style="4" customWidth="1"/>
    <col min="13" max="16384" width="10.42578125" style="4"/>
  </cols>
  <sheetData>
    <row r="1" spans="2:13" ht="17.25" thickBot="1" x14ac:dyDescent="0.35">
      <c r="L1" s="90"/>
    </row>
    <row r="2" spans="2:13" ht="18" thickBot="1" x14ac:dyDescent="0.35">
      <c r="B2" s="418" t="str">
        <f>'Version Control'!$B$2</f>
        <v>Title Block</v>
      </c>
      <c r="C2" s="460"/>
      <c r="D2" s="460"/>
      <c r="E2" s="419"/>
      <c r="L2" s="90"/>
    </row>
    <row r="3" spans="2:13" x14ac:dyDescent="0.3">
      <c r="B3" s="95" t="str">
        <f>'Version Control'!$B$3</f>
        <v>Test Report Template Name:</v>
      </c>
      <c r="C3" s="461" t="str">
        <f>'Version Control'!$C$3</f>
        <v>Uninterruptible Power Supplies</v>
      </c>
      <c r="D3" s="461"/>
      <c r="E3" s="462"/>
      <c r="L3" s="90"/>
    </row>
    <row r="4" spans="2:13" x14ac:dyDescent="0.3">
      <c r="B4" s="150" t="str">
        <f>'Version Control'!$B$4</f>
        <v>Version Number:</v>
      </c>
      <c r="C4" s="463" t="str">
        <f>'Version Control'!$C$4</f>
        <v>v1.2</v>
      </c>
      <c r="D4" s="463"/>
      <c r="E4" s="464"/>
      <c r="G4" s="44" t="s">
        <v>91</v>
      </c>
      <c r="L4" s="90"/>
    </row>
    <row r="5" spans="2:13" x14ac:dyDescent="0.3">
      <c r="B5" s="97" t="str">
        <f>'Version Control'!$B$5</f>
        <v xml:space="preserve">Latest Template Revision: </v>
      </c>
      <c r="C5" s="465">
        <f>'Version Control'!$C$5</f>
        <v>45489</v>
      </c>
      <c r="D5" s="465"/>
      <c r="E5" s="466"/>
      <c r="L5" s="90"/>
    </row>
    <row r="6" spans="2:13" x14ac:dyDescent="0.3">
      <c r="B6" s="97" t="str">
        <f>'Version Control'!$B$6</f>
        <v>Tab Name:</v>
      </c>
      <c r="C6" s="467" t="str">
        <f ca="1">MID(CELL("filename",A1), FIND("]", CELL("filename", A1))+ 1, 255)</f>
        <v>Setup &amp; Instrumentation</v>
      </c>
      <c r="D6" s="467"/>
      <c r="E6" s="468"/>
      <c r="L6" s="90"/>
    </row>
    <row r="7" spans="2:13" ht="35.25" customHeight="1" x14ac:dyDescent="0.3">
      <c r="B7" s="193" t="str">
        <f>'Version Control'!$B$7</f>
        <v>File Name:</v>
      </c>
      <c r="C7" s="469" t="str">
        <f ca="1">'Version Control'!$C$7</f>
        <v>Uninterruptible Power Supplies - v1.2.xlsx</v>
      </c>
      <c r="D7" s="469"/>
      <c r="E7" s="470"/>
      <c r="L7" s="90"/>
    </row>
    <row r="8" spans="2:13" ht="17.25" thickBot="1" x14ac:dyDescent="0.35">
      <c r="B8" s="98" t="str">
        <f>'Version Control'!$B$8</f>
        <v xml:space="preserve">Test Completion Date: </v>
      </c>
      <c r="C8" s="471" t="str">
        <f>'Version Control'!$C$8</f>
        <v>[MM/DD/YYYY]</v>
      </c>
      <c r="D8" s="471"/>
      <c r="E8" s="472"/>
      <c r="L8" s="90"/>
    </row>
    <row r="9" spans="2:13" x14ac:dyDescent="0.3">
      <c r="L9" s="90"/>
    </row>
    <row r="10" spans="2:13" ht="17.25" thickBot="1" x14ac:dyDescent="0.35">
      <c r="L10" s="90"/>
    </row>
    <row r="11" spans="2:13" ht="18" thickBot="1" x14ac:dyDescent="0.35">
      <c r="B11" s="418" t="s">
        <v>223</v>
      </c>
      <c r="C11" s="460"/>
      <c r="D11" s="460"/>
      <c r="E11" s="460"/>
      <c r="F11" s="460"/>
      <c r="G11" s="460"/>
      <c r="H11" s="460"/>
      <c r="I11" s="460"/>
      <c r="J11" s="419"/>
      <c r="L11" s="90"/>
    </row>
    <row r="12" spans="2:13" ht="17.25" x14ac:dyDescent="0.35">
      <c r="B12" s="153" t="s">
        <v>82</v>
      </c>
      <c r="C12" s="151" t="s">
        <v>120</v>
      </c>
      <c r="D12" s="473" t="s">
        <v>119</v>
      </c>
      <c r="E12" s="474"/>
      <c r="F12" s="484" t="s">
        <v>83</v>
      </c>
      <c r="G12" s="484"/>
      <c r="H12" s="152" t="s">
        <v>56</v>
      </c>
      <c r="I12" s="151" t="s">
        <v>57</v>
      </c>
      <c r="J12" s="154" t="s">
        <v>58</v>
      </c>
      <c r="K12" s="23"/>
      <c r="L12" s="90"/>
      <c r="M12" s="23"/>
    </row>
    <row r="13" spans="2:13" x14ac:dyDescent="0.3">
      <c r="B13" s="392"/>
      <c r="C13" s="393"/>
      <c r="D13" s="456"/>
      <c r="E13" s="457"/>
      <c r="F13" s="456"/>
      <c r="G13" s="457"/>
      <c r="H13" s="393"/>
      <c r="I13" s="393" t="s">
        <v>48</v>
      </c>
      <c r="J13" s="394" t="s">
        <v>48</v>
      </c>
      <c r="L13" s="90"/>
    </row>
    <row r="14" spans="2:13" x14ac:dyDescent="0.3">
      <c r="B14" s="392"/>
      <c r="C14" s="393"/>
      <c r="D14" s="456"/>
      <c r="E14" s="457"/>
      <c r="F14" s="456"/>
      <c r="G14" s="457"/>
      <c r="H14" s="393"/>
      <c r="I14" s="393" t="s">
        <v>48</v>
      </c>
      <c r="J14" s="394" t="s">
        <v>48</v>
      </c>
      <c r="L14" s="90"/>
    </row>
    <row r="15" spans="2:13" x14ac:dyDescent="0.3">
      <c r="B15" s="392"/>
      <c r="C15" s="393"/>
      <c r="D15" s="456"/>
      <c r="E15" s="457"/>
      <c r="F15" s="456"/>
      <c r="G15" s="457"/>
      <c r="H15" s="393"/>
      <c r="I15" s="393" t="s">
        <v>48</v>
      </c>
      <c r="J15" s="394" t="s">
        <v>48</v>
      </c>
      <c r="L15" s="90"/>
    </row>
    <row r="16" spans="2:13" x14ac:dyDescent="0.3">
      <c r="B16" s="392"/>
      <c r="C16" s="393"/>
      <c r="D16" s="456"/>
      <c r="E16" s="457"/>
      <c r="F16" s="456"/>
      <c r="G16" s="457"/>
      <c r="H16" s="393"/>
      <c r="I16" s="393" t="s">
        <v>48</v>
      </c>
      <c r="J16" s="394" t="s">
        <v>48</v>
      </c>
      <c r="L16" s="90"/>
    </row>
    <row r="17" spans="2:12" x14ac:dyDescent="0.3">
      <c r="B17" s="392"/>
      <c r="C17" s="393"/>
      <c r="D17" s="456"/>
      <c r="E17" s="457"/>
      <c r="F17" s="456"/>
      <c r="G17" s="457"/>
      <c r="H17" s="393"/>
      <c r="I17" s="393" t="s">
        <v>48</v>
      </c>
      <c r="J17" s="394" t="s">
        <v>48</v>
      </c>
      <c r="L17" s="90"/>
    </row>
    <row r="18" spans="2:12" x14ac:dyDescent="0.3">
      <c r="B18" s="392"/>
      <c r="C18" s="393"/>
      <c r="D18" s="456"/>
      <c r="E18" s="457"/>
      <c r="F18" s="456"/>
      <c r="G18" s="457"/>
      <c r="H18" s="393"/>
      <c r="I18" s="393" t="s">
        <v>48</v>
      </c>
      <c r="J18" s="394" t="s">
        <v>48</v>
      </c>
      <c r="L18" s="90"/>
    </row>
    <row r="19" spans="2:12" x14ac:dyDescent="0.3">
      <c r="B19" s="392"/>
      <c r="C19" s="393"/>
      <c r="D19" s="456"/>
      <c r="E19" s="457"/>
      <c r="F19" s="456"/>
      <c r="G19" s="457"/>
      <c r="H19" s="393"/>
      <c r="I19" s="393" t="s">
        <v>48</v>
      </c>
      <c r="J19" s="394" t="s">
        <v>48</v>
      </c>
      <c r="L19" s="90"/>
    </row>
    <row r="20" spans="2:12" x14ac:dyDescent="0.3">
      <c r="B20" s="392"/>
      <c r="C20" s="393"/>
      <c r="D20" s="456"/>
      <c r="E20" s="457"/>
      <c r="F20" s="456"/>
      <c r="G20" s="457"/>
      <c r="H20" s="393"/>
      <c r="I20" s="393" t="s">
        <v>48</v>
      </c>
      <c r="J20" s="394" t="s">
        <v>48</v>
      </c>
      <c r="L20" s="90"/>
    </row>
    <row r="21" spans="2:12" x14ac:dyDescent="0.3">
      <c r="B21" s="392"/>
      <c r="C21" s="393"/>
      <c r="D21" s="456"/>
      <c r="E21" s="457"/>
      <c r="F21" s="456"/>
      <c r="G21" s="457"/>
      <c r="H21" s="393"/>
      <c r="I21" s="393" t="s">
        <v>48</v>
      </c>
      <c r="J21" s="394" t="s">
        <v>48</v>
      </c>
      <c r="L21" s="90"/>
    </row>
    <row r="22" spans="2:12" x14ac:dyDescent="0.3">
      <c r="B22" s="392"/>
      <c r="C22" s="393"/>
      <c r="D22" s="456"/>
      <c r="E22" s="457"/>
      <c r="F22" s="456"/>
      <c r="G22" s="457"/>
      <c r="H22" s="393"/>
      <c r="I22" s="393" t="s">
        <v>48</v>
      </c>
      <c r="J22" s="394" t="s">
        <v>48</v>
      </c>
      <c r="L22" s="90"/>
    </row>
    <row r="23" spans="2:12" x14ac:dyDescent="0.3">
      <c r="B23" s="392"/>
      <c r="C23" s="393"/>
      <c r="D23" s="456"/>
      <c r="E23" s="457"/>
      <c r="F23" s="456"/>
      <c r="G23" s="457"/>
      <c r="H23" s="393"/>
      <c r="I23" s="393" t="s">
        <v>48</v>
      </c>
      <c r="J23" s="394" t="s">
        <v>48</v>
      </c>
      <c r="L23" s="90"/>
    </row>
    <row r="24" spans="2:12" x14ac:dyDescent="0.3">
      <c r="B24" s="392"/>
      <c r="C24" s="393"/>
      <c r="D24" s="456"/>
      <c r="E24" s="457"/>
      <c r="F24" s="456"/>
      <c r="G24" s="457"/>
      <c r="H24" s="393"/>
      <c r="I24" s="393" t="s">
        <v>48</v>
      </c>
      <c r="J24" s="394" t="s">
        <v>48</v>
      </c>
      <c r="L24" s="90"/>
    </row>
    <row r="25" spans="2:12" x14ac:dyDescent="0.3">
      <c r="B25" s="392"/>
      <c r="C25" s="393"/>
      <c r="D25" s="456"/>
      <c r="E25" s="457"/>
      <c r="F25" s="456"/>
      <c r="G25" s="457"/>
      <c r="H25" s="393"/>
      <c r="I25" s="393" t="s">
        <v>48</v>
      </c>
      <c r="J25" s="394" t="s">
        <v>48</v>
      </c>
      <c r="L25" s="90"/>
    </row>
    <row r="26" spans="2:12" x14ac:dyDescent="0.3">
      <c r="B26" s="392"/>
      <c r="C26" s="393"/>
      <c r="D26" s="456"/>
      <c r="E26" s="457"/>
      <c r="F26" s="456"/>
      <c r="G26" s="457"/>
      <c r="H26" s="393"/>
      <c r="I26" s="393" t="s">
        <v>48</v>
      </c>
      <c r="J26" s="394" t="s">
        <v>48</v>
      </c>
      <c r="L26" s="90"/>
    </row>
    <row r="27" spans="2:12" x14ac:dyDescent="0.3">
      <c r="B27" s="392"/>
      <c r="C27" s="393"/>
      <c r="D27" s="456"/>
      <c r="E27" s="457"/>
      <c r="F27" s="456"/>
      <c r="G27" s="457"/>
      <c r="H27" s="393"/>
      <c r="I27" s="393" t="s">
        <v>48</v>
      </c>
      <c r="J27" s="394" t="s">
        <v>48</v>
      </c>
      <c r="L27" s="90"/>
    </row>
    <row r="28" spans="2:12" x14ac:dyDescent="0.3">
      <c r="B28" s="392"/>
      <c r="C28" s="393"/>
      <c r="D28" s="456"/>
      <c r="E28" s="457"/>
      <c r="F28" s="456"/>
      <c r="G28" s="457"/>
      <c r="H28" s="393"/>
      <c r="I28" s="393" t="s">
        <v>48</v>
      </c>
      <c r="J28" s="394" t="s">
        <v>48</v>
      </c>
      <c r="L28" s="90"/>
    </row>
    <row r="29" spans="2:12" x14ac:dyDescent="0.3">
      <c r="B29" s="392"/>
      <c r="C29" s="393"/>
      <c r="D29" s="456"/>
      <c r="E29" s="457"/>
      <c r="F29" s="456"/>
      <c r="G29" s="457"/>
      <c r="H29" s="393"/>
      <c r="I29" s="393" t="s">
        <v>48</v>
      </c>
      <c r="J29" s="394" t="s">
        <v>48</v>
      </c>
      <c r="L29" s="90"/>
    </row>
    <row r="30" spans="2:12" ht="17.25" thickBot="1" x14ac:dyDescent="0.35">
      <c r="B30" s="395"/>
      <c r="C30" s="396"/>
      <c r="D30" s="458"/>
      <c r="E30" s="459"/>
      <c r="F30" s="458"/>
      <c r="G30" s="459"/>
      <c r="H30" s="396"/>
      <c r="I30" s="396" t="s">
        <v>48</v>
      </c>
      <c r="J30" s="368" t="s">
        <v>48</v>
      </c>
      <c r="L30" s="90"/>
    </row>
    <row r="31" spans="2:12" ht="17.25" thickBot="1" x14ac:dyDescent="0.35">
      <c r="L31" s="90"/>
    </row>
    <row r="32" spans="2:12" ht="18" thickBot="1" x14ac:dyDescent="0.35">
      <c r="B32" s="276" t="s">
        <v>224</v>
      </c>
      <c r="C32" s="259"/>
      <c r="D32" s="260"/>
      <c r="L32" s="90"/>
    </row>
    <row r="33" spans="1:12" ht="69" customHeight="1" x14ac:dyDescent="0.3">
      <c r="B33" s="475" t="s">
        <v>125</v>
      </c>
      <c r="C33" s="476"/>
      <c r="D33" s="477"/>
      <c r="L33" s="90"/>
    </row>
    <row r="34" spans="1:12" x14ac:dyDescent="0.3">
      <c r="B34" s="478"/>
      <c r="C34" s="479"/>
      <c r="D34" s="480"/>
      <c r="L34" s="90"/>
    </row>
    <row r="35" spans="1:12" ht="17.25" thickBot="1" x14ac:dyDescent="0.35">
      <c r="B35" s="481"/>
      <c r="C35" s="482"/>
      <c r="D35" s="483"/>
      <c r="L35" s="90"/>
    </row>
    <row r="36" spans="1:12" x14ac:dyDescent="0.3">
      <c r="L36" s="90"/>
    </row>
    <row r="37" spans="1:12" x14ac:dyDescent="0.3">
      <c r="A37" s="90"/>
      <c r="B37" s="90"/>
      <c r="C37" s="90"/>
      <c r="D37" s="90"/>
      <c r="E37" s="90"/>
      <c r="F37" s="90"/>
      <c r="G37" s="90"/>
      <c r="H37" s="90"/>
      <c r="I37" s="90"/>
      <c r="J37" s="90"/>
      <c r="K37" s="90"/>
      <c r="L37" s="90"/>
    </row>
  </sheetData>
  <sheetProtection algorithmName="SHA-512" hashValue="6u3MumU5oqCfpC/Db1d1CTdrZ/bp4IKprk5A99RVecv85J68aLu4eEEUkZcGPXbMD7Y+JCSz63R8LdRfpwUINQ==" saltValue="zp73OulSfGZUgbwx4lRHYw==" spinCount="100000" sheet="1" selectLockedCells="1"/>
  <protectedRanges>
    <protectedRange sqref="B13:J30" name="Range1"/>
  </protectedRanges>
  <mergeCells count="47">
    <mergeCell ref="B33:D35"/>
    <mergeCell ref="F12:G12"/>
    <mergeCell ref="F13:G13"/>
    <mergeCell ref="F14:G14"/>
    <mergeCell ref="F15:G15"/>
    <mergeCell ref="F16:G16"/>
    <mergeCell ref="F17:G17"/>
    <mergeCell ref="F18:G18"/>
    <mergeCell ref="F19:G19"/>
    <mergeCell ref="F20:G20"/>
    <mergeCell ref="F21:G21"/>
    <mergeCell ref="F27:G27"/>
    <mergeCell ref="F28:G28"/>
    <mergeCell ref="F29:G29"/>
    <mergeCell ref="F30:G30"/>
    <mergeCell ref="F22:G22"/>
    <mergeCell ref="F23:G23"/>
    <mergeCell ref="F24:G24"/>
    <mergeCell ref="F25:G25"/>
    <mergeCell ref="F26:G26"/>
    <mergeCell ref="B2:E2"/>
    <mergeCell ref="C3:E3"/>
    <mergeCell ref="C4:E4"/>
    <mergeCell ref="C5:E5"/>
    <mergeCell ref="C6:E6"/>
    <mergeCell ref="D17:E17"/>
    <mergeCell ref="D18:E18"/>
    <mergeCell ref="C7:E7"/>
    <mergeCell ref="C8:E8"/>
    <mergeCell ref="D12:E12"/>
    <mergeCell ref="D13:E13"/>
    <mergeCell ref="D29:E29"/>
    <mergeCell ref="D30:E30"/>
    <mergeCell ref="B11:J11"/>
    <mergeCell ref="D24:E24"/>
    <mergeCell ref="D25:E25"/>
    <mergeCell ref="D26:E26"/>
    <mergeCell ref="D27:E27"/>
    <mergeCell ref="D28:E28"/>
    <mergeCell ref="D19:E19"/>
    <mergeCell ref="D20:E20"/>
    <mergeCell ref="D21:E21"/>
    <mergeCell ref="D22:E22"/>
    <mergeCell ref="D23:E23"/>
    <mergeCell ref="D14:E14"/>
    <mergeCell ref="D15:E15"/>
    <mergeCell ref="D16:E16"/>
  </mergeCells>
  <hyperlinks>
    <hyperlink ref="G4" location="Instructions!A1" display="Back to Instuctions"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70C0"/>
  </sheetPr>
  <dimension ref="A1:G29"/>
  <sheetViews>
    <sheetView showGridLines="0" zoomScale="80" zoomScaleNormal="80" workbookViewId="0">
      <selection activeCell="C27" sqref="C27"/>
    </sheetView>
  </sheetViews>
  <sheetFormatPr defaultColWidth="9.140625" defaultRowHeight="16.5" x14ac:dyDescent="0.25"/>
  <cols>
    <col min="1" max="1" width="9.140625" style="70"/>
    <col min="2" max="2" width="42.42578125" style="70" customWidth="1"/>
    <col min="3" max="3" width="41.5703125" style="70" customWidth="1"/>
    <col min="4" max="4" width="60" style="70" customWidth="1"/>
    <col min="5" max="5" width="39.140625" style="70" customWidth="1"/>
    <col min="6" max="6" width="4.85546875" style="70" customWidth="1"/>
    <col min="7" max="7" width="4.28515625" style="70" customWidth="1"/>
    <col min="8" max="8" width="29.140625" style="70" customWidth="1"/>
    <col min="9" max="9" width="15.28515625" style="70" customWidth="1"/>
    <col min="10" max="16384" width="9.140625" style="70"/>
  </cols>
  <sheetData>
    <row r="1" spans="2:7" ht="17.25" thickBot="1" x14ac:dyDescent="0.3">
      <c r="G1" s="149"/>
    </row>
    <row r="2" spans="2:7" ht="18" thickBot="1" x14ac:dyDescent="0.3">
      <c r="B2" s="485" t="str">
        <f>'Version Control'!$B$2</f>
        <v>Title Block</v>
      </c>
      <c r="C2" s="486"/>
      <c r="G2" s="149"/>
    </row>
    <row r="3" spans="2:7" x14ac:dyDescent="0.25">
      <c r="B3" s="141" t="str">
        <f>'Version Control'!$B$3</f>
        <v>Test Report Template Name:</v>
      </c>
      <c r="C3" s="142" t="str">
        <f>'Version Control'!$C$3</f>
        <v>Uninterruptible Power Supplies</v>
      </c>
      <c r="G3" s="149"/>
    </row>
    <row r="4" spans="2:7" x14ac:dyDescent="0.25">
      <c r="B4" s="143" t="str">
        <f>'Version Control'!$B$4</f>
        <v>Version Number:</v>
      </c>
      <c r="C4" s="144" t="str">
        <f>'Version Control'!$C$4</f>
        <v>v1.2</v>
      </c>
      <c r="E4" s="71" t="s">
        <v>91</v>
      </c>
      <c r="G4" s="149"/>
    </row>
    <row r="5" spans="2:7" x14ac:dyDescent="0.25">
      <c r="B5" s="145" t="str">
        <f>'Version Control'!$B$5</f>
        <v xml:space="preserve">Latest Template Revision: </v>
      </c>
      <c r="C5" s="347">
        <f>'Version Control'!$C$5</f>
        <v>45489</v>
      </c>
      <c r="G5" s="149"/>
    </row>
    <row r="6" spans="2:7" x14ac:dyDescent="0.25">
      <c r="B6" s="145" t="str">
        <f>'Version Control'!$B$6</f>
        <v>Tab Name:</v>
      </c>
      <c r="C6" s="146" t="str">
        <f ca="1">MID(CELL("filename",A1), FIND("]", CELL("filename", A1))+ 1, 255)</f>
        <v>General Setup</v>
      </c>
      <c r="G6" s="149"/>
    </row>
    <row r="7" spans="2:7" ht="36" customHeight="1" x14ac:dyDescent="0.25">
      <c r="B7" s="145" t="str">
        <f>'Version Control'!$B$7</f>
        <v>File Name:</v>
      </c>
      <c r="C7" s="144" t="str">
        <f ca="1">'Version Control'!$C$7</f>
        <v>Uninterruptible Power Supplies - v1.2.xlsx</v>
      </c>
      <c r="G7" s="149"/>
    </row>
    <row r="8" spans="2:7" ht="17.25" thickBot="1" x14ac:dyDescent="0.3">
      <c r="B8" s="147" t="str">
        <f>'Version Control'!$B$8</f>
        <v xml:space="preserve">Test Completion Date: </v>
      </c>
      <c r="C8" s="148" t="str">
        <f>'Version Control'!$C$8</f>
        <v>[MM/DD/YYYY]</v>
      </c>
      <c r="G8" s="149"/>
    </row>
    <row r="9" spans="2:7" ht="17.25" thickBot="1" x14ac:dyDescent="0.3">
      <c r="G9" s="149"/>
    </row>
    <row r="10" spans="2:7" s="33" customFormat="1" ht="18" thickBot="1" x14ac:dyDescent="0.35">
      <c r="B10" s="60" t="s">
        <v>21</v>
      </c>
      <c r="C10" s="61"/>
      <c r="D10" s="61"/>
      <c r="E10" s="62"/>
      <c r="G10" s="102"/>
    </row>
    <row r="11" spans="2:7" s="33" customFormat="1" x14ac:dyDescent="0.3">
      <c r="B11" s="288" t="s">
        <v>129</v>
      </c>
      <c r="C11" s="51"/>
      <c r="D11" s="51"/>
      <c r="E11" s="29"/>
      <c r="G11" s="102"/>
    </row>
    <row r="12" spans="2:7" s="33" customFormat="1" x14ac:dyDescent="0.3">
      <c r="B12" s="487" t="s">
        <v>130</v>
      </c>
      <c r="C12" s="488"/>
      <c r="D12" s="488"/>
      <c r="E12" s="489"/>
      <c r="G12" s="102"/>
    </row>
    <row r="13" spans="2:7" s="33" customFormat="1" x14ac:dyDescent="0.3">
      <c r="B13" s="487"/>
      <c r="C13" s="488"/>
      <c r="D13" s="488"/>
      <c r="E13" s="489"/>
      <c r="G13" s="102"/>
    </row>
    <row r="14" spans="2:7" s="33" customFormat="1" x14ac:dyDescent="0.3">
      <c r="B14" s="289"/>
      <c r="C14" s="290"/>
      <c r="D14" s="290"/>
      <c r="E14" s="291"/>
      <c r="G14" s="102"/>
    </row>
    <row r="15" spans="2:7" s="33" customFormat="1" x14ac:dyDescent="0.3">
      <c r="B15" s="487" t="s">
        <v>131</v>
      </c>
      <c r="C15" s="488"/>
      <c r="D15" s="488"/>
      <c r="E15" s="489"/>
      <c r="G15" s="102"/>
    </row>
    <row r="16" spans="2:7" s="33" customFormat="1" x14ac:dyDescent="0.3">
      <c r="B16" s="487"/>
      <c r="C16" s="488"/>
      <c r="D16" s="488"/>
      <c r="E16" s="489"/>
      <c r="G16" s="102"/>
    </row>
    <row r="17" spans="1:7" s="33" customFormat="1" x14ac:dyDescent="0.3">
      <c r="B17" s="295" t="s">
        <v>132</v>
      </c>
      <c r="C17" s="296"/>
      <c r="D17" s="296"/>
      <c r="E17" s="29"/>
      <c r="G17" s="102"/>
    </row>
    <row r="18" spans="1:7" s="33" customFormat="1" x14ac:dyDescent="0.3">
      <c r="B18" s="288" t="s">
        <v>133</v>
      </c>
      <c r="C18" s="54"/>
      <c r="D18" s="54"/>
      <c r="E18" s="29"/>
      <c r="G18" s="102"/>
    </row>
    <row r="19" spans="1:7" s="33" customFormat="1" x14ac:dyDescent="0.3">
      <c r="B19" s="59" t="s">
        <v>134</v>
      </c>
      <c r="C19" s="294"/>
      <c r="D19" s="294"/>
      <c r="E19" s="29"/>
      <c r="G19" s="102"/>
    </row>
    <row r="20" spans="1:7" s="33" customFormat="1" x14ac:dyDescent="0.3">
      <c r="B20" s="59"/>
      <c r="C20" s="294"/>
      <c r="D20" s="294"/>
      <c r="E20" s="29"/>
      <c r="G20" s="102"/>
    </row>
    <row r="21" spans="1:7" s="33" customFormat="1" x14ac:dyDescent="0.3">
      <c r="B21" s="288" t="s">
        <v>135</v>
      </c>
      <c r="C21" s="54"/>
      <c r="D21" s="51"/>
      <c r="E21" s="29"/>
      <c r="G21" s="102"/>
    </row>
    <row r="22" spans="1:7" s="33" customFormat="1" x14ac:dyDescent="0.3">
      <c r="B22" s="288"/>
      <c r="C22" s="54"/>
      <c r="D22" s="51"/>
      <c r="E22" s="29"/>
      <c r="G22" s="102"/>
    </row>
    <row r="23" spans="1:7" s="33" customFormat="1" ht="17.25" thickBot="1" x14ac:dyDescent="0.35">
      <c r="B23" s="55" t="s">
        <v>136</v>
      </c>
      <c r="C23" s="56"/>
      <c r="D23" s="57"/>
      <c r="E23" s="36"/>
      <c r="G23" s="102"/>
    </row>
    <row r="24" spans="1:7" ht="18" thickBot="1" x14ac:dyDescent="0.3">
      <c r="A24" s="72"/>
      <c r="G24" s="149"/>
    </row>
    <row r="25" spans="1:7" ht="18" thickBot="1" x14ac:dyDescent="0.3">
      <c r="A25" s="72"/>
      <c r="B25" s="285" t="s">
        <v>137</v>
      </c>
      <c r="C25" s="297"/>
      <c r="D25" s="69"/>
      <c r="G25" s="149"/>
    </row>
    <row r="26" spans="1:7" ht="17.25" x14ac:dyDescent="0.35">
      <c r="A26" s="72"/>
      <c r="B26" s="300" t="s">
        <v>2</v>
      </c>
      <c r="C26" s="301" t="s">
        <v>25</v>
      </c>
      <c r="D26" s="302" t="s">
        <v>26</v>
      </c>
      <c r="G26" s="149"/>
    </row>
    <row r="27" spans="1:7" ht="17.25" thickBot="1" x14ac:dyDescent="0.3">
      <c r="B27" s="303" t="s">
        <v>138</v>
      </c>
      <c r="C27" s="298" t="s">
        <v>16</v>
      </c>
      <c r="D27" s="299" t="s">
        <v>16</v>
      </c>
      <c r="G27" s="149"/>
    </row>
    <row r="28" spans="1:7" x14ac:dyDescent="0.25">
      <c r="G28" s="149"/>
    </row>
    <row r="29" spans="1:7" x14ac:dyDescent="0.25">
      <c r="A29" s="149"/>
      <c r="B29" s="149"/>
      <c r="C29" s="149"/>
      <c r="D29" s="149"/>
      <c r="E29" s="149"/>
      <c r="F29" s="149"/>
      <c r="G29" s="149"/>
    </row>
  </sheetData>
  <sheetProtection algorithmName="SHA-512" hashValue="J3BhlA/siiOweIV8CCeki4uJy+suygpCXuH5oL9Y3RtguJQ6s8rkAxK7M/rCCJbzT0K0BwRlN+o2gceHY68NYA==" saltValue="BUUNFjLed+EPGRRTZyyt/Q==" spinCount="100000" sheet="1" selectLockedCells="1"/>
  <mergeCells count="3">
    <mergeCell ref="B2:C2"/>
    <mergeCell ref="B12:E13"/>
    <mergeCell ref="B15:E16"/>
  </mergeCells>
  <hyperlinks>
    <hyperlink ref="E4" location="Instructions!A1" display="Back to Instuction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0C0"/>
  </sheetPr>
  <dimension ref="A1:V33"/>
  <sheetViews>
    <sheetView showGridLines="0" zoomScale="80" zoomScaleNormal="80" workbookViewId="0">
      <selection activeCell="C29" sqref="C29"/>
    </sheetView>
  </sheetViews>
  <sheetFormatPr defaultColWidth="9.140625" defaultRowHeight="16.5" x14ac:dyDescent="0.3"/>
  <cols>
    <col min="1" max="1" width="9.140625" style="33"/>
    <col min="2" max="2" width="36.7109375" style="33" customWidth="1"/>
    <col min="3" max="4" width="24.28515625" style="33" customWidth="1"/>
    <col min="5" max="5" width="4.7109375" style="33" customWidth="1"/>
    <col min="6" max="11" width="9.140625" style="33"/>
    <col min="12" max="12" width="13.28515625" style="33" customWidth="1"/>
    <col min="13" max="21" width="9.140625" style="33"/>
    <col min="22" max="22" width="4.42578125" style="33" customWidth="1"/>
    <col min="23" max="23" width="22.85546875" style="33" customWidth="1"/>
    <col min="24" max="16384" width="9.140625" style="33"/>
  </cols>
  <sheetData>
    <row r="1" spans="2:22" ht="17.25" thickBot="1" x14ac:dyDescent="0.35">
      <c r="V1" s="102"/>
    </row>
    <row r="2" spans="2:22" ht="18" thickBot="1" x14ac:dyDescent="0.35">
      <c r="B2" s="494" t="str">
        <f>'Version Control'!$B$2</f>
        <v>Title Block</v>
      </c>
      <c r="C2" s="495"/>
      <c r="D2" s="496"/>
      <c r="V2" s="102"/>
    </row>
    <row r="3" spans="2:22" x14ac:dyDescent="0.3">
      <c r="B3" s="95" t="str">
        <f>'Version Control'!$B$3</f>
        <v>Test Report Template Name:</v>
      </c>
      <c r="C3" s="461" t="str">
        <f>'Version Control'!$C$3</f>
        <v>Uninterruptible Power Supplies</v>
      </c>
      <c r="D3" s="462"/>
      <c r="V3" s="102"/>
    </row>
    <row r="4" spans="2:22" x14ac:dyDescent="0.3">
      <c r="B4" s="96" t="str">
        <f>'Version Control'!$B$4</f>
        <v>Version Number:</v>
      </c>
      <c r="C4" s="463" t="str">
        <f>'Version Control'!$C$4</f>
        <v>v1.2</v>
      </c>
      <c r="D4" s="464"/>
      <c r="G4" s="493" t="s">
        <v>91</v>
      </c>
      <c r="H4" s="493"/>
      <c r="I4" s="493"/>
      <c r="V4" s="102"/>
    </row>
    <row r="5" spans="2:22" x14ac:dyDescent="0.3">
      <c r="B5" s="97" t="str">
        <f>'Version Control'!$B$5</f>
        <v xml:space="preserve">Latest Template Revision: </v>
      </c>
      <c r="C5" s="497">
        <f>'Version Control'!$C$5</f>
        <v>45489</v>
      </c>
      <c r="D5" s="498"/>
      <c r="V5" s="102"/>
    </row>
    <row r="6" spans="2:22" x14ac:dyDescent="0.3">
      <c r="B6" s="97" t="str">
        <f>'Version Control'!$B$6</f>
        <v>Tab Name:</v>
      </c>
      <c r="C6" s="467" t="str">
        <f ca="1">MID(CELL("filename",A1), FIND("]", CELL("filename", A1))+ 1, 255)</f>
        <v>Optional UPS Classification</v>
      </c>
      <c r="D6" s="468"/>
      <c r="V6" s="102"/>
    </row>
    <row r="7" spans="2:22" ht="35.25" customHeight="1" x14ac:dyDescent="0.3">
      <c r="B7" s="193" t="str">
        <f>'Version Control'!$B$7</f>
        <v>File Name:</v>
      </c>
      <c r="C7" s="469" t="str">
        <f ca="1">'Version Control'!$C$7</f>
        <v>Uninterruptible Power Supplies - v1.2.xlsx</v>
      </c>
      <c r="D7" s="470"/>
      <c r="V7" s="102"/>
    </row>
    <row r="8" spans="2:22" ht="17.25" thickBot="1" x14ac:dyDescent="0.35">
      <c r="B8" s="98" t="str">
        <f>'Version Control'!$B$8</f>
        <v xml:space="preserve">Test Completion Date: </v>
      </c>
      <c r="C8" s="471" t="str">
        <f>'Version Control'!$C$8</f>
        <v>[MM/DD/YYYY]</v>
      </c>
      <c r="D8" s="472"/>
      <c r="V8" s="102"/>
    </row>
    <row r="9" spans="2:22" x14ac:dyDescent="0.3">
      <c r="V9" s="102"/>
    </row>
    <row r="10" spans="2:22" ht="17.25" thickBot="1" x14ac:dyDescent="0.35">
      <c r="V10" s="102"/>
    </row>
    <row r="11" spans="2:22" ht="18" thickBot="1" x14ac:dyDescent="0.35">
      <c r="B11" s="60" t="s">
        <v>139</v>
      </c>
      <c r="C11" s="61"/>
      <c r="D11" s="61"/>
      <c r="E11" s="61"/>
      <c r="F11" s="61"/>
      <c r="G11" s="61"/>
      <c r="H11" s="61"/>
      <c r="I11" s="61"/>
      <c r="J11" s="61"/>
      <c r="K11" s="61"/>
      <c r="L11" s="62"/>
      <c r="V11" s="102"/>
    </row>
    <row r="12" spans="2:22" ht="17.25" thickBot="1" x14ac:dyDescent="0.35">
      <c r="B12" s="34" t="s">
        <v>141</v>
      </c>
      <c r="C12" s="35"/>
      <c r="D12" s="35"/>
      <c r="E12" s="35"/>
      <c r="F12" s="35"/>
      <c r="G12" s="35"/>
      <c r="H12" s="35"/>
      <c r="I12" s="35"/>
      <c r="J12" s="35"/>
      <c r="K12" s="35"/>
      <c r="L12" s="36"/>
      <c r="V12" s="102"/>
    </row>
    <row r="13" spans="2:22" ht="17.25" thickBot="1" x14ac:dyDescent="0.35">
      <c r="B13" s="39"/>
      <c r="C13" s="28"/>
      <c r="D13" s="28"/>
      <c r="E13" s="28"/>
      <c r="F13" s="28"/>
      <c r="G13" s="28"/>
      <c r="H13" s="28"/>
      <c r="I13" s="28"/>
      <c r="V13" s="102"/>
    </row>
    <row r="14" spans="2:22" ht="18" thickBot="1" x14ac:dyDescent="0.35">
      <c r="B14" s="60" t="s">
        <v>140</v>
      </c>
      <c r="C14" s="61"/>
      <c r="D14" s="61"/>
      <c r="E14" s="61"/>
      <c r="F14" s="61"/>
      <c r="G14" s="61"/>
      <c r="H14" s="61"/>
      <c r="I14" s="61"/>
      <c r="J14" s="61"/>
      <c r="K14" s="61"/>
      <c r="L14" s="62"/>
      <c r="M14" s="4"/>
      <c r="N14" s="4"/>
      <c r="O14" s="4"/>
      <c r="P14" s="4"/>
      <c r="Q14" s="4"/>
      <c r="R14" s="4"/>
      <c r="V14" s="102"/>
    </row>
    <row r="15" spans="2:22" ht="15.6" customHeight="1" x14ac:dyDescent="0.3">
      <c r="B15" s="499" t="s">
        <v>143</v>
      </c>
      <c r="C15" s="500"/>
      <c r="D15" s="500"/>
      <c r="E15" s="500"/>
      <c r="F15" s="500"/>
      <c r="G15" s="500"/>
      <c r="H15" s="500"/>
      <c r="I15" s="500"/>
      <c r="J15" s="500"/>
      <c r="K15" s="500"/>
      <c r="L15" s="501"/>
      <c r="M15" s="4"/>
      <c r="N15" s="4"/>
      <c r="O15" s="4"/>
      <c r="P15" s="4"/>
      <c r="Q15" s="4"/>
      <c r="R15" s="4"/>
      <c r="S15" s="28"/>
      <c r="V15" s="102"/>
    </row>
    <row r="16" spans="2:22" ht="17.25" thickBot="1" x14ac:dyDescent="0.35">
      <c r="B16" s="502" t="s">
        <v>142</v>
      </c>
      <c r="C16" s="503"/>
      <c r="D16" s="503"/>
      <c r="E16" s="503"/>
      <c r="F16" s="503"/>
      <c r="G16" s="503"/>
      <c r="H16" s="503"/>
      <c r="I16" s="503"/>
      <c r="J16" s="503"/>
      <c r="K16" s="503"/>
      <c r="L16" s="504"/>
      <c r="M16" s="4"/>
      <c r="N16" s="4"/>
      <c r="O16" s="4"/>
      <c r="P16" s="4"/>
      <c r="Q16" s="4"/>
      <c r="R16" s="4"/>
      <c r="S16" s="28"/>
      <c r="V16" s="102"/>
    </row>
    <row r="17" spans="2:22" ht="18" thickBot="1" x14ac:dyDescent="0.4">
      <c r="B17" s="40"/>
      <c r="V17" s="102"/>
    </row>
    <row r="18" spans="2:22" ht="18" thickBot="1" x14ac:dyDescent="0.35">
      <c r="B18" s="60" t="s">
        <v>147</v>
      </c>
      <c r="C18" s="61"/>
      <c r="D18" s="61"/>
      <c r="E18" s="61"/>
      <c r="F18" s="61"/>
      <c r="G18" s="61"/>
      <c r="H18" s="61"/>
      <c r="I18" s="61"/>
      <c r="J18" s="61"/>
      <c r="K18" s="61"/>
      <c r="L18" s="62"/>
      <c r="M18" s="4"/>
      <c r="N18" s="4"/>
      <c r="O18" s="4"/>
      <c r="P18" s="4"/>
      <c r="Q18" s="4"/>
      <c r="R18" s="4"/>
      <c r="V18" s="102"/>
    </row>
    <row r="19" spans="2:22" ht="15.6" customHeight="1" x14ac:dyDescent="0.3">
      <c r="B19" s="499" t="s">
        <v>148</v>
      </c>
      <c r="C19" s="500"/>
      <c r="D19" s="500"/>
      <c r="E19" s="500"/>
      <c r="F19" s="500"/>
      <c r="G19" s="500"/>
      <c r="H19" s="500"/>
      <c r="I19" s="500"/>
      <c r="J19" s="500"/>
      <c r="K19" s="500"/>
      <c r="L19" s="501"/>
      <c r="M19" s="4"/>
      <c r="N19" s="4"/>
      <c r="O19" s="4"/>
      <c r="P19" s="4"/>
      <c r="Q19" s="4"/>
      <c r="R19" s="4"/>
      <c r="S19" s="28"/>
      <c r="V19" s="102"/>
    </row>
    <row r="20" spans="2:22" ht="15.6" customHeight="1" thickBot="1" x14ac:dyDescent="0.35">
      <c r="B20" s="502" t="s">
        <v>149</v>
      </c>
      <c r="C20" s="503"/>
      <c r="D20" s="503"/>
      <c r="E20" s="503"/>
      <c r="F20" s="503"/>
      <c r="G20" s="503"/>
      <c r="H20" s="503"/>
      <c r="I20" s="503"/>
      <c r="J20" s="503"/>
      <c r="K20" s="503"/>
      <c r="L20" s="504"/>
      <c r="M20" s="4"/>
      <c r="N20" s="4"/>
      <c r="O20" s="4"/>
      <c r="P20" s="4"/>
      <c r="Q20" s="4"/>
      <c r="R20" s="4"/>
      <c r="S20" s="28"/>
      <c r="V20" s="102"/>
    </row>
    <row r="21" spans="2:22" ht="18" thickBot="1" x14ac:dyDescent="0.4">
      <c r="B21" s="40"/>
      <c r="V21" s="102"/>
    </row>
    <row r="22" spans="2:22" ht="18" thickBot="1" x14ac:dyDescent="0.35">
      <c r="B22" s="60" t="s">
        <v>145</v>
      </c>
      <c r="C22" s="61"/>
      <c r="D22" s="61"/>
      <c r="E22" s="61"/>
      <c r="F22" s="61"/>
      <c r="G22" s="61"/>
      <c r="H22" s="61"/>
      <c r="I22" s="61"/>
      <c r="J22" s="61"/>
      <c r="K22" s="61"/>
      <c r="L22" s="62"/>
      <c r="M22" s="4"/>
      <c r="N22" s="4"/>
      <c r="O22" s="4"/>
      <c r="P22" s="4"/>
      <c r="Q22" s="4"/>
      <c r="R22" s="4"/>
      <c r="V22" s="102"/>
    </row>
    <row r="23" spans="2:22" ht="15.6" customHeight="1" x14ac:dyDescent="0.3">
      <c r="B23" s="499" t="s">
        <v>146</v>
      </c>
      <c r="C23" s="500"/>
      <c r="D23" s="500"/>
      <c r="E23" s="500"/>
      <c r="F23" s="500"/>
      <c r="G23" s="500"/>
      <c r="H23" s="500"/>
      <c r="I23" s="500"/>
      <c r="J23" s="500"/>
      <c r="K23" s="500"/>
      <c r="L23" s="501"/>
      <c r="M23" s="4"/>
      <c r="N23" s="4"/>
      <c r="O23" s="4"/>
      <c r="P23" s="4"/>
      <c r="Q23" s="4"/>
      <c r="R23" s="4"/>
      <c r="S23" s="28"/>
      <c r="V23" s="102"/>
    </row>
    <row r="24" spans="2:22" ht="15.6" customHeight="1" x14ac:dyDescent="0.3">
      <c r="B24" s="487" t="s">
        <v>144</v>
      </c>
      <c r="C24" s="488"/>
      <c r="D24" s="488"/>
      <c r="E24" s="488"/>
      <c r="F24" s="488"/>
      <c r="G24" s="488"/>
      <c r="H24" s="488"/>
      <c r="I24" s="488"/>
      <c r="J24" s="488"/>
      <c r="K24" s="488"/>
      <c r="L24" s="489"/>
      <c r="M24" s="4"/>
      <c r="N24" s="4"/>
      <c r="O24" s="4"/>
      <c r="P24" s="4"/>
      <c r="Q24" s="4"/>
      <c r="R24" s="4"/>
      <c r="S24" s="28"/>
      <c r="V24" s="102"/>
    </row>
    <row r="25" spans="2:22" ht="17.25" thickBot="1" x14ac:dyDescent="0.35">
      <c r="B25" s="502"/>
      <c r="C25" s="503"/>
      <c r="D25" s="503"/>
      <c r="E25" s="503"/>
      <c r="F25" s="503"/>
      <c r="G25" s="503"/>
      <c r="H25" s="503"/>
      <c r="I25" s="503"/>
      <c r="J25" s="503"/>
      <c r="K25" s="503"/>
      <c r="L25" s="504"/>
      <c r="M25" s="4"/>
      <c r="N25" s="4"/>
      <c r="O25" s="4"/>
      <c r="P25" s="4"/>
      <c r="Q25" s="4"/>
      <c r="R25" s="4"/>
      <c r="S25" s="28"/>
      <c r="V25" s="102"/>
    </row>
    <row r="26" spans="2:22" ht="17.25" thickBot="1" x14ac:dyDescent="0.35">
      <c r="V26" s="102"/>
    </row>
    <row r="27" spans="2:22" ht="18" thickBot="1" x14ac:dyDescent="0.35">
      <c r="B27" s="490" t="s">
        <v>150</v>
      </c>
      <c r="C27" s="491"/>
      <c r="D27" s="492"/>
      <c r="E27" s="140"/>
      <c r="F27" s="139"/>
      <c r="G27" s="139"/>
      <c r="H27" s="139"/>
      <c r="I27" s="139"/>
      <c r="J27" s="139"/>
      <c r="K27" s="139"/>
      <c r="L27" s="139"/>
      <c r="M27" s="139"/>
      <c r="V27" s="102"/>
    </row>
    <row r="28" spans="2:22" ht="17.25" x14ac:dyDescent="0.35">
      <c r="B28" s="308" t="s">
        <v>151</v>
      </c>
      <c r="C28" s="309" t="s">
        <v>152</v>
      </c>
      <c r="D28" s="302" t="s">
        <v>153</v>
      </c>
      <c r="E28" s="140"/>
      <c r="F28" s="139"/>
      <c r="G28" s="139"/>
      <c r="H28" s="139"/>
      <c r="I28" s="139"/>
      <c r="J28" s="139"/>
      <c r="K28" s="139"/>
      <c r="L28" s="139"/>
      <c r="M28" s="139"/>
      <c r="V28" s="102"/>
    </row>
    <row r="29" spans="2:22" x14ac:dyDescent="0.3">
      <c r="B29" s="304" t="s">
        <v>154</v>
      </c>
      <c r="C29" s="186"/>
      <c r="D29" s="306"/>
      <c r="E29" s="38"/>
      <c r="F29" s="51"/>
      <c r="G29" s="51"/>
      <c r="H29" s="51"/>
      <c r="I29" s="51"/>
      <c r="J29" s="51"/>
      <c r="K29" s="51"/>
      <c r="L29" s="51"/>
      <c r="M29" s="51"/>
      <c r="V29" s="102"/>
    </row>
    <row r="30" spans="2:22" x14ac:dyDescent="0.3">
      <c r="B30" s="304" t="s">
        <v>155</v>
      </c>
      <c r="C30" s="186"/>
      <c r="D30" s="306"/>
      <c r="E30" s="38"/>
      <c r="F30" s="51"/>
      <c r="G30" s="51"/>
      <c r="H30" s="51"/>
      <c r="I30" s="51"/>
      <c r="J30" s="51"/>
      <c r="K30" s="51"/>
      <c r="L30" s="51"/>
      <c r="M30" s="51"/>
      <c r="V30" s="102"/>
    </row>
    <row r="31" spans="2:22" ht="17.25" thickBot="1" x14ac:dyDescent="0.35">
      <c r="B31" s="305" t="s">
        <v>156</v>
      </c>
      <c r="C31" s="187"/>
      <c r="D31" s="307"/>
      <c r="E31" s="38"/>
      <c r="F31" s="51"/>
      <c r="G31" s="51"/>
      <c r="H31" s="51"/>
      <c r="I31" s="51"/>
      <c r="J31" s="51"/>
      <c r="K31" s="51"/>
      <c r="L31" s="51"/>
      <c r="M31" s="51"/>
      <c r="V31" s="102"/>
    </row>
    <row r="32" spans="2:22" x14ac:dyDescent="0.3">
      <c r="V32" s="102"/>
    </row>
    <row r="33" spans="1:22" x14ac:dyDescent="0.3">
      <c r="A33" s="102"/>
      <c r="B33" s="102"/>
      <c r="C33" s="102"/>
      <c r="D33" s="102"/>
      <c r="E33" s="102"/>
      <c r="F33" s="102"/>
      <c r="G33" s="102"/>
      <c r="H33" s="102"/>
      <c r="I33" s="102"/>
      <c r="J33" s="102"/>
      <c r="K33" s="102"/>
      <c r="L33" s="102"/>
      <c r="M33" s="102"/>
      <c r="N33" s="102"/>
      <c r="O33" s="102"/>
      <c r="P33" s="102"/>
      <c r="Q33" s="102"/>
      <c r="R33" s="102"/>
      <c r="S33" s="102"/>
      <c r="T33" s="102"/>
      <c r="U33" s="102"/>
      <c r="V33" s="102"/>
    </row>
  </sheetData>
  <sheetProtection algorithmName="SHA-512" hashValue="8g7a+FbFX6+1RemSU+owosbG4GWHYvgQJZGqyi1nJEkwR30wSeXaPpLGNspl/azHPGq+EEfKE4dN85zTJuRNqA==" saltValue="uGXcb/hamJ2YQBTzFFU6zg==" spinCount="100000" sheet="1" selectLockedCells="1"/>
  <mergeCells count="15">
    <mergeCell ref="B27:D27"/>
    <mergeCell ref="G4:I4"/>
    <mergeCell ref="B2:D2"/>
    <mergeCell ref="C3:D3"/>
    <mergeCell ref="C4:D4"/>
    <mergeCell ref="C5:D5"/>
    <mergeCell ref="C6:D6"/>
    <mergeCell ref="C7:D7"/>
    <mergeCell ref="C8:D8"/>
    <mergeCell ref="B15:L15"/>
    <mergeCell ref="B16:L16"/>
    <mergeCell ref="B23:L23"/>
    <mergeCell ref="B24:L25"/>
    <mergeCell ref="B19:L19"/>
    <mergeCell ref="B20:L20"/>
  </mergeCells>
  <dataValidations count="1">
    <dataValidation type="list" allowBlank="1" showInputMessage="1" showErrorMessage="1" prompt="Please Select Either Yes or No" sqref="C29:D31" xr:uid="{879EF150-823B-489E-AB45-82F37C2F217A}">
      <formula1>"Yes,No"</formula1>
    </dataValidation>
  </dataValidations>
  <hyperlinks>
    <hyperlink ref="G4" location="Instructions!A1" display="Back to Instuctions" xr:uid="{00000000-0004-0000-06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773A-5C02-4561-82FB-BB12B0E2E04D}">
  <sheetPr>
    <tabColor rgb="FF0070C0"/>
  </sheetPr>
  <dimension ref="A1:K35"/>
  <sheetViews>
    <sheetView showGridLines="0" zoomScale="80" zoomScaleNormal="80" workbookViewId="0">
      <selection activeCell="D26" sqref="D26"/>
    </sheetView>
  </sheetViews>
  <sheetFormatPr defaultColWidth="9.140625" defaultRowHeight="16.5" x14ac:dyDescent="0.3"/>
  <cols>
    <col min="1" max="1" width="3.7109375" style="42" customWidth="1"/>
    <col min="2" max="2" width="30.28515625" style="42" customWidth="1"/>
    <col min="3" max="3" width="53.7109375" style="42" customWidth="1"/>
    <col min="4" max="7" width="26.42578125" style="42" customWidth="1"/>
    <col min="8" max="8" width="15.28515625" style="42" customWidth="1"/>
    <col min="9" max="9" width="10" style="42" customWidth="1"/>
    <col min="10" max="10" width="9.140625" style="42"/>
    <col min="11" max="11" width="4" style="42" customWidth="1"/>
    <col min="12" max="16384" width="9.140625" style="42"/>
  </cols>
  <sheetData>
    <row r="1" spans="1:11" ht="17.25" thickBot="1" x14ac:dyDescent="0.35">
      <c r="K1" s="104"/>
    </row>
    <row r="2" spans="1:11" ht="18" thickBot="1" x14ac:dyDescent="0.35">
      <c r="B2" s="494" t="str">
        <f>'Version Control'!$B$2</f>
        <v>Title Block</v>
      </c>
      <c r="C2" s="496"/>
      <c r="K2" s="104"/>
    </row>
    <row r="3" spans="1:11" x14ac:dyDescent="0.3">
      <c r="B3" s="95" t="str">
        <f>'Version Control'!$B$3</f>
        <v>Test Report Template Name:</v>
      </c>
      <c r="C3" s="280" t="str">
        <f>'Version Control'!$C$3</f>
        <v>Uninterruptible Power Supplies</v>
      </c>
      <c r="K3" s="104"/>
    </row>
    <row r="4" spans="1:11" x14ac:dyDescent="0.3">
      <c r="B4" s="96" t="str">
        <f>'Version Control'!$B$4</f>
        <v>Version Number:</v>
      </c>
      <c r="C4" s="281" t="str">
        <f>'Version Control'!$C$4</f>
        <v>v1.2</v>
      </c>
      <c r="E4" s="63" t="s">
        <v>91</v>
      </c>
      <c r="F4" s="63"/>
      <c r="K4" s="104"/>
    </row>
    <row r="5" spans="1:11" x14ac:dyDescent="0.3">
      <c r="B5" s="97" t="str">
        <f>'Version Control'!$B$5</f>
        <v xml:space="preserve">Latest Template Revision: </v>
      </c>
      <c r="C5" s="345">
        <f>'Version Control'!$C$5</f>
        <v>45489</v>
      </c>
      <c r="K5" s="104"/>
    </row>
    <row r="6" spans="1:11" x14ac:dyDescent="0.3">
      <c r="B6" s="97" t="str">
        <f>'Version Control'!$B$6</f>
        <v>Tab Name:</v>
      </c>
      <c r="C6" s="282" t="str">
        <f ca="1">MID(CELL("filename",A1), FIND("]", CELL("filename", A1))+ 1, 255)</f>
        <v>VFD Efficiency</v>
      </c>
      <c r="K6" s="104"/>
    </row>
    <row r="7" spans="1:11" ht="36" customHeight="1" x14ac:dyDescent="0.3">
      <c r="B7" s="193" t="str">
        <f>'Version Control'!$B$7</f>
        <v>File Name:</v>
      </c>
      <c r="C7" s="283" t="str">
        <f ca="1">'Version Control'!$C$7</f>
        <v>Uninterruptible Power Supplies - v1.2.xlsx</v>
      </c>
      <c r="K7" s="104"/>
    </row>
    <row r="8" spans="1:11" ht="17.25" thickBot="1" x14ac:dyDescent="0.35">
      <c r="B8" s="98" t="str">
        <f>'Version Control'!$B$8</f>
        <v xml:space="preserve">Test Completion Date: </v>
      </c>
      <c r="C8" s="284" t="str">
        <f>'Version Control'!$C$8</f>
        <v>[MM/DD/YYYY]</v>
      </c>
      <c r="K8" s="104"/>
    </row>
    <row r="9" spans="1:11" x14ac:dyDescent="0.3">
      <c r="B9" s="5"/>
      <c r="C9" s="190"/>
      <c r="K9" s="104"/>
    </row>
    <row r="10" spans="1:11" ht="18" thickBot="1" x14ac:dyDescent="0.4">
      <c r="A10" s="310"/>
      <c r="B10" s="31"/>
      <c r="C10" s="31"/>
      <c r="D10" s="31"/>
      <c r="E10" s="31"/>
      <c r="F10" s="31"/>
      <c r="G10" s="31"/>
      <c r="H10" s="25"/>
      <c r="K10" s="104"/>
    </row>
    <row r="11" spans="1:11" s="33" customFormat="1" ht="18" thickBot="1" x14ac:dyDescent="0.35">
      <c r="B11" s="60" t="s">
        <v>21</v>
      </c>
      <c r="C11" s="61"/>
      <c r="D11" s="61"/>
      <c r="E11" s="61"/>
      <c r="F11" s="61"/>
      <c r="G11" s="62"/>
      <c r="K11" s="102"/>
    </row>
    <row r="12" spans="1:11" s="33" customFormat="1" ht="17.25" x14ac:dyDescent="0.3">
      <c r="B12" s="313" t="s">
        <v>191</v>
      </c>
      <c r="C12" s="139"/>
      <c r="D12" s="139"/>
      <c r="E12" s="139"/>
      <c r="F12" s="139"/>
      <c r="G12" s="314"/>
      <c r="K12" s="102"/>
    </row>
    <row r="13" spans="1:11" s="33" customFormat="1" ht="17.25" x14ac:dyDescent="0.3">
      <c r="B13" s="313"/>
      <c r="C13" s="139"/>
      <c r="D13" s="139"/>
      <c r="E13" s="139"/>
      <c r="F13" s="139"/>
      <c r="G13" s="314"/>
      <c r="K13" s="102"/>
    </row>
    <row r="14" spans="1:11" s="33" customFormat="1" x14ac:dyDescent="0.3">
      <c r="B14" s="288" t="s">
        <v>196</v>
      </c>
      <c r="C14" s="51"/>
      <c r="D14" s="51"/>
      <c r="E14" s="51"/>
      <c r="F14" s="51"/>
      <c r="G14" s="52"/>
      <c r="K14" s="102"/>
    </row>
    <row r="15" spans="1:11" s="33" customFormat="1" x14ac:dyDescent="0.3">
      <c r="B15" s="53" t="s">
        <v>157</v>
      </c>
      <c r="C15" s="51"/>
      <c r="D15" s="51"/>
      <c r="E15" s="51"/>
      <c r="F15" s="51"/>
      <c r="G15" s="52"/>
      <c r="K15" s="102"/>
    </row>
    <row r="16" spans="1:11" s="33" customFormat="1" x14ac:dyDescent="0.3">
      <c r="B16" s="53" t="s">
        <v>158</v>
      </c>
      <c r="C16" s="51"/>
      <c r="D16" s="51"/>
      <c r="E16" s="51"/>
      <c r="F16" s="51"/>
      <c r="G16" s="52"/>
      <c r="K16" s="102"/>
    </row>
    <row r="17" spans="1:11" s="33" customFormat="1" x14ac:dyDescent="0.3">
      <c r="B17" s="53" t="s">
        <v>165</v>
      </c>
      <c r="C17" s="51"/>
      <c r="D17" s="51"/>
      <c r="E17" s="51"/>
      <c r="F17" s="51"/>
      <c r="G17" s="52"/>
      <c r="K17" s="102"/>
    </row>
    <row r="18" spans="1:11" s="33" customFormat="1" x14ac:dyDescent="0.3">
      <c r="B18" s="505" t="s">
        <v>159</v>
      </c>
      <c r="C18" s="506"/>
      <c r="D18" s="506"/>
      <c r="E18" s="51"/>
      <c r="F18" s="51"/>
      <c r="G18" s="52"/>
      <c r="K18" s="102"/>
    </row>
    <row r="19" spans="1:11" s="33" customFormat="1" x14ac:dyDescent="0.3">
      <c r="B19" s="288" t="s">
        <v>160</v>
      </c>
      <c r="C19" s="54"/>
      <c r="D19" s="54"/>
      <c r="E19" s="51"/>
      <c r="F19" s="51"/>
      <c r="G19" s="52"/>
      <c r="K19" s="102"/>
    </row>
    <row r="20" spans="1:11" s="33" customFormat="1" x14ac:dyDescent="0.3">
      <c r="B20" s="288"/>
      <c r="C20" s="54"/>
      <c r="D20" s="51"/>
      <c r="E20" s="51"/>
      <c r="F20" s="51"/>
      <c r="G20" s="52"/>
      <c r="K20" s="102"/>
    </row>
    <row r="21" spans="1:11" s="33" customFormat="1" ht="17.25" thickBot="1" x14ac:dyDescent="0.35">
      <c r="B21" s="55" t="s">
        <v>166</v>
      </c>
      <c r="C21" s="56"/>
      <c r="D21" s="57"/>
      <c r="E21" s="57"/>
      <c r="F21" s="57"/>
      <c r="G21" s="58"/>
      <c r="K21" s="102"/>
    </row>
    <row r="22" spans="1:11" ht="18" thickBot="1" x14ac:dyDescent="0.4">
      <c r="A22" s="65"/>
      <c r="K22" s="104"/>
    </row>
    <row r="23" spans="1:11" ht="18" thickBot="1" x14ac:dyDescent="0.4">
      <c r="A23" s="65"/>
      <c r="B23" s="60" t="s">
        <v>162</v>
      </c>
      <c r="C23" s="61"/>
      <c r="D23" s="61"/>
      <c r="E23" s="61"/>
      <c r="F23" s="61"/>
      <c r="G23" s="61"/>
      <c r="H23" s="61"/>
      <c r="I23" s="62"/>
      <c r="K23" s="104"/>
    </row>
    <row r="24" spans="1:11" x14ac:dyDescent="0.3">
      <c r="B24" s="27"/>
      <c r="C24" s="25"/>
      <c r="D24" s="25"/>
      <c r="E24" s="25"/>
      <c r="F24" s="25"/>
      <c r="G24" s="25"/>
      <c r="H24" s="25"/>
      <c r="I24" s="26"/>
      <c r="K24" s="104"/>
    </row>
    <row r="25" spans="1:11" ht="17.25" x14ac:dyDescent="0.3">
      <c r="B25" s="27"/>
      <c r="C25" s="287" t="s">
        <v>164</v>
      </c>
      <c r="D25" s="311">
        <v>1</v>
      </c>
      <c r="E25" s="311">
        <v>0.75</v>
      </c>
      <c r="F25" s="311">
        <v>0.5</v>
      </c>
      <c r="G25" s="312">
        <v>0.25</v>
      </c>
      <c r="H25" s="25"/>
      <c r="I25" s="26"/>
      <c r="K25" s="104"/>
    </row>
    <row r="26" spans="1:11" x14ac:dyDescent="0.3">
      <c r="B26" s="27"/>
      <c r="C26" s="41" t="s">
        <v>163</v>
      </c>
      <c r="D26" s="356"/>
      <c r="E26" s="356"/>
      <c r="F26" s="356"/>
      <c r="G26" s="356"/>
      <c r="H26" s="25"/>
      <c r="I26" s="26"/>
      <c r="K26" s="104"/>
    </row>
    <row r="27" spans="1:11" x14ac:dyDescent="0.3">
      <c r="B27" s="27"/>
      <c r="C27" s="25"/>
      <c r="D27" s="25"/>
      <c r="E27" s="25"/>
      <c r="F27" s="25"/>
      <c r="G27" s="25"/>
      <c r="H27" s="25"/>
      <c r="I27" s="26"/>
      <c r="K27" s="104"/>
    </row>
    <row r="28" spans="1:11" x14ac:dyDescent="0.3">
      <c r="B28" s="27"/>
      <c r="C28" s="507" t="s">
        <v>20</v>
      </c>
      <c r="D28" s="508"/>
      <c r="E28" s="508"/>
      <c r="F28" s="508"/>
      <c r="G28" s="508"/>
      <c r="H28" s="25"/>
      <c r="I28" s="26"/>
      <c r="K28" s="104"/>
    </row>
    <row r="29" spans="1:11" x14ac:dyDescent="0.3">
      <c r="B29" s="27"/>
      <c r="C29" s="507"/>
      <c r="D29" s="508"/>
      <c r="E29" s="508"/>
      <c r="F29" s="508"/>
      <c r="G29" s="508"/>
      <c r="H29" s="25"/>
      <c r="I29" s="26"/>
      <c r="K29" s="104"/>
    </row>
    <row r="30" spans="1:11" x14ac:dyDescent="0.3">
      <c r="B30" s="27"/>
      <c r="C30" s="507"/>
      <c r="D30" s="508"/>
      <c r="E30" s="508"/>
      <c r="F30" s="508"/>
      <c r="G30" s="508"/>
      <c r="H30" s="25"/>
      <c r="I30" s="26"/>
      <c r="K30" s="104"/>
    </row>
    <row r="31" spans="1:11" x14ac:dyDescent="0.3">
      <c r="B31" s="27"/>
      <c r="C31" s="507"/>
      <c r="D31" s="508"/>
      <c r="E31" s="508"/>
      <c r="F31" s="508"/>
      <c r="G31" s="508"/>
      <c r="H31" s="25"/>
      <c r="I31" s="26"/>
      <c r="K31" s="104"/>
    </row>
    <row r="32" spans="1:11" x14ac:dyDescent="0.3">
      <c r="B32" s="27"/>
      <c r="C32" s="507"/>
      <c r="D32" s="508"/>
      <c r="E32" s="508"/>
      <c r="F32" s="508"/>
      <c r="G32" s="508"/>
      <c r="H32" s="25"/>
      <c r="I32" s="26"/>
      <c r="K32" s="104"/>
    </row>
    <row r="33" spans="1:11" ht="17.25" thickBot="1" x14ac:dyDescent="0.35">
      <c r="B33" s="30"/>
      <c r="C33" s="31"/>
      <c r="D33" s="31"/>
      <c r="E33" s="31"/>
      <c r="F33" s="31"/>
      <c r="G33" s="31"/>
      <c r="H33" s="31"/>
      <c r="I33" s="32"/>
      <c r="K33" s="104"/>
    </row>
    <row r="34" spans="1:11" x14ac:dyDescent="0.3">
      <c r="K34" s="104"/>
    </row>
    <row r="35" spans="1:11" x14ac:dyDescent="0.3">
      <c r="A35" s="104"/>
      <c r="B35" s="104"/>
      <c r="C35" s="104"/>
      <c r="D35" s="104"/>
      <c r="E35" s="104"/>
      <c r="F35" s="104"/>
      <c r="G35" s="104"/>
      <c r="H35" s="104"/>
      <c r="I35" s="104"/>
      <c r="J35" s="104"/>
      <c r="K35" s="104"/>
    </row>
  </sheetData>
  <sheetProtection algorithmName="SHA-512" hashValue="618RpWc8bW4bCjPAl/q/iWoKGiiomeGt625rCS9sa3L0jPtqNah/sfbg53X+fAXrkh9Ow08/k+MwcZAAQah7gA==" saltValue="46aJE6dxNdVfq9TNuEr/+A==" spinCount="100000" sheet="1" selectLockedCells="1"/>
  <mergeCells count="4">
    <mergeCell ref="B2:C2"/>
    <mergeCell ref="B18:D18"/>
    <mergeCell ref="C28:C32"/>
    <mergeCell ref="D28:G32"/>
  </mergeCells>
  <dataValidations count="1">
    <dataValidation type="decimal" showInputMessage="1" showErrorMessage="1" prompt="Please enter efficiency percentage" sqref="D26:G26" xr:uid="{45E32DFA-31EE-4442-8832-C97D2A954F4F}">
      <formula1>0</formula1>
      <formula2>1</formula2>
    </dataValidation>
  </dataValidations>
  <hyperlinks>
    <hyperlink ref="E4" location="Instructions!A1" display="Back to Instuctions" xr:uid="{ABBBA694-C6E1-404D-AA03-474BE7426A67}"/>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70C0"/>
  </sheetPr>
  <dimension ref="A1:K35"/>
  <sheetViews>
    <sheetView showGridLines="0" zoomScale="80" zoomScaleNormal="80" workbookViewId="0">
      <selection activeCell="D26" sqref="D26"/>
    </sheetView>
  </sheetViews>
  <sheetFormatPr defaultColWidth="9.140625" defaultRowHeight="16.5" x14ac:dyDescent="0.3"/>
  <cols>
    <col min="1" max="1" width="3.7109375" style="42" customWidth="1"/>
    <col min="2" max="2" width="30.28515625" style="42" customWidth="1"/>
    <col min="3" max="3" width="53.7109375" style="42" customWidth="1"/>
    <col min="4" max="7" width="26.42578125" style="42" customWidth="1"/>
    <col min="8" max="8" width="15.28515625" style="42" customWidth="1"/>
    <col min="9" max="9" width="10" style="42" customWidth="1"/>
    <col min="10" max="10" width="9.140625" style="42"/>
    <col min="11" max="11" width="4" style="42" customWidth="1"/>
    <col min="12" max="16384" width="9.140625" style="42"/>
  </cols>
  <sheetData>
    <row r="1" spans="1:11" ht="17.25" thickBot="1" x14ac:dyDescent="0.35">
      <c r="K1" s="104"/>
    </row>
    <row r="2" spans="1:11" ht="18" thickBot="1" x14ac:dyDescent="0.35">
      <c r="B2" s="494" t="str">
        <f>'Version Control'!$B$2</f>
        <v>Title Block</v>
      </c>
      <c r="C2" s="496"/>
      <c r="K2" s="104"/>
    </row>
    <row r="3" spans="1:11" x14ac:dyDescent="0.3">
      <c r="B3" s="95" t="str">
        <f>'Version Control'!$B$3</f>
        <v>Test Report Template Name:</v>
      </c>
      <c r="C3" s="135" t="str">
        <f>'Version Control'!$C$3</f>
        <v>Uninterruptible Power Supplies</v>
      </c>
      <c r="K3" s="104"/>
    </row>
    <row r="4" spans="1:11" x14ac:dyDescent="0.3">
      <c r="B4" s="96" t="str">
        <f>'Version Control'!$B$4</f>
        <v>Version Number:</v>
      </c>
      <c r="C4" s="136" t="str">
        <f>'Version Control'!$C$4</f>
        <v>v1.2</v>
      </c>
      <c r="E4" s="63" t="s">
        <v>91</v>
      </c>
      <c r="F4" s="63"/>
      <c r="K4" s="104"/>
    </row>
    <row r="5" spans="1:11" x14ac:dyDescent="0.3">
      <c r="B5" s="97" t="str">
        <f>'Version Control'!$B$5</f>
        <v xml:space="preserve">Latest Template Revision: </v>
      </c>
      <c r="C5" s="345">
        <f>'Version Control'!$C$5</f>
        <v>45489</v>
      </c>
      <c r="K5" s="104"/>
    </row>
    <row r="6" spans="1:11" x14ac:dyDescent="0.3">
      <c r="B6" s="97" t="str">
        <f>'Version Control'!$B$6</f>
        <v>Tab Name:</v>
      </c>
      <c r="C6" s="137" t="str">
        <f ca="1">MID(CELL("filename",A1), FIND("]", CELL("filename", A1))+ 1, 255)</f>
        <v>VI Efficiency</v>
      </c>
      <c r="K6" s="104"/>
    </row>
    <row r="7" spans="1:11" ht="36" customHeight="1" x14ac:dyDescent="0.3">
      <c r="B7" s="193" t="str">
        <f>'Version Control'!$B$7</f>
        <v>File Name:</v>
      </c>
      <c r="C7" s="144" t="str">
        <f ca="1">'Version Control'!$C$7</f>
        <v>Uninterruptible Power Supplies - v1.2.xlsx</v>
      </c>
      <c r="K7" s="104"/>
    </row>
    <row r="8" spans="1:11" ht="17.25" thickBot="1" x14ac:dyDescent="0.35">
      <c r="B8" s="98" t="str">
        <f>'Version Control'!$B$8</f>
        <v xml:space="preserve">Test Completion Date: </v>
      </c>
      <c r="C8" s="138" t="str">
        <f>'Version Control'!$C$8</f>
        <v>[MM/DD/YYYY]</v>
      </c>
      <c r="K8" s="104"/>
    </row>
    <row r="9" spans="1:11" x14ac:dyDescent="0.3">
      <c r="B9" s="5"/>
      <c r="C9" s="190"/>
      <c r="K9" s="104"/>
    </row>
    <row r="10" spans="1:11" ht="18" thickBot="1" x14ac:dyDescent="0.4">
      <c r="A10" s="310"/>
      <c r="B10" s="31"/>
      <c r="C10" s="31"/>
      <c r="D10" s="31"/>
      <c r="E10" s="31"/>
      <c r="F10" s="31"/>
      <c r="G10" s="31"/>
      <c r="H10" s="25"/>
      <c r="K10" s="104"/>
    </row>
    <row r="11" spans="1:11" s="33" customFormat="1" ht="18" thickBot="1" x14ac:dyDescent="0.35">
      <c r="B11" s="60" t="s">
        <v>21</v>
      </c>
      <c r="C11" s="61"/>
      <c r="D11" s="61"/>
      <c r="E11" s="61"/>
      <c r="F11" s="61"/>
      <c r="G11" s="62"/>
      <c r="K11" s="102"/>
    </row>
    <row r="12" spans="1:11" s="33" customFormat="1" ht="17.25" x14ac:dyDescent="0.3">
      <c r="B12" s="313" t="s">
        <v>192</v>
      </c>
      <c r="C12" s="139"/>
      <c r="D12" s="139"/>
      <c r="E12" s="139"/>
      <c r="F12" s="139"/>
      <c r="G12" s="314"/>
      <c r="K12" s="102"/>
    </row>
    <row r="13" spans="1:11" s="33" customFormat="1" ht="17.25" x14ac:dyDescent="0.3">
      <c r="B13" s="313"/>
      <c r="C13" s="139"/>
      <c r="D13" s="139"/>
      <c r="E13" s="139"/>
      <c r="F13" s="139"/>
      <c r="G13" s="314"/>
      <c r="K13" s="102"/>
    </row>
    <row r="14" spans="1:11" s="33" customFormat="1" x14ac:dyDescent="0.3">
      <c r="B14" s="288" t="s">
        <v>195</v>
      </c>
      <c r="C14" s="51"/>
      <c r="D14" s="51"/>
      <c r="E14" s="51"/>
      <c r="F14" s="51"/>
      <c r="G14" s="52"/>
      <c r="K14" s="102"/>
    </row>
    <row r="15" spans="1:11" s="33" customFormat="1" x14ac:dyDescent="0.3">
      <c r="B15" s="53" t="s">
        <v>157</v>
      </c>
      <c r="C15" s="51"/>
      <c r="D15" s="51"/>
      <c r="E15" s="51"/>
      <c r="F15" s="51"/>
      <c r="G15" s="52"/>
      <c r="K15" s="102"/>
    </row>
    <row r="16" spans="1:11" s="33" customFormat="1" x14ac:dyDescent="0.3">
      <c r="B16" s="53" t="s">
        <v>158</v>
      </c>
      <c r="C16" s="51"/>
      <c r="D16" s="51"/>
      <c r="E16" s="51"/>
      <c r="F16" s="51"/>
      <c r="G16" s="52"/>
      <c r="K16" s="102"/>
    </row>
    <row r="17" spans="1:11" s="33" customFormat="1" x14ac:dyDescent="0.3">
      <c r="B17" s="53" t="s">
        <v>165</v>
      </c>
      <c r="C17" s="51"/>
      <c r="D17" s="51"/>
      <c r="E17" s="51"/>
      <c r="F17" s="51"/>
      <c r="G17" s="52"/>
      <c r="K17" s="102"/>
    </row>
    <row r="18" spans="1:11" s="33" customFormat="1" x14ac:dyDescent="0.3">
      <c r="B18" s="505" t="s">
        <v>159</v>
      </c>
      <c r="C18" s="506"/>
      <c r="D18" s="506"/>
      <c r="E18" s="51"/>
      <c r="F18" s="51"/>
      <c r="G18" s="52"/>
      <c r="K18" s="102"/>
    </row>
    <row r="19" spans="1:11" s="33" customFormat="1" x14ac:dyDescent="0.3">
      <c r="B19" s="288" t="s">
        <v>160</v>
      </c>
      <c r="C19" s="54"/>
      <c r="D19" s="54"/>
      <c r="E19" s="51"/>
      <c r="F19" s="51"/>
      <c r="G19" s="52"/>
      <c r="K19" s="102"/>
    </row>
    <row r="20" spans="1:11" s="33" customFormat="1" x14ac:dyDescent="0.3">
      <c r="B20" s="288"/>
      <c r="C20" s="54"/>
      <c r="D20" s="51"/>
      <c r="E20" s="51"/>
      <c r="F20" s="51"/>
      <c r="G20" s="52"/>
      <c r="K20" s="102"/>
    </row>
    <row r="21" spans="1:11" s="33" customFormat="1" ht="17.25" thickBot="1" x14ac:dyDescent="0.35">
      <c r="B21" s="55" t="s">
        <v>166</v>
      </c>
      <c r="C21" s="56"/>
      <c r="D21" s="57"/>
      <c r="E21" s="57"/>
      <c r="F21" s="57"/>
      <c r="G21" s="58"/>
      <c r="K21" s="102"/>
    </row>
    <row r="22" spans="1:11" ht="18" thickBot="1" x14ac:dyDescent="0.4">
      <c r="A22" s="65"/>
      <c r="K22" s="104"/>
    </row>
    <row r="23" spans="1:11" ht="18" thickBot="1" x14ac:dyDescent="0.4">
      <c r="A23" s="65"/>
      <c r="B23" s="60" t="s">
        <v>162</v>
      </c>
      <c r="C23" s="61"/>
      <c r="D23" s="61"/>
      <c r="E23" s="61"/>
      <c r="F23" s="61"/>
      <c r="G23" s="61"/>
      <c r="H23" s="61"/>
      <c r="I23" s="62"/>
      <c r="K23" s="104"/>
    </row>
    <row r="24" spans="1:11" x14ac:dyDescent="0.3">
      <c r="B24" s="27"/>
      <c r="C24" s="25"/>
      <c r="D24" s="25"/>
      <c r="E24" s="25"/>
      <c r="F24" s="25"/>
      <c r="G24" s="25"/>
      <c r="H24" s="25"/>
      <c r="I24" s="26"/>
      <c r="K24" s="104"/>
    </row>
    <row r="25" spans="1:11" ht="17.25" x14ac:dyDescent="0.3">
      <c r="B25" s="27"/>
      <c r="C25" s="47" t="s">
        <v>164</v>
      </c>
      <c r="D25" s="311">
        <v>1</v>
      </c>
      <c r="E25" s="311">
        <v>0.75</v>
      </c>
      <c r="F25" s="311">
        <v>0.5</v>
      </c>
      <c r="G25" s="312">
        <v>0.25</v>
      </c>
      <c r="H25" s="25"/>
      <c r="I25" s="26"/>
      <c r="K25" s="104"/>
    </row>
    <row r="26" spans="1:11" x14ac:dyDescent="0.3">
      <c r="B26" s="27"/>
      <c r="C26" s="41" t="s">
        <v>163</v>
      </c>
      <c r="D26" s="356"/>
      <c r="E26" s="356"/>
      <c r="F26" s="356"/>
      <c r="G26" s="356"/>
      <c r="H26" s="25"/>
      <c r="I26" s="26"/>
      <c r="K26" s="104"/>
    </row>
    <row r="27" spans="1:11" x14ac:dyDescent="0.3">
      <c r="B27" s="27"/>
      <c r="C27" s="25"/>
      <c r="D27" s="25"/>
      <c r="E27" s="25"/>
      <c r="F27" s="25"/>
      <c r="G27" s="25"/>
      <c r="H27" s="25"/>
      <c r="I27" s="26"/>
      <c r="K27" s="104"/>
    </row>
    <row r="28" spans="1:11" x14ac:dyDescent="0.3">
      <c r="B28" s="27"/>
      <c r="C28" s="507" t="s">
        <v>20</v>
      </c>
      <c r="D28" s="508"/>
      <c r="E28" s="508"/>
      <c r="F28" s="508"/>
      <c r="G28" s="508"/>
      <c r="H28" s="25"/>
      <c r="I28" s="26"/>
      <c r="K28" s="104"/>
    </row>
    <row r="29" spans="1:11" x14ac:dyDescent="0.3">
      <c r="B29" s="27"/>
      <c r="C29" s="507"/>
      <c r="D29" s="508"/>
      <c r="E29" s="508"/>
      <c r="F29" s="508"/>
      <c r="G29" s="508"/>
      <c r="H29" s="25"/>
      <c r="I29" s="26"/>
      <c r="K29" s="104"/>
    </row>
    <row r="30" spans="1:11" x14ac:dyDescent="0.3">
      <c r="B30" s="27"/>
      <c r="C30" s="507"/>
      <c r="D30" s="508"/>
      <c r="E30" s="508"/>
      <c r="F30" s="508"/>
      <c r="G30" s="508"/>
      <c r="H30" s="25"/>
      <c r="I30" s="26"/>
      <c r="K30" s="104"/>
    </row>
    <row r="31" spans="1:11" x14ac:dyDescent="0.3">
      <c r="B31" s="27"/>
      <c r="C31" s="507"/>
      <c r="D31" s="508"/>
      <c r="E31" s="508"/>
      <c r="F31" s="508"/>
      <c r="G31" s="508"/>
      <c r="H31" s="25"/>
      <c r="I31" s="26"/>
      <c r="K31" s="104"/>
    </row>
    <row r="32" spans="1:11" x14ac:dyDescent="0.3">
      <c r="B32" s="27"/>
      <c r="C32" s="507"/>
      <c r="D32" s="508"/>
      <c r="E32" s="508"/>
      <c r="F32" s="508"/>
      <c r="G32" s="508"/>
      <c r="H32" s="25"/>
      <c r="I32" s="26"/>
      <c r="K32" s="104"/>
    </row>
    <row r="33" spans="1:11" ht="17.25" thickBot="1" x14ac:dyDescent="0.35">
      <c r="B33" s="30"/>
      <c r="C33" s="31"/>
      <c r="D33" s="31"/>
      <c r="E33" s="31"/>
      <c r="F33" s="31"/>
      <c r="G33" s="31"/>
      <c r="H33" s="31"/>
      <c r="I33" s="32"/>
      <c r="K33" s="104"/>
    </row>
    <row r="34" spans="1:11" x14ac:dyDescent="0.3">
      <c r="K34" s="104"/>
    </row>
    <row r="35" spans="1:11" x14ac:dyDescent="0.3">
      <c r="A35" s="104"/>
      <c r="B35" s="104"/>
      <c r="C35" s="104"/>
      <c r="D35" s="104"/>
      <c r="E35" s="104"/>
      <c r="F35" s="104"/>
      <c r="G35" s="104"/>
      <c r="H35" s="104"/>
      <c r="I35" s="104"/>
      <c r="J35" s="104"/>
      <c r="K35" s="104"/>
    </row>
  </sheetData>
  <sheetProtection algorithmName="SHA-512" hashValue="k/xhaOMJUNGKkFMHiBicD+C8rMImbntQvFslPuT2QJHSzE0dpevuu+rdCCxE/Uf2u2AMHlofiaXvCoih9qtfBg==" saltValue="kmqYp1w9VEP4YfRjshwjpg==" spinCount="100000" sheet="1" selectLockedCells="1"/>
  <mergeCells count="4">
    <mergeCell ref="B2:C2"/>
    <mergeCell ref="C28:C32"/>
    <mergeCell ref="D28:G32"/>
    <mergeCell ref="B18:D18"/>
  </mergeCells>
  <dataValidations count="1">
    <dataValidation type="decimal" showInputMessage="1" showErrorMessage="1" prompt="Please enter the efficiency percentage" sqref="D26:G26" xr:uid="{5137B6B2-CEBD-4FAE-92A2-32153BEDCB3A}">
      <formula1>0</formula1>
      <formula2>1</formula2>
    </dataValidation>
  </dataValidations>
  <hyperlinks>
    <hyperlink ref="E4" location="Instructions!A1" display="Back to Instuctions" xr:uid="{00000000-0004-0000-04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827FC-F095-492F-985E-BC7949B9D5E9}">
  <sheetPr>
    <tabColor rgb="FF0070C0"/>
  </sheetPr>
  <dimension ref="A1:K35"/>
  <sheetViews>
    <sheetView showGridLines="0" zoomScale="80" zoomScaleNormal="80" workbookViewId="0">
      <selection activeCell="D26" sqref="D26"/>
    </sheetView>
  </sheetViews>
  <sheetFormatPr defaultColWidth="9.140625" defaultRowHeight="16.5" x14ac:dyDescent="0.3"/>
  <cols>
    <col min="1" max="1" width="3.7109375" style="42" customWidth="1"/>
    <col min="2" max="2" width="30.28515625" style="42" customWidth="1"/>
    <col min="3" max="3" width="53.7109375" style="42" customWidth="1"/>
    <col min="4" max="7" width="26.42578125" style="42" customWidth="1"/>
    <col min="8" max="8" width="15.28515625" style="42" customWidth="1"/>
    <col min="9" max="9" width="10" style="42" customWidth="1"/>
    <col min="10" max="10" width="9.140625" style="42"/>
    <col min="11" max="11" width="4" style="42" customWidth="1"/>
    <col min="12" max="16384" width="9.140625" style="42"/>
  </cols>
  <sheetData>
    <row r="1" spans="1:11" ht="17.25" thickBot="1" x14ac:dyDescent="0.35">
      <c r="K1" s="104"/>
    </row>
    <row r="2" spans="1:11" ht="18" thickBot="1" x14ac:dyDescent="0.35">
      <c r="B2" s="494" t="str">
        <f>'Version Control'!$B$2</f>
        <v>Title Block</v>
      </c>
      <c r="C2" s="496"/>
      <c r="K2" s="104"/>
    </row>
    <row r="3" spans="1:11" x14ac:dyDescent="0.3">
      <c r="B3" s="95" t="str">
        <f>'Version Control'!$B$3</f>
        <v>Test Report Template Name:</v>
      </c>
      <c r="C3" s="280" t="str">
        <f>'Version Control'!$C$3</f>
        <v>Uninterruptible Power Supplies</v>
      </c>
      <c r="K3" s="104"/>
    </row>
    <row r="4" spans="1:11" x14ac:dyDescent="0.3">
      <c r="B4" s="96" t="str">
        <f>'Version Control'!$B$4</f>
        <v>Version Number:</v>
      </c>
      <c r="C4" s="281" t="str">
        <f>'Version Control'!$C$4</f>
        <v>v1.2</v>
      </c>
      <c r="E4" s="63" t="s">
        <v>91</v>
      </c>
      <c r="F4" s="63"/>
      <c r="K4" s="104"/>
    </row>
    <row r="5" spans="1:11" x14ac:dyDescent="0.3">
      <c r="B5" s="97" t="str">
        <f>'Version Control'!$B$5</f>
        <v xml:space="preserve">Latest Template Revision: </v>
      </c>
      <c r="C5" s="345">
        <f>'Version Control'!$C$5</f>
        <v>45489</v>
      </c>
      <c r="K5" s="104"/>
    </row>
    <row r="6" spans="1:11" x14ac:dyDescent="0.3">
      <c r="B6" s="97" t="str">
        <f>'Version Control'!$B$6</f>
        <v>Tab Name:</v>
      </c>
      <c r="C6" s="282" t="str">
        <f ca="1">MID(CELL("filename",A1), FIND("]", CELL("filename", A1))+ 1, 255)</f>
        <v>VFI Efficiency</v>
      </c>
      <c r="K6" s="104"/>
    </row>
    <row r="7" spans="1:11" ht="36" customHeight="1" x14ac:dyDescent="0.3">
      <c r="B7" s="193" t="str">
        <f>'Version Control'!$B$7</f>
        <v>File Name:</v>
      </c>
      <c r="C7" s="283" t="str">
        <f ca="1">'Version Control'!$C$7</f>
        <v>Uninterruptible Power Supplies - v1.2.xlsx</v>
      </c>
      <c r="K7" s="104"/>
    </row>
    <row r="8" spans="1:11" ht="17.25" thickBot="1" x14ac:dyDescent="0.35">
      <c r="B8" s="98" t="str">
        <f>'Version Control'!$B$8</f>
        <v xml:space="preserve">Test Completion Date: </v>
      </c>
      <c r="C8" s="284" t="str">
        <f>'Version Control'!$C$8</f>
        <v>[MM/DD/YYYY]</v>
      </c>
      <c r="K8" s="104"/>
    </row>
    <row r="9" spans="1:11" x14ac:dyDescent="0.3">
      <c r="B9" s="5"/>
      <c r="C9" s="190"/>
      <c r="K9" s="104"/>
    </row>
    <row r="10" spans="1:11" ht="18" thickBot="1" x14ac:dyDescent="0.4">
      <c r="A10" s="310"/>
      <c r="B10" s="31"/>
      <c r="C10" s="31"/>
      <c r="D10" s="31"/>
      <c r="E10" s="31"/>
      <c r="F10" s="31"/>
      <c r="G10" s="31"/>
      <c r="H10" s="25"/>
      <c r="K10" s="104"/>
    </row>
    <row r="11" spans="1:11" s="33" customFormat="1" ht="18" thickBot="1" x14ac:dyDescent="0.35">
      <c r="B11" s="60" t="s">
        <v>21</v>
      </c>
      <c r="C11" s="61"/>
      <c r="D11" s="61"/>
      <c r="E11" s="61"/>
      <c r="F11" s="61"/>
      <c r="G11" s="62"/>
      <c r="K11" s="102"/>
    </row>
    <row r="12" spans="1:11" s="33" customFormat="1" ht="17.25" x14ac:dyDescent="0.3">
      <c r="B12" s="313" t="s">
        <v>193</v>
      </c>
      <c r="C12" s="139"/>
      <c r="D12" s="139"/>
      <c r="E12" s="139"/>
      <c r="F12" s="139"/>
      <c r="G12" s="314"/>
      <c r="K12" s="102"/>
    </row>
    <row r="13" spans="1:11" s="33" customFormat="1" ht="17.25" x14ac:dyDescent="0.3">
      <c r="B13" s="313"/>
      <c r="C13" s="139"/>
      <c r="D13" s="139"/>
      <c r="E13" s="139"/>
      <c r="F13" s="139"/>
      <c r="G13" s="314"/>
      <c r="K13" s="102"/>
    </row>
    <row r="14" spans="1:11" s="33" customFormat="1" x14ac:dyDescent="0.3">
      <c r="B14" s="288" t="s">
        <v>194</v>
      </c>
      <c r="C14" s="51"/>
      <c r="D14" s="51"/>
      <c r="E14" s="51"/>
      <c r="F14" s="51"/>
      <c r="G14" s="52"/>
      <c r="K14" s="102"/>
    </row>
    <row r="15" spans="1:11" s="33" customFormat="1" x14ac:dyDescent="0.3">
      <c r="B15" s="53" t="s">
        <v>157</v>
      </c>
      <c r="C15" s="51"/>
      <c r="D15" s="51"/>
      <c r="E15" s="51"/>
      <c r="F15" s="51"/>
      <c r="G15" s="52"/>
      <c r="K15" s="102"/>
    </row>
    <row r="16" spans="1:11" s="33" customFormat="1" x14ac:dyDescent="0.3">
      <c r="B16" s="53" t="s">
        <v>158</v>
      </c>
      <c r="C16" s="51"/>
      <c r="D16" s="51"/>
      <c r="E16" s="51"/>
      <c r="F16" s="51"/>
      <c r="G16" s="52"/>
      <c r="K16" s="102"/>
    </row>
    <row r="17" spans="1:11" s="33" customFormat="1" x14ac:dyDescent="0.3">
      <c r="B17" s="53" t="s">
        <v>165</v>
      </c>
      <c r="C17" s="51"/>
      <c r="D17" s="51"/>
      <c r="E17" s="51"/>
      <c r="F17" s="51"/>
      <c r="G17" s="52"/>
      <c r="K17" s="102"/>
    </row>
    <row r="18" spans="1:11" s="33" customFormat="1" x14ac:dyDescent="0.3">
      <c r="B18" s="505" t="s">
        <v>159</v>
      </c>
      <c r="C18" s="506"/>
      <c r="D18" s="506"/>
      <c r="E18" s="51"/>
      <c r="F18" s="51"/>
      <c r="G18" s="52"/>
      <c r="K18" s="102"/>
    </row>
    <row r="19" spans="1:11" s="33" customFormat="1" x14ac:dyDescent="0.3">
      <c r="B19" s="288" t="s">
        <v>160</v>
      </c>
      <c r="C19" s="54"/>
      <c r="D19" s="54"/>
      <c r="E19" s="51"/>
      <c r="F19" s="51"/>
      <c r="G19" s="52"/>
      <c r="K19" s="102"/>
    </row>
    <row r="20" spans="1:11" s="33" customFormat="1" x14ac:dyDescent="0.3">
      <c r="B20" s="288"/>
      <c r="C20" s="54"/>
      <c r="D20" s="51"/>
      <c r="E20" s="51"/>
      <c r="F20" s="51"/>
      <c r="G20" s="52"/>
      <c r="K20" s="102"/>
    </row>
    <row r="21" spans="1:11" s="33" customFormat="1" ht="17.25" thickBot="1" x14ac:dyDescent="0.35">
      <c r="B21" s="55" t="s">
        <v>166</v>
      </c>
      <c r="C21" s="56"/>
      <c r="D21" s="57"/>
      <c r="E21" s="57"/>
      <c r="F21" s="57"/>
      <c r="G21" s="58"/>
      <c r="K21" s="102"/>
    </row>
    <row r="22" spans="1:11" ht="18" thickBot="1" x14ac:dyDescent="0.4">
      <c r="A22" s="65"/>
      <c r="K22" s="104"/>
    </row>
    <row r="23" spans="1:11" ht="18" thickBot="1" x14ac:dyDescent="0.4">
      <c r="A23" s="65"/>
      <c r="B23" s="60" t="s">
        <v>162</v>
      </c>
      <c r="C23" s="61"/>
      <c r="D23" s="61"/>
      <c r="E23" s="61"/>
      <c r="F23" s="61"/>
      <c r="G23" s="61"/>
      <c r="H23" s="61"/>
      <c r="I23" s="62"/>
      <c r="K23" s="104"/>
    </row>
    <row r="24" spans="1:11" x14ac:dyDescent="0.3">
      <c r="B24" s="27"/>
      <c r="C24" s="25"/>
      <c r="D24" s="25"/>
      <c r="E24" s="25"/>
      <c r="F24" s="25"/>
      <c r="G24" s="25"/>
      <c r="H24" s="25"/>
      <c r="I24" s="26"/>
      <c r="K24" s="104"/>
    </row>
    <row r="25" spans="1:11" ht="17.25" x14ac:dyDescent="0.3">
      <c r="B25" s="27"/>
      <c r="C25" s="287" t="s">
        <v>164</v>
      </c>
      <c r="D25" s="311">
        <v>1</v>
      </c>
      <c r="E25" s="311">
        <v>0.75</v>
      </c>
      <c r="F25" s="311">
        <v>0.5</v>
      </c>
      <c r="G25" s="312">
        <v>0.25</v>
      </c>
      <c r="H25" s="25"/>
      <c r="I25" s="26"/>
      <c r="K25" s="104"/>
    </row>
    <row r="26" spans="1:11" x14ac:dyDescent="0.3">
      <c r="B26" s="27"/>
      <c r="C26" s="41" t="s">
        <v>163</v>
      </c>
      <c r="D26" s="356"/>
      <c r="E26" s="356"/>
      <c r="F26" s="356"/>
      <c r="G26" s="356"/>
      <c r="H26" s="25"/>
      <c r="I26" s="26"/>
      <c r="K26" s="104"/>
    </row>
    <row r="27" spans="1:11" x14ac:dyDescent="0.3">
      <c r="B27" s="27"/>
      <c r="C27" s="25"/>
      <c r="D27" s="25"/>
      <c r="E27" s="25"/>
      <c r="F27" s="25"/>
      <c r="G27" s="25"/>
      <c r="H27" s="25"/>
      <c r="I27" s="26"/>
      <c r="K27" s="104"/>
    </row>
    <row r="28" spans="1:11" x14ac:dyDescent="0.3">
      <c r="B28" s="27"/>
      <c r="C28" s="507" t="s">
        <v>20</v>
      </c>
      <c r="D28" s="508"/>
      <c r="E28" s="508"/>
      <c r="F28" s="508"/>
      <c r="G28" s="508"/>
      <c r="H28" s="25"/>
      <c r="I28" s="26"/>
      <c r="K28" s="104"/>
    </row>
    <row r="29" spans="1:11" x14ac:dyDescent="0.3">
      <c r="B29" s="27"/>
      <c r="C29" s="507"/>
      <c r="D29" s="508"/>
      <c r="E29" s="508"/>
      <c r="F29" s="508"/>
      <c r="G29" s="508"/>
      <c r="H29" s="25"/>
      <c r="I29" s="26"/>
      <c r="K29" s="104"/>
    </row>
    <row r="30" spans="1:11" x14ac:dyDescent="0.3">
      <c r="B30" s="27"/>
      <c r="C30" s="507"/>
      <c r="D30" s="508"/>
      <c r="E30" s="508"/>
      <c r="F30" s="508"/>
      <c r="G30" s="508"/>
      <c r="H30" s="25"/>
      <c r="I30" s="26"/>
      <c r="K30" s="104"/>
    </row>
    <row r="31" spans="1:11" x14ac:dyDescent="0.3">
      <c r="B31" s="27"/>
      <c r="C31" s="507"/>
      <c r="D31" s="508"/>
      <c r="E31" s="508"/>
      <c r="F31" s="508"/>
      <c r="G31" s="508"/>
      <c r="H31" s="25"/>
      <c r="I31" s="26"/>
      <c r="K31" s="104"/>
    </row>
    <row r="32" spans="1:11" x14ac:dyDescent="0.3">
      <c r="B32" s="27"/>
      <c r="C32" s="507"/>
      <c r="D32" s="508"/>
      <c r="E32" s="508"/>
      <c r="F32" s="508"/>
      <c r="G32" s="508"/>
      <c r="H32" s="25"/>
      <c r="I32" s="26"/>
      <c r="K32" s="104"/>
    </row>
    <row r="33" spans="1:11" ht="17.25" thickBot="1" x14ac:dyDescent="0.35">
      <c r="B33" s="30"/>
      <c r="C33" s="31"/>
      <c r="D33" s="31"/>
      <c r="E33" s="31"/>
      <c r="F33" s="31"/>
      <c r="G33" s="31"/>
      <c r="H33" s="31"/>
      <c r="I33" s="32"/>
      <c r="K33" s="104"/>
    </row>
    <row r="34" spans="1:11" x14ac:dyDescent="0.3">
      <c r="K34" s="104"/>
    </row>
    <row r="35" spans="1:11" x14ac:dyDescent="0.3">
      <c r="A35" s="104"/>
      <c r="B35" s="104"/>
      <c r="C35" s="104"/>
      <c r="D35" s="104"/>
      <c r="E35" s="104"/>
      <c r="F35" s="104"/>
      <c r="G35" s="104"/>
      <c r="H35" s="104"/>
      <c r="I35" s="104"/>
      <c r="J35" s="104"/>
      <c r="K35" s="104"/>
    </row>
  </sheetData>
  <sheetProtection algorithmName="SHA-512" hashValue="LZXF10y759pLVB9rr2bjfOhHuJwkNss6ygaz3OjjMfBA/nJVSx49w+eKqEgv2BmlyTB+hf0r8apHpZJI7I0bDg==" saltValue="D8Wo0g3nBUoFFYJPul4r1A==" spinCount="100000" sheet="1" selectLockedCells="1"/>
  <mergeCells count="4">
    <mergeCell ref="B2:C2"/>
    <mergeCell ref="B18:D18"/>
    <mergeCell ref="C28:C32"/>
    <mergeCell ref="D28:G32"/>
  </mergeCells>
  <dataValidations count="1">
    <dataValidation type="decimal" showInputMessage="1" showErrorMessage="1" prompt="Please enter efficiency percentage" sqref="D26:G26" xr:uid="{28B8719A-119D-449B-9E2B-18CC332876A0}">
      <formula1>0</formula1>
      <formula2>1</formula2>
    </dataValidation>
  </dataValidations>
  <hyperlinks>
    <hyperlink ref="E4" location="Instructions!A1" display="Back to Instuctions" xr:uid="{F126B61B-FEF9-4E12-8A4D-FAB7BC8533BE}"/>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00000"/>
  </sheetPr>
  <dimension ref="A1:S40"/>
  <sheetViews>
    <sheetView showGridLines="0" zoomScale="80" zoomScaleNormal="80" workbookViewId="0">
      <selection activeCell="E4" sqref="E4:G4"/>
    </sheetView>
  </sheetViews>
  <sheetFormatPr defaultRowHeight="15" x14ac:dyDescent="0.25"/>
  <cols>
    <col min="2" max="2" width="33.5703125" customWidth="1"/>
    <col min="3" max="3" width="36.5703125" customWidth="1"/>
    <col min="4" max="7" width="20.28515625" customWidth="1"/>
    <col min="8" max="8" width="11.7109375" customWidth="1"/>
    <col min="9" max="9" width="12.140625" customWidth="1"/>
    <col min="10" max="10" width="23.5703125" customWidth="1"/>
    <col min="15" max="15" width="3.5703125" customWidth="1"/>
    <col min="16" max="16" width="11.5703125" customWidth="1"/>
  </cols>
  <sheetData>
    <row r="1" spans="1:19" ht="17.25" thickBot="1" x14ac:dyDescent="0.35">
      <c r="A1" s="211"/>
      <c r="B1" s="212"/>
      <c r="C1" s="212"/>
      <c r="D1" s="211"/>
      <c r="E1" s="211"/>
      <c r="F1" s="211"/>
      <c r="G1" s="211"/>
      <c r="H1" s="211"/>
      <c r="I1" s="211"/>
      <c r="J1" s="211"/>
      <c r="K1" s="211"/>
      <c r="L1" s="211"/>
      <c r="M1" s="211"/>
      <c r="N1" s="197"/>
      <c r="O1" s="243"/>
    </row>
    <row r="2" spans="1:19" ht="18" thickBot="1" x14ac:dyDescent="0.35">
      <c r="A2" s="213"/>
      <c r="B2" s="511" t="str">
        <f>'Version Control'!$B$2</f>
        <v>Title Block</v>
      </c>
      <c r="C2" s="512"/>
      <c r="D2" s="202"/>
      <c r="E2" s="211"/>
      <c r="F2" s="211"/>
      <c r="G2" s="211"/>
      <c r="H2" s="211"/>
      <c r="I2" s="211"/>
      <c r="J2" s="211"/>
      <c r="K2" s="211"/>
      <c r="L2" s="211"/>
      <c r="M2" s="211"/>
      <c r="N2" s="197"/>
      <c r="O2" s="243"/>
    </row>
    <row r="3" spans="1:19" ht="16.5" x14ac:dyDescent="0.3">
      <c r="A3" s="213"/>
      <c r="B3" s="257" t="str">
        <f>'Version Control'!$B$3</f>
        <v>Test Report Template Name:</v>
      </c>
      <c r="C3" s="258" t="str">
        <f>'Version Control'!$C$3</f>
        <v>Uninterruptible Power Supplies</v>
      </c>
      <c r="D3" s="203"/>
      <c r="E3" s="211"/>
      <c r="F3" s="211"/>
      <c r="G3" s="211"/>
      <c r="H3" s="211"/>
      <c r="I3" s="211"/>
      <c r="J3" s="211"/>
      <c r="K3" s="211"/>
      <c r="L3" s="211"/>
      <c r="M3" s="211"/>
      <c r="N3" s="197"/>
      <c r="O3" s="243"/>
    </row>
    <row r="4" spans="1:19" ht="16.5" x14ac:dyDescent="0.3">
      <c r="A4" s="213"/>
      <c r="B4" s="254" t="str">
        <f>'Version Control'!$B$4</f>
        <v>Version Number:</v>
      </c>
      <c r="C4" s="207" t="str">
        <f>'Version Control'!$C$4</f>
        <v>v1.2</v>
      </c>
      <c r="D4" s="203"/>
      <c r="E4" s="513" t="s">
        <v>91</v>
      </c>
      <c r="F4" s="513"/>
      <c r="G4" s="513"/>
      <c r="H4" s="211"/>
      <c r="I4" s="211"/>
      <c r="J4" s="211"/>
      <c r="K4" s="211"/>
      <c r="L4" s="211"/>
      <c r="M4" s="211"/>
      <c r="N4" s="197"/>
      <c r="O4" s="243"/>
    </row>
    <row r="5" spans="1:19" ht="16.5" x14ac:dyDescent="0.3">
      <c r="A5" s="213"/>
      <c r="B5" s="253" t="str">
        <f>'Version Control'!$B$5</f>
        <v xml:space="preserve">Latest Template Revision: </v>
      </c>
      <c r="C5" s="348">
        <f>'Version Control'!$C$5</f>
        <v>45489</v>
      </c>
      <c r="D5" s="204"/>
      <c r="E5" s="211"/>
      <c r="F5" s="211"/>
      <c r="G5" s="211"/>
      <c r="H5" s="211"/>
      <c r="I5" s="211"/>
      <c r="J5" s="211"/>
      <c r="K5" s="211"/>
      <c r="L5" s="211"/>
      <c r="M5" s="211"/>
      <c r="N5" s="197"/>
      <c r="O5" s="243"/>
    </row>
    <row r="6" spans="1:19" ht="16.5" x14ac:dyDescent="0.3">
      <c r="A6" s="213"/>
      <c r="B6" s="253" t="str">
        <f>'Version Control'!$B$6</f>
        <v>Tab Name:</v>
      </c>
      <c r="C6" s="208" t="str">
        <f ca="1">MID(CELL("filename",A1), FIND("]", CELL("filename", A1))+ 1, 255)</f>
        <v>Output Eff. Calculation</v>
      </c>
      <c r="D6" s="205"/>
      <c r="E6" s="211"/>
      <c r="F6" s="211"/>
      <c r="G6" s="211"/>
      <c r="H6" s="211"/>
      <c r="I6" s="211"/>
      <c r="J6" s="211"/>
      <c r="K6" s="211"/>
      <c r="L6" s="211"/>
      <c r="M6" s="211"/>
      <c r="N6" s="197"/>
      <c r="O6" s="243"/>
    </row>
    <row r="7" spans="1:19" ht="16.5" customHeight="1" x14ac:dyDescent="0.3">
      <c r="A7" s="213"/>
      <c r="B7" s="255" t="str">
        <f>'Version Control'!$B$7</f>
        <v>File Name:</v>
      </c>
      <c r="C7" s="209" t="str">
        <f ca="1">'Version Control'!$C$7</f>
        <v>Uninterruptible Power Supplies - v1.2.xlsx</v>
      </c>
      <c r="D7" s="206"/>
      <c r="E7" s="211"/>
      <c r="F7" s="211"/>
      <c r="G7" s="211"/>
      <c r="H7" s="211"/>
      <c r="I7" s="211"/>
      <c r="J7" s="211"/>
      <c r="K7" s="211"/>
      <c r="L7" s="211"/>
      <c r="M7" s="211"/>
      <c r="N7" s="197"/>
      <c r="O7" s="243"/>
    </row>
    <row r="8" spans="1:19" ht="17.25" thickBot="1" x14ac:dyDescent="0.35">
      <c r="A8" s="213"/>
      <c r="B8" s="256" t="str">
        <f>'Version Control'!$B$8</f>
        <v xml:space="preserve">Test Completion Date: </v>
      </c>
      <c r="C8" s="210" t="str">
        <f>'Version Control'!$C$8</f>
        <v>[MM/DD/YYYY]</v>
      </c>
      <c r="D8" s="204"/>
      <c r="E8" s="211"/>
      <c r="F8" s="211"/>
      <c r="G8" s="211"/>
      <c r="H8" s="211"/>
      <c r="I8" s="211"/>
      <c r="J8" s="211"/>
      <c r="K8" s="211"/>
      <c r="L8" s="211"/>
      <c r="M8" s="211"/>
      <c r="N8" s="197"/>
      <c r="O8" s="244"/>
      <c r="P8" s="196"/>
      <c r="Q8" s="196"/>
      <c r="R8" s="196"/>
      <c r="S8" s="196"/>
    </row>
    <row r="9" spans="1:19" ht="16.5" x14ac:dyDescent="0.3">
      <c r="A9" s="211"/>
      <c r="B9" s="214"/>
      <c r="C9" s="214"/>
      <c r="D9" s="211"/>
      <c r="E9" s="211"/>
      <c r="F9" s="211"/>
      <c r="G9" s="211"/>
      <c r="H9" s="211"/>
      <c r="I9" s="211"/>
      <c r="J9" s="211"/>
      <c r="K9" s="211"/>
      <c r="L9" s="211"/>
      <c r="M9" s="211"/>
      <c r="N9" s="197"/>
      <c r="O9" s="244"/>
      <c r="P9" s="196"/>
      <c r="Q9" s="196"/>
      <c r="R9" s="196"/>
      <c r="S9" s="196"/>
    </row>
    <row r="10" spans="1:19" ht="17.25" thickBot="1" x14ac:dyDescent="0.35">
      <c r="A10" s="211"/>
      <c r="B10" s="212"/>
      <c r="C10" s="212"/>
      <c r="D10" s="212"/>
      <c r="E10" s="212"/>
      <c r="F10" s="212"/>
      <c r="G10" s="212"/>
      <c r="H10" s="212"/>
      <c r="I10" s="212"/>
      <c r="J10" s="212"/>
      <c r="K10" s="212"/>
      <c r="L10" s="212"/>
      <c r="M10" s="212"/>
      <c r="N10" s="197"/>
      <c r="O10" s="244"/>
      <c r="P10" s="196"/>
      <c r="Q10" s="196"/>
      <c r="R10" s="196"/>
      <c r="S10" s="196"/>
    </row>
    <row r="11" spans="1:19" ht="18" thickBot="1" x14ac:dyDescent="0.35">
      <c r="A11" s="213"/>
      <c r="B11" s="227" t="s">
        <v>167</v>
      </c>
      <c r="C11" s="228"/>
      <c r="D11" s="228"/>
      <c r="E11" s="228"/>
      <c r="F11" s="228"/>
      <c r="G11" s="228"/>
      <c r="H11" s="228"/>
      <c r="I11" s="228"/>
      <c r="J11" s="228"/>
      <c r="K11" s="228"/>
      <c r="L11" s="228"/>
      <c r="M11" s="229"/>
      <c r="N11" s="198"/>
      <c r="O11" s="244"/>
      <c r="P11" s="196"/>
      <c r="Q11" s="196"/>
      <c r="R11" s="196"/>
      <c r="S11" s="196"/>
    </row>
    <row r="12" spans="1:19" ht="17.25" thickBot="1" x14ac:dyDescent="0.35">
      <c r="A12" s="213"/>
      <c r="B12" s="514" t="s">
        <v>168</v>
      </c>
      <c r="C12" s="515"/>
      <c r="D12" s="515"/>
      <c r="E12" s="515"/>
      <c r="F12" s="515"/>
      <c r="G12" s="515"/>
      <c r="H12" s="515"/>
      <c r="I12" s="515"/>
      <c r="J12" s="515"/>
      <c r="K12" s="515"/>
      <c r="L12" s="515"/>
      <c r="M12" s="516"/>
      <c r="N12" s="198"/>
      <c r="O12" s="244"/>
      <c r="P12" s="196"/>
      <c r="Q12" s="196"/>
      <c r="R12" s="196"/>
      <c r="S12" s="196"/>
    </row>
    <row r="13" spans="1:19" ht="15" customHeight="1" thickBot="1" x14ac:dyDescent="0.35">
      <c r="A13" s="213"/>
      <c r="B13" s="232"/>
      <c r="C13" s="230"/>
      <c r="D13" s="230"/>
      <c r="E13" s="230"/>
      <c r="F13" s="230"/>
      <c r="G13" s="230"/>
      <c r="H13" s="230"/>
      <c r="I13" s="230"/>
      <c r="J13" s="230"/>
      <c r="K13" s="230"/>
      <c r="L13" s="230"/>
      <c r="M13" s="231"/>
      <c r="N13" s="198"/>
      <c r="O13" s="244"/>
      <c r="P13" s="196"/>
      <c r="Q13" s="196"/>
      <c r="R13" s="196"/>
      <c r="S13" s="196"/>
    </row>
    <row r="14" spans="1:19" ht="15" customHeight="1" thickBot="1" x14ac:dyDescent="0.35">
      <c r="A14" s="213"/>
      <c r="B14" s="232"/>
      <c r="C14" s="230"/>
      <c r="D14" s="230"/>
      <c r="E14" s="230"/>
      <c r="F14" s="230"/>
      <c r="G14" s="230"/>
      <c r="H14" s="230"/>
      <c r="I14" s="230"/>
      <c r="J14" s="230"/>
      <c r="K14" s="230"/>
      <c r="L14" s="230"/>
      <c r="M14" s="231"/>
      <c r="N14" s="198"/>
      <c r="O14" s="244"/>
      <c r="P14" s="196"/>
      <c r="Q14" s="196"/>
      <c r="R14" s="196"/>
      <c r="S14" s="196"/>
    </row>
    <row r="15" spans="1:19" ht="15" customHeight="1" thickBot="1" x14ac:dyDescent="0.35">
      <c r="A15" s="213"/>
      <c r="B15" s="232"/>
      <c r="C15" s="230"/>
      <c r="D15" s="230"/>
      <c r="E15" s="230"/>
      <c r="F15" s="230"/>
      <c r="G15" s="230"/>
      <c r="H15" s="230"/>
      <c r="I15" s="230"/>
      <c r="J15" s="230"/>
      <c r="K15" s="230"/>
      <c r="L15" s="230"/>
      <c r="M15" s="231"/>
      <c r="N15" s="198"/>
      <c r="O15" s="244"/>
      <c r="P15" s="196"/>
      <c r="Q15" s="252"/>
      <c r="R15" s="252"/>
      <c r="S15" s="196"/>
    </row>
    <row r="16" spans="1:19" ht="15" customHeight="1" thickBot="1" x14ac:dyDescent="0.35">
      <c r="A16" s="213"/>
      <c r="B16" s="233"/>
      <c r="C16" s="230"/>
      <c r="D16" s="230"/>
      <c r="E16" s="230"/>
      <c r="F16" s="230"/>
      <c r="G16" s="230"/>
      <c r="H16" s="230"/>
      <c r="I16" s="230"/>
      <c r="J16" s="230"/>
      <c r="K16" s="230"/>
      <c r="L16" s="230"/>
      <c r="M16" s="231"/>
      <c r="N16" s="198"/>
      <c r="O16" s="244"/>
      <c r="P16" s="196"/>
      <c r="Q16" s="252"/>
      <c r="R16" s="252"/>
      <c r="S16" s="196"/>
    </row>
    <row r="17" spans="1:19" ht="17.25" thickBot="1" x14ac:dyDescent="0.35">
      <c r="A17" s="213"/>
      <c r="B17" s="234"/>
      <c r="C17" s="235"/>
      <c r="D17" s="235"/>
      <c r="E17" s="235"/>
      <c r="F17" s="235"/>
      <c r="G17" s="235"/>
      <c r="H17" s="235"/>
      <c r="I17" s="235"/>
      <c r="J17" s="235"/>
      <c r="K17" s="235"/>
      <c r="L17" s="235"/>
      <c r="M17" s="236"/>
      <c r="N17" s="198"/>
      <c r="O17" s="244"/>
      <c r="P17" s="196"/>
      <c r="Q17" s="252"/>
      <c r="R17" s="252"/>
      <c r="S17" s="196"/>
    </row>
    <row r="18" spans="1:19" ht="16.5" x14ac:dyDescent="0.3">
      <c r="A18" s="211"/>
      <c r="B18" s="214"/>
      <c r="C18" s="214"/>
      <c r="D18" s="214"/>
      <c r="E18" s="214"/>
      <c r="F18" s="214"/>
      <c r="G18" s="214"/>
      <c r="H18" s="214"/>
      <c r="I18" s="214"/>
      <c r="J18" s="214"/>
      <c r="K18" s="214"/>
      <c r="L18" s="214"/>
      <c r="M18" s="214"/>
      <c r="N18" s="197"/>
      <c r="O18" s="244"/>
      <c r="P18" s="196"/>
      <c r="Q18" s="196"/>
      <c r="R18" s="196"/>
      <c r="S18" s="196"/>
    </row>
    <row r="19" spans="1:19" ht="17.25" thickBot="1" x14ac:dyDescent="0.35">
      <c r="A19" s="211"/>
      <c r="B19" s="212"/>
      <c r="C19" s="212"/>
      <c r="D19" s="212"/>
      <c r="E19" s="212"/>
      <c r="F19" s="212"/>
      <c r="G19" s="212"/>
      <c r="H19" s="212"/>
      <c r="I19" s="212"/>
      <c r="J19" s="212"/>
      <c r="K19" s="212"/>
      <c r="L19" s="212"/>
      <c r="M19" s="212"/>
      <c r="N19" s="197"/>
      <c r="O19" s="244"/>
      <c r="P19" s="196"/>
      <c r="Q19" s="196"/>
      <c r="R19" s="196"/>
      <c r="S19" s="196"/>
    </row>
    <row r="20" spans="1:19" ht="18" thickBot="1" x14ac:dyDescent="0.35">
      <c r="A20" s="213"/>
      <c r="B20" s="216" t="s">
        <v>169</v>
      </c>
      <c r="C20" s="217"/>
      <c r="D20" s="217"/>
      <c r="E20" s="217"/>
      <c r="F20" s="217"/>
      <c r="G20" s="218"/>
      <c r="H20" s="239"/>
      <c r="I20" s="239"/>
      <c r="J20" s="239"/>
      <c r="K20" s="239"/>
      <c r="L20" s="238"/>
      <c r="M20" s="238"/>
      <c r="N20" s="197"/>
      <c r="O20" s="244"/>
      <c r="P20" s="196"/>
      <c r="Q20" s="196"/>
      <c r="R20" s="196"/>
      <c r="S20" s="196"/>
    </row>
    <row r="21" spans="1:19" ht="31.5" customHeight="1" thickBot="1" x14ac:dyDescent="0.35">
      <c r="A21" s="213"/>
      <c r="B21" s="326"/>
      <c r="C21" s="327"/>
      <c r="D21" s="521" t="s">
        <v>187</v>
      </c>
      <c r="E21" s="522"/>
      <c r="F21" s="523"/>
      <c r="G21" s="524"/>
      <c r="H21" s="240"/>
      <c r="I21" s="196"/>
      <c r="J21" s="196"/>
      <c r="K21" s="196"/>
      <c r="L21" s="241"/>
      <c r="M21" s="241"/>
      <c r="N21" s="197"/>
      <c r="O21" s="244"/>
      <c r="P21" s="196"/>
      <c r="Q21" s="196"/>
      <c r="R21" s="196"/>
      <c r="S21" s="196"/>
    </row>
    <row r="22" spans="1:19" ht="17.25" thickBot="1" x14ac:dyDescent="0.35">
      <c r="A22" s="213"/>
      <c r="B22" s="328" t="s">
        <v>175</v>
      </c>
      <c r="C22" s="329" t="s">
        <v>171</v>
      </c>
      <c r="D22" s="330">
        <v>0.25</v>
      </c>
      <c r="E22" s="331">
        <v>0.5</v>
      </c>
      <c r="F22" s="332">
        <v>0.75</v>
      </c>
      <c r="G22" s="333">
        <v>1</v>
      </c>
      <c r="H22" s="240"/>
      <c r="I22" s="196"/>
      <c r="J22" s="196"/>
      <c r="K22" s="196"/>
      <c r="L22" s="241"/>
      <c r="M22" s="241"/>
      <c r="N22" s="197"/>
      <c r="O22" s="243"/>
    </row>
    <row r="23" spans="1:19" ht="17.25" thickBot="1" x14ac:dyDescent="0.35">
      <c r="A23" s="213" t="s">
        <v>172</v>
      </c>
      <c r="B23" s="525" t="s">
        <v>173</v>
      </c>
      <c r="C23" s="318" t="s">
        <v>176</v>
      </c>
      <c r="D23" s="322">
        <v>0.2</v>
      </c>
      <c r="E23" s="323">
        <v>0.2</v>
      </c>
      <c r="F23" s="324">
        <v>0.3</v>
      </c>
      <c r="G23" s="325">
        <v>0.3</v>
      </c>
      <c r="H23" s="240"/>
      <c r="I23" s="196"/>
      <c r="J23" s="196"/>
      <c r="K23" s="196"/>
      <c r="L23" s="241"/>
      <c r="M23" s="241"/>
      <c r="N23" s="197"/>
      <c r="O23" s="243"/>
    </row>
    <row r="24" spans="1:19" ht="17.25" thickBot="1" x14ac:dyDescent="0.35">
      <c r="A24" s="213"/>
      <c r="B24" s="526"/>
      <c r="C24" s="220" t="s">
        <v>177</v>
      </c>
      <c r="D24" s="315">
        <v>0</v>
      </c>
      <c r="E24" s="317">
        <v>0.3</v>
      </c>
      <c r="F24" s="221">
        <v>0.4</v>
      </c>
      <c r="G24" s="222">
        <v>0.3</v>
      </c>
      <c r="H24" s="240"/>
      <c r="I24" s="196"/>
      <c r="J24" s="196"/>
      <c r="K24" s="196"/>
      <c r="L24" s="241"/>
      <c r="M24" s="241"/>
      <c r="N24" s="197"/>
      <c r="O24" s="243"/>
    </row>
    <row r="25" spans="1:19" ht="17.25" thickBot="1" x14ac:dyDescent="0.35">
      <c r="A25" s="213"/>
      <c r="B25" s="226" t="s">
        <v>174</v>
      </c>
      <c r="C25" s="224" t="s">
        <v>178</v>
      </c>
      <c r="D25" s="316">
        <v>0</v>
      </c>
      <c r="E25" s="320">
        <v>0.3</v>
      </c>
      <c r="F25" s="223">
        <v>0.4</v>
      </c>
      <c r="G25" s="225">
        <v>0.3</v>
      </c>
      <c r="H25" s="240"/>
      <c r="I25" s="196"/>
      <c r="J25" s="196"/>
      <c r="K25" s="196"/>
      <c r="L25" s="241"/>
      <c r="M25" s="241"/>
      <c r="N25" s="197"/>
      <c r="O25" s="243"/>
    </row>
    <row r="26" spans="1:19" ht="15.75" thickBot="1" x14ac:dyDescent="0.3">
      <c r="A26" s="237"/>
      <c r="B26" s="219"/>
      <c r="C26" s="199"/>
      <c r="D26" s="199"/>
      <c r="E26" s="199"/>
      <c r="F26" s="199"/>
      <c r="G26" s="319"/>
      <c r="H26" s="240"/>
      <c r="I26" s="196"/>
      <c r="J26" s="196"/>
      <c r="K26" s="196"/>
      <c r="L26" s="197"/>
      <c r="M26" s="197"/>
      <c r="N26" s="197"/>
      <c r="O26" s="243"/>
    </row>
    <row r="27" spans="1:19" ht="15.75" thickBot="1" x14ac:dyDescent="0.3">
      <c r="A27" s="237"/>
      <c r="B27" s="215" t="s">
        <v>170</v>
      </c>
      <c r="C27" s="200"/>
      <c r="D27" s="200"/>
      <c r="E27" s="200"/>
      <c r="F27" s="200"/>
      <c r="G27" s="201"/>
      <c r="H27" s="247"/>
      <c r="I27" s="196"/>
      <c r="J27" s="196"/>
      <c r="K27" s="196"/>
      <c r="L27" s="246"/>
      <c r="M27" s="246"/>
      <c r="N27" s="246"/>
      <c r="O27" s="243"/>
    </row>
    <row r="28" spans="1:19" x14ac:dyDescent="0.25">
      <c r="A28" s="197"/>
      <c r="B28" s="249"/>
      <c r="C28" s="199"/>
      <c r="D28" s="199"/>
      <c r="E28" s="199"/>
      <c r="F28" s="199"/>
      <c r="G28" s="199"/>
      <c r="H28" s="199"/>
      <c r="I28" s="199"/>
      <c r="J28" s="199"/>
      <c r="K28" s="197"/>
      <c r="L28" s="197"/>
      <c r="M28" s="197"/>
      <c r="N28" s="197"/>
      <c r="O28" s="243"/>
    </row>
    <row r="29" spans="1:19" ht="15.75" thickBot="1" x14ac:dyDescent="0.3">
      <c r="A29" s="197"/>
      <c r="B29" s="251"/>
      <c r="C29" s="246"/>
      <c r="D29" s="246"/>
      <c r="E29" s="246"/>
      <c r="F29" s="246"/>
      <c r="G29" s="197"/>
      <c r="H29" s="197"/>
      <c r="I29" s="197"/>
      <c r="J29" s="197"/>
      <c r="K29" s="197"/>
      <c r="L29" s="197"/>
      <c r="M29" s="197"/>
      <c r="N29" s="197"/>
      <c r="O29" s="243"/>
    </row>
    <row r="30" spans="1:19" ht="17.25" x14ac:dyDescent="0.25">
      <c r="A30" s="237"/>
      <c r="B30" s="509" t="s">
        <v>63</v>
      </c>
      <c r="C30" s="510"/>
      <c r="D30" s="510"/>
      <c r="E30" s="334"/>
      <c r="F30" s="335"/>
      <c r="G30" s="250"/>
      <c r="H30" s="242"/>
      <c r="I30" s="242"/>
      <c r="J30" s="242"/>
      <c r="K30" s="242"/>
      <c r="L30" s="242"/>
      <c r="M30" s="242"/>
      <c r="N30" s="197"/>
      <c r="O30" s="243"/>
    </row>
    <row r="31" spans="1:19" ht="36.75" customHeight="1" x14ac:dyDescent="0.25">
      <c r="A31" s="237"/>
      <c r="B31" s="519" t="s">
        <v>186</v>
      </c>
      <c r="C31" s="520"/>
      <c r="D31" s="336" t="s">
        <v>176</v>
      </c>
      <c r="E31" s="336" t="s">
        <v>179</v>
      </c>
      <c r="F31" s="337" t="s">
        <v>180</v>
      </c>
      <c r="G31" s="198"/>
      <c r="H31" s="198"/>
      <c r="I31" s="197"/>
      <c r="J31" s="197"/>
      <c r="K31" s="197"/>
      <c r="L31" s="197"/>
      <c r="M31" s="197"/>
      <c r="N31" s="197"/>
      <c r="O31" s="243"/>
    </row>
    <row r="32" spans="1:19" ht="16.5" x14ac:dyDescent="0.25">
      <c r="A32" s="237"/>
      <c r="B32" s="527" t="s">
        <v>181</v>
      </c>
      <c r="C32" s="321" t="s">
        <v>182</v>
      </c>
      <c r="D32" s="357" t="str">
        <f>IF('General Info &amp; Test Results'!$C29="Yes",'VFD Efficiency'!$G26,"")</f>
        <v/>
      </c>
      <c r="E32" s="357" t="str">
        <f>IF('General Info &amp; Test Results'!$C30="Yes",'VI Efficiency'!$G26,"")</f>
        <v/>
      </c>
      <c r="F32" s="358" t="str">
        <f>IF('General Info &amp; Test Results'!$C31="Yes",'VFI Efficiency'!$G26,"")</f>
        <v/>
      </c>
      <c r="G32" s="198"/>
      <c r="H32" s="198"/>
      <c r="I32" s="197"/>
      <c r="J32" s="197"/>
      <c r="K32" s="197"/>
      <c r="L32" s="197"/>
      <c r="M32" s="197"/>
      <c r="N32" s="197"/>
      <c r="O32" s="243"/>
    </row>
    <row r="33" spans="1:15" ht="16.5" x14ac:dyDescent="0.25">
      <c r="A33" s="237"/>
      <c r="B33" s="528"/>
      <c r="C33" s="343" t="s">
        <v>183</v>
      </c>
      <c r="D33" s="357" t="str">
        <f>IF('General Info &amp; Test Results'!$C29="Yes",'VFD Efficiency'!$F26,"")</f>
        <v/>
      </c>
      <c r="E33" s="357" t="str">
        <f>IF('General Info &amp; Test Results'!$C30="Yes",'VI Efficiency'!$F26,"")</f>
        <v/>
      </c>
      <c r="F33" s="358" t="str">
        <f>IF('General Info &amp; Test Results'!$C31="Yes",'VFI Efficiency'!$F26,"")</f>
        <v/>
      </c>
      <c r="G33" s="198"/>
      <c r="H33" s="198"/>
      <c r="I33" s="197"/>
      <c r="J33" s="197"/>
      <c r="K33" s="197"/>
      <c r="L33" s="197"/>
      <c r="M33" s="197"/>
      <c r="N33" s="197"/>
      <c r="O33" s="243"/>
    </row>
    <row r="34" spans="1:15" ht="16.5" x14ac:dyDescent="0.25">
      <c r="A34" s="237"/>
      <c r="B34" s="528"/>
      <c r="C34" s="343" t="s">
        <v>184</v>
      </c>
      <c r="D34" s="357" t="str">
        <f>IF('General Info &amp; Test Results'!$C29="Yes",'VFD Efficiency'!$E26,"")</f>
        <v/>
      </c>
      <c r="E34" s="357" t="str">
        <f>IF('General Info &amp; Test Results'!$C30="Yes",'VI Efficiency'!$E26,"")</f>
        <v/>
      </c>
      <c r="F34" s="358" t="str">
        <f>IF('General Info &amp; Test Results'!$C31="Yes",'VFI Efficiency'!$E26,"")</f>
        <v/>
      </c>
      <c r="G34" s="198"/>
      <c r="H34" s="198"/>
      <c r="I34" s="197"/>
      <c r="J34" s="197"/>
      <c r="K34" s="197"/>
      <c r="L34" s="197"/>
      <c r="M34" s="197"/>
      <c r="N34" s="197"/>
      <c r="O34" s="243"/>
    </row>
    <row r="35" spans="1:15" ht="17.25" customHeight="1" x14ac:dyDescent="0.25">
      <c r="A35" s="237"/>
      <c r="B35" s="529"/>
      <c r="C35" s="343" t="s">
        <v>185</v>
      </c>
      <c r="D35" s="357" t="str">
        <f>IF('General Info &amp; Test Results'!$C29="Yes",'VFD Efficiency'!$D26,"")</f>
        <v/>
      </c>
      <c r="E35" s="359" t="str">
        <f>IF('General Info &amp; Test Results'!$C30="Yes",'VI Efficiency'!$D26,"")</f>
        <v/>
      </c>
      <c r="F35" s="358" t="str">
        <f>IF('General Info &amp; Test Results'!$C31="Yes",'VFI Efficiency'!$D26,"")</f>
        <v/>
      </c>
      <c r="G35" s="198"/>
      <c r="H35" s="198"/>
      <c r="I35" s="197"/>
      <c r="J35" s="197"/>
      <c r="K35" s="197"/>
      <c r="L35" s="197"/>
      <c r="M35" s="197"/>
      <c r="N35" s="197"/>
      <c r="O35" s="243"/>
    </row>
    <row r="36" spans="1:15" ht="17.25" customHeight="1" thickBot="1" x14ac:dyDescent="0.3">
      <c r="A36" s="237"/>
      <c r="B36" s="517" t="s">
        <v>219</v>
      </c>
      <c r="C36" s="518"/>
      <c r="D36" s="360" t="str">
        <f>IF('General Info &amp; Test Results'!C29="Yes",IF('General Info &amp; Test Results'!C32&gt;1500,D35*G25+D34*F25+D33*E25,D32*D23+D33*E23+D34*F23+D35*G23),"")</f>
        <v/>
      </c>
      <c r="E36" s="360" t="str">
        <f>IF('General Info &amp; Test Results'!C30="Yes",E32*D24+E33*E24+E34*F24+E35*G24,"")</f>
        <v/>
      </c>
      <c r="F36" s="361" t="str">
        <f>IF('General Info &amp; Test Results'!C31="Yes",F32*D24+F33*E24+F34*F24+F35*G24,"")</f>
        <v/>
      </c>
      <c r="G36" s="198"/>
      <c r="H36" s="198"/>
      <c r="I36" s="197"/>
      <c r="J36" s="197"/>
      <c r="K36" s="197"/>
      <c r="L36" s="197"/>
      <c r="M36" s="197"/>
      <c r="N36" s="197"/>
      <c r="O36" s="243"/>
    </row>
    <row r="37" spans="1:15" ht="17.25" x14ac:dyDescent="0.25">
      <c r="B37" s="262"/>
      <c r="C37" s="262"/>
      <c r="D37" s="277"/>
      <c r="E37" s="263"/>
      <c r="F37" s="196"/>
      <c r="G37" s="196"/>
      <c r="H37" s="196"/>
      <c r="I37" s="196"/>
      <c r="J37" s="196"/>
      <c r="K37" s="196"/>
      <c r="L37" s="199"/>
      <c r="M37" s="199"/>
      <c r="N37" s="199"/>
      <c r="O37" s="243"/>
    </row>
    <row r="38" spans="1:15" x14ac:dyDescent="0.25">
      <c r="A38" s="245"/>
      <c r="B38" s="245"/>
      <c r="C38" s="245"/>
      <c r="D38" s="245"/>
      <c r="E38" s="245"/>
      <c r="F38" s="245"/>
      <c r="G38" s="245"/>
      <c r="H38" s="245"/>
      <c r="I38" s="245"/>
      <c r="J38" s="245"/>
      <c r="K38" s="245"/>
      <c r="L38" s="248"/>
      <c r="M38" s="248"/>
      <c r="N38" s="248"/>
      <c r="O38" s="243"/>
    </row>
    <row r="39" spans="1:15" x14ac:dyDescent="0.25">
      <c r="L39" s="197"/>
      <c r="M39" s="197"/>
      <c r="N39" s="197"/>
      <c r="O39" s="197"/>
    </row>
    <row r="40" spans="1:15" x14ac:dyDescent="0.25">
      <c r="L40" s="197"/>
      <c r="M40" s="197"/>
      <c r="N40" s="197"/>
      <c r="O40" s="197"/>
    </row>
  </sheetData>
  <sheetProtection algorithmName="SHA-512" hashValue="7D7fDEtom2T10i5l8rOZUSzYw853kaZMarF4MrEndvcBN4cJrh/77n717PicyDA5VNYB2vfw9GYt/CMvXLUunw==" saltValue="WGYS8QQpkRpJuAcDOmknPA==" spinCount="100000" sheet="1" selectLockedCells="1"/>
  <mergeCells count="9">
    <mergeCell ref="B30:D30"/>
    <mergeCell ref="B2:C2"/>
    <mergeCell ref="E4:G4"/>
    <mergeCell ref="B12:M12"/>
    <mergeCell ref="B36:C36"/>
    <mergeCell ref="B31:C31"/>
    <mergeCell ref="D21:G21"/>
    <mergeCell ref="B23:B24"/>
    <mergeCell ref="B32:B35"/>
  </mergeCells>
  <hyperlinks>
    <hyperlink ref="E4" location="Instructions!A1" display="Back to Instuctions" xr:uid="{00000000-0004-0000-0900-000000000000}"/>
  </hyperlink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D27CE62B480743A71C54496F421613" ma:contentTypeVersion="14" ma:contentTypeDescription="Create a new document." ma:contentTypeScope="" ma:versionID="0af0b75ba53d956bf37877d943199384">
  <xsd:schema xmlns:xsd="http://www.w3.org/2001/XMLSchema" xmlns:xs="http://www.w3.org/2001/XMLSchema" xmlns:p="http://schemas.microsoft.com/office/2006/metadata/properties" xmlns:ns2="4d297bea-ba7c-4b58-a35a-8889b8f4a6f9" targetNamespace="http://schemas.microsoft.com/office/2006/metadata/properties" ma:root="true" ma:fieldsID="35e77575af5694f248dea4cfbf65a633" ns2:_="">
    <xsd:import namespace="4d297bea-ba7c-4b58-a35a-8889b8f4a6f9"/>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297bea-ba7c-4b58-a35a-8889b8f4a6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AD0ACA-8B29-464C-848E-93CBD8106AEF}">
  <ds:schemaRefs>
    <ds:schemaRef ds:uri="http://schemas.microsoft.com/sharepoint/v3/contenttype/forms"/>
  </ds:schemaRefs>
</ds:datastoreItem>
</file>

<file path=customXml/itemProps2.xml><?xml version="1.0" encoding="utf-8"?>
<ds:datastoreItem xmlns:ds="http://schemas.openxmlformats.org/officeDocument/2006/customXml" ds:itemID="{66C4A62F-37EA-44D7-AF61-D132635E45CF}">
  <ds:schemaRefs>
    <ds:schemaRef ds:uri="4d297bea-ba7c-4b58-a35a-8889b8f4a6f9"/>
    <ds:schemaRef ds:uri="http://purl.org/dc/terms/"/>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DCB3C08-ABF7-4CD3-8600-48751834ED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297bea-ba7c-4b58-a35a-8889b8f4a6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Instructions</vt:lpstr>
      <vt:lpstr>General Info &amp; Test Results</vt:lpstr>
      <vt:lpstr>Setup &amp; Instrumentation</vt:lpstr>
      <vt:lpstr>General Setup</vt:lpstr>
      <vt:lpstr>Optional UPS Classification</vt:lpstr>
      <vt:lpstr>VFD Efficiency</vt:lpstr>
      <vt:lpstr>VI Efficiency</vt:lpstr>
      <vt:lpstr>VFI Efficiency</vt:lpstr>
      <vt:lpstr>Output Eff. Calculation</vt:lpstr>
      <vt:lpstr>Comments</vt:lpstr>
      <vt:lpstr>Photos</vt:lpstr>
      <vt:lpstr>Report Sign-Off Block</vt:lpstr>
      <vt:lpstr>Test Conditions</vt:lpstr>
      <vt:lpstr>Abbreviations</vt:lpstr>
      <vt:lpstr>Version Control</vt:lpstr>
      <vt:lpstr>Appendix_Y_to_Subpart_B_of_Part_430—Uniform_Test_Method_for_Measuring_the_Energy_Consumption_of_Battery_Chargers__76_FR_31776__June_1__2011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Carlisle</dc:creator>
  <cp:lastModifiedBy>User 939</cp:lastModifiedBy>
  <dcterms:created xsi:type="dcterms:W3CDTF">2013-02-19T16:07:43Z</dcterms:created>
  <dcterms:modified xsi:type="dcterms:W3CDTF">2025-01-15T22:40:37Z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0x01010029D27CE62B480743A71C54496F421613</vt:lpwstr>
  </property>
</Properties>
</file>