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usdoe.sharepoint.com/sites/RM-OP/Shared Documents/Vehicles (30D, 25E, 45W, 30C)/FEOC Working Group/FEOC Review Templates/"/>
    </mc:Choice>
  </mc:AlternateContent>
  <xr:revisionPtr revIDLastSave="1462" documentId="8_{CC86808C-B48C-46AA-A0F4-751F6DF2E2B4}" xr6:coauthVersionLast="47" xr6:coauthVersionMax="47" xr10:uidLastSave="{F4E21742-F623-441C-83A8-A9EA1109D1FE}"/>
  <bookViews>
    <workbookView xWindow="-110" yWindow="-110" windowWidth="19420" windowHeight="10420" tabRatio="851" activeTab="1" xr2:uid="{00000000-000D-0000-FFFF-FFFF00000000}"/>
  </bookViews>
  <sheets>
    <sheet name="Overview" sheetId="1" r:id="rId1"/>
    <sheet name="Battery Components" sheetId="35" r:id="rId2"/>
    <sheet name="Critical Minerals" sheetId="26" r:id="rId3"/>
    <sheet name="CM List" sheetId="34" state="hidden" r:id="rId4"/>
    <sheet name="Demographic Data" sheetId="29" state="hidden" r:id="rId5"/>
    <sheet name="Workforce Data" sheetId="30"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26" l="1"/>
  <c r="T15" i="26"/>
  <c r="F15" i="26"/>
  <c r="B17" i="1"/>
  <c r="B5" i="35"/>
  <c r="B18" i="1" s="1"/>
  <c r="B6" i="35"/>
  <c r="B7" i="26"/>
  <c r="U14" i="26"/>
  <c r="T14" i="26"/>
  <c r="F14" i="26"/>
  <c r="U13" i="26"/>
  <c r="T13" i="26"/>
  <c r="F28" i="26"/>
  <c r="T28" i="26"/>
  <c r="U28" i="26" s="1"/>
  <c r="F29" i="26"/>
  <c r="T29" i="26"/>
  <c r="U29" i="26" s="1"/>
  <c r="F30" i="26"/>
  <c r="T30" i="26"/>
  <c r="U30" i="26" s="1"/>
  <c r="F31" i="26"/>
  <c r="T31" i="26"/>
  <c r="U31" i="26" s="1"/>
  <c r="F32" i="26"/>
  <c r="T32" i="26"/>
  <c r="U32" i="26" s="1"/>
  <c r="F33" i="26"/>
  <c r="T33" i="26"/>
  <c r="U33" i="26" s="1"/>
  <c r="F34" i="26"/>
  <c r="T34" i="26"/>
  <c r="U34" i="26" s="1"/>
  <c r="F35" i="26"/>
  <c r="T35" i="26"/>
  <c r="U35" i="26" s="1"/>
  <c r="F36" i="26"/>
  <c r="T36" i="26"/>
  <c r="U36" i="26" s="1"/>
  <c r="F37" i="26"/>
  <c r="T37" i="26"/>
  <c r="U37" i="26" s="1"/>
  <c r="F38" i="26"/>
  <c r="T38" i="26"/>
  <c r="U38" i="26" s="1"/>
  <c r="F39" i="26"/>
  <c r="T39" i="26"/>
  <c r="U39" i="26" s="1"/>
  <c r="F40" i="26"/>
  <c r="T40" i="26"/>
  <c r="U40" i="26" s="1"/>
  <c r="F41" i="26"/>
  <c r="T41" i="26"/>
  <c r="U41" i="26" s="1"/>
  <c r="F42" i="26"/>
  <c r="T42" i="26"/>
  <c r="U42" i="26" s="1"/>
  <c r="F43" i="26"/>
  <c r="T43" i="26"/>
  <c r="U43" i="26" s="1"/>
  <c r="F44" i="26"/>
  <c r="T44" i="26"/>
  <c r="U44" i="26" s="1"/>
  <c r="F45" i="26"/>
  <c r="T45" i="26"/>
  <c r="U45" i="26" s="1"/>
  <c r="F46" i="26"/>
  <c r="T46" i="26"/>
  <c r="U46" i="26" s="1"/>
  <c r="F47" i="26"/>
  <c r="T47" i="26"/>
  <c r="U47" i="26" s="1"/>
  <c r="F48" i="26"/>
  <c r="T48" i="26"/>
  <c r="U48" i="26" s="1"/>
  <c r="F49" i="26"/>
  <c r="T49" i="26"/>
  <c r="U49" i="26" s="1"/>
  <c r="F50" i="26"/>
  <c r="T50" i="26"/>
  <c r="U50" i="26" s="1"/>
  <c r="F51" i="26"/>
  <c r="T51" i="26"/>
  <c r="U51" i="26" s="1"/>
  <c r="F52" i="26"/>
  <c r="T52" i="26"/>
  <c r="U52" i="26" s="1"/>
  <c r="F53" i="26"/>
  <c r="T53" i="26"/>
  <c r="U53" i="26" s="1"/>
  <c r="F54" i="26"/>
  <c r="T54" i="26"/>
  <c r="U54" i="26" s="1"/>
  <c r="F55" i="26"/>
  <c r="T55" i="26"/>
  <c r="U55" i="26" s="1"/>
  <c r="F56" i="26"/>
  <c r="T56" i="26"/>
  <c r="U56" i="26" s="1"/>
  <c r="F57" i="26"/>
  <c r="T57" i="26"/>
  <c r="U57" i="26" s="1"/>
  <c r="F58" i="26"/>
  <c r="T58" i="26"/>
  <c r="U58" i="26" s="1"/>
  <c r="F59" i="26"/>
  <c r="T59" i="26"/>
  <c r="U59" i="26" s="1"/>
  <c r="F60" i="26"/>
  <c r="T60" i="26"/>
  <c r="U60" i="26" s="1"/>
  <c r="F61" i="26"/>
  <c r="T61" i="26"/>
  <c r="U61" i="26" s="1"/>
  <c r="F62" i="26"/>
  <c r="T62" i="26"/>
  <c r="U62" i="26" s="1"/>
  <c r="F63" i="26"/>
  <c r="T63" i="26"/>
  <c r="U63" i="26" s="1"/>
  <c r="F64" i="26"/>
  <c r="T64" i="26"/>
  <c r="U64" i="26" s="1"/>
  <c r="F65" i="26"/>
  <c r="T65" i="26"/>
  <c r="U65" i="26" s="1"/>
  <c r="F66" i="26"/>
  <c r="T66" i="26"/>
  <c r="U66" i="26" s="1"/>
  <c r="F67" i="26"/>
  <c r="T67" i="26"/>
  <c r="U67" i="26" s="1"/>
  <c r="F68" i="26"/>
  <c r="T68" i="26"/>
  <c r="U68" i="26" s="1"/>
  <c r="F69" i="26"/>
  <c r="T69" i="26"/>
  <c r="U69" i="26" s="1"/>
  <c r="F70" i="26"/>
  <c r="T70" i="26"/>
  <c r="U70" i="26" s="1"/>
  <c r="F71" i="26"/>
  <c r="T71" i="26"/>
  <c r="U71" i="26" s="1"/>
  <c r="F72" i="26"/>
  <c r="T72" i="26"/>
  <c r="U72" i="26" s="1"/>
  <c r="F73" i="26"/>
  <c r="T73" i="26"/>
  <c r="U73" i="26" s="1"/>
  <c r="F74" i="26"/>
  <c r="T74" i="26"/>
  <c r="U74" i="26" s="1"/>
  <c r="F75" i="26"/>
  <c r="T75" i="26"/>
  <c r="U75" i="26" s="1"/>
  <c r="F76" i="26"/>
  <c r="T76" i="26"/>
  <c r="U76" i="26" s="1"/>
  <c r="F77" i="26"/>
  <c r="T77" i="26"/>
  <c r="U77" i="26" s="1"/>
  <c r="F78" i="26"/>
  <c r="T78" i="26"/>
  <c r="U78" i="26" s="1"/>
  <c r="F79" i="26"/>
  <c r="T79" i="26"/>
  <c r="U79" i="26" s="1"/>
  <c r="F80" i="26"/>
  <c r="T80" i="26"/>
  <c r="U80" i="26" s="1"/>
  <c r="F81" i="26"/>
  <c r="T81" i="26"/>
  <c r="U81" i="26" s="1"/>
  <c r="F82" i="26"/>
  <c r="T82" i="26"/>
  <c r="U82" i="26" s="1"/>
  <c r="F83" i="26"/>
  <c r="T83" i="26"/>
  <c r="U83" i="26" s="1"/>
  <c r="F84" i="26"/>
  <c r="T84" i="26"/>
  <c r="U84" i="26" s="1"/>
  <c r="F85" i="26"/>
  <c r="T85" i="26"/>
  <c r="U85" i="26" s="1"/>
  <c r="F86" i="26"/>
  <c r="T86" i="26"/>
  <c r="U86" i="26" s="1"/>
  <c r="F87" i="26"/>
  <c r="T87" i="26"/>
  <c r="U87" i="26" s="1"/>
  <c r="F88" i="26"/>
  <c r="T88" i="26"/>
  <c r="U88" i="26" s="1"/>
  <c r="F89" i="26"/>
  <c r="T89" i="26"/>
  <c r="U89" i="26" s="1"/>
  <c r="F90" i="26"/>
  <c r="T90" i="26"/>
  <c r="U90" i="26" s="1"/>
  <c r="F91" i="26"/>
  <c r="T91" i="26"/>
  <c r="U91" i="26" s="1"/>
  <c r="F92" i="26"/>
  <c r="T92" i="26"/>
  <c r="U92" i="26" s="1"/>
  <c r="F93" i="26"/>
  <c r="T93" i="26"/>
  <c r="U93" i="26" s="1"/>
  <c r="F94" i="26"/>
  <c r="T94" i="26"/>
  <c r="U94" i="26" s="1"/>
  <c r="F95" i="26"/>
  <c r="T95" i="26"/>
  <c r="U95" i="26" s="1"/>
  <c r="F96" i="26"/>
  <c r="T96" i="26"/>
  <c r="U96" i="26" s="1"/>
  <c r="F97" i="26"/>
  <c r="T97" i="26"/>
  <c r="U97" i="26" s="1"/>
  <c r="F98" i="26"/>
  <c r="T98" i="26"/>
  <c r="U98" i="26" s="1"/>
  <c r="F99" i="26"/>
  <c r="T99" i="26"/>
  <c r="U99" i="26" s="1"/>
  <c r="F100" i="26"/>
  <c r="T100" i="26"/>
  <c r="U100" i="26" s="1"/>
  <c r="F101" i="26"/>
  <c r="T101" i="26"/>
  <c r="U101" i="26" s="1"/>
  <c r="F102" i="26"/>
  <c r="T102" i="26"/>
  <c r="U102" i="26" s="1"/>
  <c r="D13" i="35"/>
  <c r="D14" i="35"/>
  <c r="D15" i="35"/>
  <c r="D16" i="35"/>
  <c r="D17" i="35"/>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56" i="35"/>
  <c r="D57" i="35"/>
  <c r="D58" i="35"/>
  <c r="D59" i="35"/>
  <c r="D60" i="35"/>
  <c r="D61" i="35"/>
  <c r="D62" i="35"/>
  <c r="D63" i="35"/>
  <c r="D64" i="35"/>
  <c r="D65" i="35"/>
  <c r="D66" i="35"/>
  <c r="D67" i="35"/>
  <c r="D68" i="35"/>
  <c r="D69" i="35"/>
  <c r="D70" i="35"/>
  <c r="D71" i="35"/>
  <c r="D72" i="35"/>
  <c r="D73" i="35"/>
  <c r="D74" i="35"/>
  <c r="D75" i="35"/>
  <c r="D76" i="35"/>
  <c r="D77" i="35"/>
  <c r="D78" i="35"/>
  <c r="D79" i="35"/>
  <c r="D80" i="35"/>
  <c r="D81" i="35"/>
  <c r="D82" i="35"/>
  <c r="D83" i="35"/>
  <c r="D84" i="35"/>
  <c r="D85" i="35"/>
  <c r="D86" i="35"/>
  <c r="D87" i="35"/>
  <c r="D88" i="35"/>
  <c r="D89" i="35"/>
  <c r="D90" i="35"/>
  <c r="D91" i="35"/>
  <c r="D92" i="35"/>
  <c r="D93" i="35"/>
  <c r="D94" i="35"/>
  <c r="D95" i="35"/>
  <c r="D96" i="35"/>
  <c r="D97" i="35"/>
  <c r="D98" i="35"/>
  <c r="D99" i="35"/>
  <c r="D100" i="35"/>
  <c r="D101" i="35"/>
  <c r="F17" i="26"/>
  <c r="F18" i="26"/>
  <c r="F19" i="26"/>
  <c r="F20" i="26"/>
  <c r="F21" i="26"/>
  <c r="F22" i="26"/>
  <c r="F23" i="26"/>
  <c r="F24" i="26"/>
  <c r="F25" i="26"/>
  <c r="F26" i="26"/>
  <c r="F27" i="26"/>
  <c r="F16" i="26"/>
  <c r="F13" i="26"/>
  <c r="T27" i="26"/>
  <c r="U27" i="26" s="1"/>
  <c r="T26" i="26"/>
  <c r="U26" i="26" s="1"/>
  <c r="T25" i="26"/>
  <c r="U25" i="26" s="1"/>
  <c r="T24" i="26"/>
  <c r="U24" i="26" s="1"/>
  <c r="T23" i="26"/>
  <c r="U23" i="26" s="1"/>
  <c r="T22" i="26"/>
  <c r="U22" i="26" s="1"/>
  <c r="T21" i="26"/>
  <c r="U21" i="26" s="1"/>
  <c r="T20" i="26"/>
  <c r="U20" i="26" s="1"/>
  <c r="T19" i="26"/>
  <c r="U19" i="26" s="1"/>
  <c r="T18" i="26"/>
  <c r="U18" i="26" s="1"/>
  <c r="T17" i="26"/>
  <c r="U17" i="26" s="1"/>
  <c r="T16" i="26"/>
  <c r="U16" i="26" s="1"/>
  <c r="AZ2" i="29"/>
  <c r="BA2" i="29"/>
  <c r="BB2" i="29"/>
  <c r="BC2" i="29"/>
  <c r="BD2" i="29"/>
  <c r="BE2" i="29"/>
  <c r="BF2" i="29"/>
  <c r="BG2" i="29"/>
  <c r="BH2" i="29"/>
  <c r="BI2" i="29"/>
  <c r="BJ2" i="29"/>
  <c r="B6" i="26" l="1"/>
  <c r="B20" i="1" s="1"/>
  <c r="B5" i="26"/>
  <c r="B19" i="1" s="1"/>
  <c r="BV2" i="29"/>
  <c r="BU2" i="29"/>
  <c r="BT2" i="29"/>
  <c r="BS2" i="29"/>
  <c r="BR2" i="29"/>
  <c r="BQ2" i="29"/>
  <c r="BP2" i="29"/>
  <c r="BO2" i="29"/>
  <c r="BN2" i="29"/>
  <c r="BM2" i="29"/>
  <c r="BL2" i="29"/>
  <c r="BK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J2" i="29"/>
  <c r="I2" i="29"/>
  <c r="H2" i="29"/>
  <c r="G2" i="29"/>
  <c r="F2" i="29"/>
  <c r="E2" i="29"/>
  <c r="D2" i="29"/>
  <c r="C2" i="29"/>
  <c r="B2" i="29"/>
  <c r="A2" i="29"/>
  <c r="B45" i="30" l="1"/>
  <c r="C45" i="30"/>
  <c r="D45" i="30"/>
  <c r="E45" i="30"/>
  <c r="F45" i="30"/>
  <c r="G45" i="30"/>
  <c r="H45" i="30"/>
  <c r="B46" i="30"/>
  <c r="C46" i="30"/>
  <c r="D46" i="30"/>
  <c r="E46" i="30"/>
  <c r="F46" i="30"/>
  <c r="G46" i="30"/>
  <c r="H46" i="30"/>
  <c r="B47" i="30"/>
  <c r="C47" i="30"/>
  <c r="D47" i="30"/>
  <c r="E47" i="30"/>
  <c r="F47" i="30"/>
  <c r="G47" i="30"/>
  <c r="H47" i="30"/>
  <c r="B48" i="30"/>
  <c r="C48" i="30"/>
  <c r="D48" i="30"/>
  <c r="E48" i="30"/>
  <c r="F48" i="30"/>
  <c r="G48" i="30"/>
  <c r="H48" i="30"/>
  <c r="B49" i="30"/>
  <c r="C49" i="30"/>
  <c r="D49" i="30"/>
  <c r="E49" i="30"/>
  <c r="F49" i="30"/>
  <c r="G49" i="30"/>
  <c r="H49" i="30"/>
  <c r="B50" i="30"/>
  <c r="C50" i="30"/>
  <c r="D50" i="30"/>
  <c r="E50" i="30"/>
  <c r="F50" i="30"/>
  <c r="G50" i="30"/>
  <c r="H50" i="30"/>
  <c r="B51" i="30"/>
  <c r="C51" i="30"/>
  <c r="D51" i="30"/>
  <c r="E51" i="30"/>
  <c r="F51" i="30"/>
  <c r="G51" i="30"/>
  <c r="H51" i="30"/>
  <c r="B52" i="30"/>
  <c r="C52" i="30"/>
  <c r="D52" i="30"/>
  <c r="E52" i="30"/>
  <c r="F52" i="30"/>
  <c r="G52" i="30"/>
  <c r="H52" i="30"/>
  <c r="B53" i="30"/>
  <c r="C53" i="30"/>
  <c r="D53" i="30"/>
  <c r="E53" i="30"/>
  <c r="F53" i="30"/>
  <c r="G53" i="30"/>
  <c r="H53" i="30"/>
  <c r="B54" i="30"/>
  <c r="C54" i="30"/>
  <c r="D54" i="30"/>
  <c r="E54" i="30"/>
  <c r="F54" i="30"/>
  <c r="G54" i="30"/>
  <c r="H54" i="30"/>
  <c r="B55" i="30"/>
  <c r="C55" i="30"/>
  <c r="D55" i="30"/>
  <c r="E55" i="30"/>
  <c r="F55" i="30"/>
  <c r="G55" i="30"/>
  <c r="H55" i="30"/>
  <c r="B56" i="30"/>
  <c r="C56" i="30"/>
  <c r="D56" i="30"/>
  <c r="E56" i="30"/>
  <c r="F56" i="30"/>
  <c r="G56" i="30"/>
  <c r="H56" i="30"/>
  <c r="B57" i="30"/>
  <c r="C57" i="30"/>
  <c r="D57" i="30"/>
  <c r="E57" i="30"/>
  <c r="F57" i="30"/>
  <c r="G57" i="30"/>
  <c r="H57" i="30"/>
  <c r="B58" i="30"/>
  <c r="C58" i="30"/>
  <c r="D58" i="30"/>
  <c r="E58" i="30"/>
  <c r="F58" i="30"/>
  <c r="G58" i="30"/>
  <c r="H58" i="30"/>
  <c r="B59" i="30"/>
  <c r="C59" i="30"/>
  <c r="D59" i="30"/>
  <c r="E59" i="30"/>
  <c r="F59" i="30"/>
  <c r="G59" i="30"/>
  <c r="H59" i="30"/>
  <c r="B60" i="30"/>
  <c r="C60" i="30"/>
  <c r="D60" i="30"/>
  <c r="E60" i="30"/>
  <c r="F60" i="30"/>
  <c r="G60" i="30"/>
  <c r="H60" i="30"/>
  <c r="B61" i="30"/>
  <c r="C61" i="30"/>
  <c r="D61" i="30"/>
  <c r="E61" i="30"/>
  <c r="F61" i="30"/>
  <c r="G61" i="30"/>
  <c r="H61" i="30"/>
  <c r="B62" i="30"/>
  <c r="C62" i="30"/>
  <c r="D62" i="30"/>
  <c r="E62" i="30"/>
  <c r="F62" i="30"/>
  <c r="G62" i="30"/>
  <c r="H62" i="30"/>
  <c r="B63" i="30"/>
  <c r="C63" i="30"/>
  <c r="D63" i="30"/>
  <c r="E63" i="30"/>
  <c r="F63" i="30"/>
  <c r="G63" i="30"/>
  <c r="H63" i="30"/>
  <c r="B64" i="30"/>
  <c r="C64" i="30"/>
  <c r="D64" i="30"/>
  <c r="E64" i="30"/>
  <c r="F64" i="30"/>
  <c r="G64" i="30"/>
  <c r="H64" i="30"/>
  <c r="C44" i="30"/>
  <c r="D44" i="30"/>
  <c r="E44" i="30"/>
  <c r="F44" i="30"/>
  <c r="G44" i="30"/>
  <c r="H44" i="30"/>
  <c r="B44" i="30"/>
  <c r="B24" i="30"/>
  <c r="D24" i="30"/>
  <c r="E24" i="30"/>
  <c r="F24" i="30"/>
  <c r="G24" i="30"/>
  <c r="H24" i="30"/>
  <c r="B25" i="30"/>
  <c r="D25" i="30"/>
  <c r="E25" i="30"/>
  <c r="F25" i="30"/>
  <c r="G25" i="30"/>
  <c r="H25" i="30"/>
  <c r="B26" i="30"/>
  <c r="D26" i="30"/>
  <c r="E26" i="30"/>
  <c r="F26" i="30"/>
  <c r="G26" i="30"/>
  <c r="H26" i="30"/>
  <c r="B27" i="30"/>
  <c r="D27" i="30"/>
  <c r="E27" i="30"/>
  <c r="F27" i="30"/>
  <c r="G27" i="30"/>
  <c r="H27" i="30"/>
  <c r="B28" i="30"/>
  <c r="D28" i="30"/>
  <c r="E28" i="30"/>
  <c r="F28" i="30"/>
  <c r="G28" i="30"/>
  <c r="H28" i="30"/>
  <c r="B29" i="30"/>
  <c r="D29" i="30"/>
  <c r="E29" i="30"/>
  <c r="F29" i="30"/>
  <c r="G29" i="30"/>
  <c r="H29" i="30"/>
  <c r="B30" i="30"/>
  <c r="D30" i="30"/>
  <c r="E30" i="30"/>
  <c r="F30" i="30"/>
  <c r="G30" i="30"/>
  <c r="H30" i="30"/>
  <c r="B31" i="30"/>
  <c r="D31" i="30"/>
  <c r="E31" i="30"/>
  <c r="F31" i="30"/>
  <c r="G31" i="30"/>
  <c r="H31" i="30"/>
  <c r="B32" i="30"/>
  <c r="D32" i="30"/>
  <c r="E32" i="30"/>
  <c r="F32" i="30"/>
  <c r="G32" i="30"/>
  <c r="H32" i="30"/>
  <c r="B33" i="30"/>
  <c r="D33" i="30"/>
  <c r="E33" i="30"/>
  <c r="F33" i="30"/>
  <c r="G33" i="30"/>
  <c r="H33" i="30"/>
  <c r="B34" i="30"/>
  <c r="D34" i="30"/>
  <c r="E34" i="30"/>
  <c r="F34" i="30"/>
  <c r="G34" i="30"/>
  <c r="H34" i="30"/>
  <c r="B35" i="30"/>
  <c r="D35" i="30"/>
  <c r="E35" i="30"/>
  <c r="F35" i="30"/>
  <c r="G35" i="30"/>
  <c r="H35" i="30"/>
  <c r="B36" i="30"/>
  <c r="D36" i="30"/>
  <c r="E36" i="30"/>
  <c r="F36" i="30"/>
  <c r="G36" i="30"/>
  <c r="H36" i="30"/>
  <c r="B37" i="30"/>
  <c r="D37" i="30"/>
  <c r="E37" i="30"/>
  <c r="F37" i="30"/>
  <c r="G37" i="30"/>
  <c r="H37" i="30"/>
  <c r="B38" i="30"/>
  <c r="D38" i="30"/>
  <c r="E38" i="30"/>
  <c r="F38" i="30"/>
  <c r="G38" i="30"/>
  <c r="H38" i="30"/>
  <c r="B39" i="30"/>
  <c r="D39" i="30"/>
  <c r="E39" i="30"/>
  <c r="F39" i="30"/>
  <c r="G39" i="30"/>
  <c r="H39" i="30"/>
  <c r="B40" i="30"/>
  <c r="D40" i="30"/>
  <c r="E40" i="30"/>
  <c r="F40" i="30"/>
  <c r="G40" i="30"/>
  <c r="H40" i="30"/>
  <c r="B41" i="30"/>
  <c r="D41" i="30"/>
  <c r="E41" i="30"/>
  <c r="F41" i="30"/>
  <c r="G41" i="30"/>
  <c r="H41" i="30"/>
  <c r="B42" i="30"/>
  <c r="D42" i="30"/>
  <c r="E42" i="30"/>
  <c r="F42" i="30"/>
  <c r="G42" i="30"/>
  <c r="H42" i="30"/>
  <c r="B43" i="30"/>
  <c r="D43" i="30"/>
  <c r="E43" i="30"/>
  <c r="F43" i="30"/>
  <c r="G43" i="30"/>
  <c r="H43" i="30"/>
  <c r="E23" i="30"/>
  <c r="F23" i="30"/>
  <c r="G23" i="30"/>
  <c r="H23" i="30"/>
  <c r="D23" i="30"/>
  <c r="B23" i="30"/>
  <c r="B3" i="30"/>
  <c r="D3" i="30"/>
  <c r="E3" i="30"/>
  <c r="F3" i="30"/>
  <c r="G3" i="30"/>
  <c r="H3" i="30"/>
  <c r="B4" i="30"/>
  <c r="D4" i="30"/>
  <c r="E4" i="30"/>
  <c r="F4" i="30"/>
  <c r="G4" i="30"/>
  <c r="H4" i="30"/>
  <c r="B5" i="30"/>
  <c r="D5" i="30"/>
  <c r="E5" i="30"/>
  <c r="F5" i="30"/>
  <c r="G5" i="30"/>
  <c r="H5" i="30"/>
  <c r="B6" i="30"/>
  <c r="D6" i="30"/>
  <c r="E6" i="30"/>
  <c r="F6" i="30"/>
  <c r="G6" i="30"/>
  <c r="H6" i="30"/>
  <c r="B7" i="30"/>
  <c r="D7" i="30"/>
  <c r="E7" i="30"/>
  <c r="F7" i="30"/>
  <c r="G7" i="30"/>
  <c r="H7" i="30"/>
  <c r="B8" i="30"/>
  <c r="D8" i="30"/>
  <c r="E8" i="30"/>
  <c r="F8" i="30"/>
  <c r="G8" i="30"/>
  <c r="H8" i="30"/>
  <c r="B9" i="30"/>
  <c r="D9" i="30"/>
  <c r="E9" i="30"/>
  <c r="F9" i="30"/>
  <c r="G9" i="30"/>
  <c r="H9" i="30"/>
  <c r="B10" i="30"/>
  <c r="D10" i="30"/>
  <c r="E10" i="30"/>
  <c r="F10" i="30"/>
  <c r="G10" i="30"/>
  <c r="H10" i="30"/>
  <c r="B11" i="30"/>
  <c r="D11" i="30"/>
  <c r="E11" i="30"/>
  <c r="F11" i="30"/>
  <c r="G11" i="30"/>
  <c r="H11" i="30"/>
  <c r="B12" i="30"/>
  <c r="D12" i="30"/>
  <c r="E12" i="30"/>
  <c r="F12" i="30"/>
  <c r="G12" i="30"/>
  <c r="H12" i="30"/>
  <c r="B13" i="30"/>
  <c r="D13" i="30"/>
  <c r="E13" i="30"/>
  <c r="F13" i="30"/>
  <c r="G13" i="30"/>
  <c r="H13" i="30"/>
  <c r="B14" i="30"/>
  <c r="D14" i="30"/>
  <c r="E14" i="30"/>
  <c r="F14" i="30"/>
  <c r="G14" i="30"/>
  <c r="H14" i="30"/>
  <c r="B15" i="30"/>
  <c r="D15" i="30"/>
  <c r="E15" i="30"/>
  <c r="F15" i="30"/>
  <c r="G15" i="30"/>
  <c r="H15" i="30"/>
  <c r="B16" i="30"/>
  <c r="D16" i="30"/>
  <c r="E16" i="30"/>
  <c r="F16" i="30"/>
  <c r="G16" i="30"/>
  <c r="H16" i="30"/>
  <c r="B17" i="30"/>
  <c r="D17" i="30"/>
  <c r="E17" i="30"/>
  <c r="F17" i="30"/>
  <c r="G17" i="30"/>
  <c r="H17" i="30"/>
  <c r="B18" i="30"/>
  <c r="D18" i="30"/>
  <c r="E18" i="30"/>
  <c r="F18" i="30"/>
  <c r="G18" i="30"/>
  <c r="H18" i="30"/>
  <c r="B19" i="30"/>
  <c r="D19" i="30"/>
  <c r="E19" i="30"/>
  <c r="F19" i="30"/>
  <c r="G19" i="30"/>
  <c r="H19" i="30"/>
  <c r="B20" i="30"/>
  <c r="D20" i="30"/>
  <c r="E20" i="30"/>
  <c r="F20" i="30"/>
  <c r="G20" i="30"/>
  <c r="H20" i="30"/>
  <c r="B21" i="30"/>
  <c r="D21" i="30"/>
  <c r="E21" i="30"/>
  <c r="F21" i="30"/>
  <c r="G21" i="30"/>
  <c r="H21" i="30"/>
  <c r="B22" i="30"/>
  <c r="D22" i="30"/>
  <c r="E22" i="30"/>
  <c r="F22" i="30"/>
  <c r="G22" i="30"/>
  <c r="H22" i="30"/>
  <c r="H2" i="30"/>
  <c r="G2" i="30"/>
  <c r="F2" i="30"/>
  <c r="E2" i="30"/>
  <c r="D2" i="30"/>
  <c r="B2" i="30"/>
  <c r="K2" i="29"/>
</calcChain>
</file>

<file path=xl/sharedStrings.xml><?xml version="1.0" encoding="utf-8"?>
<sst xmlns="http://schemas.openxmlformats.org/spreadsheetml/2006/main" count="344" uniqueCount="262">
  <si>
    <t>Instructions for Applicants</t>
  </si>
  <si>
    <t>Applicant Information</t>
  </si>
  <si>
    <t>Input</t>
  </si>
  <si>
    <t>Notes</t>
  </si>
  <si>
    <t>Applicant Control Number</t>
  </si>
  <si>
    <t>Company Name</t>
  </si>
  <si>
    <t>City (HQ)</t>
  </si>
  <si>
    <t>State (HQ)</t>
  </si>
  <si>
    <t>Zip Code (HQ)</t>
  </si>
  <si>
    <t>City (Facility)</t>
  </si>
  <si>
    <t>State (Facility)</t>
  </si>
  <si>
    <t>Zip Code (Facility)</t>
  </si>
  <si>
    <t xml:space="preserve">Qualified Investment ($) </t>
  </si>
  <si>
    <t>Expected Credit Rate</t>
  </si>
  <si>
    <t>Tax Credit ($)</t>
  </si>
  <si>
    <t>Project Type</t>
  </si>
  <si>
    <t>Instructions</t>
  </si>
  <si>
    <t>Organization type</t>
  </si>
  <si>
    <t>Public or private (if small, medium, or large business)</t>
  </si>
  <si>
    <t>Investment stage (if private)</t>
  </si>
  <si>
    <t>Capital raised to date ($)</t>
  </si>
  <si>
    <t>Annual revenue ($)</t>
  </si>
  <si>
    <t>Net income ($)</t>
  </si>
  <si>
    <t>Debt to capital ratio</t>
  </si>
  <si>
    <t>Cash flow available for debt service ($)</t>
  </si>
  <si>
    <t xml:space="preserve">5-year revenue projection ($) </t>
  </si>
  <si>
    <t>Total full-time employees</t>
  </si>
  <si>
    <t xml:space="preserve">Market cap (if public) </t>
  </si>
  <si>
    <t>Moody's investment grade (if available)</t>
  </si>
  <si>
    <t>S&amp;P investment grade (if available)</t>
  </si>
  <si>
    <t>Fitch investment grade  (if available)</t>
  </si>
  <si>
    <t>Date Complete Permitting</t>
  </si>
  <si>
    <t>Date Begin Construction</t>
  </si>
  <si>
    <t>Date Begin Operation</t>
  </si>
  <si>
    <t>Future equity need to support organization growth over next 5 years ($)</t>
  </si>
  <si>
    <t>Future debt need to support organization growth over next 5 years ($)</t>
  </si>
  <si>
    <t>Projected return on investment</t>
  </si>
  <si>
    <t xml:space="preserve">Weighted average cost of capital </t>
  </si>
  <si>
    <t>Projected payback period</t>
  </si>
  <si>
    <t>Net present value (with incentives)</t>
  </si>
  <si>
    <t>Net present value (without incentives)</t>
  </si>
  <si>
    <t>Unlevered Project IRR (%) (with incentives)</t>
  </si>
  <si>
    <t>Unlevered Project IRR (%) (without incentives)</t>
  </si>
  <si>
    <t>Break-even point (with incentives)</t>
  </si>
  <si>
    <t>Break-even point (without incentives)</t>
  </si>
  <si>
    <t>Equity (%)</t>
  </si>
  <si>
    <t>Debt (%)</t>
  </si>
  <si>
    <t>State or local incentives (non-financial)</t>
  </si>
  <si>
    <t>Other federal incentives ($)</t>
  </si>
  <si>
    <t xml:space="preserve">Target addressable market ($ revenue) </t>
  </si>
  <si>
    <t>Target addressable market (# of units)</t>
  </si>
  <si>
    <t>Key customers</t>
  </si>
  <si>
    <t>Market share over the next 5 years (%)</t>
  </si>
  <si>
    <t>Unit cost ($)</t>
  </si>
  <si>
    <t>Ongoing legal claims (Yes or No)</t>
  </si>
  <si>
    <t>Planned debt restructuring (Yes or No)</t>
  </si>
  <si>
    <t>Going concern (Yes or No)</t>
  </si>
  <si>
    <t>Near-term debt maturities ($)</t>
  </si>
  <si>
    <t>Other planned corporate actions that may affect completion of project (Yes or No)</t>
  </si>
  <si>
    <t>EPA GHGRP ID (if applicable)</t>
  </si>
  <si>
    <t>Estimated Facility Greenhouse Gas Emissions Scope 1</t>
  </si>
  <si>
    <t>Estimated Facility Greenhouse Gas Emissions Scope 2</t>
  </si>
  <si>
    <t>Does the location or community qualify as a disadvantaged community according to the Climate and Economic Justice Screening Tool (CEJST)? (Yes/No)</t>
  </si>
  <si>
    <t xml:space="preserve">Does the location qualify as a 48C energy community? (Yes/No) </t>
  </si>
  <si>
    <t>If yes to above, which census tract as identified in Appendix C or IRS Notice 2023-44 is your poject located in?</t>
  </si>
  <si>
    <t>Have you provided a Prevailing Wage and Apprenticeship (PWA) certification? (Yes/No)</t>
  </si>
  <si>
    <t>How many apprenticeships do you anticipate supporting through this project?</t>
  </si>
  <si>
    <t>How many scholarships do you anticipate supporting through this project?</t>
  </si>
  <si>
    <t>What is the anticipated value of scholarships you will provide?</t>
  </si>
  <si>
    <t>How frequently will you award scholarships?</t>
  </si>
  <si>
    <t>Construction Jobs - Meeting Wage and Apprenticeship Requirements</t>
  </si>
  <si>
    <t>Operating Jobs</t>
  </si>
  <si>
    <t>Job Category</t>
  </si>
  <si>
    <t>FY2023</t>
  </si>
  <si>
    <t>FY2024</t>
  </si>
  <si>
    <t>FY2025</t>
  </si>
  <si>
    <t>FY2026</t>
  </si>
  <si>
    <t>FY2027</t>
  </si>
  <si>
    <t>FY2022</t>
  </si>
  <si>
    <t xml:space="preserve">State or local incentives ($) </t>
  </si>
  <si>
    <t>Project YOY market growth over the next 5 years (5)</t>
  </si>
  <si>
    <t>Absolute difference in unit cost of product compared to industry average</t>
  </si>
  <si>
    <t>Percent difference in unit cost of product compared to industry average</t>
  </si>
  <si>
    <t>Does the project meet the Prevailing Wage and Apprenticeship (PWA) requirements? (Yes/No)
For more on wage and apprenticeship requirements, please see Section 4 of IRS Notice 2023-18.</t>
  </si>
  <si>
    <t>Workforce</t>
  </si>
  <si>
    <t>Construction Jobs - NOT Meeting Wage and Apprenticeship Requirements</t>
  </si>
  <si>
    <t>Qualified Manufacturer</t>
  </si>
  <si>
    <t>Cathode</t>
  </si>
  <si>
    <t>Cell Manufacturing Facility</t>
  </si>
  <si>
    <t>Extraction Location</t>
  </si>
  <si>
    <t>Processing Location</t>
  </si>
  <si>
    <t>Extraction Entity</t>
  </si>
  <si>
    <t>Yes</t>
  </si>
  <si>
    <t>U.S.</t>
  </si>
  <si>
    <t xml:space="preserve">U.S. </t>
  </si>
  <si>
    <t>Chile</t>
  </si>
  <si>
    <t>Processing Entity(ies)</t>
  </si>
  <si>
    <t>Legal entities performing the processing activities. If multiple, separate with semicolons.</t>
  </si>
  <si>
    <t>Battery Component</t>
  </si>
  <si>
    <t>Indicate the relevant battery component.</t>
  </si>
  <si>
    <t>Quantity</t>
  </si>
  <si>
    <t>South Korea</t>
  </si>
  <si>
    <t>Cell</t>
  </si>
  <si>
    <t>Recycling Location</t>
  </si>
  <si>
    <t>Legal entities performing the recycling activities. If multiple, separate with semicolons.</t>
  </si>
  <si>
    <t>Percentage of value-add of recycling occurring within North America.</t>
  </si>
  <si>
    <t>If 50% or more of the extraction, processing, or recycling occurs in an FTA/U.S./NA country, counts the full value towards the CMBC requirements.</t>
  </si>
  <si>
    <t>Complete if the applicable critical mineral was extracted and processed, rather than recycled.</t>
  </si>
  <si>
    <t>Complete if the applicable critical mineral was recycled.</t>
  </si>
  <si>
    <t>Incremental Value of Components</t>
  </si>
  <si>
    <t>Processing Value Added to ACM</t>
  </si>
  <si>
    <t>Processing Value Added in U.S./FTA</t>
  </si>
  <si>
    <t>Extraction Value Added in U.S./FTA</t>
  </si>
  <si>
    <t>Extraction Value Added</t>
  </si>
  <si>
    <t>Highest percentage of the extraction, processing, or recycling that occurs in an FTA/U.S./NA country is multiplied by the full value to count towards the CMBC requirements.</t>
  </si>
  <si>
    <t>(Z)(i) ARSENIC which is purified to a minimum purity of 99 percent by mass</t>
  </si>
  <si>
    <t>(Z)(ii) BISMUTH which is purified to a minimum purity of 99 percent by mass</t>
  </si>
  <si>
    <t>(Z)(iii) ERBIUM which is purified to a minimum purity of 99 percent by mass</t>
  </si>
  <si>
    <t>(Z)(iv) GALLIUM which is purified to a minimum purity of 99 percent by mass</t>
  </si>
  <si>
    <t>(Z)(v) HAFNIUM which is purified to a minimum purity of 99 percent by mass</t>
  </si>
  <si>
    <t>(Z)(vi) HOLMIUM which is purified to a minimum purity of 99 percent by mass</t>
  </si>
  <si>
    <t>(Z)(vii) IRIDIUM which is purified to a minimum purity of 99 percent by mass</t>
  </si>
  <si>
    <t>(Z)(viii) LANTHANUM which is purified to a minimum purity of 99 percent by mass</t>
  </si>
  <si>
    <t>(Z)(ix) LUTETIUM which is purified to a minimum purity of 99 percent by mass</t>
  </si>
  <si>
    <t>(Z)(x) MAGNESIUM which is purified to a minimum purity of 99 percent by mass</t>
  </si>
  <si>
    <t>(Z)(xi) Palladium which is purified to a minimum purity of 99 percent by mass</t>
  </si>
  <si>
    <t>(Z)(xii) Platinum which is purified to a minimum purity of 99 percent by mass</t>
  </si>
  <si>
    <t>(Z)(xiii) Praseodymium which is purified to a minimum purity of 99 percent by mass</t>
  </si>
  <si>
    <t>(Z)(xiv) Rhodium which is purified to a minimum purity of 99 percent by mass</t>
  </si>
  <si>
    <t>(Z)(xv) Rubidium which is purified to a minimum purity of 99 percent by mass</t>
  </si>
  <si>
    <t>(Z)(xvi) Ruthenium which is purified to a minimum purity of 99 percent by mass</t>
  </si>
  <si>
    <t>(Z)(xvii) Samarium which is purified to a minimum purity of 99 percent by mass</t>
  </si>
  <si>
    <t>(Z)(xviii) Scandium which is purified to a minimum purity of 99 percent by mass</t>
  </si>
  <si>
    <t>(Z)(xix) Tantalum which is purified to a minimum purity of 99 percent by mass</t>
  </si>
  <si>
    <t>(Z)(xx) Terbium which is purified to a minimum purity of 99 percent by mass</t>
  </si>
  <si>
    <t>(Z)(xxi) Thulium which is purified to a minimum purity of 99 percent by mass</t>
  </si>
  <si>
    <t>(B)(i) ANTIMONY which is converted to antimony trisulfide concentrate with a minimum purity of 90 percent antimony trisulfide by mass</t>
  </si>
  <si>
    <t>(C) BARITE which is barium sulfate purified to a minimum purity of 80 percent barite by mass</t>
  </si>
  <si>
    <t>(D)(i) BERYLLIUM which is converted to copper-beryllium master alloy</t>
  </si>
  <si>
    <t xml:space="preserve">(D)(ii) BERYLLIUM which is purified to a minimum purity of 99 percent beryllium by mass. </t>
  </si>
  <si>
    <t>(E)(i) CERIUM which is converted to cerium oxide which is purified to a minimum purity of 99.9 percent cerium oxide by mass</t>
  </si>
  <si>
    <t xml:space="preserve">(E)(ii) CERIUM which is purified to a minimum purity of 99 percent cerium by mass </t>
  </si>
  <si>
    <t>(F)(i) CESIUM which is converted to cesium formate or cesium carbonate</t>
  </si>
  <si>
    <t>(F)(ii) CESIUM which is purified to a minimum purity of 99 percent cesium by mass</t>
  </si>
  <si>
    <t>(G)(i) CHROMIUM which is converted to ferrochromium consisting of not less than 60 percent chromium by mass</t>
  </si>
  <si>
    <t>(G)(ii) CHROMIUM which is purified to a minimum purity of 99 percent chromium by mass</t>
  </si>
  <si>
    <t>(H)(i) COBALT which is converted to cobalt sulfate</t>
  </si>
  <si>
    <t>(H)(ii) COBALT which is purified to a minimum purity of 99.6 percent cobalt by mass</t>
  </si>
  <si>
    <t>(I)(i) DYSPROSIUM which is converted to not less than 99 percent pure dysprosium iron alloy by mass</t>
  </si>
  <si>
    <t>(I)(ii) DYSPROSIUM which is purified to a minimum purity of 99 percent dysprosium by mass</t>
  </si>
  <si>
    <t>(J)(i) EUROPIUM which is converted to europium oxide which is purified to a minimum purity of 99.9 percent europium oxide by mass</t>
  </si>
  <si>
    <t>(J)(ii) EUROPIUM which is purified to a minimum purity of 99 percent by mass</t>
  </si>
  <si>
    <t>(K)(i) FLUORSPAR which is converted to fluorspar which is purified to a minimum purity of 97 percent calcium fluoride by mass</t>
  </si>
  <si>
    <t>(K)(ii) FLUORSPAR which is purified to a minimum purity of 99 percent fluorspar by mass</t>
  </si>
  <si>
    <t>(L)(i) GADOLINIUM which is converted to gadolinium oxide which is purified to a minimum purity of 99.9 percent gadolinium oxide by mass</t>
  </si>
  <si>
    <t xml:space="preserve">(L)(ii) GADOLINIUM which is purified to a minimum purity of 99 percent gadolinium by mass </t>
  </si>
  <si>
    <t>(M)(i) GERMANIUM which is converted to germanium tetrachloride</t>
  </si>
  <si>
    <t xml:space="preserve">(M)(ii) GERMANIUM which is purified to a minimum purity of 99.99 percent germanium by mass </t>
  </si>
  <si>
    <t>(O)(i) INDIUM which is converted to indium tin oxide, or indium oxide which is purified to a minimum purity of 99.9 percent indium oxide by mass</t>
  </si>
  <si>
    <t xml:space="preserve">(O)(ii) INDIUM which is purified to a minimum purity of 99 percent indium by mass </t>
  </si>
  <si>
    <t>(P)(i) LITHIUM which is converted to lithium carbonate or lithium hydroxide</t>
  </si>
  <si>
    <t>(P)(ii) LITHIUM which is purified to a minimum purity of 99.9 percent lithium by mass</t>
  </si>
  <si>
    <t>(Q)(i) MANGANESE which is converted to manganese sulphate</t>
  </si>
  <si>
    <t>(Q)(ii) MANGANESE which is purified to a minimum purity of 99.7 percent manganese by mass</t>
  </si>
  <si>
    <t>(R)(i) NEODYMIUM which is converted to neodymium-praseodymium oxide which is purified to a minimum purity of 99 percent neodymium-praseodymium oxide by mass</t>
  </si>
  <si>
    <t xml:space="preserve">(R)(ii) NEODYMIUM which is converted to neodymium oxide which is purified to a minimum purity of 99.5 percent neodymium oxide by mass </t>
  </si>
  <si>
    <t xml:space="preserve">(R)(iii) NEODYMIUM which is purified to a minimum purity of 99.9 percent neodymium by mass </t>
  </si>
  <si>
    <t>(S)(i) NICKEL which is converted to nickel sulphate</t>
  </si>
  <si>
    <t>(S)(ii) NICKEL which is purified to a minimum purity of 99 percent nickel by mass</t>
  </si>
  <si>
    <t>(T)(i) NIOBIUM which is converted to ferronibium</t>
  </si>
  <si>
    <t>(T)(ii) NIOBIUM which is purified to a minimum purity of 99 percent niobium by mass</t>
  </si>
  <si>
    <t>(U)(i) TELLURIUM which is converted to cadmium telluride</t>
  </si>
  <si>
    <t>(U)(ii) TELLURIUM which is purified to a minimum purity of 99 percent tellurium by mass</t>
  </si>
  <si>
    <t>(V) TIN which is purified to low alpha emitting tin which has a purity of greater than 99.99 percent by mass, and possesses an alpha emission rate of not greater than 0.01 counts per hour per centimeter square</t>
  </si>
  <si>
    <t>(W) TUNGSTEN which is converted to ammonium paratungstate or ferrotungsten</t>
  </si>
  <si>
    <t>(X) VANADIUM which is converted to ferrovanadium or vanadium pentoxide</t>
  </si>
  <si>
    <t>(Y)(i) YTTRIUM which is converted to yttrium oxide which is purified to a minimum purity of 99.999 percent yttrium oxide by mass</t>
  </si>
  <si>
    <t>(Y)(ii) YTTRIUM which is purified to a minimum purity of 99.9 percent yttrium by mass</t>
  </si>
  <si>
    <t>Applicable Critical Mineral</t>
  </si>
  <si>
    <t>Applicable Critical Minerals</t>
  </si>
  <si>
    <t>North American Battery Components</t>
  </si>
  <si>
    <t>Submission Date</t>
  </si>
  <si>
    <t>Cell Product Line (Chemistry &amp; Format)</t>
  </si>
  <si>
    <t>Relevant Make(s) and Model(s)</t>
  </si>
  <si>
    <t>Identify the vehicle makes and models that will incorporate these cells. This helps to validate the matching of batteries to VINs.</t>
  </si>
  <si>
    <t>Quantity per Battery</t>
  </si>
  <si>
    <t>30D Batteries Supported</t>
  </si>
  <si>
    <t>Incremental value added in North America.</t>
  </si>
  <si>
    <t>Cells per Battery</t>
  </si>
  <si>
    <t>Number of cells incorporated in each battery. Should match the "Battery Components" tab.</t>
  </si>
  <si>
    <t>Mass (kg)</t>
  </si>
  <si>
    <t>Mass (kg) per Cell</t>
  </si>
  <si>
    <t>Select Applicable Critical Mineral from the dropdown</t>
  </si>
  <si>
    <t>Battery Materials Corp</t>
  </si>
  <si>
    <t>Battery Recycling Corp</t>
  </si>
  <si>
    <t>Battery Components Corp</t>
  </si>
  <si>
    <t>Country where the recycling activity occurs, if applicable. If multiple, separate with semicolons.</t>
  </si>
  <si>
    <t>Recycling Value Added in North America</t>
  </si>
  <si>
    <t>Value added to the extracted material containing the ACM before any subsequent processing steps. Should be total value added, not per-ton.</t>
  </si>
  <si>
    <t>Value Added of Recycled ACM</t>
  </si>
  <si>
    <t>Recycling Entity(ies)</t>
  </si>
  <si>
    <t>Traced Qualifying Value</t>
  </si>
  <si>
    <t>Incremental value of the components, subtracting the value of battery components incorporated into this component (e.g., cell incremental value should not include cathode incremental value). Provide the incremental value across all components, not each unit.</t>
  </si>
  <si>
    <t>Manufacturing and/or Assembly Location</t>
  </si>
  <si>
    <t>Manufacturing and/or Assembly Entity</t>
  </si>
  <si>
    <t>Location of component manufacturing and assembly. If multiple, separate with semicolons.</t>
  </si>
  <si>
    <t>Legal entity performing the manufacturing and/or assembly activity. If multiple, separate with semicolons.</t>
  </si>
  <si>
    <t>FEOC Compliance</t>
  </si>
  <si>
    <r>
      <t xml:space="preserve">Select "yes" if </t>
    </r>
    <r>
      <rPr>
        <u/>
        <sz val="10"/>
        <color theme="1"/>
        <rFont val="Calibri"/>
        <family val="2"/>
        <scheme val="minor"/>
      </rPr>
      <t>none</t>
    </r>
    <r>
      <rPr>
        <sz val="10"/>
        <color theme="1"/>
        <rFont val="Calibri"/>
        <family val="2"/>
        <scheme val="minor"/>
      </rPr>
      <t xml:space="preserve"> of the suppliers to the left are FEOCs. If </t>
    </r>
    <r>
      <rPr>
        <u/>
        <sz val="10"/>
        <color theme="1"/>
        <rFont val="Calibri"/>
        <family val="2"/>
        <scheme val="minor"/>
      </rPr>
      <t>any</t>
    </r>
    <r>
      <rPr>
        <sz val="10"/>
        <color theme="1"/>
        <rFont val="Calibri"/>
        <family val="2"/>
        <scheme val="minor"/>
      </rPr>
      <t xml:space="preserve"> are FEOCs, select "no," indicating that this is not a FEOC-compliant battery component procurement chain.</t>
    </r>
  </si>
  <si>
    <r>
      <t xml:space="preserve">Select "yes" if </t>
    </r>
    <r>
      <rPr>
        <u/>
        <sz val="10"/>
        <color theme="1"/>
        <rFont val="Calibri"/>
        <family val="2"/>
        <scheme val="minor"/>
      </rPr>
      <t>none</t>
    </r>
    <r>
      <rPr>
        <sz val="10"/>
        <color theme="1"/>
        <rFont val="Calibri"/>
        <family val="2"/>
        <scheme val="minor"/>
      </rPr>
      <t xml:space="preserve"> of the suppliers to the left are FEOCs. If </t>
    </r>
    <r>
      <rPr>
        <u/>
        <sz val="10"/>
        <color theme="1"/>
        <rFont val="Calibri"/>
        <family val="2"/>
        <scheme val="minor"/>
      </rPr>
      <t>any</t>
    </r>
    <r>
      <rPr>
        <sz val="10"/>
        <color theme="1"/>
        <rFont val="Calibri"/>
        <family val="2"/>
        <scheme val="minor"/>
      </rPr>
      <t xml:space="preserve"> are FEOCs, select "no," indicating that this is not a FEOC-compliant applicable critical mineral procurement chain.</t>
    </r>
  </si>
  <si>
    <t>NMC811 Cathode Active Material</t>
  </si>
  <si>
    <t xml:space="preserve">(N) GRAPHITE.—Graphite which is purified to a minimum purity of 99.9 percent graphitic carbon by mass. </t>
  </si>
  <si>
    <t>Graphite-based Anode Active Material with 0-5% Silicon</t>
  </si>
  <si>
    <t>(A)(ii) ALUMINUM which is purified to a minimum purity of 99.9 percent aluminum by mass</t>
  </si>
  <si>
    <t>(B)(ii) ANTIMONY which is purified to a minimum purity of 99.65 percent antimony by mass</t>
  </si>
  <si>
    <t>(A)(i) ALUMINUM which is converted from bauxite to a minimum purity of 99 percent alumina by mass (including commodity-grade aluminum)</t>
  </si>
  <si>
    <t>Total Incremental Value</t>
  </si>
  <si>
    <t>Qualifying Battery Component Content</t>
  </si>
  <si>
    <t>Calculation of qualifying critical mineral content using the Traced Qualifying Value test, using values entered on the Critical Minerals sheet.</t>
  </si>
  <si>
    <t>Calculation of qualifying critical mineral content using the temporary safe harbor (50% roll-up test), using values entered on the Critical Minerals sheet.</t>
  </si>
  <si>
    <t>Calculation of qualifying battery component content, using values entered on the Battery Components sheet.</t>
  </si>
  <si>
    <t>Value</t>
  </si>
  <si>
    <t>Value of the critical mineral, using a consistent date across all materials as provided in Section 1.30D-3(a)(3)(iii).</t>
  </si>
  <si>
    <t>Temporary Safe Harbor (50% Roll Up)</t>
  </si>
  <si>
    <t>Value of all critical minerals.</t>
  </si>
  <si>
    <t>Associated Constituent Material</t>
  </si>
  <si>
    <t>Associated constituent material into which the ACM is incorporated.</t>
  </si>
  <si>
    <t>Mass of ACM processed in the procurement chain for each battery cell.</t>
  </si>
  <si>
    <t>Percentage of value-add of extraction occurring within the U.S. or an FTA country.</t>
  </si>
  <si>
    <t>Percentage of value-add of processing occurring within the U.S. or an FTA country.</t>
  </si>
  <si>
    <t>Legal entity performing the extraction activities. If multiple, separate with semicolons.</t>
  </si>
  <si>
    <t xml:space="preserve">Value added to the ACM in the processing of the associated constituent material. Should be total value added, not per-ton. </t>
  </si>
  <si>
    <t>Country where the extraction activity occurs, if applicable. If multiple, separate with semicolons.</t>
  </si>
  <si>
    <t>Value added to the ACM by recycling. Should be total value added, not per ton."</t>
  </si>
  <si>
    <t>Temporary Safe Harbor (50% roll-up test)</t>
  </si>
  <si>
    <t>Total North American Incremental Value</t>
  </si>
  <si>
    <t>Total incremental value of North American battery components.</t>
  </si>
  <si>
    <t>Total incremental value of all battery components.</t>
  </si>
  <si>
    <t>Total quantity of battery components manufactured or assembled in the relevant calendar year for use in 30D batteries.</t>
  </si>
  <si>
    <t>Total number of batteries to which these battery components will be traced.</t>
  </si>
  <si>
    <t>Anticipated Placed in Service Year</t>
  </si>
  <si>
    <t>The calendar year in which the vehicles will be placed in service, and for which sourcing requirements should be assessed.</t>
  </si>
  <si>
    <t>Identify the particular battery cell chemistry and format produced at this facility (e.g., NMC 811 prismatic). Facilities producing multiple chemistries and formats should provide separate workbooks for each, as this influences the value calculation.</t>
  </si>
  <si>
    <t>Qualifying Critical Mineral Content Using Temporary Safe Harbor</t>
  </si>
  <si>
    <t>Qualifying Critical Mineral Content Using Traced Qualifying Value Rule</t>
  </si>
  <si>
    <t>Total number of batteries to which this ACM procurement chain will be allocated, calculated using the mass of ACM per cell and number of cells per battery.</t>
  </si>
  <si>
    <t>FEOC-Compliant Batteries Supported</t>
  </si>
  <si>
    <t>FEOC-Compliant Batteries Supported
(Allocation-Based Accounting)</t>
  </si>
  <si>
    <t>Number of FEOC Compliant Batteries Supported</t>
  </si>
  <si>
    <t>Number of batteries supported by this cell manufacturing facility and product line that the QM may choose to submit to the Compliant Battery Ledger. This is calculated by taking the minimum of the FEOC-compliant batteries supported on the Battery Components and Critical Minerals tabs. Consistent with Treas. Reg. 1.30D-6(c)(2), battery components must be physically tracked using a record-keeping method of the QM's choosing. 
DOE and IRS will review to ensure that this number does not exceed the number of batteries supported by the "Battery Components" and "Critical Minerals" tabs.</t>
  </si>
  <si>
    <t xml:space="preserve">State the number of batteries served by FEOC-compliant procurement chains, per the rules in Treas. Reg. 1.30D-6(c)(2). This number should reflect physical tracing of components to batteries, but cannot exceed the FEOC-compliant battery component with the lowest number of batteries supported in Column D. </t>
  </si>
  <si>
    <t>To perform allocation-based accounting, calculate the number of batteries served by FEOC-compliant procurement chains, per the rules in Treas. Reg. 1.30D-6(c)(3)(ii). This number should reflect the FEOC-compliant ACM (in concert with its associated constituent materials) with the lowest number of batteries supported in Column F. (Determining this may require totaling multiple rows where multiple procurement chains supply a single ACM and associated constituent materials.)</t>
  </si>
  <si>
    <t>Fill out the cells below for each applicable critical mineral (ACM) procurement chain feeding the cell product line. In the case of multiple procurement chains for the same mineral, fill out multiple rows. Do not fill out both extraction/processing and recycling in a single row; these are mutually exclusive, and you may indicate that by leaving irrelevant cells blank as in the examples below. Do not input a response in Column V, "FEOC Compliance," for any ACMs for which you intend to rely on the transition rule for impracticable-to-trace battery materials.</t>
  </si>
  <si>
    <t>Qualifying critical mineral content calculated using the 50% roll-up temporary safe harbor.</t>
  </si>
  <si>
    <t>Qualifying critical mineral content calculated using the traced qualifying value test.</t>
  </si>
  <si>
    <t>Total mass of ACM used in the production of associated constituent material.</t>
  </si>
  <si>
    <t>Country where the processing activity occurs, if applicable. If multiple, separate with semicolons.</t>
  </si>
  <si>
    <t xml:space="preserve">Fill out the cells below for each component feeding the battery cell product line. In the case of multiple suppliers for the same component, fill out multiple rows. </t>
  </si>
  <si>
    <r>
      <t xml:space="preserve">Qualified Manufacturers should complete all </t>
    </r>
    <r>
      <rPr>
        <b/>
        <sz val="11"/>
        <color theme="9"/>
        <rFont val="Calibri"/>
        <family val="2"/>
      </rPr>
      <t>green</t>
    </r>
    <r>
      <rPr>
        <sz val="11"/>
        <color rgb="FF000000"/>
        <rFont val="Calibri"/>
        <family val="2"/>
      </rPr>
      <t xml:space="preserve"> cells (inputs) in this data workbook to verify compliance with the FEOC and CMBC requirements in 30D, Treas. Reg. 1.30D-3, Treas. Reg. 1.30D-6, Rev. Proc. 2023-38, and Rev. Proc. 2024-26.</t>
    </r>
    <r>
      <rPr>
        <b/>
        <sz val="11"/>
        <color rgb="FF000000"/>
        <rFont val="Calibri"/>
        <family val="2"/>
      </rPr>
      <t xml:space="preserve"> </t>
    </r>
    <r>
      <rPr>
        <sz val="11"/>
        <color rgb="FF000000"/>
        <rFont val="Calibri"/>
        <family val="2"/>
      </rPr>
      <t xml:space="preserve">Each workbook file represents information for a single "cell product line," which refers to a particular chemistry and format produced in a given cell manufacturing facility. Manufacturers with multiple cell product lines (e.g., different chemistries or different formats as needed for different vehicle models or trims) </t>
    </r>
    <r>
      <rPr>
        <b/>
        <sz val="11"/>
        <color rgb="FF000000"/>
        <rFont val="Calibri"/>
        <family val="2"/>
      </rPr>
      <t xml:space="preserve">should fill out a separate workbook for each with a clear file naming convention. </t>
    </r>
    <r>
      <rPr>
        <sz val="11"/>
        <color rgb="FF000000"/>
        <rFont val="Calibri"/>
        <family val="2"/>
      </rPr>
      <t xml:space="preserve">Red cells are calculated on behalf of the applicant and should not be edited. 
Applicants must complete both the Battery Components and Critical Minerals tabs for all covered activities. If you intend to claim the credit amount ($3,750) for meeting </t>
    </r>
    <r>
      <rPr>
        <u/>
        <sz val="11"/>
        <color rgb="FF000000"/>
        <rFont val="Calibri"/>
        <family val="2"/>
      </rPr>
      <t>only one</t>
    </r>
    <r>
      <rPr>
        <sz val="11"/>
        <color rgb="FF000000"/>
        <rFont val="Calibri"/>
        <family val="2"/>
      </rPr>
      <t xml:space="preserve"> of the qualifying battery component or critical mineral content requirements, you may put “N/A” or leave cells where incremental value or value added is requested for the other requirement, but must still complete the other cells to indicate FEOC compliance.</t>
    </r>
  </si>
  <si>
    <t>Graphite Processing Inc</t>
  </si>
  <si>
    <t>Graphite Extraction Inc</t>
  </si>
  <si>
    <t>Number of components per battery installed in a vehicle. If there is variation in the quantity of cells per battery (e.g., based on a larger and smaller form factor but using the same cell product type), please utilize separate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</si>
</sst>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quot;$&quot;#,##0"/>
  </numFmts>
  <fonts count="21"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rgb="FF000000"/>
      <name val="Calibri"/>
      <family val="2"/>
    </font>
    <font>
      <sz val="11"/>
      <color theme="1"/>
      <name val="Calibri"/>
      <family val="2"/>
      <scheme val="minor"/>
    </font>
    <font>
      <b/>
      <sz val="11"/>
      <name val="Calibri"/>
      <family val="2"/>
      <scheme val="minor"/>
    </font>
    <font>
      <b/>
      <i/>
      <sz val="11"/>
      <color theme="1"/>
      <name val="Calibri"/>
      <family val="2"/>
      <scheme val="minor"/>
    </font>
    <font>
      <sz val="10"/>
      <name val="Arial"/>
      <family val="2"/>
    </font>
    <font>
      <sz val="10"/>
      <name val="Arial"/>
      <family val="2"/>
    </font>
    <font>
      <u/>
      <sz val="10"/>
      <color indexed="12"/>
      <name val="Arial"/>
      <family val="2"/>
    </font>
    <font>
      <sz val="10"/>
      <name val="Verdana"/>
      <family val="2"/>
    </font>
    <font>
      <sz val="8"/>
      <name val="Calibri"/>
      <family val="2"/>
      <scheme val="minor"/>
    </font>
    <font>
      <sz val="10"/>
      <name val="Calibri"/>
      <family val="2"/>
      <scheme val="minor"/>
    </font>
    <font>
      <b/>
      <sz val="10"/>
      <color theme="1"/>
      <name val="Calibri"/>
      <family val="2"/>
      <scheme val="minor"/>
    </font>
    <font>
      <i/>
      <sz val="10"/>
      <color theme="1"/>
      <name val="Calibri"/>
      <family val="2"/>
      <scheme val="minor"/>
    </font>
    <font>
      <b/>
      <sz val="11"/>
      <color rgb="FF000000"/>
      <name val="Calibri"/>
      <family val="2"/>
    </font>
    <font>
      <b/>
      <sz val="11"/>
      <color theme="9"/>
      <name val="Calibri"/>
      <family val="2"/>
    </font>
    <font>
      <sz val="11"/>
      <name val="Calibri"/>
      <family val="2"/>
      <scheme val="minor"/>
    </font>
    <font>
      <u/>
      <sz val="10"/>
      <color theme="1"/>
      <name val="Calibri"/>
      <family val="2"/>
      <scheme val="minor"/>
    </font>
    <font>
      <u/>
      <sz val="11"/>
      <color rgb="FF000000"/>
      <name val="Calibri"/>
      <family val="2"/>
    </font>
  </fonts>
  <fills count="14">
    <fill>
      <patternFill patternType="none"/>
    </fill>
    <fill>
      <patternFill patternType="gray125"/>
    </fill>
    <fill>
      <patternFill patternType="solid">
        <fgColor theme="9" tint="0.79998168889431442"/>
        <bgColor indexed="64"/>
      </patternFill>
    </fill>
    <fill>
      <patternFill patternType="solid">
        <fgColor rgb="FFFF99CC"/>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E699"/>
        <bgColor indexed="64"/>
      </patternFill>
    </fill>
    <fill>
      <patternFill patternType="solid">
        <fgColor theme="6"/>
        <bgColor indexed="64"/>
      </patternFill>
    </fill>
    <fill>
      <patternFill patternType="solid">
        <fgColor rgb="FFE2EFDA"/>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dashed">
        <color rgb="FF000000"/>
      </right>
      <top/>
      <bottom style="dashed">
        <color rgb="FF000000"/>
      </bottom>
      <diagonal/>
    </border>
    <border>
      <left/>
      <right style="dashed">
        <color rgb="FF000000"/>
      </right>
      <top style="thin">
        <color auto="1"/>
      </top>
      <bottom style="thin">
        <color indexed="64"/>
      </bottom>
      <diagonal/>
    </border>
    <border>
      <left style="dashed">
        <color rgb="FF000000"/>
      </left>
      <right/>
      <top style="thin">
        <color auto="1"/>
      </top>
      <bottom style="thin">
        <color auto="1"/>
      </bottom>
      <diagonal/>
    </border>
  </borders>
  <cellStyleXfs count="10">
    <xf numFmtId="0" fontId="0" fillId="0" borderId="0"/>
    <xf numFmtId="43" fontId="5" fillId="0" borderId="0" applyFont="0" applyFill="0" applyBorder="0" applyAlignment="0" applyProtection="0"/>
    <xf numFmtId="0" fontId="8" fillId="0" borderId="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43" fontId="11" fillId="0" borderId="0" applyFont="0" applyFill="0" applyBorder="0" applyAlignment="0" applyProtection="0"/>
    <xf numFmtId="0" fontId="11" fillId="0" borderId="0"/>
    <xf numFmtId="9" fontId="9" fillId="0" borderId="0" applyFont="0" applyFill="0" applyBorder="0" applyAlignment="0" applyProtection="0"/>
    <xf numFmtId="0" fontId="11" fillId="0" borderId="0"/>
    <xf numFmtId="0" fontId="9" fillId="0" borderId="0"/>
  </cellStyleXfs>
  <cellXfs count="82">
    <xf numFmtId="0" fontId="0" fillId="0" borderId="0" xfId="0"/>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left"/>
    </xf>
    <xf numFmtId="49" fontId="0" fillId="0" borderId="0" xfId="0" applyNumberFormat="1" applyAlignment="1">
      <alignment horizontal="right"/>
    </xf>
    <xf numFmtId="0" fontId="1" fillId="0" borderId="0" xfId="0" applyFont="1" applyAlignment="1">
      <alignment horizontal="right"/>
    </xf>
    <xf numFmtId="0" fontId="6" fillId="9" borderId="1" xfId="0" applyFont="1" applyFill="1" applyBorder="1" applyAlignment="1">
      <alignment horizontal="left"/>
    </xf>
    <xf numFmtId="0" fontId="1" fillId="9" borderId="1" xfId="0" applyFont="1" applyFill="1" applyBorder="1" applyAlignment="1">
      <alignment horizontal="left"/>
    </xf>
    <xf numFmtId="0" fontId="7" fillId="9" borderId="1" xfId="0" applyFont="1" applyFill="1" applyBorder="1" applyAlignment="1">
      <alignment horizontal="right"/>
    </xf>
    <xf numFmtId="9" fontId="0" fillId="0" borderId="0" xfId="0" applyNumberFormat="1" applyAlignment="1">
      <alignment horizontal="right"/>
    </xf>
    <xf numFmtId="0" fontId="0" fillId="10" borderId="1" xfId="0" applyFill="1" applyBorder="1" applyAlignment="1">
      <alignment horizontal="center" vertical="top" wrapText="1"/>
    </xf>
    <xf numFmtId="0" fontId="0" fillId="11" borderId="1" xfId="0" applyFill="1" applyBorder="1" applyAlignment="1">
      <alignment horizontal="center" vertical="top" wrapText="1"/>
    </xf>
    <xf numFmtId="0" fontId="0" fillId="2" borderId="1" xfId="0" applyFill="1" applyBorder="1" applyAlignment="1">
      <alignment horizontal="center" vertical="top" wrapText="1"/>
    </xf>
    <xf numFmtId="0" fontId="0" fillId="12" borderId="1" xfId="0" applyFill="1" applyBorder="1" applyAlignment="1">
      <alignment horizontal="center" vertical="top" wrapText="1"/>
    </xf>
    <xf numFmtId="1" fontId="0" fillId="0" borderId="0" xfId="0" applyNumberFormat="1" applyAlignment="1">
      <alignment horizontal="right"/>
    </xf>
    <xf numFmtId="0" fontId="0" fillId="2" borderId="10" xfId="0" applyFill="1" applyBorder="1" applyProtection="1">
      <protection locked="0"/>
    </xf>
    <xf numFmtId="0" fontId="3" fillId="2" borderId="11" xfId="0" applyFont="1" applyFill="1" applyBorder="1" applyProtection="1">
      <protection locked="0"/>
    </xf>
    <xf numFmtId="3" fontId="3" fillId="2" borderId="11" xfId="0" applyNumberFormat="1" applyFont="1" applyFill="1" applyBorder="1" applyProtection="1">
      <protection locked="0"/>
    </xf>
    <xf numFmtId="1" fontId="3" fillId="2" borderId="11" xfId="1" applyNumberFormat="1" applyFont="1" applyFill="1" applyBorder="1" applyProtection="1">
      <protection locked="0"/>
    </xf>
    <xf numFmtId="49" fontId="3" fillId="2" borderId="11" xfId="0" applyNumberFormat="1" applyFont="1" applyFill="1" applyBorder="1" applyAlignment="1" applyProtection="1">
      <alignment wrapText="1"/>
      <protection locked="0"/>
    </xf>
    <xf numFmtId="0" fontId="3" fillId="2" borderId="10" xfId="0" applyFont="1" applyFill="1" applyBorder="1" applyProtection="1">
      <protection locked="0"/>
    </xf>
    <xf numFmtId="1" fontId="3" fillId="2" borderId="10" xfId="1" applyNumberFormat="1" applyFont="1" applyFill="1" applyBorder="1" applyProtection="1">
      <protection locked="0"/>
    </xf>
    <xf numFmtId="0" fontId="3" fillId="2" borderId="11" xfId="0" applyFont="1" applyFill="1" applyBorder="1" applyAlignment="1" applyProtection="1">
      <alignment horizontal="center"/>
      <protection locked="0"/>
    </xf>
    <xf numFmtId="3" fontId="3" fillId="2" borderId="11" xfId="0" applyNumberFormat="1" applyFont="1" applyFill="1" applyBorder="1" applyAlignment="1" applyProtection="1">
      <alignment horizontal="center"/>
      <protection locked="0"/>
    </xf>
    <xf numFmtId="1" fontId="3" fillId="2" borderId="11" xfId="1" applyNumberFormat="1" applyFont="1" applyFill="1" applyBorder="1" applyAlignment="1" applyProtection="1">
      <alignment horizontal="center"/>
      <protection locked="0"/>
    </xf>
    <xf numFmtId="6" fontId="3" fillId="3" borderId="11" xfId="1" applyNumberFormat="1" applyFont="1" applyFill="1" applyBorder="1" applyAlignment="1" applyProtection="1">
      <alignment horizontal="center"/>
      <protection locked="0"/>
    </xf>
    <xf numFmtId="49" fontId="3" fillId="2" borderId="11" xfId="0" applyNumberFormat="1" applyFont="1" applyFill="1" applyBorder="1" applyAlignment="1" applyProtection="1">
      <alignment horizontal="center" wrapText="1"/>
      <protection locked="0"/>
    </xf>
    <xf numFmtId="0" fontId="3" fillId="2" borderId="10" xfId="0" applyFont="1" applyFill="1" applyBorder="1" applyAlignment="1" applyProtection="1">
      <alignment horizontal="center"/>
      <protection locked="0"/>
    </xf>
    <xf numFmtId="1" fontId="3" fillId="2" borderId="10" xfId="1" applyNumberFormat="1" applyFont="1" applyFill="1" applyBorder="1" applyAlignment="1" applyProtection="1">
      <alignment horizontal="center"/>
      <protection locked="0"/>
    </xf>
    <xf numFmtId="0" fontId="1" fillId="0" borderId="0" xfId="0" applyFont="1"/>
    <xf numFmtId="0" fontId="0" fillId="3" borderId="10" xfId="0" applyFill="1" applyBorder="1" applyAlignment="1">
      <alignment vertical="top"/>
    </xf>
    <xf numFmtId="0" fontId="0" fillId="0" borderId="0" xfId="0" applyProtection="1">
      <protection locked="0"/>
    </xf>
    <xf numFmtId="0" fontId="1" fillId="0" borderId="8" xfId="0" applyFont="1" applyBorder="1" applyProtection="1">
      <protection locked="0"/>
    </xf>
    <xf numFmtId="0" fontId="1" fillId="0" borderId="8" xfId="0" applyFont="1" applyBorder="1" applyAlignment="1" applyProtection="1">
      <alignment wrapText="1"/>
      <protection locked="0"/>
    </xf>
    <xf numFmtId="6" fontId="18" fillId="2" borderId="8" xfId="0" applyNumberFormat="1" applyFont="1" applyFill="1" applyBorder="1" applyProtection="1">
      <protection locked="0"/>
    </xf>
    <xf numFmtId="0" fontId="14" fillId="6" borderId="7" xfId="0" applyFont="1" applyFill="1" applyBorder="1" applyAlignment="1" applyProtection="1">
      <alignment horizontal="center" wrapText="1"/>
      <protection locked="0"/>
    </xf>
    <xf numFmtId="0" fontId="3" fillId="7" borderId="6" xfId="0" applyFont="1" applyFill="1" applyBorder="1" applyAlignment="1" applyProtection="1">
      <alignment horizontal="center" vertical="center" wrapText="1"/>
      <protection locked="0"/>
    </xf>
    <xf numFmtId="0" fontId="15" fillId="7" borderId="8" xfId="0" applyFont="1" applyFill="1" applyBorder="1" applyAlignment="1" applyProtection="1">
      <alignment horizontal="center" vertical="center" wrapText="1"/>
      <protection locked="0"/>
    </xf>
    <xf numFmtId="3" fontId="15" fillId="7" borderId="8" xfId="0" applyNumberFormat="1" applyFont="1" applyFill="1" applyBorder="1" applyAlignment="1" applyProtection="1">
      <alignment horizontal="center" vertical="center" wrapText="1"/>
      <protection locked="0"/>
    </xf>
    <xf numFmtId="6" fontId="15" fillId="7" borderId="8" xfId="0" applyNumberFormat="1" applyFont="1" applyFill="1" applyBorder="1" applyAlignment="1" applyProtection="1">
      <alignment horizontal="center" vertical="center" wrapText="1"/>
      <protection locked="0"/>
    </xf>
    <xf numFmtId="1" fontId="18" fillId="3" borderId="8" xfId="0" applyNumberFormat="1" applyFont="1" applyFill="1" applyBorder="1"/>
    <xf numFmtId="0" fontId="18" fillId="3" borderId="8" xfId="0" applyFont="1" applyFill="1" applyBorder="1"/>
    <xf numFmtId="0" fontId="13" fillId="3" borderId="11" xfId="0" applyFont="1" applyFill="1" applyBorder="1"/>
    <xf numFmtId="0" fontId="13" fillId="3" borderId="10" xfId="0" applyFont="1" applyFill="1" applyBorder="1"/>
    <xf numFmtId="0" fontId="3" fillId="3" borderId="11" xfId="0" applyFont="1" applyFill="1" applyBorder="1" applyAlignment="1">
      <alignment horizontal="center"/>
    </xf>
    <xf numFmtId="0" fontId="2" fillId="6" borderId="0" xfId="0" applyFont="1" applyFill="1" applyProtection="1">
      <protection locked="0"/>
    </xf>
    <xf numFmtId="0" fontId="14" fillId="13" borderId="7" xfId="0" applyFont="1" applyFill="1" applyBorder="1" applyAlignment="1" applyProtection="1">
      <alignment horizontal="center" wrapText="1"/>
      <protection locked="0"/>
    </xf>
    <xf numFmtId="0" fontId="14" fillId="8" borderId="7" xfId="0" applyFont="1" applyFill="1" applyBorder="1" applyAlignment="1" applyProtection="1">
      <alignment horizontal="center" wrapText="1"/>
      <protection locked="0"/>
    </xf>
    <xf numFmtId="0" fontId="13" fillId="7" borderId="6" xfId="0" applyFont="1" applyFill="1" applyBorder="1" applyAlignment="1" applyProtection="1">
      <alignment horizontal="center" vertical="center" wrapText="1"/>
      <protection locked="0"/>
    </xf>
    <xf numFmtId="9" fontId="15" fillId="7" borderId="8" xfId="0" applyNumberFormat="1" applyFont="1" applyFill="1" applyBorder="1" applyAlignment="1" applyProtection="1">
      <alignment horizontal="center" vertical="center" wrapText="1"/>
      <protection locked="0"/>
    </xf>
    <xf numFmtId="164" fontId="15" fillId="7" borderId="8" xfId="1" applyNumberFormat="1" applyFont="1" applyFill="1" applyBorder="1" applyAlignment="1" applyProtection="1">
      <alignment horizontal="center" vertical="center" wrapText="1"/>
      <protection locked="0"/>
    </xf>
    <xf numFmtId="6" fontId="15" fillId="3" borderId="8" xfId="0" applyNumberFormat="1" applyFont="1" applyFill="1" applyBorder="1" applyAlignment="1" applyProtection="1">
      <alignment horizontal="center" vertical="center" wrapText="1"/>
      <protection locked="0"/>
    </xf>
    <xf numFmtId="6" fontId="18" fillId="3" borderId="8" xfId="0" applyNumberFormat="1" applyFont="1" applyFill="1" applyBorder="1"/>
    <xf numFmtId="0" fontId="2" fillId="6" borderId="2" xfId="0" applyFont="1" applyFill="1" applyBorder="1" applyProtection="1">
      <protection locked="0"/>
    </xf>
    <xf numFmtId="0" fontId="0" fillId="5" borderId="0" xfId="0" applyFill="1" applyProtection="1">
      <protection locked="0"/>
    </xf>
    <xf numFmtId="0" fontId="0" fillId="5" borderId="0" xfId="0" applyFill="1" applyAlignment="1" applyProtection="1">
      <alignment horizontal="left" wrapText="1"/>
      <protection locked="0"/>
    </xf>
    <xf numFmtId="0" fontId="2" fillId="6" borderId="5" xfId="0" applyFont="1" applyFill="1" applyBorder="1" applyProtection="1">
      <protection locked="0"/>
    </xf>
    <xf numFmtId="0" fontId="0" fillId="5" borderId="3" xfId="0" applyFill="1" applyBorder="1" applyProtection="1">
      <protection locked="0"/>
    </xf>
    <xf numFmtId="0" fontId="0" fillId="7" borderId="2" xfId="0" applyFill="1" applyBorder="1" applyAlignment="1" applyProtection="1">
      <alignment vertical="top"/>
      <protection locked="0"/>
    </xf>
    <xf numFmtId="0" fontId="0" fillId="7" borderId="4" xfId="0" applyFill="1" applyBorder="1" applyAlignment="1" applyProtection="1">
      <alignment vertical="top"/>
      <protection locked="0"/>
    </xf>
    <xf numFmtId="0" fontId="0" fillId="5" borderId="3" xfId="0" applyFill="1" applyBorder="1" applyAlignment="1" applyProtection="1">
      <alignment vertical="top"/>
      <protection locked="0"/>
    </xf>
    <xf numFmtId="0" fontId="0" fillId="5" borderId="12" xfId="0" applyFill="1" applyBorder="1" applyAlignment="1" applyProtection="1">
      <alignment vertical="top"/>
      <protection locked="0"/>
    </xf>
    <xf numFmtId="0" fontId="0" fillId="5" borderId="0" xfId="0" applyFill="1" applyAlignment="1" applyProtection="1">
      <alignment vertical="top"/>
      <protection locked="0"/>
    </xf>
    <xf numFmtId="0" fontId="1" fillId="5" borderId="3" xfId="0" applyFont="1" applyFill="1" applyBorder="1" applyAlignment="1" applyProtection="1">
      <alignment vertical="top"/>
      <protection locked="0"/>
    </xf>
    <xf numFmtId="0" fontId="0" fillId="7" borderId="2" xfId="0" applyFill="1" applyBorder="1" applyAlignment="1" applyProtection="1">
      <alignment vertical="top" wrapText="1"/>
      <protection locked="0"/>
    </xf>
    <xf numFmtId="0" fontId="0" fillId="7" borderId="4" xfId="0" applyFill="1" applyBorder="1" applyAlignment="1" applyProtection="1">
      <alignment vertical="top" wrapText="1"/>
      <protection locked="0"/>
    </xf>
    <xf numFmtId="0" fontId="0" fillId="7" borderId="2" xfId="0" applyFill="1" applyBorder="1" applyAlignment="1" applyProtection="1">
      <alignment vertical="top"/>
      <protection locked="0"/>
    </xf>
    <xf numFmtId="0" fontId="0" fillId="7" borderId="4" xfId="0" applyFill="1" applyBorder="1" applyAlignment="1" applyProtection="1">
      <alignment vertical="top"/>
      <protection locked="0"/>
    </xf>
    <xf numFmtId="0" fontId="2" fillId="6" borderId="3" xfId="0" applyFont="1" applyFill="1" applyBorder="1" applyProtection="1">
      <protection locked="0"/>
    </xf>
    <xf numFmtId="0" fontId="2" fillId="6" borderId="2" xfId="0" applyFont="1" applyFill="1" applyBorder="1" applyProtection="1">
      <protection locked="0"/>
    </xf>
    <xf numFmtId="0" fontId="2" fillId="6" borderId="4" xfId="0" applyFont="1" applyFill="1" applyBorder="1" applyProtection="1">
      <protection locked="0"/>
    </xf>
    <xf numFmtId="0" fontId="0" fillId="7" borderId="13" xfId="0" applyFill="1" applyBorder="1" applyAlignment="1" applyProtection="1">
      <alignment vertical="top" wrapText="1"/>
      <protection locked="0"/>
    </xf>
    <xf numFmtId="0" fontId="4" fillId="4" borderId="5"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2" fillId="6" borderId="0" xfId="0" applyFont="1" applyFill="1" applyAlignment="1" applyProtection="1">
      <alignment horizontal="left"/>
      <protection locked="0"/>
    </xf>
    <xf numFmtId="0" fontId="0" fillId="4" borderId="8" xfId="0" applyFill="1" applyBorder="1" applyAlignment="1" applyProtection="1">
      <alignment wrapText="1"/>
      <protection locked="0"/>
    </xf>
    <xf numFmtId="0" fontId="0" fillId="4" borderId="3" xfId="0" applyFill="1" applyBorder="1" applyAlignment="1" applyProtection="1">
      <alignment horizontal="left" wrapText="1"/>
      <protection locked="0"/>
    </xf>
    <xf numFmtId="0" fontId="0" fillId="4" borderId="2" xfId="0" applyFill="1" applyBorder="1" applyAlignment="1" applyProtection="1">
      <alignment horizontal="left" wrapText="1"/>
      <protection locked="0"/>
    </xf>
    <xf numFmtId="0" fontId="0" fillId="4" borderId="4" xfId="0" applyFill="1" applyBorder="1" applyAlignment="1" applyProtection="1">
      <alignment horizontal="left" wrapText="1"/>
      <protection locked="0"/>
    </xf>
    <xf numFmtId="0" fontId="0" fillId="8" borderId="9" xfId="0" applyFill="1" applyBorder="1" applyAlignment="1" applyProtection="1">
      <alignment horizontal="center"/>
      <protection locked="0"/>
    </xf>
    <xf numFmtId="0" fontId="0" fillId="13" borderId="9" xfId="0" applyFill="1" applyBorder="1" applyAlignment="1" applyProtection="1">
      <alignment horizontal="center"/>
      <protection locked="0"/>
    </xf>
  </cellXfs>
  <cellStyles count="10">
    <cellStyle name="Comma" xfId="1" builtinId="3"/>
    <cellStyle name="Comma 2" xfId="3" xr:uid="{205F165D-A648-43C4-BCD7-91CBF7A30D5E}"/>
    <cellStyle name="Comma 2 2" xfId="5" xr:uid="{3345A2AC-7411-478F-9375-47E8B7B8EDF6}"/>
    <cellStyle name="Hyperlink 2" xfId="4" xr:uid="{E7A5BB7C-C4A7-49E6-98FE-46E57E707DA5}"/>
    <cellStyle name="Normal" xfId="0" builtinId="0"/>
    <cellStyle name="Normal 128" xfId="8" xr:uid="{EBB71161-676E-4426-BB52-FDBD69AE0743}"/>
    <cellStyle name="Normal 2" xfId="2" xr:uid="{B9A14128-F7EA-44E9-B82F-B9B74FA48D2E}"/>
    <cellStyle name="Normal 2 2" xfId="9" xr:uid="{5A3465DA-D957-4C36-BF86-EDAE7B0636E4}"/>
    <cellStyle name="Normal 5" xfId="6" xr:uid="{93CCB33A-E4DF-42F4-AECB-D7CF813A8AA1}"/>
    <cellStyle name="Percent 2" xfId="7" xr:uid="{5CD9B38F-A23B-47F9-BD16-757ADECFDC95}"/>
  </cellStyles>
  <dxfs count="0"/>
  <tableStyles count="0" defaultTableStyle="TableStyleMedium2" defaultPivotStyle="PivotStyleMedium9"/>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zoomScale="80" zoomScaleNormal="80" workbookViewId="0">
      <selection activeCell="C15" sqref="C15:G15"/>
    </sheetView>
  </sheetViews>
  <sheetFormatPr defaultRowHeight="14.5" x14ac:dyDescent="0.35"/>
  <cols>
    <col min="1" max="1" width="63.7265625" style="31" customWidth="1"/>
    <col min="2" max="2" width="33.1796875" style="31" customWidth="1"/>
    <col min="3" max="3" width="19.7265625" style="31" customWidth="1"/>
    <col min="4" max="4" width="18.54296875" style="31" customWidth="1"/>
    <col min="5" max="5" width="20.81640625" style="31" customWidth="1"/>
    <col min="6" max="6" width="14.26953125" style="31" customWidth="1"/>
    <col min="7" max="7" width="31.54296875" style="31" customWidth="1"/>
    <col min="8" max="8" width="15.81640625" style="31" customWidth="1"/>
    <col min="9" max="9" width="8.7265625" style="31"/>
    <col min="10" max="10" width="18.26953125" style="31" customWidth="1"/>
    <col min="11" max="16384" width="8.7265625" style="31"/>
  </cols>
  <sheetData>
    <row r="1" spans="1:9" ht="15.5" x14ac:dyDescent="0.35">
      <c r="A1" s="68" t="s">
        <v>0</v>
      </c>
      <c r="B1" s="69"/>
      <c r="C1" s="69"/>
      <c r="D1" s="69"/>
      <c r="E1" s="69"/>
      <c r="F1" s="69"/>
      <c r="G1" s="69"/>
      <c r="H1" s="69"/>
      <c r="I1" s="54"/>
    </row>
    <row r="2" spans="1:9" x14ac:dyDescent="0.35">
      <c r="A2" s="72" t="s">
        <v>258</v>
      </c>
      <c r="B2" s="72"/>
      <c r="C2" s="72"/>
      <c r="D2" s="72"/>
      <c r="E2" s="72"/>
      <c r="F2" s="72"/>
      <c r="G2" s="72"/>
      <c r="H2" s="72"/>
      <c r="I2" s="54"/>
    </row>
    <row r="3" spans="1:9" x14ac:dyDescent="0.35">
      <c r="A3" s="73"/>
      <c r="B3" s="73"/>
      <c r="C3" s="73"/>
      <c r="D3" s="73"/>
      <c r="E3" s="73"/>
      <c r="F3" s="73"/>
      <c r="G3" s="73"/>
      <c r="H3" s="73"/>
      <c r="I3" s="54"/>
    </row>
    <row r="4" spans="1:9" x14ac:dyDescent="0.35">
      <c r="A4" s="73"/>
      <c r="B4" s="73"/>
      <c r="C4" s="73"/>
      <c r="D4" s="73"/>
      <c r="E4" s="73"/>
      <c r="F4" s="73"/>
      <c r="G4" s="73"/>
      <c r="H4" s="73"/>
      <c r="I4" s="54"/>
    </row>
    <row r="5" spans="1:9" x14ac:dyDescent="0.35">
      <c r="A5" s="73"/>
      <c r="B5" s="73"/>
      <c r="C5" s="73"/>
      <c r="D5" s="73"/>
      <c r="E5" s="73"/>
      <c r="F5" s="73"/>
      <c r="G5" s="73"/>
      <c r="H5" s="73"/>
      <c r="I5" s="54"/>
    </row>
    <row r="6" spans="1:9" x14ac:dyDescent="0.35">
      <c r="A6" s="73"/>
      <c r="B6" s="73"/>
      <c r="C6" s="73"/>
      <c r="D6" s="73"/>
      <c r="E6" s="73"/>
      <c r="F6" s="73"/>
      <c r="G6" s="73"/>
      <c r="H6" s="73"/>
      <c r="I6" s="54"/>
    </row>
    <row r="7" spans="1:9" x14ac:dyDescent="0.35">
      <c r="A7" s="73"/>
      <c r="B7" s="73"/>
      <c r="C7" s="73"/>
      <c r="D7" s="73"/>
      <c r="E7" s="73"/>
      <c r="F7" s="73"/>
      <c r="G7" s="73"/>
      <c r="H7" s="73"/>
      <c r="I7" s="54"/>
    </row>
    <row r="8" spans="1:9" x14ac:dyDescent="0.35">
      <c r="A8" s="73"/>
      <c r="B8" s="73"/>
      <c r="C8" s="73"/>
      <c r="D8" s="73"/>
      <c r="E8" s="73"/>
      <c r="F8" s="73"/>
      <c r="G8" s="73"/>
      <c r="H8" s="73"/>
      <c r="I8" s="54"/>
    </row>
    <row r="9" spans="1:9" x14ac:dyDescent="0.35">
      <c r="A9" s="55"/>
      <c r="B9" s="55"/>
      <c r="C9" s="55"/>
      <c r="D9" s="55"/>
      <c r="E9" s="55"/>
      <c r="F9" s="55"/>
      <c r="G9" s="55"/>
      <c r="H9" s="55"/>
      <c r="I9" s="54"/>
    </row>
    <row r="10" spans="1:9" ht="15.5" x14ac:dyDescent="0.35">
      <c r="A10" s="53" t="s">
        <v>1</v>
      </c>
      <c r="B10" s="56" t="s">
        <v>2</v>
      </c>
      <c r="C10" s="69" t="s">
        <v>3</v>
      </c>
      <c r="D10" s="69"/>
      <c r="E10" s="69"/>
      <c r="F10" s="69"/>
      <c r="G10" s="70"/>
      <c r="H10" s="54"/>
    </row>
    <row r="11" spans="1:9" x14ac:dyDescent="0.35">
      <c r="A11" s="57" t="s">
        <v>181</v>
      </c>
      <c r="B11" s="15"/>
      <c r="C11" s="66"/>
      <c r="D11" s="66"/>
      <c r="E11" s="66"/>
      <c r="F11" s="66"/>
      <c r="G11" s="67"/>
      <c r="H11" s="54"/>
    </row>
    <row r="12" spans="1:9" x14ac:dyDescent="0.35">
      <c r="A12" s="57" t="s">
        <v>240</v>
      </c>
      <c r="B12" s="15"/>
      <c r="C12" s="66" t="s">
        <v>241</v>
      </c>
      <c r="D12" s="66"/>
      <c r="E12" s="66"/>
      <c r="F12" s="66"/>
      <c r="G12" s="67"/>
      <c r="H12" s="54"/>
    </row>
    <row r="13" spans="1:9" x14ac:dyDescent="0.35">
      <c r="A13" s="57" t="s">
        <v>86</v>
      </c>
      <c r="B13" s="15"/>
      <c r="C13" s="66"/>
      <c r="D13" s="66"/>
      <c r="E13" s="66"/>
      <c r="F13" s="66"/>
      <c r="G13" s="67"/>
      <c r="H13" s="54"/>
    </row>
    <row r="14" spans="1:9" x14ac:dyDescent="0.35">
      <c r="A14" s="60" t="s">
        <v>88</v>
      </c>
      <c r="B14" s="15"/>
      <c r="C14" s="58"/>
      <c r="D14" s="58"/>
      <c r="E14" s="58"/>
      <c r="F14" s="58"/>
      <c r="G14" s="59"/>
      <c r="H14" s="54"/>
    </row>
    <row r="15" spans="1:9" ht="30" customHeight="1" x14ac:dyDescent="0.35">
      <c r="A15" s="61" t="s">
        <v>182</v>
      </c>
      <c r="B15" s="15"/>
      <c r="C15" s="64" t="s">
        <v>242</v>
      </c>
      <c r="D15" s="64"/>
      <c r="E15" s="64"/>
      <c r="F15" s="64"/>
      <c r="G15" s="65"/>
      <c r="H15" s="54"/>
    </row>
    <row r="16" spans="1:9" ht="29.25" customHeight="1" x14ac:dyDescent="0.35">
      <c r="A16" s="62" t="s">
        <v>183</v>
      </c>
      <c r="B16" s="15"/>
      <c r="C16" s="71" t="s">
        <v>184</v>
      </c>
      <c r="D16" s="64"/>
      <c r="E16" s="64"/>
      <c r="F16" s="64"/>
      <c r="G16" s="65"/>
      <c r="H16" s="54"/>
    </row>
    <row r="17" spans="1:8" ht="123.75" customHeight="1" x14ac:dyDescent="0.35">
      <c r="A17" s="63" t="s">
        <v>248</v>
      </c>
      <c r="B17" s="30">
        <f>MIN('Battery Components'!B7,'Critical Minerals'!B8)</f>
        <v>0</v>
      </c>
      <c r="C17" s="71" t="s">
        <v>249</v>
      </c>
      <c r="D17" s="64"/>
      <c r="E17" s="64"/>
      <c r="F17" s="64"/>
      <c r="G17" s="65"/>
      <c r="H17" s="54"/>
    </row>
    <row r="18" spans="1:8" x14ac:dyDescent="0.35">
      <c r="A18" s="60" t="s">
        <v>217</v>
      </c>
      <c r="B18" s="30" t="e">
        <f>'Battery Components'!B5/'Battery Components'!B6</f>
        <v>#DIV/0!</v>
      </c>
      <c r="C18" s="64" t="s">
        <v>220</v>
      </c>
      <c r="D18" s="64"/>
      <c r="E18" s="64"/>
      <c r="F18" s="64"/>
      <c r="G18" s="65"/>
      <c r="H18" s="54"/>
    </row>
    <row r="19" spans="1:8" ht="34" customHeight="1" x14ac:dyDescent="0.35">
      <c r="A19" s="60" t="s">
        <v>243</v>
      </c>
      <c r="B19" s="30" t="e">
        <f>'Critical Minerals'!B5/'Critical Minerals'!B7</f>
        <v>#DIV/0!</v>
      </c>
      <c r="C19" s="64" t="s">
        <v>219</v>
      </c>
      <c r="D19" s="64"/>
      <c r="E19" s="64"/>
      <c r="F19" s="64"/>
      <c r="G19" s="65"/>
      <c r="H19" s="54"/>
    </row>
    <row r="20" spans="1:8" ht="34" customHeight="1" x14ac:dyDescent="0.35">
      <c r="A20" s="60" t="s">
        <v>244</v>
      </c>
      <c r="B20" s="30" t="e">
        <f>'Critical Minerals'!B6/'Critical Minerals'!B7</f>
        <v>#DIV/0!</v>
      </c>
      <c r="C20" s="64" t="s">
        <v>218</v>
      </c>
      <c r="D20" s="64"/>
      <c r="E20" s="64"/>
      <c r="F20" s="64"/>
      <c r="G20" s="65"/>
      <c r="H20" s="54"/>
    </row>
  </sheetData>
  <sheetProtection algorithmName="SHA-512" hashValue="qJZqB1YliyXVFvJqVW8aDfZ+kmlOVel6OFn+itxFhMAbZKn1fwD0vLG9EIQSbp7sWkg2cyBfSGxxiTvKtqWNXQ==" saltValue="TaIBC70V7c0DVvd7q966XA==" spinCount="100000" sheet="1" objects="1" scenarios="1"/>
  <mergeCells count="12">
    <mergeCell ref="C20:G20"/>
    <mergeCell ref="C11:G11"/>
    <mergeCell ref="C18:G18"/>
    <mergeCell ref="A1:H1"/>
    <mergeCell ref="C19:G19"/>
    <mergeCell ref="C10:G10"/>
    <mergeCell ref="C15:G15"/>
    <mergeCell ref="C16:G16"/>
    <mergeCell ref="C17:G17"/>
    <mergeCell ref="C13:G13"/>
    <mergeCell ref="C12:G12"/>
    <mergeCell ref="A2:H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0EFE8-76BB-4337-9F4C-E9FDAB0C88A3}">
  <dimension ref="A1:I101"/>
  <sheetViews>
    <sheetView tabSelected="1" topLeftCell="A5" zoomScaleNormal="100" workbookViewId="0">
      <selection activeCell="B6" sqref="B6"/>
    </sheetView>
  </sheetViews>
  <sheetFormatPr defaultRowHeight="14.5" x14ac:dyDescent="0.35"/>
  <cols>
    <col min="1" max="1" width="37.453125" style="31" bestFit="1" customWidth="1"/>
    <col min="2" max="2" width="27.453125" style="31" customWidth="1"/>
    <col min="3" max="3" width="27" style="31" customWidth="1"/>
    <col min="4" max="4" width="25.7265625" style="31" bestFit="1" customWidth="1"/>
    <col min="5" max="5" width="40" style="31" customWidth="1"/>
    <col min="6" max="6" width="32.453125" style="31" customWidth="1"/>
    <col min="7" max="7" width="26.1796875" style="31" customWidth="1"/>
    <col min="8" max="8" width="23.81640625" style="31" customWidth="1"/>
    <col min="9" max="9" width="21.26953125" style="31" customWidth="1"/>
    <col min="10" max="16384" width="8.7265625" style="31"/>
  </cols>
  <sheetData>
    <row r="1" spans="1:9" ht="15.5" x14ac:dyDescent="0.35">
      <c r="A1" s="75" t="s">
        <v>16</v>
      </c>
      <c r="B1" s="75"/>
      <c r="C1" s="75"/>
      <c r="D1" s="75"/>
      <c r="E1" s="75"/>
      <c r="F1" s="75"/>
      <c r="G1" s="75"/>
      <c r="H1" s="75"/>
      <c r="I1" s="75"/>
    </row>
    <row r="2" spans="1:9" ht="15" customHeight="1" x14ac:dyDescent="0.35">
      <c r="A2" s="74" t="s">
        <v>257</v>
      </c>
      <c r="B2" s="74"/>
      <c r="C2" s="74"/>
      <c r="D2" s="74"/>
      <c r="E2" s="74"/>
      <c r="F2" s="74"/>
      <c r="G2" s="74"/>
      <c r="H2" s="74"/>
      <c r="I2" s="74"/>
    </row>
    <row r="3" spans="1:9" ht="34" customHeight="1" x14ac:dyDescent="0.35">
      <c r="A3" s="74"/>
      <c r="B3" s="74"/>
      <c r="C3" s="74"/>
      <c r="D3" s="74"/>
      <c r="E3" s="74"/>
      <c r="F3" s="74"/>
      <c r="G3" s="74"/>
      <c r="H3" s="74"/>
      <c r="I3" s="74"/>
    </row>
    <row r="5" spans="1:9" x14ac:dyDescent="0.35">
      <c r="A5" s="32" t="s">
        <v>235</v>
      </c>
      <c r="B5" s="40">
        <f>SUM($H$13:$H$101)</f>
        <v>0</v>
      </c>
      <c r="C5" s="76" t="s">
        <v>236</v>
      </c>
      <c r="D5" s="76"/>
      <c r="E5" s="76"/>
      <c r="F5" s="76"/>
      <c r="G5" s="76"/>
      <c r="H5" s="76"/>
      <c r="I5" s="76"/>
    </row>
    <row r="6" spans="1:9" x14ac:dyDescent="0.35">
      <c r="A6" s="32" t="s">
        <v>216</v>
      </c>
      <c r="B6" s="41">
        <f>SUM($G$13:$G$101)</f>
        <v>0</v>
      </c>
      <c r="C6" s="76" t="s">
        <v>237</v>
      </c>
      <c r="D6" s="76"/>
      <c r="E6" s="76"/>
      <c r="F6" s="76"/>
      <c r="G6" s="76"/>
      <c r="H6" s="76"/>
      <c r="I6" s="76"/>
    </row>
    <row r="7" spans="1:9" ht="30.75" customHeight="1" x14ac:dyDescent="0.35">
      <c r="A7" s="33" t="s">
        <v>246</v>
      </c>
      <c r="B7" s="34"/>
      <c r="C7" s="77" t="s">
        <v>250</v>
      </c>
      <c r="D7" s="78"/>
      <c r="E7" s="78"/>
      <c r="F7" s="78"/>
      <c r="G7" s="78"/>
      <c r="H7" s="78"/>
      <c r="I7" s="79"/>
    </row>
    <row r="9" spans="1:9" ht="38.25" customHeight="1" x14ac:dyDescent="0.35">
      <c r="A9" s="35" t="s">
        <v>98</v>
      </c>
      <c r="B9" s="35" t="s">
        <v>100</v>
      </c>
      <c r="C9" s="35" t="s">
        <v>185</v>
      </c>
      <c r="D9" s="35" t="s">
        <v>186</v>
      </c>
      <c r="E9" s="35" t="s">
        <v>203</v>
      </c>
      <c r="F9" s="35" t="s">
        <v>204</v>
      </c>
      <c r="G9" s="35" t="s">
        <v>109</v>
      </c>
      <c r="H9" s="35" t="s">
        <v>180</v>
      </c>
      <c r="I9" s="35" t="s">
        <v>207</v>
      </c>
    </row>
    <row r="10" spans="1:9" ht="104.25" customHeight="1" x14ac:dyDescent="0.35">
      <c r="A10" s="36" t="s">
        <v>99</v>
      </c>
      <c r="B10" s="36" t="s">
        <v>238</v>
      </c>
      <c r="C10" s="36" t="s">
        <v>261</v>
      </c>
      <c r="D10" s="36" t="s">
        <v>239</v>
      </c>
      <c r="E10" s="36" t="s">
        <v>205</v>
      </c>
      <c r="F10" s="36" t="s">
        <v>206</v>
      </c>
      <c r="G10" s="36" t="s">
        <v>202</v>
      </c>
      <c r="H10" s="36" t="s">
        <v>187</v>
      </c>
      <c r="I10" s="36" t="s">
        <v>208</v>
      </c>
    </row>
    <row r="11" spans="1:9" x14ac:dyDescent="0.35">
      <c r="A11" s="37" t="s">
        <v>102</v>
      </c>
      <c r="B11" s="38">
        <v>1000000</v>
      </c>
      <c r="C11" s="38">
        <v>1000</v>
      </c>
      <c r="D11" s="38">
        <v>1000</v>
      </c>
      <c r="E11" s="37" t="s">
        <v>93</v>
      </c>
      <c r="F11" s="37" t="s">
        <v>195</v>
      </c>
      <c r="G11" s="39">
        <v>5000000</v>
      </c>
      <c r="H11" s="39">
        <v>5000000</v>
      </c>
      <c r="I11" s="37" t="s">
        <v>92</v>
      </c>
    </row>
    <row r="12" spans="1:9" x14ac:dyDescent="0.35">
      <c r="A12" s="37" t="s">
        <v>87</v>
      </c>
      <c r="B12" s="38">
        <v>1000000</v>
      </c>
      <c r="C12" s="38">
        <v>1000</v>
      </c>
      <c r="D12" s="38">
        <v>1000</v>
      </c>
      <c r="E12" s="37" t="s">
        <v>101</v>
      </c>
      <c r="F12" s="37" t="s">
        <v>195</v>
      </c>
      <c r="G12" s="39">
        <v>2000000</v>
      </c>
      <c r="H12" s="39">
        <v>0</v>
      </c>
      <c r="I12" s="37" t="s">
        <v>92</v>
      </c>
    </row>
    <row r="13" spans="1:9" x14ac:dyDescent="0.35">
      <c r="A13" s="16"/>
      <c r="B13" s="16"/>
      <c r="C13" s="16"/>
      <c r="D13" s="42" t="e">
        <f t="shared" ref="D13:D76" si="0">B13/C13</f>
        <v>#DIV/0!</v>
      </c>
      <c r="E13" s="17"/>
      <c r="F13" s="18"/>
      <c r="G13" s="16"/>
      <c r="H13" s="18"/>
      <c r="I13" s="19"/>
    </row>
    <row r="14" spans="1:9" x14ac:dyDescent="0.35">
      <c r="A14" s="20"/>
      <c r="B14" s="20"/>
      <c r="C14" s="20"/>
      <c r="D14" s="43" t="e">
        <f t="shared" si="0"/>
        <v>#DIV/0!</v>
      </c>
      <c r="E14" s="20"/>
      <c r="F14" s="21"/>
      <c r="G14" s="20"/>
      <c r="H14" s="21"/>
      <c r="I14" s="19"/>
    </row>
    <row r="15" spans="1:9" x14ac:dyDescent="0.35">
      <c r="A15" s="20"/>
      <c r="B15" s="20"/>
      <c r="C15" s="20"/>
      <c r="D15" s="43" t="e">
        <f t="shared" si="0"/>
        <v>#DIV/0!</v>
      </c>
      <c r="E15" s="20"/>
      <c r="F15" s="21"/>
      <c r="G15" s="20"/>
      <c r="H15" s="21"/>
      <c r="I15" s="19"/>
    </row>
    <row r="16" spans="1:9" x14ac:dyDescent="0.35">
      <c r="A16" s="20"/>
      <c r="B16" s="20"/>
      <c r="C16" s="20"/>
      <c r="D16" s="43" t="e">
        <f t="shared" si="0"/>
        <v>#DIV/0!</v>
      </c>
      <c r="E16" s="20"/>
      <c r="F16" s="21"/>
      <c r="G16" s="20"/>
      <c r="H16" s="21"/>
      <c r="I16" s="19"/>
    </row>
    <row r="17" spans="1:9" x14ac:dyDescent="0.35">
      <c r="A17" s="20"/>
      <c r="B17" s="20"/>
      <c r="C17" s="20"/>
      <c r="D17" s="43" t="e">
        <f t="shared" si="0"/>
        <v>#DIV/0!</v>
      </c>
      <c r="E17" s="20"/>
      <c r="F17" s="21"/>
      <c r="G17" s="20"/>
      <c r="H17" s="21"/>
      <c r="I17" s="19"/>
    </row>
    <row r="18" spans="1:9" x14ac:dyDescent="0.35">
      <c r="A18" s="20"/>
      <c r="B18" s="20"/>
      <c r="C18" s="20"/>
      <c r="D18" s="43" t="e">
        <f t="shared" si="0"/>
        <v>#DIV/0!</v>
      </c>
      <c r="E18" s="20"/>
      <c r="F18" s="21"/>
      <c r="G18" s="20"/>
      <c r="H18" s="21"/>
      <c r="I18" s="19"/>
    </row>
    <row r="19" spans="1:9" x14ac:dyDescent="0.35">
      <c r="A19" s="20"/>
      <c r="B19" s="20"/>
      <c r="C19" s="20"/>
      <c r="D19" s="43" t="e">
        <f t="shared" si="0"/>
        <v>#DIV/0!</v>
      </c>
      <c r="E19" s="20"/>
      <c r="F19" s="21"/>
      <c r="G19" s="20"/>
      <c r="H19" s="21"/>
      <c r="I19" s="19"/>
    </row>
    <row r="20" spans="1:9" x14ac:dyDescent="0.35">
      <c r="A20" s="20"/>
      <c r="B20" s="20"/>
      <c r="C20" s="20"/>
      <c r="D20" s="43" t="e">
        <f t="shared" si="0"/>
        <v>#DIV/0!</v>
      </c>
      <c r="E20" s="20"/>
      <c r="F20" s="21"/>
      <c r="G20" s="20"/>
      <c r="H20" s="21"/>
      <c r="I20" s="19"/>
    </row>
    <row r="21" spans="1:9" x14ac:dyDescent="0.35">
      <c r="A21" s="20"/>
      <c r="B21" s="20"/>
      <c r="C21" s="20"/>
      <c r="D21" s="43" t="e">
        <f t="shared" si="0"/>
        <v>#DIV/0!</v>
      </c>
      <c r="E21" s="20"/>
      <c r="F21" s="21"/>
      <c r="G21" s="20"/>
      <c r="H21" s="21"/>
      <c r="I21" s="19"/>
    </row>
    <row r="22" spans="1:9" x14ac:dyDescent="0.35">
      <c r="A22" s="20"/>
      <c r="B22" s="20"/>
      <c r="C22" s="20"/>
      <c r="D22" s="43" t="e">
        <f t="shared" si="0"/>
        <v>#DIV/0!</v>
      </c>
      <c r="E22" s="20"/>
      <c r="F22" s="21"/>
      <c r="G22" s="20"/>
      <c r="H22" s="21"/>
      <c r="I22" s="19"/>
    </row>
    <row r="23" spans="1:9" x14ac:dyDescent="0.35">
      <c r="A23" s="20"/>
      <c r="B23" s="20"/>
      <c r="C23" s="20"/>
      <c r="D23" s="43" t="e">
        <f t="shared" si="0"/>
        <v>#DIV/0!</v>
      </c>
      <c r="E23" s="20"/>
      <c r="F23" s="21"/>
      <c r="G23" s="20"/>
      <c r="H23" s="21"/>
      <c r="I23" s="19"/>
    </row>
    <row r="24" spans="1:9" x14ac:dyDescent="0.35">
      <c r="A24" s="20"/>
      <c r="B24" s="20"/>
      <c r="C24" s="20"/>
      <c r="D24" s="43" t="e">
        <f t="shared" si="0"/>
        <v>#DIV/0!</v>
      </c>
      <c r="E24" s="20"/>
      <c r="F24" s="21"/>
      <c r="G24" s="20"/>
      <c r="H24" s="21"/>
      <c r="I24" s="19"/>
    </row>
    <row r="25" spans="1:9" x14ac:dyDescent="0.35">
      <c r="A25" s="20"/>
      <c r="B25" s="20"/>
      <c r="C25" s="20"/>
      <c r="D25" s="43" t="e">
        <f t="shared" si="0"/>
        <v>#DIV/0!</v>
      </c>
      <c r="E25" s="20"/>
      <c r="F25" s="21"/>
      <c r="G25" s="20"/>
      <c r="H25" s="21"/>
      <c r="I25" s="19"/>
    </row>
    <row r="26" spans="1:9" x14ac:dyDescent="0.35">
      <c r="A26" s="20"/>
      <c r="B26" s="20"/>
      <c r="C26" s="20"/>
      <c r="D26" s="43" t="e">
        <f t="shared" si="0"/>
        <v>#DIV/0!</v>
      </c>
      <c r="E26" s="20"/>
      <c r="F26" s="21"/>
      <c r="G26" s="20"/>
      <c r="H26" s="21"/>
      <c r="I26" s="19"/>
    </row>
    <row r="27" spans="1:9" x14ac:dyDescent="0.35">
      <c r="A27" s="20"/>
      <c r="B27" s="20"/>
      <c r="C27" s="20"/>
      <c r="D27" s="43" t="e">
        <f t="shared" si="0"/>
        <v>#DIV/0!</v>
      </c>
      <c r="E27" s="20"/>
      <c r="F27" s="21"/>
      <c r="G27" s="20"/>
      <c r="H27" s="21"/>
      <c r="I27" s="19"/>
    </row>
    <row r="28" spans="1:9" x14ac:dyDescent="0.35">
      <c r="A28" s="20"/>
      <c r="B28" s="20"/>
      <c r="C28" s="20"/>
      <c r="D28" s="43" t="e">
        <f t="shared" si="0"/>
        <v>#DIV/0!</v>
      </c>
      <c r="E28" s="20"/>
      <c r="F28" s="21"/>
      <c r="G28" s="20"/>
      <c r="H28" s="21"/>
      <c r="I28" s="19"/>
    </row>
    <row r="29" spans="1:9" x14ac:dyDescent="0.35">
      <c r="A29" s="20"/>
      <c r="B29" s="20"/>
      <c r="C29" s="20"/>
      <c r="D29" s="43" t="e">
        <f t="shared" si="0"/>
        <v>#DIV/0!</v>
      </c>
      <c r="E29" s="20"/>
      <c r="F29" s="21"/>
      <c r="G29" s="20"/>
      <c r="H29" s="21"/>
      <c r="I29" s="19"/>
    </row>
    <row r="30" spans="1:9" x14ac:dyDescent="0.35">
      <c r="A30" s="20"/>
      <c r="B30" s="20"/>
      <c r="C30" s="20"/>
      <c r="D30" s="43" t="e">
        <f t="shared" si="0"/>
        <v>#DIV/0!</v>
      </c>
      <c r="E30" s="20"/>
      <c r="F30" s="21"/>
      <c r="G30" s="20"/>
      <c r="H30" s="21"/>
      <c r="I30" s="19"/>
    </row>
    <row r="31" spans="1:9" x14ac:dyDescent="0.35">
      <c r="A31" s="20"/>
      <c r="B31" s="20"/>
      <c r="C31" s="20"/>
      <c r="D31" s="43" t="e">
        <f t="shared" si="0"/>
        <v>#DIV/0!</v>
      </c>
      <c r="E31" s="20"/>
      <c r="F31" s="21"/>
      <c r="G31" s="20"/>
      <c r="H31" s="21"/>
      <c r="I31" s="19"/>
    </row>
    <row r="32" spans="1:9" x14ac:dyDescent="0.35">
      <c r="A32" s="20"/>
      <c r="B32" s="20"/>
      <c r="C32" s="20"/>
      <c r="D32" s="43" t="e">
        <f t="shared" si="0"/>
        <v>#DIV/0!</v>
      </c>
      <c r="E32" s="20"/>
      <c r="F32" s="21"/>
      <c r="G32" s="20"/>
      <c r="H32" s="21"/>
      <c r="I32" s="19"/>
    </row>
    <row r="33" spans="1:9" x14ac:dyDescent="0.35">
      <c r="A33" s="20"/>
      <c r="B33" s="20"/>
      <c r="C33" s="20"/>
      <c r="D33" s="43" t="e">
        <f t="shared" si="0"/>
        <v>#DIV/0!</v>
      </c>
      <c r="E33" s="20"/>
      <c r="F33" s="21"/>
      <c r="G33" s="20"/>
      <c r="H33" s="21"/>
      <c r="I33" s="19"/>
    </row>
    <row r="34" spans="1:9" x14ac:dyDescent="0.35">
      <c r="A34" s="20"/>
      <c r="B34" s="20"/>
      <c r="C34" s="20"/>
      <c r="D34" s="43" t="e">
        <f t="shared" si="0"/>
        <v>#DIV/0!</v>
      </c>
      <c r="E34" s="20"/>
      <c r="F34" s="21"/>
      <c r="G34" s="20"/>
      <c r="H34" s="21"/>
      <c r="I34" s="19"/>
    </row>
    <row r="35" spans="1:9" x14ac:dyDescent="0.35">
      <c r="A35" s="20"/>
      <c r="B35" s="20"/>
      <c r="C35" s="20"/>
      <c r="D35" s="43" t="e">
        <f t="shared" si="0"/>
        <v>#DIV/0!</v>
      </c>
      <c r="E35" s="20"/>
      <c r="F35" s="21"/>
      <c r="G35" s="20"/>
      <c r="H35" s="21"/>
      <c r="I35" s="19"/>
    </row>
    <row r="36" spans="1:9" x14ac:dyDescent="0.35">
      <c r="A36" s="20"/>
      <c r="B36" s="20"/>
      <c r="C36" s="20"/>
      <c r="D36" s="43" t="e">
        <f t="shared" si="0"/>
        <v>#DIV/0!</v>
      </c>
      <c r="E36" s="20"/>
      <c r="F36" s="21"/>
      <c r="G36" s="20"/>
      <c r="H36" s="21"/>
      <c r="I36" s="19"/>
    </row>
    <row r="37" spans="1:9" x14ac:dyDescent="0.35">
      <c r="A37" s="20"/>
      <c r="B37" s="20"/>
      <c r="C37" s="20"/>
      <c r="D37" s="43" t="e">
        <f t="shared" si="0"/>
        <v>#DIV/0!</v>
      </c>
      <c r="E37" s="20"/>
      <c r="F37" s="21"/>
      <c r="G37" s="20"/>
      <c r="H37" s="21"/>
      <c r="I37" s="19"/>
    </row>
    <row r="38" spans="1:9" x14ac:dyDescent="0.35">
      <c r="A38" s="20"/>
      <c r="B38" s="20"/>
      <c r="C38" s="20"/>
      <c r="D38" s="43" t="e">
        <f t="shared" si="0"/>
        <v>#DIV/0!</v>
      </c>
      <c r="E38" s="20"/>
      <c r="F38" s="21"/>
      <c r="G38" s="20"/>
      <c r="H38" s="21"/>
      <c r="I38" s="19"/>
    </row>
    <row r="39" spans="1:9" x14ac:dyDescent="0.35">
      <c r="A39" s="20"/>
      <c r="B39" s="20"/>
      <c r="C39" s="20"/>
      <c r="D39" s="43" t="e">
        <f t="shared" si="0"/>
        <v>#DIV/0!</v>
      </c>
      <c r="E39" s="20"/>
      <c r="F39" s="21"/>
      <c r="G39" s="20"/>
      <c r="H39" s="21"/>
      <c r="I39" s="19"/>
    </row>
    <row r="40" spans="1:9" x14ac:dyDescent="0.35">
      <c r="A40" s="20"/>
      <c r="B40" s="20"/>
      <c r="C40" s="20"/>
      <c r="D40" s="43" t="e">
        <f t="shared" si="0"/>
        <v>#DIV/0!</v>
      </c>
      <c r="E40" s="20"/>
      <c r="F40" s="21"/>
      <c r="G40" s="20"/>
      <c r="H40" s="21"/>
      <c r="I40" s="19"/>
    </row>
    <row r="41" spans="1:9" x14ac:dyDescent="0.35">
      <c r="A41" s="20"/>
      <c r="B41" s="20"/>
      <c r="C41" s="20"/>
      <c r="D41" s="43" t="e">
        <f t="shared" si="0"/>
        <v>#DIV/0!</v>
      </c>
      <c r="E41" s="20"/>
      <c r="F41" s="21"/>
      <c r="G41" s="20"/>
      <c r="H41" s="21"/>
      <c r="I41" s="19"/>
    </row>
    <row r="42" spans="1:9" x14ac:dyDescent="0.35">
      <c r="A42" s="20"/>
      <c r="B42" s="20"/>
      <c r="C42" s="20"/>
      <c r="D42" s="43" t="e">
        <f t="shared" si="0"/>
        <v>#DIV/0!</v>
      </c>
      <c r="E42" s="20"/>
      <c r="F42" s="21"/>
      <c r="G42" s="20"/>
      <c r="H42" s="21"/>
      <c r="I42" s="19"/>
    </row>
    <row r="43" spans="1:9" x14ac:dyDescent="0.35">
      <c r="A43" s="20"/>
      <c r="B43" s="20"/>
      <c r="C43" s="20"/>
      <c r="D43" s="43" t="e">
        <f t="shared" si="0"/>
        <v>#DIV/0!</v>
      </c>
      <c r="E43" s="20"/>
      <c r="F43" s="21"/>
      <c r="G43" s="20"/>
      <c r="H43" s="21"/>
      <c r="I43" s="19"/>
    </row>
    <row r="44" spans="1:9" x14ac:dyDescent="0.35">
      <c r="A44" s="20"/>
      <c r="B44" s="20"/>
      <c r="C44" s="20"/>
      <c r="D44" s="43" t="e">
        <f t="shared" si="0"/>
        <v>#DIV/0!</v>
      </c>
      <c r="E44" s="20"/>
      <c r="F44" s="21"/>
      <c r="G44" s="20"/>
      <c r="H44" s="21"/>
      <c r="I44" s="19"/>
    </row>
    <row r="45" spans="1:9" x14ac:dyDescent="0.35">
      <c r="A45" s="20"/>
      <c r="B45" s="20"/>
      <c r="C45" s="20"/>
      <c r="D45" s="43" t="e">
        <f t="shared" si="0"/>
        <v>#DIV/0!</v>
      </c>
      <c r="E45" s="20"/>
      <c r="F45" s="21"/>
      <c r="G45" s="20"/>
      <c r="H45" s="21"/>
      <c r="I45" s="19"/>
    </row>
    <row r="46" spans="1:9" x14ac:dyDescent="0.35">
      <c r="A46" s="20"/>
      <c r="B46" s="20"/>
      <c r="C46" s="20"/>
      <c r="D46" s="43" t="e">
        <f t="shared" si="0"/>
        <v>#DIV/0!</v>
      </c>
      <c r="E46" s="20"/>
      <c r="F46" s="21"/>
      <c r="G46" s="20"/>
      <c r="H46" s="21"/>
      <c r="I46" s="19"/>
    </row>
    <row r="47" spans="1:9" x14ac:dyDescent="0.35">
      <c r="A47" s="20"/>
      <c r="B47" s="20"/>
      <c r="C47" s="20"/>
      <c r="D47" s="43" t="e">
        <f t="shared" si="0"/>
        <v>#DIV/0!</v>
      </c>
      <c r="E47" s="20"/>
      <c r="F47" s="21"/>
      <c r="G47" s="20"/>
      <c r="H47" s="21"/>
      <c r="I47" s="19"/>
    </row>
    <row r="48" spans="1:9" x14ac:dyDescent="0.35">
      <c r="A48" s="20"/>
      <c r="B48" s="20"/>
      <c r="C48" s="20"/>
      <c r="D48" s="43" t="e">
        <f t="shared" si="0"/>
        <v>#DIV/0!</v>
      </c>
      <c r="E48" s="20"/>
      <c r="F48" s="21"/>
      <c r="G48" s="20"/>
      <c r="H48" s="21"/>
      <c r="I48" s="19"/>
    </row>
    <row r="49" spans="1:9" x14ac:dyDescent="0.35">
      <c r="A49" s="20"/>
      <c r="B49" s="20"/>
      <c r="C49" s="20"/>
      <c r="D49" s="43" t="e">
        <f t="shared" si="0"/>
        <v>#DIV/0!</v>
      </c>
      <c r="E49" s="20"/>
      <c r="F49" s="21"/>
      <c r="G49" s="20"/>
      <c r="H49" s="21"/>
      <c r="I49" s="19"/>
    </row>
    <row r="50" spans="1:9" x14ac:dyDescent="0.35">
      <c r="A50" s="20"/>
      <c r="B50" s="20"/>
      <c r="C50" s="20"/>
      <c r="D50" s="43" t="e">
        <f t="shared" si="0"/>
        <v>#DIV/0!</v>
      </c>
      <c r="E50" s="20"/>
      <c r="F50" s="21"/>
      <c r="G50" s="20"/>
      <c r="H50" s="21"/>
      <c r="I50" s="19"/>
    </row>
    <row r="51" spans="1:9" x14ac:dyDescent="0.35">
      <c r="A51" s="20"/>
      <c r="B51" s="20"/>
      <c r="C51" s="20"/>
      <c r="D51" s="43" t="e">
        <f t="shared" si="0"/>
        <v>#DIV/0!</v>
      </c>
      <c r="E51" s="20"/>
      <c r="F51" s="21"/>
      <c r="G51" s="20"/>
      <c r="H51" s="21"/>
      <c r="I51" s="19"/>
    </row>
    <row r="52" spans="1:9" x14ac:dyDescent="0.35">
      <c r="A52" s="20"/>
      <c r="B52" s="20"/>
      <c r="C52" s="20"/>
      <c r="D52" s="43" t="e">
        <f t="shared" si="0"/>
        <v>#DIV/0!</v>
      </c>
      <c r="E52" s="20"/>
      <c r="F52" s="21"/>
      <c r="G52" s="20"/>
      <c r="H52" s="21"/>
      <c r="I52" s="19"/>
    </row>
    <row r="53" spans="1:9" x14ac:dyDescent="0.35">
      <c r="A53" s="20"/>
      <c r="B53" s="20"/>
      <c r="C53" s="20"/>
      <c r="D53" s="43" t="e">
        <f t="shared" si="0"/>
        <v>#DIV/0!</v>
      </c>
      <c r="E53" s="20"/>
      <c r="F53" s="21"/>
      <c r="G53" s="20"/>
      <c r="H53" s="21"/>
      <c r="I53" s="19"/>
    </row>
    <row r="54" spans="1:9" x14ac:dyDescent="0.35">
      <c r="A54" s="20"/>
      <c r="B54" s="20"/>
      <c r="C54" s="20"/>
      <c r="D54" s="43" t="e">
        <f t="shared" si="0"/>
        <v>#DIV/0!</v>
      </c>
      <c r="E54" s="20"/>
      <c r="F54" s="21"/>
      <c r="G54" s="20"/>
      <c r="H54" s="21"/>
      <c r="I54" s="19"/>
    </row>
    <row r="55" spans="1:9" x14ac:dyDescent="0.35">
      <c r="A55" s="20"/>
      <c r="B55" s="20"/>
      <c r="C55" s="20"/>
      <c r="D55" s="43" t="e">
        <f t="shared" si="0"/>
        <v>#DIV/0!</v>
      </c>
      <c r="E55" s="20"/>
      <c r="F55" s="21"/>
      <c r="G55" s="20"/>
      <c r="H55" s="21"/>
      <c r="I55" s="19"/>
    </row>
    <row r="56" spans="1:9" x14ac:dyDescent="0.35">
      <c r="A56" s="20"/>
      <c r="B56" s="20"/>
      <c r="C56" s="20"/>
      <c r="D56" s="43" t="e">
        <f t="shared" si="0"/>
        <v>#DIV/0!</v>
      </c>
      <c r="E56" s="20"/>
      <c r="F56" s="21"/>
      <c r="G56" s="20"/>
      <c r="H56" s="21"/>
      <c r="I56" s="19"/>
    </row>
    <row r="57" spans="1:9" x14ac:dyDescent="0.35">
      <c r="A57" s="20"/>
      <c r="B57" s="20"/>
      <c r="C57" s="20"/>
      <c r="D57" s="43" t="e">
        <f t="shared" si="0"/>
        <v>#DIV/0!</v>
      </c>
      <c r="E57" s="20"/>
      <c r="F57" s="21"/>
      <c r="G57" s="20"/>
      <c r="H57" s="21"/>
      <c r="I57" s="19"/>
    </row>
    <row r="58" spans="1:9" x14ac:dyDescent="0.35">
      <c r="A58" s="20"/>
      <c r="B58" s="20"/>
      <c r="C58" s="20"/>
      <c r="D58" s="43" t="e">
        <f t="shared" si="0"/>
        <v>#DIV/0!</v>
      </c>
      <c r="E58" s="20"/>
      <c r="F58" s="21"/>
      <c r="G58" s="20"/>
      <c r="H58" s="21"/>
      <c r="I58" s="19"/>
    </row>
    <row r="59" spans="1:9" x14ac:dyDescent="0.35">
      <c r="A59" s="20"/>
      <c r="B59" s="20"/>
      <c r="C59" s="20"/>
      <c r="D59" s="43" t="e">
        <f t="shared" si="0"/>
        <v>#DIV/0!</v>
      </c>
      <c r="E59" s="20"/>
      <c r="F59" s="21"/>
      <c r="G59" s="20"/>
      <c r="H59" s="21"/>
      <c r="I59" s="19"/>
    </row>
    <row r="60" spans="1:9" x14ac:dyDescent="0.35">
      <c r="A60" s="20"/>
      <c r="B60" s="20"/>
      <c r="C60" s="20"/>
      <c r="D60" s="43" t="e">
        <f t="shared" si="0"/>
        <v>#DIV/0!</v>
      </c>
      <c r="E60" s="20"/>
      <c r="F60" s="21"/>
      <c r="G60" s="20"/>
      <c r="H60" s="21"/>
      <c r="I60" s="19"/>
    </row>
    <row r="61" spans="1:9" x14ac:dyDescent="0.35">
      <c r="A61" s="20"/>
      <c r="B61" s="20"/>
      <c r="C61" s="20"/>
      <c r="D61" s="43" t="e">
        <f t="shared" si="0"/>
        <v>#DIV/0!</v>
      </c>
      <c r="E61" s="20"/>
      <c r="F61" s="21"/>
      <c r="G61" s="20"/>
      <c r="H61" s="21"/>
      <c r="I61" s="19"/>
    </row>
    <row r="62" spans="1:9" x14ac:dyDescent="0.35">
      <c r="A62" s="20"/>
      <c r="B62" s="20"/>
      <c r="C62" s="20"/>
      <c r="D62" s="43" t="e">
        <f t="shared" si="0"/>
        <v>#DIV/0!</v>
      </c>
      <c r="E62" s="20"/>
      <c r="F62" s="21"/>
      <c r="G62" s="20"/>
      <c r="H62" s="21"/>
      <c r="I62" s="19"/>
    </row>
    <row r="63" spans="1:9" x14ac:dyDescent="0.35">
      <c r="A63" s="20"/>
      <c r="B63" s="20"/>
      <c r="C63" s="20"/>
      <c r="D63" s="43" t="e">
        <f t="shared" si="0"/>
        <v>#DIV/0!</v>
      </c>
      <c r="E63" s="20"/>
      <c r="F63" s="21"/>
      <c r="G63" s="20"/>
      <c r="H63" s="21"/>
      <c r="I63" s="19"/>
    </row>
    <row r="64" spans="1:9" x14ac:dyDescent="0.35">
      <c r="A64" s="20"/>
      <c r="B64" s="20"/>
      <c r="C64" s="20"/>
      <c r="D64" s="43" t="e">
        <f t="shared" si="0"/>
        <v>#DIV/0!</v>
      </c>
      <c r="E64" s="20"/>
      <c r="F64" s="21"/>
      <c r="G64" s="20"/>
      <c r="H64" s="21"/>
      <c r="I64" s="19"/>
    </row>
    <row r="65" spans="1:9" x14ac:dyDescent="0.35">
      <c r="A65" s="20"/>
      <c r="B65" s="20"/>
      <c r="C65" s="20"/>
      <c r="D65" s="43" t="e">
        <f t="shared" si="0"/>
        <v>#DIV/0!</v>
      </c>
      <c r="E65" s="20"/>
      <c r="F65" s="21"/>
      <c r="G65" s="20"/>
      <c r="H65" s="21"/>
      <c r="I65" s="19"/>
    </row>
    <row r="66" spans="1:9" x14ac:dyDescent="0.35">
      <c r="A66" s="20"/>
      <c r="B66" s="20"/>
      <c r="C66" s="20"/>
      <c r="D66" s="43" t="e">
        <f t="shared" si="0"/>
        <v>#DIV/0!</v>
      </c>
      <c r="E66" s="20"/>
      <c r="F66" s="21"/>
      <c r="G66" s="20"/>
      <c r="H66" s="21"/>
      <c r="I66" s="19"/>
    </row>
    <row r="67" spans="1:9" x14ac:dyDescent="0.35">
      <c r="A67" s="20"/>
      <c r="B67" s="20"/>
      <c r="C67" s="20"/>
      <c r="D67" s="43" t="e">
        <f t="shared" si="0"/>
        <v>#DIV/0!</v>
      </c>
      <c r="E67" s="20"/>
      <c r="F67" s="21"/>
      <c r="G67" s="20"/>
      <c r="H67" s="21"/>
      <c r="I67" s="19"/>
    </row>
    <row r="68" spans="1:9" x14ac:dyDescent="0.35">
      <c r="A68" s="20"/>
      <c r="B68" s="20"/>
      <c r="C68" s="20"/>
      <c r="D68" s="43" t="e">
        <f t="shared" si="0"/>
        <v>#DIV/0!</v>
      </c>
      <c r="E68" s="20"/>
      <c r="F68" s="21"/>
      <c r="G68" s="20"/>
      <c r="H68" s="21"/>
      <c r="I68" s="19"/>
    </row>
    <row r="69" spans="1:9" x14ac:dyDescent="0.35">
      <c r="A69" s="20"/>
      <c r="B69" s="20"/>
      <c r="C69" s="20"/>
      <c r="D69" s="43" t="e">
        <f t="shared" si="0"/>
        <v>#DIV/0!</v>
      </c>
      <c r="E69" s="20"/>
      <c r="F69" s="21"/>
      <c r="G69" s="20"/>
      <c r="H69" s="21"/>
      <c r="I69" s="19"/>
    </row>
    <row r="70" spans="1:9" x14ac:dyDescent="0.35">
      <c r="A70" s="20"/>
      <c r="B70" s="20"/>
      <c r="C70" s="20"/>
      <c r="D70" s="43" t="e">
        <f t="shared" si="0"/>
        <v>#DIV/0!</v>
      </c>
      <c r="E70" s="20"/>
      <c r="F70" s="21"/>
      <c r="G70" s="20"/>
      <c r="H70" s="21"/>
      <c r="I70" s="19"/>
    </row>
    <row r="71" spans="1:9" x14ac:dyDescent="0.35">
      <c r="A71" s="20"/>
      <c r="B71" s="20"/>
      <c r="C71" s="20"/>
      <c r="D71" s="43" t="e">
        <f t="shared" si="0"/>
        <v>#DIV/0!</v>
      </c>
      <c r="E71" s="20"/>
      <c r="F71" s="21"/>
      <c r="G71" s="20"/>
      <c r="H71" s="21"/>
      <c r="I71" s="19"/>
    </row>
    <row r="72" spans="1:9" x14ac:dyDescent="0.35">
      <c r="A72" s="20"/>
      <c r="B72" s="20"/>
      <c r="C72" s="20"/>
      <c r="D72" s="43" t="e">
        <f t="shared" si="0"/>
        <v>#DIV/0!</v>
      </c>
      <c r="E72" s="20"/>
      <c r="F72" s="21"/>
      <c r="G72" s="20"/>
      <c r="H72" s="21"/>
      <c r="I72" s="19"/>
    </row>
    <row r="73" spans="1:9" x14ac:dyDescent="0.35">
      <c r="A73" s="20"/>
      <c r="B73" s="20"/>
      <c r="C73" s="20"/>
      <c r="D73" s="43" t="e">
        <f t="shared" si="0"/>
        <v>#DIV/0!</v>
      </c>
      <c r="E73" s="20"/>
      <c r="F73" s="21"/>
      <c r="G73" s="20"/>
      <c r="H73" s="21"/>
      <c r="I73" s="19"/>
    </row>
    <row r="74" spans="1:9" x14ac:dyDescent="0.35">
      <c r="A74" s="20"/>
      <c r="B74" s="20"/>
      <c r="C74" s="20"/>
      <c r="D74" s="43" t="e">
        <f t="shared" si="0"/>
        <v>#DIV/0!</v>
      </c>
      <c r="E74" s="20"/>
      <c r="F74" s="21"/>
      <c r="G74" s="20"/>
      <c r="H74" s="21"/>
      <c r="I74" s="19"/>
    </row>
    <row r="75" spans="1:9" x14ac:dyDescent="0.35">
      <c r="A75" s="20"/>
      <c r="B75" s="20"/>
      <c r="C75" s="20"/>
      <c r="D75" s="43" t="e">
        <f t="shared" si="0"/>
        <v>#DIV/0!</v>
      </c>
      <c r="E75" s="20"/>
      <c r="F75" s="21"/>
      <c r="G75" s="20"/>
      <c r="H75" s="21"/>
      <c r="I75" s="19"/>
    </row>
    <row r="76" spans="1:9" x14ac:dyDescent="0.35">
      <c r="A76" s="20"/>
      <c r="B76" s="20"/>
      <c r="C76" s="20"/>
      <c r="D76" s="43" t="e">
        <f t="shared" si="0"/>
        <v>#DIV/0!</v>
      </c>
      <c r="E76" s="20"/>
      <c r="F76" s="21"/>
      <c r="G76" s="20"/>
      <c r="H76" s="21"/>
      <c r="I76" s="19"/>
    </row>
    <row r="77" spans="1:9" x14ac:dyDescent="0.35">
      <c r="A77" s="20"/>
      <c r="B77" s="20"/>
      <c r="C77" s="20"/>
      <c r="D77" s="43" t="e">
        <f t="shared" ref="D77:D101" si="1">B77/C77</f>
        <v>#DIV/0!</v>
      </c>
      <c r="E77" s="20"/>
      <c r="F77" s="21"/>
      <c r="G77" s="20"/>
      <c r="H77" s="21"/>
      <c r="I77" s="19"/>
    </row>
    <row r="78" spans="1:9" x14ac:dyDescent="0.35">
      <c r="A78" s="20"/>
      <c r="B78" s="20"/>
      <c r="C78" s="20"/>
      <c r="D78" s="43" t="e">
        <f t="shared" si="1"/>
        <v>#DIV/0!</v>
      </c>
      <c r="E78" s="20"/>
      <c r="F78" s="21"/>
      <c r="G78" s="20"/>
      <c r="H78" s="21"/>
      <c r="I78" s="19"/>
    </row>
    <row r="79" spans="1:9" x14ac:dyDescent="0.35">
      <c r="A79" s="20"/>
      <c r="B79" s="20"/>
      <c r="C79" s="20"/>
      <c r="D79" s="43" t="e">
        <f t="shared" si="1"/>
        <v>#DIV/0!</v>
      </c>
      <c r="E79" s="20"/>
      <c r="F79" s="21"/>
      <c r="G79" s="20"/>
      <c r="H79" s="21"/>
      <c r="I79" s="19"/>
    </row>
    <row r="80" spans="1:9" x14ac:dyDescent="0.35">
      <c r="A80" s="20"/>
      <c r="B80" s="20"/>
      <c r="C80" s="20"/>
      <c r="D80" s="43" t="e">
        <f t="shared" si="1"/>
        <v>#DIV/0!</v>
      </c>
      <c r="E80" s="20"/>
      <c r="F80" s="21"/>
      <c r="G80" s="20"/>
      <c r="H80" s="21"/>
      <c r="I80" s="19"/>
    </row>
    <row r="81" spans="1:9" x14ac:dyDescent="0.35">
      <c r="A81" s="20"/>
      <c r="B81" s="20"/>
      <c r="C81" s="20"/>
      <c r="D81" s="43" t="e">
        <f t="shared" si="1"/>
        <v>#DIV/0!</v>
      </c>
      <c r="E81" s="20"/>
      <c r="F81" s="21"/>
      <c r="G81" s="20"/>
      <c r="H81" s="21"/>
      <c r="I81" s="19"/>
    </row>
    <row r="82" spans="1:9" x14ac:dyDescent="0.35">
      <c r="A82" s="20"/>
      <c r="B82" s="20"/>
      <c r="C82" s="20"/>
      <c r="D82" s="43" t="e">
        <f t="shared" si="1"/>
        <v>#DIV/0!</v>
      </c>
      <c r="E82" s="20"/>
      <c r="F82" s="21"/>
      <c r="G82" s="20"/>
      <c r="H82" s="21"/>
      <c r="I82" s="19"/>
    </row>
    <row r="83" spans="1:9" x14ac:dyDescent="0.35">
      <c r="A83" s="20"/>
      <c r="B83" s="20"/>
      <c r="C83" s="20"/>
      <c r="D83" s="43" t="e">
        <f t="shared" si="1"/>
        <v>#DIV/0!</v>
      </c>
      <c r="E83" s="20"/>
      <c r="F83" s="21"/>
      <c r="G83" s="20"/>
      <c r="H83" s="21"/>
      <c r="I83" s="19"/>
    </row>
    <row r="84" spans="1:9" x14ac:dyDescent="0.35">
      <c r="A84" s="20"/>
      <c r="B84" s="20"/>
      <c r="C84" s="20"/>
      <c r="D84" s="43" t="e">
        <f t="shared" si="1"/>
        <v>#DIV/0!</v>
      </c>
      <c r="E84" s="20"/>
      <c r="F84" s="21"/>
      <c r="G84" s="20"/>
      <c r="H84" s="21"/>
      <c r="I84" s="19"/>
    </row>
    <row r="85" spans="1:9" x14ac:dyDescent="0.35">
      <c r="A85" s="20"/>
      <c r="B85" s="20"/>
      <c r="C85" s="20"/>
      <c r="D85" s="43" t="e">
        <f t="shared" si="1"/>
        <v>#DIV/0!</v>
      </c>
      <c r="E85" s="20"/>
      <c r="F85" s="21"/>
      <c r="G85" s="20"/>
      <c r="H85" s="21"/>
      <c r="I85" s="19"/>
    </row>
    <row r="86" spans="1:9" x14ac:dyDescent="0.35">
      <c r="A86" s="20"/>
      <c r="B86" s="20"/>
      <c r="C86" s="20"/>
      <c r="D86" s="43" t="e">
        <f t="shared" si="1"/>
        <v>#DIV/0!</v>
      </c>
      <c r="E86" s="20"/>
      <c r="F86" s="21"/>
      <c r="G86" s="20"/>
      <c r="H86" s="21"/>
      <c r="I86" s="19"/>
    </row>
    <row r="87" spans="1:9" x14ac:dyDescent="0.35">
      <c r="A87" s="20"/>
      <c r="B87" s="20"/>
      <c r="C87" s="20"/>
      <c r="D87" s="43" t="e">
        <f t="shared" si="1"/>
        <v>#DIV/0!</v>
      </c>
      <c r="E87" s="20"/>
      <c r="F87" s="21"/>
      <c r="G87" s="20"/>
      <c r="H87" s="21"/>
      <c r="I87" s="19"/>
    </row>
    <row r="88" spans="1:9" x14ac:dyDescent="0.35">
      <c r="A88" s="20"/>
      <c r="B88" s="20"/>
      <c r="C88" s="20"/>
      <c r="D88" s="43" t="e">
        <f t="shared" si="1"/>
        <v>#DIV/0!</v>
      </c>
      <c r="E88" s="20"/>
      <c r="F88" s="21"/>
      <c r="G88" s="20"/>
      <c r="H88" s="21"/>
      <c r="I88" s="19"/>
    </row>
    <row r="89" spans="1:9" x14ac:dyDescent="0.35">
      <c r="A89" s="20"/>
      <c r="B89" s="20"/>
      <c r="C89" s="20"/>
      <c r="D89" s="43" t="e">
        <f t="shared" si="1"/>
        <v>#DIV/0!</v>
      </c>
      <c r="E89" s="20"/>
      <c r="F89" s="21"/>
      <c r="G89" s="20"/>
      <c r="H89" s="21"/>
      <c r="I89" s="19"/>
    </row>
    <row r="90" spans="1:9" x14ac:dyDescent="0.35">
      <c r="A90" s="20"/>
      <c r="B90" s="20"/>
      <c r="C90" s="20"/>
      <c r="D90" s="43" t="e">
        <f t="shared" si="1"/>
        <v>#DIV/0!</v>
      </c>
      <c r="E90" s="20"/>
      <c r="F90" s="21"/>
      <c r="G90" s="20"/>
      <c r="H90" s="21"/>
      <c r="I90" s="19"/>
    </row>
    <row r="91" spans="1:9" x14ac:dyDescent="0.35">
      <c r="A91" s="20"/>
      <c r="B91" s="20"/>
      <c r="C91" s="20"/>
      <c r="D91" s="43" t="e">
        <f t="shared" si="1"/>
        <v>#DIV/0!</v>
      </c>
      <c r="E91" s="20"/>
      <c r="F91" s="21"/>
      <c r="G91" s="20"/>
      <c r="H91" s="21"/>
      <c r="I91" s="19"/>
    </row>
    <row r="92" spans="1:9" x14ac:dyDescent="0.35">
      <c r="A92" s="20"/>
      <c r="B92" s="20"/>
      <c r="C92" s="20"/>
      <c r="D92" s="43" t="e">
        <f t="shared" si="1"/>
        <v>#DIV/0!</v>
      </c>
      <c r="E92" s="20"/>
      <c r="F92" s="21"/>
      <c r="G92" s="20"/>
      <c r="H92" s="21"/>
      <c r="I92" s="19"/>
    </row>
    <row r="93" spans="1:9" x14ac:dyDescent="0.35">
      <c r="A93" s="20"/>
      <c r="B93" s="20"/>
      <c r="C93" s="20"/>
      <c r="D93" s="43" t="e">
        <f t="shared" si="1"/>
        <v>#DIV/0!</v>
      </c>
      <c r="E93" s="20"/>
      <c r="F93" s="21"/>
      <c r="G93" s="20"/>
      <c r="H93" s="21"/>
      <c r="I93" s="19"/>
    </row>
    <row r="94" spans="1:9" x14ac:dyDescent="0.35">
      <c r="A94" s="20"/>
      <c r="B94" s="20"/>
      <c r="C94" s="20"/>
      <c r="D94" s="43" t="e">
        <f t="shared" si="1"/>
        <v>#DIV/0!</v>
      </c>
      <c r="E94" s="20"/>
      <c r="F94" s="21"/>
      <c r="G94" s="20"/>
      <c r="H94" s="21"/>
      <c r="I94" s="19"/>
    </row>
    <row r="95" spans="1:9" x14ac:dyDescent="0.35">
      <c r="A95" s="20"/>
      <c r="B95" s="20"/>
      <c r="C95" s="20"/>
      <c r="D95" s="43" t="e">
        <f t="shared" si="1"/>
        <v>#DIV/0!</v>
      </c>
      <c r="E95" s="20"/>
      <c r="F95" s="21"/>
      <c r="G95" s="20"/>
      <c r="H95" s="21"/>
      <c r="I95" s="19"/>
    </row>
    <row r="96" spans="1:9" x14ac:dyDescent="0.35">
      <c r="A96" s="20"/>
      <c r="B96" s="20"/>
      <c r="C96" s="20"/>
      <c r="D96" s="43" t="e">
        <f t="shared" si="1"/>
        <v>#DIV/0!</v>
      </c>
      <c r="E96" s="20"/>
      <c r="F96" s="21"/>
      <c r="G96" s="20"/>
      <c r="H96" s="21"/>
      <c r="I96" s="19"/>
    </row>
    <row r="97" spans="1:9" x14ac:dyDescent="0.35">
      <c r="A97" s="20"/>
      <c r="B97" s="20"/>
      <c r="C97" s="20"/>
      <c r="D97" s="43" t="e">
        <f t="shared" si="1"/>
        <v>#DIV/0!</v>
      </c>
      <c r="E97" s="20"/>
      <c r="F97" s="21"/>
      <c r="G97" s="20"/>
      <c r="H97" s="21"/>
      <c r="I97" s="19"/>
    </row>
    <row r="98" spans="1:9" x14ac:dyDescent="0.35">
      <c r="A98" s="20"/>
      <c r="B98" s="20"/>
      <c r="C98" s="20"/>
      <c r="D98" s="43" t="e">
        <f t="shared" si="1"/>
        <v>#DIV/0!</v>
      </c>
      <c r="E98" s="20"/>
      <c r="F98" s="21"/>
      <c r="G98" s="20"/>
      <c r="H98" s="21"/>
      <c r="I98" s="19"/>
    </row>
    <row r="99" spans="1:9" x14ac:dyDescent="0.35">
      <c r="A99" s="20"/>
      <c r="B99" s="20"/>
      <c r="C99" s="20"/>
      <c r="D99" s="43" t="e">
        <f t="shared" si="1"/>
        <v>#DIV/0!</v>
      </c>
      <c r="E99" s="20"/>
      <c r="F99" s="21"/>
      <c r="G99" s="20"/>
      <c r="H99" s="21"/>
      <c r="I99" s="19"/>
    </row>
    <row r="100" spans="1:9" x14ac:dyDescent="0.35">
      <c r="A100" s="20"/>
      <c r="B100" s="20"/>
      <c r="C100" s="20"/>
      <c r="D100" s="43" t="e">
        <f t="shared" si="1"/>
        <v>#DIV/0!</v>
      </c>
      <c r="E100" s="20"/>
      <c r="F100" s="21"/>
      <c r="G100" s="20"/>
      <c r="H100" s="21"/>
      <c r="I100" s="19"/>
    </row>
    <row r="101" spans="1:9" x14ac:dyDescent="0.35">
      <c r="A101" s="20"/>
      <c r="B101" s="20"/>
      <c r="C101" s="20"/>
      <c r="D101" s="43" t="e">
        <f t="shared" si="1"/>
        <v>#DIV/0!</v>
      </c>
      <c r="E101" s="20"/>
      <c r="F101" s="21"/>
      <c r="G101" s="20"/>
      <c r="H101" s="21"/>
      <c r="I101" s="19"/>
    </row>
  </sheetData>
  <sheetProtection algorithmName="SHA-512" hashValue="LRdkyVLdcvqoqxQL4UF1ax5hfxse2NDigdTTK7gp6+11U2b/A2k2NefHJuKi8iESQkBdRwEMdHbUS/aTGhy4Vg==" saltValue="2WUI1CTbJCLoG6J8aRassg==" spinCount="100000" sheet="1" objects="1" scenarios="1"/>
  <mergeCells count="5">
    <mergeCell ref="A2:I3"/>
    <mergeCell ref="A1:I1"/>
    <mergeCell ref="C5:I5"/>
    <mergeCell ref="C6:I6"/>
    <mergeCell ref="C7:I7"/>
  </mergeCells>
  <dataValidations count="1">
    <dataValidation type="list" allowBlank="1" showInputMessage="1" showErrorMessage="1" sqref="I13:I101" xr:uid="{5740DA31-F0A7-403E-93F4-8C677F7BC8CF}">
      <formula1>"Yes,No"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8037-856C-4A96-BA37-8FA9C30BD9F7}">
  <dimension ref="A1:V102"/>
  <sheetViews>
    <sheetView topLeftCell="A8" zoomScale="80" zoomScaleNormal="80" workbookViewId="0">
      <selection activeCell="A23" sqref="A23"/>
    </sheetView>
  </sheetViews>
  <sheetFormatPr defaultRowHeight="14.5" x14ac:dyDescent="0.35"/>
  <cols>
    <col min="1" max="1" width="40.26953125" style="31" customWidth="1"/>
    <col min="2" max="2" width="27.453125" style="31" customWidth="1"/>
    <col min="3" max="3" width="27" style="31" customWidth="1"/>
    <col min="4" max="4" width="22" style="31" bestFit="1" customWidth="1"/>
    <col min="5" max="5" width="23" style="31" customWidth="1"/>
    <col min="6" max="6" width="36.7265625" style="31" customWidth="1"/>
    <col min="7" max="7" width="33" style="31" customWidth="1"/>
    <col min="8" max="8" width="35.7265625" style="31" customWidth="1"/>
    <col min="9" max="9" width="31.81640625" style="31" customWidth="1"/>
    <col min="10" max="10" width="34.26953125" style="31" customWidth="1"/>
    <col min="11" max="14" width="28.26953125" style="31" customWidth="1"/>
    <col min="15" max="17" width="25.1796875" style="31" customWidth="1"/>
    <col min="18" max="19" width="29.54296875" style="31" customWidth="1"/>
    <col min="20" max="20" width="27.81640625" style="31" customWidth="1"/>
    <col min="21" max="21" width="30.7265625" style="31" customWidth="1"/>
    <col min="22" max="22" width="27.453125" style="31" customWidth="1"/>
    <col min="23" max="16384" width="8.7265625" style="31"/>
  </cols>
  <sheetData>
    <row r="1" spans="1:22" ht="15.5" x14ac:dyDescent="0.35">
      <c r="A1" s="45" t="s">
        <v>16</v>
      </c>
      <c r="B1" s="45"/>
      <c r="C1" s="45"/>
      <c r="D1" s="45"/>
      <c r="E1" s="45"/>
      <c r="F1" s="45"/>
      <c r="G1" s="45"/>
      <c r="H1" s="45"/>
      <c r="I1" s="45"/>
      <c r="J1" s="45"/>
    </row>
    <row r="2" spans="1:22" x14ac:dyDescent="0.35">
      <c r="A2" s="74" t="s">
        <v>252</v>
      </c>
      <c r="B2" s="74"/>
      <c r="C2" s="74"/>
      <c r="D2" s="74"/>
      <c r="E2" s="74"/>
      <c r="F2" s="74"/>
      <c r="G2" s="74"/>
      <c r="H2" s="74"/>
      <c r="I2" s="74"/>
      <c r="J2" s="74"/>
    </row>
    <row r="3" spans="1:22" ht="34" customHeight="1" x14ac:dyDescent="0.35">
      <c r="A3" s="74"/>
      <c r="B3" s="74"/>
      <c r="C3" s="74"/>
      <c r="D3" s="74"/>
      <c r="E3" s="74"/>
      <c r="F3" s="74"/>
      <c r="G3" s="74"/>
      <c r="H3" s="74"/>
      <c r="I3" s="74"/>
      <c r="J3" s="74"/>
    </row>
    <row r="5" spans="1:22" ht="15" customHeight="1" x14ac:dyDescent="0.35">
      <c r="A5" s="32" t="s">
        <v>223</v>
      </c>
      <c r="B5" s="52">
        <f>SUM($T$16:$T$103)</f>
        <v>0</v>
      </c>
      <c r="C5" s="76" t="s">
        <v>253</v>
      </c>
      <c r="D5" s="76"/>
      <c r="E5" s="76"/>
      <c r="F5" s="76"/>
      <c r="G5" s="76"/>
      <c r="H5" s="76"/>
      <c r="I5" s="76"/>
      <c r="J5" s="76"/>
    </row>
    <row r="6" spans="1:22" ht="15" customHeight="1" x14ac:dyDescent="0.35">
      <c r="A6" s="32" t="s">
        <v>201</v>
      </c>
      <c r="B6" s="52">
        <f>SUM($U$16:$U$103)</f>
        <v>0</v>
      </c>
      <c r="C6" s="76" t="s">
        <v>254</v>
      </c>
      <c r="D6" s="76"/>
      <c r="E6" s="76"/>
      <c r="F6" s="76"/>
      <c r="G6" s="76"/>
      <c r="H6" s="76"/>
      <c r="I6" s="76"/>
      <c r="J6" s="76"/>
    </row>
    <row r="7" spans="1:22" ht="15" customHeight="1" x14ac:dyDescent="0.35">
      <c r="A7" s="32" t="s">
        <v>221</v>
      </c>
      <c r="B7" s="52">
        <f>SUM($S$16:$S$103)</f>
        <v>0</v>
      </c>
      <c r="C7" s="76" t="s">
        <v>224</v>
      </c>
      <c r="D7" s="76"/>
      <c r="E7" s="76"/>
      <c r="F7" s="76"/>
      <c r="G7" s="76"/>
      <c r="H7" s="76"/>
      <c r="I7" s="76"/>
      <c r="J7" s="76"/>
    </row>
    <row r="8" spans="1:22" ht="32.25" customHeight="1" x14ac:dyDescent="0.35">
      <c r="A8" s="33" t="s">
        <v>247</v>
      </c>
      <c r="B8" s="34"/>
      <c r="C8" s="76" t="s">
        <v>251</v>
      </c>
      <c r="D8" s="76"/>
      <c r="E8" s="76"/>
      <c r="F8" s="76"/>
      <c r="G8" s="76"/>
      <c r="H8" s="76"/>
      <c r="I8" s="76"/>
      <c r="J8" s="76"/>
    </row>
    <row r="10" spans="1:22" x14ac:dyDescent="0.35">
      <c r="G10" s="81" t="s">
        <v>107</v>
      </c>
      <c r="H10" s="81"/>
      <c r="I10" s="81"/>
      <c r="J10" s="81"/>
      <c r="K10" s="81"/>
      <c r="L10" s="81"/>
      <c r="M10" s="81"/>
      <c r="N10" s="81"/>
      <c r="O10" s="80" t="s">
        <v>108</v>
      </c>
      <c r="P10" s="80"/>
      <c r="Q10" s="80"/>
      <c r="R10" s="80"/>
    </row>
    <row r="11" spans="1:22" ht="38.25" customHeight="1" x14ac:dyDescent="0.35">
      <c r="A11" s="35" t="s">
        <v>178</v>
      </c>
      <c r="B11" s="35" t="s">
        <v>225</v>
      </c>
      <c r="C11" s="35" t="s">
        <v>190</v>
      </c>
      <c r="D11" s="35" t="s">
        <v>191</v>
      </c>
      <c r="E11" s="35" t="s">
        <v>188</v>
      </c>
      <c r="F11" s="35" t="s">
        <v>186</v>
      </c>
      <c r="G11" s="46" t="s">
        <v>89</v>
      </c>
      <c r="H11" s="46" t="s">
        <v>91</v>
      </c>
      <c r="I11" s="46" t="s">
        <v>113</v>
      </c>
      <c r="J11" s="46" t="s">
        <v>112</v>
      </c>
      <c r="K11" s="46" t="s">
        <v>90</v>
      </c>
      <c r="L11" s="46" t="s">
        <v>96</v>
      </c>
      <c r="M11" s="46" t="s">
        <v>110</v>
      </c>
      <c r="N11" s="46" t="s">
        <v>111</v>
      </c>
      <c r="O11" s="47" t="s">
        <v>103</v>
      </c>
      <c r="P11" s="47" t="s">
        <v>200</v>
      </c>
      <c r="Q11" s="47" t="s">
        <v>199</v>
      </c>
      <c r="R11" s="47" t="s">
        <v>197</v>
      </c>
      <c r="S11" s="35" t="s">
        <v>221</v>
      </c>
      <c r="T11" s="35" t="s">
        <v>234</v>
      </c>
      <c r="U11" s="35" t="s">
        <v>201</v>
      </c>
      <c r="V11" s="35" t="s">
        <v>207</v>
      </c>
    </row>
    <row r="12" spans="1:22" ht="106.5" customHeight="1" x14ac:dyDescent="0.35">
      <c r="A12" s="36" t="s">
        <v>192</v>
      </c>
      <c r="B12" s="36" t="s">
        <v>226</v>
      </c>
      <c r="C12" s="36" t="s">
        <v>255</v>
      </c>
      <c r="D12" s="36" t="s">
        <v>227</v>
      </c>
      <c r="E12" s="36" t="s">
        <v>189</v>
      </c>
      <c r="F12" s="36" t="s">
        <v>245</v>
      </c>
      <c r="G12" s="36" t="s">
        <v>232</v>
      </c>
      <c r="H12" s="36" t="s">
        <v>230</v>
      </c>
      <c r="I12" s="36" t="s">
        <v>198</v>
      </c>
      <c r="J12" s="36" t="s">
        <v>228</v>
      </c>
      <c r="K12" s="36" t="s">
        <v>256</v>
      </c>
      <c r="L12" s="36" t="s">
        <v>97</v>
      </c>
      <c r="M12" s="48" t="s">
        <v>231</v>
      </c>
      <c r="N12" s="36" t="s">
        <v>229</v>
      </c>
      <c r="O12" s="36" t="s">
        <v>196</v>
      </c>
      <c r="P12" s="36" t="s">
        <v>104</v>
      </c>
      <c r="Q12" s="48" t="s">
        <v>233</v>
      </c>
      <c r="R12" s="36" t="s">
        <v>105</v>
      </c>
      <c r="S12" s="36" t="s">
        <v>222</v>
      </c>
      <c r="T12" s="36" t="s">
        <v>106</v>
      </c>
      <c r="U12" s="36" t="s">
        <v>114</v>
      </c>
      <c r="V12" s="36" t="s">
        <v>209</v>
      </c>
    </row>
    <row r="13" spans="1:22" ht="33" customHeight="1" x14ac:dyDescent="0.35">
      <c r="A13" s="37" t="s">
        <v>160</v>
      </c>
      <c r="B13" s="37" t="s">
        <v>210</v>
      </c>
      <c r="C13" s="37">
        <v>10000</v>
      </c>
      <c r="D13" s="37">
        <v>0.01</v>
      </c>
      <c r="E13" s="37">
        <v>1000</v>
      </c>
      <c r="F13" s="37">
        <f>C13/(D13*E13)</f>
        <v>1000</v>
      </c>
      <c r="G13" s="37" t="s">
        <v>95</v>
      </c>
      <c r="H13" s="37" t="s">
        <v>193</v>
      </c>
      <c r="I13" s="39">
        <v>50000</v>
      </c>
      <c r="J13" s="49">
        <v>1</v>
      </c>
      <c r="K13" s="37" t="s">
        <v>94</v>
      </c>
      <c r="L13" s="37" t="s">
        <v>193</v>
      </c>
      <c r="M13" s="39">
        <v>250000</v>
      </c>
      <c r="N13" s="49">
        <v>1</v>
      </c>
      <c r="O13" s="37"/>
      <c r="P13" s="37"/>
      <c r="Q13" s="39"/>
      <c r="R13" s="49"/>
      <c r="S13" s="50">
        <v>300000</v>
      </c>
      <c r="T13" s="51">
        <f>IF(OR(J13&gt;=50%,N13&gt;=50%),S13,IF(R13&gt;=50%,S13,0))</f>
        <v>300000</v>
      </c>
      <c r="U13" s="51">
        <f>MAX(J13,N13,R13)*S13</f>
        <v>300000</v>
      </c>
      <c r="V13" s="37" t="s">
        <v>92</v>
      </c>
    </row>
    <row r="14" spans="1:22" ht="35.25" customHeight="1" x14ac:dyDescent="0.35">
      <c r="A14" s="37" t="s">
        <v>160</v>
      </c>
      <c r="B14" s="37" t="s">
        <v>210</v>
      </c>
      <c r="C14" s="37">
        <v>10000</v>
      </c>
      <c r="D14" s="37">
        <v>0.01</v>
      </c>
      <c r="E14" s="37">
        <v>1000</v>
      </c>
      <c r="F14" s="37">
        <f>C14/(D14*E14)</f>
        <v>1000</v>
      </c>
      <c r="G14" s="37"/>
      <c r="H14" s="37"/>
      <c r="I14" s="39"/>
      <c r="J14" s="49"/>
      <c r="K14" s="37"/>
      <c r="L14" s="37"/>
      <c r="M14" s="39"/>
      <c r="N14" s="49"/>
      <c r="O14" s="37" t="s">
        <v>93</v>
      </c>
      <c r="P14" s="37" t="s">
        <v>194</v>
      </c>
      <c r="Q14" s="39">
        <v>200000</v>
      </c>
      <c r="R14" s="49">
        <v>1</v>
      </c>
      <c r="S14" s="50">
        <v>200000</v>
      </c>
      <c r="T14" s="51">
        <f>IF(OR(J14&gt;=50%,N14&gt;=50%),S14,IF(R14&gt;=50%,S14,0))</f>
        <v>200000</v>
      </c>
      <c r="U14" s="51">
        <f>MAX(J14,N14,R14)*S14</f>
        <v>200000</v>
      </c>
      <c r="V14" s="37" t="s">
        <v>92</v>
      </c>
    </row>
    <row r="15" spans="1:22" ht="39" x14ac:dyDescent="0.35">
      <c r="A15" s="37" t="s">
        <v>211</v>
      </c>
      <c r="B15" s="37" t="s">
        <v>212</v>
      </c>
      <c r="C15" s="37">
        <v>100000</v>
      </c>
      <c r="D15" s="37">
        <v>0.1</v>
      </c>
      <c r="E15" s="37">
        <v>1000</v>
      </c>
      <c r="F15" s="37">
        <f>C15/(D15*E15)</f>
        <v>1000</v>
      </c>
      <c r="G15" s="37" t="s">
        <v>93</v>
      </c>
      <c r="H15" s="37" t="s">
        <v>260</v>
      </c>
      <c r="I15" s="39">
        <v>10000</v>
      </c>
      <c r="J15" s="49">
        <v>1</v>
      </c>
      <c r="K15" s="37" t="s">
        <v>93</v>
      </c>
      <c r="L15" s="37" t="s">
        <v>259</v>
      </c>
      <c r="M15" s="39">
        <v>50000</v>
      </c>
      <c r="N15" s="49">
        <v>1</v>
      </c>
      <c r="O15" s="37"/>
      <c r="P15" s="37"/>
      <c r="Q15" s="39"/>
      <c r="R15" s="49"/>
      <c r="S15" s="50">
        <v>60000</v>
      </c>
      <c r="T15" s="51">
        <f>IF(OR(J15&gt;=50%,N15&gt;=50%),S15,IF(R15&gt;=50%,S15,0))</f>
        <v>60000</v>
      </c>
      <c r="U15" s="51">
        <f>MAX(J15,N15,R15)*S15</f>
        <v>60000</v>
      </c>
      <c r="V15" s="37" t="s">
        <v>92</v>
      </c>
    </row>
    <row r="16" spans="1:22" x14ac:dyDescent="0.35">
      <c r="A16" s="22"/>
      <c r="B16" s="22"/>
      <c r="C16" s="22"/>
      <c r="D16" s="22"/>
      <c r="E16" s="22"/>
      <c r="F16" s="44" t="e">
        <f>C16/(D16*E16)</f>
        <v>#DIV/0!</v>
      </c>
      <c r="G16" s="23"/>
      <c r="H16" s="24"/>
      <c r="I16" s="22"/>
      <c r="J16" s="24"/>
      <c r="K16" s="24"/>
      <c r="L16" s="24"/>
      <c r="M16" s="22"/>
      <c r="N16" s="24"/>
      <c r="O16" s="24"/>
      <c r="P16" s="24"/>
      <c r="Q16" s="24"/>
      <c r="R16" s="24"/>
      <c r="S16" s="24"/>
      <c r="T16" s="25">
        <f t="shared" ref="T16:T47" si="0">IF(OR(J16&gt;50%,N16&gt;50%),M16+I16,IF(R16&gt;50%,Q16,0))</f>
        <v>0</v>
      </c>
      <c r="U16" s="25">
        <f t="shared" ref="U16:U47" si="1">MAX(J16,N16,R16)*MAX(M16+I16,T16)</f>
        <v>0</v>
      </c>
      <c r="V16" s="26"/>
    </row>
    <row r="17" spans="1:22" x14ac:dyDescent="0.35">
      <c r="A17" s="27"/>
      <c r="B17" s="27"/>
      <c r="C17" s="27"/>
      <c r="D17" s="27"/>
      <c r="E17" s="27"/>
      <c r="F17" s="44" t="e">
        <f t="shared" ref="F17:F27" si="2">C17/(D17*E17)</f>
        <v>#DIV/0!</v>
      </c>
      <c r="G17" s="27"/>
      <c r="H17" s="28"/>
      <c r="I17" s="27"/>
      <c r="J17" s="28"/>
      <c r="K17" s="28"/>
      <c r="L17" s="28"/>
      <c r="M17" s="27"/>
      <c r="N17" s="28"/>
      <c r="O17" s="24"/>
      <c r="P17" s="24"/>
      <c r="Q17" s="24"/>
      <c r="R17" s="24"/>
      <c r="S17" s="24"/>
      <c r="T17" s="25">
        <f t="shared" si="0"/>
        <v>0</v>
      </c>
      <c r="U17" s="25">
        <f t="shared" si="1"/>
        <v>0</v>
      </c>
      <c r="V17" s="26"/>
    </row>
    <row r="18" spans="1:22" x14ac:dyDescent="0.35">
      <c r="A18" s="27"/>
      <c r="B18" s="27"/>
      <c r="C18" s="27"/>
      <c r="D18" s="27"/>
      <c r="E18" s="27"/>
      <c r="F18" s="44" t="e">
        <f t="shared" si="2"/>
        <v>#DIV/0!</v>
      </c>
      <c r="G18" s="27"/>
      <c r="H18" s="28"/>
      <c r="I18" s="27"/>
      <c r="J18" s="28"/>
      <c r="K18" s="28"/>
      <c r="L18" s="28"/>
      <c r="M18" s="27"/>
      <c r="N18" s="28"/>
      <c r="O18" s="24"/>
      <c r="P18" s="24"/>
      <c r="Q18" s="24"/>
      <c r="R18" s="24"/>
      <c r="S18" s="24"/>
      <c r="T18" s="25">
        <f t="shared" si="0"/>
        <v>0</v>
      </c>
      <c r="U18" s="25">
        <f t="shared" si="1"/>
        <v>0</v>
      </c>
      <c r="V18" s="26"/>
    </row>
    <row r="19" spans="1:22" x14ac:dyDescent="0.35">
      <c r="A19" s="27"/>
      <c r="B19" s="27"/>
      <c r="C19" s="27"/>
      <c r="D19" s="27"/>
      <c r="E19" s="27"/>
      <c r="F19" s="44" t="e">
        <f t="shared" si="2"/>
        <v>#DIV/0!</v>
      </c>
      <c r="G19" s="27"/>
      <c r="H19" s="28"/>
      <c r="I19" s="27"/>
      <c r="J19" s="28"/>
      <c r="K19" s="28"/>
      <c r="L19" s="28"/>
      <c r="M19" s="27"/>
      <c r="N19" s="28"/>
      <c r="O19" s="24"/>
      <c r="P19" s="24"/>
      <c r="Q19" s="24"/>
      <c r="R19" s="24"/>
      <c r="S19" s="24"/>
      <c r="T19" s="25">
        <f t="shared" si="0"/>
        <v>0</v>
      </c>
      <c r="U19" s="25">
        <f t="shared" si="1"/>
        <v>0</v>
      </c>
      <c r="V19" s="26"/>
    </row>
    <row r="20" spans="1:22" x14ac:dyDescent="0.35">
      <c r="A20" s="27"/>
      <c r="B20" s="27"/>
      <c r="C20" s="27"/>
      <c r="D20" s="27"/>
      <c r="E20" s="27"/>
      <c r="F20" s="44" t="e">
        <f t="shared" si="2"/>
        <v>#DIV/0!</v>
      </c>
      <c r="G20" s="27"/>
      <c r="H20" s="28"/>
      <c r="I20" s="27"/>
      <c r="J20" s="28"/>
      <c r="K20" s="28"/>
      <c r="L20" s="28"/>
      <c r="M20" s="27"/>
      <c r="N20" s="28"/>
      <c r="O20" s="24"/>
      <c r="P20" s="24"/>
      <c r="Q20" s="24"/>
      <c r="R20" s="24"/>
      <c r="S20" s="24"/>
      <c r="T20" s="25">
        <f t="shared" si="0"/>
        <v>0</v>
      </c>
      <c r="U20" s="25">
        <f t="shared" si="1"/>
        <v>0</v>
      </c>
      <c r="V20" s="26"/>
    </row>
    <row r="21" spans="1:22" x14ac:dyDescent="0.35">
      <c r="A21" s="27"/>
      <c r="B21" s="27"/>
      <c r="C21" s="27"/>
      <c r="D21" s="27"/>
      <c r="E21" s="27"/>
      <c r="F21" s="44" t="e">
        <f t="shared" si="2"/>
        <v>#DIV/0!</v>
      </c>
      <c r="G21" s="27"/>
      <c r="H21" s="28"/>
      <c r="I21" s="27"/>
      <c r="J21" s="28"/>
      <c r="K21" s="28"/>
      <c r="L21" s="28"/>
      <c r="M21" s="27"/>
      <c r="N21" s="28"/>
      <c r="O21" s="24"/>
      <c r="P21" s="24"/>
      <c r="Q21" s="24"/>
      <c r="R21" s="24"/>
      <c r="S21" s="24"/>
      <c r="T21" s="25">
        <f t="shared" si="0"/>
        <v>0</v>
      </c>
      <c r="U21" s="25">
        <f t="shared" si="1"/>
        <v>0</v>
      </c>
      <c r="V21" s="26"/>
    </row>
    <row r="22" spans="1:22" x14ac:dyDescent="0.35">
      <c r="A22" s="27"/>
      <c r="B22" s="27"/>
      <c r="C22" s="27"/>
      <c r="D22" s="27"/>
      <c r="E22" s="27"/>
      <c r="F22" s="44" t="e">
        <f t="shared" si="2"/>
        <v>#DIV/0!</v>
      </c>
      <c r="G22" s="27"/>
      <c r="H22" s="28"/>
      <c r="I22" s="27"/>
      <c r="J22" s="28"/>
      <c r="K22" s="28"/>
      <c r="L22" s="28"/>
      <c r="M22" s="27"/>
      <c r="N22" s="28"/>
      <c r="O22" s="24"/>
      <c r="P22" s="24"/>
      <c r="Q22" s="24"/>
      <c r="R22" s="24"/>
      <c r="S22" s="24"/>
      <c r="T22" s="25">
        <f t="shared" si="0"/>
        <v>0</v>
      </c>
      <c r="U22" s="25">
        <f t="shared" si="1"/>
        <v>0</v>
      </c>
      <c r="V22" s="26"/>
    </row>
    <row r="23" spans="1:22" x14ac:dyDescent="0.35">
      <c r="A23" s="27"/>
      <c r="B23" s="27"/>
      <c r="C23" s="27"/>
      <c r="D23" s="27"/>
      <c r="E23" s="27"/>
      <c r="F23" s="44" t="e">
        <f t="shared" si="2"/>
        <v>#DIV/0!</v>
      </c>
      <c r="G23" s="27"/>
      <c r="H23" s="28"/>
      <c r="I23" s="27"/>
      <c r="J23" s="28"/>
      <c r="K23" s="28"/>
      <c r="L23" s="28"/>
      <c r="M23" s="27"/>
      <c r="N23" s="28"/>
      <c r="O23" s="24"/>
      <c r="P23" s="24"/>
      <c r="Q23" s="24"/>
      <c r="R23" s="24"/>
      <c r="S23" s="24"/>
      <c r="T23" s="25">
        <f t="shared" si="0"/>
        <v>0</v>
      </c>
      <c r="U23" s="25">
        <f t="shared" si="1"/>
        <v>0</v>
      </c>
      <c r="V23" s="26"/>
    </row>
    <row r="24" spans="1:22" x14ac:dyDescent="0.35">
      <c r="A24" s="27"/>
      <c r="B24" s="27"/>
      <c r="C24" s="27"/>
      <c r="D24" s="27"/>
      <c r="E24" s="27"/>
      <c r="F24" s="44" t="e">
        <f t="shared" si="2"/>
        <v>#DIV/0!</v>
      </c>
      <c r="G24" s="27"/>
      <c r="H24" s="28"/>
      <c r="I24" s="27"/>
      <c r="J24" s="28"/>
      <c r="K24" s="28"/>
      <c r="L24" s="28"/>
      <c r="M24" s="27"/>
      <c r="N24" s="28"/>
      <c r="O24" s="24"/>
      <c r="P24" s="24"/>
      <c r="Q24" s="24"/>
      <c r="R24" s="24"/>
      <c r="S24" s="24"/>
      <c r="T24" s="25">
        <f t="shared" si="0"/>
        <v>0</v>
      </c>
      <c r="U24" s="25">
        <f t="shared" si="1"/>
        <v>0</v>
      </c>
      <c r="V24" s="26"/>
    </row>
    <row r="25" spans="1:22" x14ac:dyDescent="0.35">
      <c r="A25" s="27"/>
      <c r="B25" s="27"/>
      <c r="C25" s="27"/>
      <c r="D25" s="27"/>
      <c r="E25" s="27"/>
      <c r="F25" s="44" t="e">
        <f t="shared" si="2"/>
        <v>#DIV/0!</v>
      </c>
      <c r="G25" s="27"/>
      <c r="H25" s="28"/>
      <c r="I25" s="27"/>
      <c r="J25" s="28"/>
      <c r="K25" s="28"/>
      <c r="L25" s="28"/>
      <c r="M25" s="27"/>
      <c r="N25" s="28"/>
      <c r="O25" s="24"/>
      <c r="P25" s="24"/>
      <c r="Q25" s="24"/>
      <c r="R25" s="24"/>
      <c r="S25" s="24"/>
      <c r="T25" s="25">
        <f t="shared" si="0"/>
        <v>0</v>
      </c>
      <c r="U25" s="25">
        <f t="shared" si="1"/>
        <v>0</v>
      </c>
      <c r="V25" s="26"/>
    </row>
    <row r="26" spans="1:22" x14ac:dyDescent="0.35">
      <c r="A26" s="27"/>
      <c r="B26" s="27"/>
      <c r="C26" s="27"/>
      <c r="D26" s="27"/>
      <c r="E26" s="27"/>
      <c r="F26" s="44" t="e">
        <f t="shared" si="2"/>
        <v>#DIV/0!</v>
      </c>
      <c r="G26" s="27"/>
      <c r="H26" s="28"/>
      <c r="I26" s="27"/>
      <c r="J26" s="28"/>
      <c r="K26" s="28"/>
      <c r="L26" s="28"/>
      <c r="M26" s="27"/>
      <c r="N26" s="28"/>
      <c r="O26" s="24"/>
      <c r="P26" s="24"/>
      <c r="Q26" s="24"/>
      <c r="R26" s="24"/>
      <c r="S26" s="24"/>
      <c r="T26" s="25">
        <f t="shared" si="0"/>
        <v>0</v>
      </c>
      <c r="U26" s="25">
        <f t="shared" si="1"/>
        <v>0</v>
      </c>
      <c r="V26" s="26"/>
    </row>
    <row r="27" spans="1:22" x14ac:dyDescent="0.35">
      <c r="A27" s="27"/>
      <c r="B27" s="27"/>
      <c r="C27" s="27"/>
      <c r="D27" s="27"/>
      <c r="E27" s="27"/>
      <c r="F27" s="44" t="e">
        <f t="shared" si="2"/>
        <v>#DIV/0!</v>
      </c>
      <c r="G27" s="27"/>
      <c r="H27" s="28"/>
      <c r="I27" s="27"/>
      <c r="J27" s="28"/>
      <c r="K27" s="28"/>
      <c r="L27" s="28"/>
      <c r="M27" s="27"/>
      <c r="N27" s="28"/>
      <c r="O27" s="24"/>
      <c r="P27" s="24"/>
      <c r="Q27" s="24"/>
      <c r="R27" s="24"/>
      <c r="S27" s="24"/>
      <c r="T27" s="25">
        <f t="shared" si="0"/>
        <v>0</v>
      </c>
      <c r="U27" s="25">
        <f t="shared" si="1"/>
        <v>0</v>
      </c>
      <c r="V27" s="26"/>
    </row>
    <row r="28" spans="1:22" x14ac:dyDescent="0.35">
      <c r="A28" s="27"/>
      <c r="B28" s="27"/>
      <c r="C28" s="27"/>
      <c r="D28" s="27"/>
      <c r="E28" s="27"/>
      <c r="F28" s="44" t="e">
        <f t="shared" ref="F28:F91" si="3">C28/(D28*E28)</f>
        <v>#DIV/0!</v>
      </c>
      <c r="G28" s="27"/>
      <c r="H28" s="28"/>
      <c r="I28" s="27"/>
      <c r="J28" s="28"/>
      <c r="K28" s="28"/>
      <c r="L28" s="28"/>
      <c r="M28" s="27"/>
      <c r="N28" s="28"/>
      <c r="O28" s="24"/>
      <c r="P28" s="24"/>
      <c r="Q28" s="24"/>
      <c r="R28" s="24"/>
      <c r="S28" s="24"/>
      <c r="T28" s="25">
        <f t="shared" si="0"/>
        <v>0</v>
      </c>
      <c r="U28" s="25">
        <f t="shared" si="1"/>
        <v>0</v>
      </c>
      <c r="V28" s="26"/>
    </row>
    <row r="29" spans="1:22" x14ac:dyDescent="0.35">
      <c r="A29" s="27"/>
      <c r="B29" s="27"/>
      <c r="C29" s="27"/>
      <c r="D29" s="27"/>
      <c r="E29" s="27"/>
      <c r="F29" s="44" t="e">
        <f t="shared" si="3"/>
        <v>#DIV/0!</v>
      </c>
      <c r="G29" s="27"/>
      <c r="H29" s="28"/>
      <c r="I29" s="27"/>
      <c r="J29" s="28"/>
      <c r="K29" s="28"/>
      <c r="L29" s="28"/>
      <c r="M29" s="27"/>
      <c r="N29" s="28"/>
      <c r="O29" s="24"/>
      <c r="P29" s="24"/>
      <c r="Q29" s="24"/>
      <c r="R29" s="24"/>
      <c r="S29" s="24"/>
      <c r="T29" s="25">
        <f t="shared" si="0"/>
        <v>0</v>
      </c>
      <c r="U29" s="25">
        <f t="shared" si="1"/>
        <v>0</v>
      </c>
      <c r="V29" s="26"/>
    </row>
    <row r="30" spans="1:22" x14ac:dyDescent="0.35">
      <c r="A30" s="27"/>
      <c r="B30" s="27"/>
      <c r="C30" s="27"/>
      <c r="D30" s="27"/>
      <c r="E30" s="27"/>
      <c r="F30" s="44" t="e">
        <f t="shared" si="3"/>
        <v>#DIV/0!</v>
      </c>
      <c r="G30" s="27"/>
      <c r="H30" s="28"/>
      <c r="I30" s="27"/>
      <c r="J30" s="28"/>
      <c r="K30" s="28"/>
      <c r="L30" s="28"/>
      <c r="M30" s="27"/>
      <c r="N30" s="28"/>
      <c r="O30" s="24"/>
      <c r="P30" s="24"/>
      <c r="Q30" s="24"/>
      <c r="R30" s="24"/>
      <c r="S30" s="24"/>
      <c r="T30" s="25">
        <f t="shared" si="0"/>
        <v>0</v>
      </c>
      <c r="U30" s="25">
        <f t="shared" si="1"/>
        <v>0</v>
      </c>
      <c r="V30" s="26"/>
    </row>
    <row r="31" spans="1:22" x14ac:dyDescent="0.35">
      <c r="A31" s="27"/>
      <c r="B31" s="27"/>
      <c r="C31" s="27"/>
      <c r="D31" s="27"/>
      <c r="E31" s="27"/>
      <c r="F31" s="44" t="e">
        <f t="shared" si="3"/>
        <v>#DIV/0!</v>
      </c>
      <c r="G31" s="27"/>
      <c r="H31" s="28"/>
      <c r="I31" s="27"/>
      <c r="J31" s="28"/>
      <c r="K31" s="28"/>
      <c r="L31" s="28"/>
      <c r="M31" s="27"/>
      <c r="N31" s="28"/>
      <c r="O31" s="24"/>
      <c r="P31" s="24"/>
      <c r="Q31" s="24"/>
      <c r="R31" s="24"/>
      <c r="S31" s="24"/>
      <c r="T31" s="25">
        <f t="shared" si="0"/>
        <v>0</v>
      </c>
      <c r="U31" s="25">
        <f t="shared" si="1"/>
        <v>0</v>
      </c>
      <c r="V31" s="26"/>
    </row>
    <row r="32" spans="1:22" x14ac:dyDescent="0.35">
      <c r="A32" s="27"/>
      <c r="B32" s="27"/>
      <c r="C32" s="27"/>
      <c r="D32" s="27"/>
      <c r="E32" s="27"/>
      <c r="F32" s="44" t="e">
        <f t="shared" si="3"/>
        <v>#DIV/0!</v>
      </c>
      <c r="G32" s="27"/>
      <c r="H32" s="28"/>
      <c r="I32" s="27"/>
      <c r="J32" s="28"/>
      <c r="K32" s="28"/>
      <c r="L32" s="28"/>
      <c r="M32" s="27"/>
      <c r="N32" s="28"/>
      <c r="O32" s="24"/>
      <c r="P32" s="24"/>
      <c r="Q32" s="24"/>
      <c r="R32" s="24"/>
      <c r="S32" s="24"/>
      <c r="T32" s="25">
        <f t="shared" si="0"/>
        <v>0</v>
      </c>
      <c r="U32" s="25">
        <f t="shared" si="1"/>
        <v>0</v>
      </c>
      <c r="V32" s="26"/>
    </row>
    <row r="33" spans="1:22" x14ac:dyDescent="0.35">
      <c r="A33" s="27"/>
      <c r="B33" s="27"/>
      <c r="C33" s="27"/>
      <c r="D33" s="27"/>
      <c r="E33" s="27"/>
      <c r="F33" s="44" t="e">
        <f t="shared" si="3"/>
        <v>#DIV/0!</v>
      </c>
      <c r="G33" s="27"/>
      <c r="H33" s="28"/>
      <c r="I33" s="27"/>
      <c r="J33" s="28"/>
      <c r="K33" s="28"/>
      <c r="L33" s="28"/>
      <c r="M33" s="27"/>
      <c r="N33" s="28"/>
      <c r="O33" s="24"/>
      <c r="P33" s="24"/>
      <c r="Q33" s="24"/>
      <c r="R33" s="24"/>
      <c r="S33" s="24"/>
      <c r="T33" s="25">
        <f t="shared" si="0"/>
        <v>0</v>
      </c>
      <c r="U33" s="25">
        <f t="shared" si="1"/>
        <v>0</v>
      </c>
      <c r="V33" s="26"/>
    </row>
    <row r="34" spans="1:22" x14ac:dyDescent="0.35">
      <c r="A34" s="27"/>
      <c r="B34" s="27"/>
      <c r="C34" s="27"/>
      <c r="D34" s="27"/>
      <c r="E34" s="27"/>
      <c r="F34" s="44" t="e">
        <f t="shared" si="3"/>
        <v>#DIV/0!</v>
      </c>
      <c r="G34" s="27"/>
      <c r="H34" s="28"/>
      <c r="I34" s="27"/>
      <c r="J34" s="28"/>
      <c r="K34" s="28"/>
      <c r="L34" s="28"/>
      <c r="M34" s="27"/>
      <c r="N34" s="28"/>
      <c r="O34" s="24"/>
      <c r="P34" s="24"/>
      <c r="Q34" s="24"/>
      <c r="R34" s="24"/>
      <c r="S34" s="24"/>
      <c r="T34" s="25">
        <f t="shared" si="0"/>
        <v>0</v>
      </c>
      <c r="U34" s="25">
        <f t="shared" si="1"/>
        <v>0</v>
      </c>
      <c r="V34" s="26"/>
    </row>
    <row r="35" spans="1:22" x14ac:dyDescent="0.35">
      <c r="A35" s="27"/>
      <c r="B35" s="27"/>
      <c r="C35" s="27"/>
      <c r="D35" s="27"/>
      <c r="E35" s="27"/>
      <c r="F35" s="44" t="e">
        <f t="shared" si="3"/>
        <v>#DIV/0!</v>
      </c>
      <c r="G35" s="27"/>
      <c r="H35" s="28"/>
      <c r="I35" s="27"/>
      <c r="J35" s="28"/>
      <c r="K35" s="28"/>
      <c r="L35" s="28"/>
      <c r="M35" s="27"/>
      <c r="N35" s="28"/>
      <c r="O35" s="24"/>
      <c r="P35" s="24"/>
      <c r="Q35" s="24"/>
      <c r="R35" s="24"/>
      <c r="S35" s="24"/>
      <c r="T35" s="25">
        <f t="shared" si="0"/>
        <v>0</v>
      </c>
      <c r="U35" s="25">
        <f t="shared" si="1"/>
        <v>0</v>
      </c>
      <c r="V35" s="26"/>
    </row>
    <row r="36" spans="1:22" x14ac:dyDescent="0.35">
      <c r="A36" s="27"/>
      <c r="B36" s="27"/>
      <c r="C36" s="27"/>
      <c r="D36" s="27"/>
      <c r="E36" s="27"/>
      <c r="F36" s="44" t="e">
        <f t="shared" si="3"/>
        <v>#DIV/0!</v>
      </c>
      <c r="G36" s="27"/>
      <c r="H36" s="28"/>
      <c r="I36" s="27"/>
      <c r="J36" s="28"/>
      <c r="K36" s="28"/>
      <c r="L36" s="28"/>
      <c r="M36" s="27"/>
      <c r="N36" s="28"/>
      <c r="O36" s="24"/>
      <c r="P36" s="24"/>
      <c r="Q36" s="24"/>
      <c r="R36" s="24"/>
      <c r="S36" s="24"/>
      <c r="T36" s="25">
        <f t="shared" si="0"/>
        <v>0</v>
      </c>
      <c r="U36" s="25">
        <f t="shared" si="1"/>
        <v>0</v>
      </c>
      <c r="V36" s="26"/>
    </row>
    <row r="37" spans="1:22" x14ac:dyDescent="0.35">
      <c r="A37" s="27"/>
      <c r="B37" s="27"/>
      <c r="C37" s="27"/>
      <c r="D37" s="27"/>
      <c r="E37" s="27"/>
      <c r="F37" s="44" t="e">
        <f t="shared" si="3"/>
        <v>#DIV/0!</v>
      </c>
      <c r="G37" s="27"/>
      <c r="H37" s="28"/>
      <c r="I37" s="27"/>
      <c r="J37" s="28"/>
      <c r="K37" s="28"/>
      <c r="L37" s="28"/>
      <c r="M37" s="27"/>
      <c r="N37" s="28"/>
      <c r="O37" s="24"/>
      <c r="P37" s="24"/>
      <c r="Q37" s="24"/>
      <c r="R37" s="24"/>
      <c r="S37" s="24"/>
      <c r="T37" s="25">
        <f t="shared" si="0"/>
        <v>0</v>
      </c>
      <c r="U37" s="25">
        <f t="shared" si="1"/>
        <v>0</v>
      </c>
      <c r="V37" s="26"/>
    </row>
    <row r="38" spans="1:22" x14ac:dyDescent="0.35">
      <c r="A38" s="27"/>
      <c r="B38" s="27"/>
      <c r="C38" s="27"/>
      <c r="D38" s="27"/>
      <c r="E38" s="27"/>
      <c r="F38" s="44" t="e">
        <f t="shared" si="3"/>
        <v>#DIV/0!</v>
      </c>
      <c r="G38" s="27"/>
      <c r="H38" s="28"/>
      <c r="I38" s="27"/>
      <c r="J38" s="28"/>
      <c r="K38" s="28"/>
      <c r="L38" s="28"/>
      <c r="M38" s="27"/>
      <c r="N38" s="28"/>
      <c r="O38" s="24"/>
      <c r="P38" s="24"/>
      <c r="Q38" s="24"/>
      <c r="R38" s="24"/>
      <c r="S38" s="24"/>
      <c r="T38" s="25">
        <f t="shared" si="0"/>
        <v>0</v>
      </c>
      <c r="U38" s="25">
        <f t="shared" si="1"/>
        <v>0</v>
      </c>
      <c r="V38" s="26"/>
    </row>
    <row r="39" spans="1:22" x14ac:dyDescent="0.35">
      <c r="A39" s="27"/>
      <c r="B39" s="27"/>
      <c r="C39" s="27"/>
      <c r="D39" s="27"/>
      <c r="E39" s="27"/>
      <c r="F39" s="44" t="e">
        <f t="shared" si="3"/>
        <v>#DIV/0!</v>
      </c>
      <c r="G39" s="27"/>
      <c r="H39" s="28"/>
      <c r="I39" s="27"/>
      <c r="J39" s="28"/>
      <c r="K39" s="28"/>
      <c r="L39" s="28"/>
      <c r="M39" s="27"/>
      <c r="N39" s="28"/>
      <c r="O39" s="24"/>
      <c r="P39" s="24"/>
      <c r="Q39" s="24"/>
      <c r="R39" s="24"/>
      <c r="S39" s="24"/>
      <c r="T39" s="25">
        <f t="shared" si="0"/>
        <v>0</v>
      </c>
      <c r="U39" s="25">
        <f t="shared" si="1"/>
        <v>0</v>
      </c>
      <c r="V39" s="26"/>
    </row>
    <row r="40" spans="1:22" x14ac:dyDescent="0.35">
      <c r="A40" s="27"/>
      <c r="B40" s="27"/>
      <c r="C40" s="27"/>
      <c r="D40" s="27"/>
      <c r="E40" s="27"/>
      <c r="F40" s="44" t="e">
        <f t="shared" si="3"/>
        <v>#DIV/0!</v>
      </c>
      <c r="G40" s="27"/>
      <c r="H40" s="28"/>
      <c r="I40" s="27"/>
      <c r="J40" s="28"/>
      <c r="K40" s="28"/>
      <c r="L40" s="28"/>
      <c r="M40" s="27"/>
      <c r="N40" s="28"/>
      <c r="O40" s="24"/>
      <c r="P40" s="24"/>
      <c r="Q40" s="24"/>
      <c r="R40" s="24"/>
      <c r="S40" s="24"/>
      <c r="T40" s="25">
        <f t="shared" si="0"/>
        <v>0</v>
      </c>
      <c r="U40" s="25">
        <f t="shared" si="1"/>
        <v>0</v>
      </c>
      <c r="V40" s="26"/>
    </row>
    <row r="41" spans="1:22" x14ac:dyDescent="0.35">
      <c r="A41" s="27"/>
      <c r="B41" s="27"/>
      <c r="C41" s="27"/>
      <c r="D41" s="27"/>
      <c r="E41" s="27"/>
      <c r="F41" s="44" t="e">
        <f t="shared" si="3"/>
        <v>#DIV/0!</v>
      </c>
      <c r="G41" s="27"/>
      <c r="H41" s="28"/>
      <c r="I41" s="27"/>
      <c r="J41" s="28"/>
      <c r="K41" s="28"/>
      <c r="L41" s="28"/>
      <c r="M41" s="27"/>
      <c r="N41" s="28"/>
      <c r="O41" s="24"/>
      <c r="P41" s="24"/>
      <c r="Q41" s="24"/>
      <c r="R41" s="24"/>
      <c r="S41" s="24"/>
      <c r="T41" s="25">
        <f t="shared" si="0"/>
        <v>0</v>
      </c>
      <c r="U41" s="25">
        <f t="shared" si="1"/>
        <v>0</v>
      </c>
      <c r="V41" s="26"/>
    </row>
    <row r="42" spans="1:22" x14ac:dyDescent="0.35">
      <c r="A42" s="27"/>
      <c r="B42" s="27"/>
      <c r="C42" s="27"/>
      <c r="D42" s="27"/>
      <c r="E42" s="27"/>
      <c r="F42" s="44" t="e">
        <f t="shared" si="3"/>
        <v>#DIV/0!</v>
      </c>
      <c r="G42" s="27"/>
      <c r="H42" s="28"/>
      <c r="I42" s="27"/>
      <c r="J42" s="28"/>
      <c r="K42" s="28"/>
      <c r="L42" s="28"/>
      <c r="M42" s="27"/>
      <c r="N42" s="28"/>
      <c r="O42" s="24"/>
      <c r="P42" s="24"/>
      <c r="Q42" s="24"/>
      <c r="R42" s="24"/>
      <c r="S42" s="24"/>
      <c r="T42" s="25">
        <f t="shared" si="0"/>
        <v>0</v>
      </c>
      <c r="U42" s="25">
        <f t="shared" si="1"/>
        <v>0</v>
      </c>
      <c r="V42" s="26"/>
    </row>
    <row r="43" spans="1:22" x14ac:dyDescent="0.35">
      <c r="A43" s="27"/>
      <c r="B43" s="27"/>
      <c r="C43" s="27"/>
      <c r="D43" s="27"/>
      <c r="E43" s="27"/>
      <c r="F43" s="44" t="e">
        <f t="shared" si="3"/>
        <v>#DIV/0!</v>
      </c>
      <c r="G43" s="27"/>
      <c r="H43" s="28"/>
      <c r="I43" s="27"/>
      <c r="J43" s="28"/>
      <c r="K43" s="28"/>
      <c r="L43" s="28"/>
      <c r="M43" s="27"/>
      <c r="N43" s="28"/>
      <c r="O43" s="24"/>
      <c r="P43" s="24"/>
      <c r="Q43" s="24"/>
      <c r="R43" s="24"/>
      <c r="S43" s="24"/>
      <c r="T43" s="25">
        <f t="shared" si="0"/>
        <v>0</v>
      </c>
      <c r="U43" s="25">
        <f t="shared" si="1"/>
        <v>0</v>
      </c>
      <c r="V43" s="26"/>
    </row>
    <row r="44" spans="1:22" x14ac:dyDescent="0.35">
      <c r="A44" s="27"/>
      <c r="B44" s="27"/>
      <c r="C44" s="27"/>
      <c r="D44" s="27"/>
      <c r="E44" s="27"/>
      <c r="F44" s="44" t="e">
        <f t="shared" si="3"/>
        <v>#DIV/0!</v>
      </c>
      <c r="G44" s="27"/>
      <c r="H44" s="28"/>
      <c r="I44" s="27"/>
      <c r="J44" s="28"/>
      <c r="K44" s="28"/>
      <c r="L44" s="28"/>
      <c r="M44" s="27"/>
      <c r="N44" s="28"/>
      <c r="O44" s="24"/>
      <c r="P44" s="24"/>
      <c r="Q44" s="24"/>
      <c r="R44" s="24"/>
      <c r="S44" s="24"/>
      <c r="T44" s="25">
        <f t="shared" si="0"/>
        <v>0</v>
      </c>
      <c r="U44" s="25">
        <f t="shared" si="1"/>
        <v>0</v>
      </c>
      <c r="V44" s="26"/>
    </row>
    <row r="45" spans="1:22" x14ac:dyDescent="0.35">
      <c r="A45" s="27"/>
      <c r="B45" s="27"/>
      <c r="C45" s="27"/>
      <c r="D45" s="27"/>
      <c r="E45" s="27"/>
      <c r="F45" s="44" t="e">
        <f t="shared" si="3"/>
        <v>#DIV/0!</v>
      </c>
      <c r="G45" s="27"/>
      <c r="H45" s="28"/>
      <c r="I45" s="27"/>
      <c r="J45" s="28"/>
      <c r="K45" s="28"/>
      <c r="L45" s="28"/>
      <c r="M45" s="27"/>
      <c r="N45" s="28"/>
      <c r="O45" s="24"/>
      <c r="P45" s="24"/>
      <c r="Q45" s="24"/>
      <c r="R45" s="24"/>
      <c r="S45" s="24"/>
      <c r="T45" s="25">
        <f t="shared" si="0"/>
        <v>0</v>
      </c>
      <c r="U45" s="25">
        <f t="shared" si="1"/>
        <v>0</v>
      </c>
      <c r="V45" s="26"/>
    </row>
    <row r="46" spans="1:22" x14ac:dyDescent="0.35">
      <c r="A46" s="27"/>
      <c r="B46" s="27"/>
      <c r="C46" s="27"/>
      <c r="D46" s="27"/>
      <c r="E46" s="27"/>
      <c r="F46" s="44" t="e">
        <f t="shared" si="3"/>
        <v>#DIV/0!</v>
      </c>
      <c r="G46" s="27"/>
      <c r="H46" s="28"/>
      <c r="I46" s="27"/>
      <c r="J46" s="28"/>
      <c r="K46" s="28"/>
      <c r="L46" s="28"/>
      <c r="M46" s="27"/>
      <c r="N46" s="28"/>
      <c r="O46" s="24"/>
      <c r="P46" s="24"/>
      <c r="Q46" s="24"/>
      <c r="R46" s="24"/>
      <c r="S46" s="24"/>
      <c r="T46" s="25">
        <f t="shared" si="0"/>
        <v>0</v>
      </c>
      <c r="U46" s="25">
        <f t="shared" si="1"/>
        <v>0</v>
      </c>
      <c r="V46" s="26"/>
    </row>
    <row r="47" spans="1:22" x14ac:dyDescent="0.35">
      <c r="A47" s="27"/>
      <c r="B47" s="27"/>
      <c r="C47" s="27"/>
      <c r="D47" s="27"/>
      <c r="E47" s="27"/>
      <c r="F47" s="44" t="e">
        <f t="shared" si="3"/>
        <v>#DIV/0!</v>
      </c>
      <c r="G47" s="27"/>
      <c r="H47" s="28"/>
      <c r="I47" s="27"/>
      <c r="J47" s="28"/>
      <c r="K47" s="28"/>
      <c r="L47" s="28"/>
      <c r="M47" s="27"/>
      <c r="N47" s="28"/>
      <c r="O47" s="24"/>
      <c r="P47" s="24"/>
      <c r="Q47" s="24"/>
      <c r="R47" s="24"/>
      <c r="S47" s="24"/>
      <c r="T47" s="25">
        <f t="shared" si="0"/>
        <v>0</v>
      </c>
      <c r="U47" s="25">
        <f t="shared" si="1"/>
        <v>0</v>
      </c>
      <c r="V47" s="26"/>
    </row>
    <row r="48" spans="1:22" x14ac:dyDescent="0.35">
      <c r="A48" s="27"/>
      <c r="B48" s="27"/>
      <c r="C48" s="27"/>
      <c r="D48" s="27"/>
      <c r="E48" s="27"/>
      <c r="F48" s="44" t="e">
        <f t="shared" si="3"/>
        <v>#DIV/0!</v>
      </c>
      <c r="G48" s="27"/>
      <c r="H48" s="28"/>
      <c r="I48" s="27"/>
      <c r="J48" s="28"/>
      <c r="K48" s="28"/>
      <c r="L48" s="28"/>
      <c r="M48" s="27"/>
      <c r="N48" s="28"/>
      <c r="O48" s="24"/>
      <c r="P48" s="24"/>
      <c r="Q48" s="24"/>
      <c r="R48" s="24"/>
      <c r="S48" s="24"/>
      <c r="T48" s="25">
        <f t="shared" ref="T48:T79" si="4">IF(OR(J48&gt;50%,N48&gt;50%),M48+I48,IF(R48&gt;50%,Q48,0))</f>
        <v>0</v>
      </c>
      <c r="U48" s="25">
        <f t="shared" ref="U48:U79" si="5">MAX(J48,N48,R48)*MAX(M48+I48,T48)</f>
        <v>0</v>
      </c>
      <c r="V48" s="26"/>
    </row>
    <row r="49" spans="1:22" x14ac:dyDescent="0.35">
      <c r="A49" s="27"/>
      <c r="B49" s="27"/>
      <c r="C49" s="27"/>
      <c r="D49" s="27"/>
      <c r="E49" s="27"/>
      <c r="F49" s="44" t="e">
        <f t="shared" si="3"/>
        <v>#DIV/0!</v>
      </c>
      <c r="G49" s="27"/>
      <c r="H49" s="28"/>
      <c r="I49" s="27"/>
      <c r="J49" s="28"/>
      <c r="K49" s="28"/>
      <c r="L49" s="28"/>
      <c r="M49" s="27"/>
      <c r="N49" s="28"/>
      <c r="O49" s="24"/>
      <c r="P49" s="24"/>
      <c r="Q49" s="24"/>
      <c r="R49" s="24"/>
      <c r="S49" s="24"/>
      <c r="T49" s="25">
        <f t="shared" si="4"/>
        <v>0</v>
      </c>
      <c r="U49" s="25">
        <f t="shared" si="5"/>
        <v>0</v>
      </c>
      <c r="V49" s="26"/>
    </row>
    <row r="50" spans="1:22" x14ac:dyDescent="0.35">
      <c r="A50" s="27"/>
      <c r="B50" s="27"/>
      <c r="C50" s="27"/>
      <c r="D50" s="27"/>
      <c r="E50" s="27"/>
      <c r="F50" s="44" t="e">
        <f t="shared" si="3"/>
        <v>#DIV/0!</v>
      </c>
      <c r="G50" s="27"/>
      <c r="H50" s="28"/>
      <c r="I50" s="27"/>
      <c r="J50" s="28"/>
      <c r="K50" s="28"/>
      <c r="L50" s="28"/>
      <c r="M50" s="27"/>
      <c r="N50" s="28"/>
      <c r="O50" s="24"/>
      <c r="P50" s="24"/>
      <c r="Q50" s="24"/>
      <c r="R50" s="24"/>
      <c r="S50" s="24"/>
      <c r="T50" s="25">
        <f t="shared" si="4"/>
        <v>0</v>
      </c>
      <c r="U50" s="25">
        <f t="shared" si="5"/>
        <v>0</v>
      </c>
      <c r="V50" s="26"/>
    </row>
    <row r="51" spans="1:22" x14ac:dyDescent="0.35">
      <c r="A51" s="27"/>
      <c r="B51" s="27"/>
      <c r="C51" s="27"/>
      <c r="D51" s="27"/>
      <c r="E51" s="27"/>
      <c r="F51" s="44" t="e">
        <f t="shared" si="3"/>
        <v>#DIV/0!</v>
      </c>
      <c r="G51" s="27"/>
      <c r="H51" s="28"/>
      <c r="I51" s="27"/>
      <c r="J51" s="28"/>
      <c r="K51" s="28"/>
      <c r="L51" s="28"/>
      <c r="M51" s="27"/>
      <c r="N51" s="28"/>
      <c r="O51" s="24"/>
      <c r="P51" s="24"/>
      <c r="Q51" s="24"/>
      <c r="R51" s="24"/>
      <c r="S51" s="24"/>
      <c r="T51" s="25">
        <f t="shared" si="4"/>
        <v>0</v>
      </c>
      <c r="U51" s="25">
        <f t="shared" si="5"/>
        <v>0</v>
      </c>
      <c r="V51" s="26"/>
    </row>
    <row r="52" spans="1:22" x14ac:dyDescent="0.35">
      <c r="A52" s="27"/>
      <c r="B52" s="27"/>
      <c r="C52" s="27"/>
      <c r="D52" s="27"/>
      <c r="E52" s="27"/>
      <c r="F52" s="44" t="e">
        <f t="shared" si="3"/>
        <v>#DIV/0!</v>
      </c>
      <c r="G52" s="27"/>
      <c r="H52" s="28"/>
      <c r="I52" s="27"/>
      <c r="J52" s="28"/>
      <c r="K52" s="28"/>
      <c r="L52" s="28"/>
      <c r="M52" s="27"/>
      <c r="N52" s="28"/>
      <c r="O52" s="24"/>
      <c r="P52" s="24"/>
      <c r="Q52" s="24"/>
      <c r="R52" s="24"/>
      <c r="S52" s="24"/>
      <c r="T52" s="25">
        <f t="shared" si="4"/>
        <v>0</v>
      </c>
      <c r="U52" s="25">
        <f t="shared" si="5"/>
        <v>0</v>
      </c>
      <c r="V52" s="26"/>
    </row>
    <row r="53" spans="1:22" x14ac:dyDescent="0.35">
      <c r="A53" s="27"/>
      <c r="B53" s="27"/>
      <c r="C53" s="27"/>
      <c r="D53" s="27"/>
      <c r="E53" s="27"/>
      <c r="F53" s="44" t="e">
        <f t="shared" si="3"/>
        <v>#DIV/0!</v>
      </c>
      <c r="G53" s="27"/>
      <c r="H53" s="28"/>
      <c r="I53" s="27"/>
      <c r="J53" s="28"/>
      <c r="K53" s="28"/>
      <c r="L53" s="28"/>
      <c r="M53" s="27"/>
      <c r="N53" s="28"/>
      <c r="O53" s="24"/>
      <c r="P53" s="24"/>
      <c r="Q53" s="24"/>
      <c r="R53" s="24"/>
      <c r="S53" s="24"/>
      <c r="T53" s="25">
        <f t="shared" si="4"/>
        <v>0</v>
      </c>
      <c r="U53" s="25">
        <f t="shared" si="5"/>
        <v>0</v>
      </c>
      <c r="V53" s="26"/>
    </row>
    <row r="54" spans="1:22" x14ac:dyDescent="0.35">
      <c r="A54" s="27"/>
      <c r="B54" s="27"/>
      <c r="C54" s="27"/>
      <c r="D54" s="27"/>
      <c r="E54" s="27"/>
      <c r="F54" s="44" t="e">
        <f t="shared" si="3"/>
        <v>#DIV/0!</v>
      </c>
      <c r="G54" s="27"/>
      <c r="H54" s="28"/>
      <c r="I54" s="27"/>
      <c r="J54" s="28"/>
      <c r="K54" s="28"/>
      <c r="L54" s="28"/>
      <c r="M54" s="27"/>
      <c r="N54" s="28"/>
      <c r="O54" s="24"/>
      <c r="P54" s="24"/>
      <c r="Q54" s="24"/>
      <c r="R54" s="24"/>
      <c r="S54" s="24"/>
      <c r="T54" s="25">
        <f t="shared" si="4"/>
        <v>0</v>
      </c>
      <c r="U54" s="25">
        <f t="shared" si="5"/>
        <v>0</v>
      </c>
      <c r="V54" s="26"/>
    </row>
    <row r="55" spans="1:22" x14ac:dyDescent="0.35">
      <c r="A55" s="27"/>
      <c r="B55" s="27"/>
      <c r="C55" s="27"/>
      <c r="D55" s="27"/>
      <c r="E55" s="27"/>
      <c r="F55" s="44" t="e">
        <f t="shared" si="3"/>
        <v>#DIV/0!</v>
      </c>
      <c r="G55" s="27"/>
      <c r="H55" s="28"/>
      <c r="I55" s="27"/>
      <c r="J55" s="28"/>
      <c r="K55" s="28"/>
      <c r="L55" s="28"/>
      <c r="M55" s="27"/>
      <c r="N55" s="28"/>
      <c r="O55" s="24"/>
      <c r="P55" s="24"/>
      <c r="Q55" s="24"/>
      <c r="R55" s="24"/>
      <c r="S55" s="24"/>
      <c r="T55" s="25">
        <f t="shared" si="4"/>
        <v>0</v>
      </c>
      <c r="U55" s="25">
        <f t="shared" si="5"/>
        <v>0</v>
      </c>
      <c r="V55" s="26"/>
    </row>
    <row r="56" spans="1:22" x14ac:dyDescent="0.35">
      <c r="A56" s="27"/>
      <c r="B56" s="27"/>
      <c r="C56" s="27"/>
      <c r="D56" s="27"/>
      <c r="E56" s="27"/>
      <c r="F56" s="44" t="e">
        <f t="shared" si="3"/>
        <v>#DIV/0!</v>
      </c>
      <c r="G56" s="27"/>
      <c r="H56" s="28"/>
      <c r="I56" s="27"/>
      <c r="J56" s="28"/>
      <c r="K56" s="28"/>
      <c r="L56" s="28"/>
      <c r="M56" s="27"/>
      <c r="N56" s="28"/>
      <c r="O56" s="24"/>
      <c r="P56" s="24"/>
      <c r="Q56" s="24"/>
      <c r="R56" s="24"/>
      <c r="S56" s="24"/>
      <c r="T56" s="25">
        <f t="shared" si="4"/>
        <v>0</v>
      </c>
      <c r="U56" s="25">
        <f t="shared" si="5"/>
        <v>0</v>
      </c>
      <c r="V56" s="26"/>
    </row>
    <row r="57" spans="1:22" x14ac:dyDescent="0.35">
      <c r="A57" s="27"/>
      <c r="B57" s="27"/>
      <c r="C57" s="27"/>
      <c r="D57" s="27"/>
      <c r="E57" s="27"/>
      <c r="F57" s="44" t="e">
        <f t="shared" si="3"/>
        <v>#DIV/0!</v>
      </c>
      <c r="G57" s="27"/>
      <c r="H57" s="28"/>
      <c r="I57" s="27"/>
      <c r="J57" s="28"/>
      <c r="K57" s="28"/>
      <c r="L57" s="28"/>
      <c r="M57" s="27"/>
      <c r="N57" s="28"/>
      <c r="O57" s="24"/>
      <c r="P57" s="24"/>
      <c r="Q57" s="24"/>
      <c r="R57" s="24"/>
      <c r="S57" s="24"/>
      <c r="T57" s="25">
        <f t="shared" si="4"/>
        <v>0</v>
      </c>
      <c r="U57" s="25">
        <f t="shared" si="5"/>
        <v>0</v>
      </c>
      <c r="V57" s="26"/>
    </row>
    <row r="58" spans="1:22" x14ac:dyDescent="0.35">
      <c r="A58" s="27"/>
      <c r="B58" s="27"/>
      <c r="C58" s="27"/>
      <c r="D58" s="27"/>
      <c r="E58" s="27"/>
      <c r="F58" s="44" t="e">
        <f t="shared" si="3"/>
        <v>#DIV/0!</v>
      </c>
      <c r="G58" s="27"/>
      <c r="H58" s="28"/>
      <c r="I58" s="27"/>
      <c r="J58" s="28"/>
      <c r="K58" s="28"/>
      <c r="L58" s="28"/>
      <c r="M58" s="27"/>
      <c r="N58" s="28"/>
      <c r="O58" s="24"/>
      <c r="P58" s="24"/>
      <c r="Q58" s="24"/>
      <c r="R58" s="24"/>
      <c r="S58" s="24"/>
      <c r="T58" s="25">
        <f t="shared" si="4"/>
        <v>0</v>
      </c>
      <c r="U58" s="25">
        <f t="shared" si="5"/>
        <v>0</v>
      </c>
      <c r="V58" s="26"/>
    </row>
    <row r="59" spans="1:22" x14ac:dyDescent="0.35">
      <c r="A59" s="27"/>
      <c r="B59" s="27"/>
      <c r="C59" s="27"/>
      <c r="D59" s="27"/>
      <c r="E59" s="27"/>
      <c r="F59" s="44" t="e">
        <f t="shared" si="3"/>
        <v>#DIV/0!</v>
      </c>
      <c r="G59" s="27"/>
      <c r="H59" s="28"/>
      <c r="I59" s="27"/>
      <c r="J59" s="28"/>
      <c r="K59" s="28"/>
      <c r="L59" s="28"/>
      <c r="M59" s="27"/>
      <c r="N59" s="28"/>
      <c r="O59" s="24"/>
      <c r="P59" s="24"/>
      <c r="Q59" s="24"/>
      <c r="R59" s="24"/>
      <c r="S59" s="24"/>
      <c r="T59" s="25">
        <f t="shared" si="4"/>
        <v>0</v>
      </c>
      <c r="U59" s="25">
        <f t="shared" si="5"/>
        <v>0</v>
      </c>
      <c r="V59" s="26"/>
    </row>
    <row r="60" spans="1:22" x14ac:dyDescent="0.35">
      <c r="A60" s="27"/>
      <c r="B60" s="27"/>
      <c r="C60" s="27"/>
      <c r="D60" s="27"/>
      <c r="E60" s="27"/>
      <c r="F60" s="44" t="e">
        <f t="shared" si="3"/>
        <v>#DIV/0!</v>
      </c>
      <c r="G60" s="27"/>
      <c r="H60" s="28"/>
      <c r="I60" s="27"/>
      <c r="J60" s="28"/>
      <c r="K60" s="28"/>
      <c r="L60" s="28"/>
      <c r="M60" s="27"/>
      <c r="N60" s="28"/>
      <c r="O60" s="24"/>
      <c r="P60" s="24"/>
      <c r="Q60" s="24"/>
      <c r="R60" s="24"/>
      <c r="S60" s="24"/>
      <c r="T60" s="25">
        <f t="shared" si="4"/>
        <v>0</v>
      </c>
      <c r="U60" s="25">
        <f t="shared" si="5"/>
        <v>0</v>
      </c>
      <c r="V60" s="26"/>
    </row>
    <row r="61" spans="1:22" x14ac:dyDescent="0.35">
      <c r="A61" s="27"/>
      <c r="B61" s="27"/>
      <c r="C61" s="27"/>
      <c r="D61" s="27"/>
      <c r="E61" s="27"/>
      <c r="F61" s="44" t="e">
        <f t="shared" si="3"/>
        <v>#DIV/0!</v>
      </c>
      <c r="G61" s="27"/>
      <c r="H61" s="28"/>
      <c r="I61" s="27"/>
      <c r="J61" s="28"/>
      <c r="K61" s="28"/>
      <c r="L61" s="28"/>
      <c r="M61" s="27"/>
      <c r="N61" s="28"/>
      <c r="O61" s="24"/>
      <c r="P61" s="24"/>
      <c r="Q61" s="24"/>
      <c r="R61" s="24"/>
      <c r="S61" s="24"/>
      <c r="T61" s="25">
        <f t="shared" si="4"/>
        <v>0</v>
      </c>
      <c r="U61" s="25">
        <f t="shared" si="5"/>
        <v>0</v>
      </c>
      <c r="V61" s="26"/>
    </row>
    <row r="62" spans="1:22" x14ac:dyDescent="0.35">
      <c r="A62" s="27"/>
      <c r="B62" s="27"/>
      <c r="C62" s="27"/>
      <c r="D62" s="27"/>
      <c r="E62" s="27"/>
      <c r="F62" s="44" t="e">
        <f t="shared" si="3"/>
        <v>#DIV/0!</v>
      </c>
      <c r="G62" s="27"/>
      <c r="H62" s="28"/>
      <c r="I62" s="27"/>
      <c r="J62" s="28"/>
      <c r="K62" s="28"/>
      <c r="L62" s="28"/>
      <c r="M62" s="27"/>
      <c r="N62" s="28"/>
      <c r="O62" s="24"/>
      <c r="P62" s="24"/>
      <c r="Q62" s="24"/>
      <c r="R62" s="24"/>
      <c r="S62" s="24"/>
      <c r="T62" s="25">
        <f t="shared" si="4"/>
        <v>0</v>
      </c>
      <c r="U62" s="25">
        <f t="shared" si="5"/>
        <v>0</v>
      </c>
      <c r="V62" s="26"/>
    </row>
    <row r="63" spans="1:22" x14ac:dyDescent="0.35">
      <c r="A63" s="27"/>
      <c r="B63" s="27"/>
      <c r="C63" s="27"/>
      <c r="D63" s="27"/>
      <c r="E63" s="27"/>
      <c r="F63" s="44" t="e">
        <f t="shared" si="3"/>
        <v>#DIV/0!</v>
      </c>
      <c r="G63" s="27"/>
      <c r="H63" s="28"/>
      <c r="I63" s="27"/>
      <c r="J63" s="28"/>
      <c r="K63" s="28"/>
      <c r="L63" s="28"/>
      <c r="M63" s="27"/>
      <c r="N63" s="28"/>
      <c r="O63" s="24"/>
      <c r="P63" s="24"/>
      <c r="Q63" s="24"/>
      <c r="R63" s="24"/>
      <c r="S63" s="24"/>
      <c r="T63" s="25">
        <f t="shared" si="4"/>
        <v>0</v>
      </c>
      <c r="U63" s="25">
        <f t="shared" si="5"/>
        <v>0</v>
      </c>
      <c r="V63" s="26"/>
    </row>
    <row r="64" spans="1:22" x14ac:dyDescent="0.35">
      <c r="A64" s="27"/>
      <c r="B64" s="27"/>
      <c r="C64" s="27"/>
      <c r="D64" s="27"/>
      <c r="E64" s="27"/>
      <c r="F64" s="44" t="e">
        <f t="shared" si="3"/>
        <v>#DIV/0!</v>
      </c>
      <c r="G64" s="27"/>
      <c r="H64" s="28"/>
      <c r="I64" s="27"/>
      <c r="J64" s="28"/>
      <c r="K64" s="28"/>
      <c r="L64" s="28"/>
      <c r="M64" s="27"/>
      <c r="N64" s="28"/>
      <c r="O64" s="24"/>
      <c r="P64" s="24"/>
      <c r="Q64" s="24"/>
      <c r="R64" s="24"/>
      <c r="S64" s="24"/>
      <c r="T64" s="25">
        <f t="shared" si="4"/>
        <v>0</v>
      </c>
      <c r="U64" s="25">
        <f t="shared" si="5"/>
        <v>0</v>
      </c>
      <c r="V64" s="26"/>
    </row>
    <row r="65" spans="1:22" x14ac:dyDescent="0.35">
      <c r="A65" s="27"/>
      <c r="B65" s="27"/>
      <c r="C65" s="27"/>
      <c r="D65" s="27"/>
      <c r="E65" s="27"/>
      <c r="F65" s="44" t="e">
        <f t="shared" si="3"/>
        <v>#DIV/0!</v>
      </c>
      <c r="G65" s="27"/>
      <c r="H65" s="28"/>
      <c r="I65" s="27"/>
      <c r="J65" s="28"/>
      <c r="K65" s="28"/>
      <c r="L65" s="28"/>
      <c r="M65" s="27"/>
      <c r="N65" s="28"/>
      <c r="O65" s="24"/>
      <c r="P65" s="24"/>
      <c r="Q65" s="24"/>
      <c r="R65" s="24"/>
      <c r="S65" s="24"/>
      <c r="T65" s="25">
        <f t="shared" si="4"/>
        <v>0</v>
      </c>
      <c r="U65" s="25">
        <f t="shared" si="5"/>
        <v>0</v>
      </c>
      <c r="V65" s="26"/>
    </row>
    <row r="66" spans="1:22" x14ac:dyDescent="0.35">
      <c r="A66" s="27"/>
      <c r="B66" s="27"/>
      <c r="C66" s="27"/>
      <c r="D66" s="27"/>
      <c r="E66" s="27"/>
      <c r="F66" s="44" t="e">
        <f t="shared" si="3"/>
        <v>#DIV/0!</v>
      </c>
      <c r="G66" s="27"/>
      <c r="H66" s="28"/>
      <c r="I66" s="27"/>
      <c r="J66" s="28"/>
      <c r="K66" s="28"/>
      <c r="L66" s="28"/>
      <c r="M66" s="27"/>
      <c r="N66" s="28"/>
      <c r="O66" s="24"/>
      <c r="P66" s="24"/>
      <c r="Q66" s="24"/>
      <c r="R66" s="24"/>
      <c r="S66" s="24"/>
      <c r="T66" s="25">
        <f t="shared" si="4"/>
        <v>0</v>
      </c>
      <c r="U66" s="25">
        <f t="shared" si="5"/>
        <v>0</v>
      </c>
      <c r="V66" s="26"/>
    </row>
    <row r="67" spans="1:22" x14ac:dyDescent="0.35">
      <c r="A67" s="27"/>
      <c r="B67" s="27"/>
      <c r="C67" s="27"/>
      <c r="D67" s="27"/>
      <c r="E67" s="27"/>
      <c r="F67" s="44" t="e">
        <f t="shared" si="3"/>
        <v>#DIV/0!</v>
      </c>
      <c r="G67" s="27"/>
      <c r="H67" s="28"/>
      <c r="I67" s="27"/>
      <c r="J67" s="28"/>
      <c r="K67" s="28"/>
      <c r="L67" s="28"/>
      <c r="M67" s="27"/>
      <c r="N67" s="28"/>
      <c r="O67" s="24"/>
      <c r="P67" s="24"/>
      <c r="Q67" s="24"/>
      <c r="R67" s="24"/>
      <c r="S67" s="24"/>
      <c r="T67" s="25">
        <f t="shared" si="4"/>
        <v>0</v>
      </c>
      <c r="U67" s="25">
        <f t="shared" si="5"/>
        <v>0</v>
      </c>
      <c r="V67" s="26"/>
    </row>
    <row r="68" spans="1:22" x14ac:dyDescent="0.35">
      <c r="A68" s="27"/>
      <c r="B68" s="27"/>
      <c r="C68" s="27"/>
      <c r="D68" s="27"/>
      <c r="E68" s="27"/>
      <c r="F68" s="44" t="e">
        <f t="shared" si="3"/>
        <v>#DIV/0!</v>
      </c>
      <c r="G68" s="27"/>
      <c r="H68" s="28"/>
      <c r="I68" s="27"/>
      <c r="J68" s="28"/>
      <c r="K68" s="28"/>
      <c r="L68" s="28"/>
      <c r="M68" s="27"/>
      <c r="N68" s="28"/>
      <c r="O68" s="24"/>
      <c r="P68" s="24"/>
      <c r="Q68" s="24"/>
      <c r="R68" s="24"/>
      <c r="S68" s="24"/>
      <c r="T68" s="25">
        <f t="shared" si="4"/>
        <v>0</v>
      </c>
      <c r="U68" s="25">
        <f t="shared" si="5"/>
        <v>0</v>
      </c>
      <c r="V68" s="26"/>
    </row>
    <row r="69" spans="1:22" x14ac:dyDescent="0.35">
      <c r="A69" s="27"/>
      <c r="B69" s="27"/>
      <c r="C69" s="27"/>
      <c r="D69" s="27"/>
      <c r="E69" s="27"/>
      <c r="F69" s="44" t="e">
        <f t="shared" si="3"/>
        <v>#DIV/0!</v>
      </c>
      <c r="G69" s="27"/>
      <c r="H69" s="28"/>
      <c r="I69" s="27"/>
      <c r="J69" s="28"/>
      <c r="K69" s="28"/>
      <c r="L69" s="28"/>
      <c r="M69" s="27"/>
      <c r="N69" s="28"/>
      <c r="O69" s="24"/>
      <c r="P69" s="24"/>
      <c r="Q69" s="24"/>
      <c r="R69" s="24"/>
      <c r="S69" s="24"/>
      <c r="T69" s="25">
        <f t="shared" si="4"/>
        <v>0</v>
      </c>
      <c r="U69" s="25">
        <f t="shared" si="5"/>
        <v>0</v>
      </c>
      <c r="V69" s="26"/>
    </row>
    <row r="70" spans="1:22" x14ac:dyDescent="0.35">
      <c r="A70" s="27"/>
      <c r="B70" s="27"/>
      <c r="C70" s="27"/>
      <c r="D70" s="27"/>
      <c r="E70" s="27"/>
      <c r="F70" s="44" t="e">
        <f t="shared" si="3"/>
        <v>#DIV/0!</v>
      </c>
      <c r="G70" s="27"/>
      <c r="H70" s="28"/>
      <c r="I70" s="27"/>
      <c r="J70" s="28"/>
      <c r="K70" s="28"/>
      <c r="L70" s="28"/>
      <c r="M70" s="27"/>
      <c r="N70" s="28"/>
      <c r="O70" s="24"/>
      <c r="P70" s="24"/>
      <c r="Q70" s="24"/>
      <c r="R70" s="24"/>
      <c r="S70" s="24"/>
      <c r="T70" s="25">
        <f t="shared" si="4"/>
        <v>0</v>
      </c>
      <c r="U70" s="25">
        <f t="shared" si="5"/>
        <v>0</v>
      </c>
      <c r="V70" s="26"/>
    </row>
    <row r="71" spans="1:22" x14ac:dyDescent="0.35">
      <c r="A71" s="27"/>
      <c r="B71" s="27"/>
      <c r="C71" s="27"/>
      <c r="D71" s="27"/>
      <c r="E71" s="27"/>
      <c r="F71" s="44" t="e">
        <f t="shared" si="3"/>
        <v>#DIV/0!</v>
      </c>
      <c r="G71" s="27"/>
      <c r="H71" s="28"/>
      <c r="I71" s="27"/>
      <c r="J71" s="28"/>
      <c r="K71" s="28"/>
      <c r="L71" s="28"/>
      <c r="M71" s="27"/>
      <c r="N71" s="28"/>
      <c r="O71" s="24"/>
      <c r="P71" s="24"/>
      <c r="Q71" s="24"/>
      <c r="R71" s="24"/>
      <c r="S71" s="24"/>
      <c r="T71" s="25">
        <f t="shared" si="4"/>
        <v>0</v>
      </c>
      <c r="U71" s="25">
        <f t="shared" si="5"/>
        <v>0</v>
      </c>
      <c r="V71" s="26"/>
    </row>
    <row r="72" spans="1:22" x14ac:dyDescent="0.35">
      <c r="A72" s="27"/>
      <c r="B72" s="27"/>
      <c r="C72" s="27"/>
      <c r="D72" s="27"/>
      <c r="E72" s="27"/>
      <c r="F72" s="44" t="e">
        <f t="shared" si="3"/>
        <v>#DIV/0!</v>
      </c>
      <c r="G72" s="27"/>
      <c r="H72" s="28"/>
      <c r="I72" s="27"/>
      <c r="J72" s="28"/>
      <c r="K72" s="28"/>
      <c r="L72" s="28"/>
      <c r="M72" s="27"/>
      <c r="N72" s="28"/>
      <c r="O72" s="24"/>
      <c r="P72" s="24"/>
      <c r="Q72" s="24"/>
      <c r="R72" s="24"/>
      <c r="S72" s="24"/>
      <c r="T72" s="25">
        <f t="shared" si="4"/>
        <v>0</v>
      </c>
      <c r="U72" s="25">
        <f t="shared" si="5"/>
        <v>0</v>
      </c>
      <c r="V72" s="26"/>
    </row>
    <row r="73" spans="1:22" x14ac:dyDescent="0.35">
      <c r="A73" s="27"/>
      <c r="B73" s="27"/>
      <c r="C73" s="27"/>
      <c r="D73" s="27"/>
      <c r="E73" s="27"/>
      <c r="F73" s="44" t="e">
        <f t="shared" si="3"/>
        <v>#DIV/0!</v>
      </c>
      <c r="G73" s="27"/>
      <c r="H73" s="28"/>
      <c r="I73" s="27"/>
      <c r="J73" s="28"/>
      <c r="K73" s="28"/>
      <c r="L73" s="28"/>
      <c r="M73" s="27"/>
      <c r="N73" s="28"/>
      <c r="O73" s="24"/>
      <c r="P73" s="24"/>
      <c r="Q73" s="24"/>
      <c r="R73" s="24"/>
      <c r="S73" s="24"/>
      <c r="T73" s="25">
        <f t="shared" si="4"/>
        <v>0</v>
      </c>
      <c r="U73" s="25">
        <f t="shared" si="5"/>
        <v>0</v>
      </c>
      <c r="V73" s="26"/>
    </row>
    <row r="74" spans="1:22" x14ac:dyDescent="0.35">
      <c r="A74" s="27"/>
      <c r="B74" s="27"/>
      <c r="C74" s="27"/>
      <c r="D74" s="27"/>
      <c r="E74" s="27"/>
      <c r="F74" s="44" t="e">
        <f t="shared" si="3"/>
        <v>#DIV/0!</v>
      </c>
      <c r="G74" s="27"/>
      <c r="H74" s="28"/>
      <c r="I74" s="27"/>
      <c r="J74" s="28"/>
      <c r="K74" s="28"/>
      <c r="L74" s="28"/>
      <c r="M74" s="27"/>
      <c r="N74" s="28"/>
      <c r="O74" s="24"/>
      <c r="P74" s="24"/>
      <c r="Q74" s="24"/>
      <c r="R74" s="24"/>
      <c r="S74" s="24"/>
      <c r="T74" s="25">
        <f t="shared" si="4"/>
        <v>0</v>
      </c>
      <c r="U74" s="25">
        <f t="shared" si="5"/>
        <v>0</v>
      </c>
      <c r="V74" s="26"/>
    </row>
    <row r="75" spans="1:22" x14ac:dyDescent="0.35">
      <c r="A75" s="27"/>
      <c r="B75" s="27"/>
      <c r="C75" s="27"/>
      <c r="D75" s="27"/>
      <c r="E75" s="27"/>
      <c r="F75" s="44" t="e">
        <f t="shared" si="3"/>
        <v>#DIV/0!</v>
      </c>
      <c r="G75" s="27"/>
      <c r="H75" s="28"/>
      <c r="I75" s="27"/>
      <c r="J75" s="28"/>
      <c r="K75" s="28"/>
      <c r="L75" s="28"/>
      <c r="M75" s="27"/>
      <c r="N75" s="28"/>
      <c r="O75" s="24"/>
      <c r="P75" s="24"/>
      <c r="Q75" s="24"/>
      <c r="R75" s="24"/>
      <c r="S75" s="24"/>
      <c r="T75" s="25">
        <f t="shared" si="4"/>
        <v>0</v>
      </c>
      <c r="U75" s="25">
        <f t="shared" si="5"/>
        <v>0</v>
      </c>
      <c r="V75" s="26"/>
    </row>
    <row r="76" spans="1:22" x14ac:dyDescent="0.35">
      <c r="A76" s="27"/>
      <c r="B76" s="27"/>
      <c r="C76" s="27"/>
      <c r="D76" s="27"/>
      <c r="E76" s="27"/>
      <c r="F76" s="44" t="e">
        <f t="shared" si="3"/>
        <v>#DIV/0!</v>
      </c>
      <c r="G76" s="27"/>
      <c r="H76" s="28"/>
      <c r="I76" s="27"/>
      <c r="J76" s="28"/>
      <c r="K76" s="28"/>
      <c r="L76" s="28"/>
      <c r="M76" s="27"/>
      <c r="N76" s="28"/>
      <c r="O76" s="24"/>
      <c r="P76" s="24"/>
      <c r="Q76" s="24"/>
      <c r="R76" s="24"/>
      <c r="S76" s="24"/>
      <c r="T76" s="25">
        <f t="shared" si="4"/>
        <v>0</v>
      </c>
      <c r="U76" s="25">
        <f t="shared" si="5"/>
        <v>0</v>
      </c>
      <c r="V76" s="26"/>
    </row>
    <row r="77" spans="1:22" x14ac:dyDescent="0.35">
      <c r="A77" s="27"/>
      <c r="B77" s="27"/>
      <c r="C77" s="27"/>
      <c r="D77" s="27"/>
      <c r="E77" s="27"/>
      <c r="F77" s="44" t="e">
        <f t="shared" si="3"/>
        <v>#DIV/0!</v>
      </c>
      <c r="G77" s="27"/>
      <c r="H77" s="28"/>
      <c r="I77" s="27"/>
      <c r="J77" s="28"/>
      <c r="K77" s="28"/>
      <c r="L77" s="28"/>
      <c r="M77" s="27"/>
      <c r="N77" s="28"/>
      <c r="O77" s="24"/>
      <c r="P77" s="24"/>
      <c r="Q77" s="24"/>
      <c r="R77" s="24"/>
      <c r="S77" s="24"/>
      <c r="T77" s="25">
        <f t="shared" si="4"/>
        <v>0</v>
      </c>
      <c r="U77" s="25">
        <f t="shared" si="5"/>
        <v>0</v>
      </c>
      <c r="V77" s="26"/>
    </row>
    <row r="78" spans="1:22" x14ac:dyDescent="0.35">
      <c r="A78" s="27"/>
      <c r="B78" s="27"/>
      <c r="C78" s="27"/>
      <c r="D78" s="27"/>
      <c r="E78" s="27"/>
      <c r="F78" s="44" t="e">
        <f t="shared" si="3"/>
        <v>#DIV/0!</v>
      </c>
      <c r="G78" s="27"/>
      <c r="H78" s="28"/>
      <c r="I78" s="27"/>
      <c r="J78" s="28"/>
      <c r="K78" s="28"/>
      <c r="L78" s="28"/>
      <c r="M78" s="27"/>
      <c r="N78" s="28"/>
      <c r="O78" s="24"/>
      <c r="P78" s="24"/>
      <c r="Q78" s="24"/>
      <c r="R78" s="24"/>
      <c r="S78" s="24"/>
      <c r="T78" s="25">
        <f t="shared" si="4"/>
        <v>0</v>
      </c>
      <c r="U78" s="25">
        <f t="shared" si="5"/>
        <v>0</v>
      </c>
      <c r="V78" s="26"/>
    </row>
    <row r="79" spans="1:22" x14ac:dyDescent="0.35">
      <c r="A79" s="27"/>
      <c r="B79" s="27"/>
      <c r="C79" s="27"/>
      <c r="D79" s="27"/>
      <c r="E79" s="27"/>
      <c r="F79" s="44" t="e">
        <f t="shared" si="3"/>
        <v>#DIV/0!</v>
      </c>
      <c r="G79" s="27"/>
      <c r="H79" s="28"/>
      <c r="I79" s="27"/>
      <c r="J79" s="28"/>
      <c r="K79" s="28"/>
      <c r="L79" s="28"/>
      <c r="M79" s="27"/>
      <c r="N79" s="28"/>
      <c r="O79" s="24"/>
      <c r="P79" s="24"/>
      <c r="Q79" s="24"/>
      <c r="R79" s="24"/>
      <c r="S79" s="24"/>
      <c r="T79" s="25">
        <f t="shared" si="4"/>
        <v>0</v>
      </c>
      <c r="U79" s="25">
        <f t="shared" si="5"/>
        <v>0</v>
      </c>
      <c r="V79" s="26"/>
    </row>
    <row r="80" spans="1:22" x14ac:dyDescent="0.35">
      <c r="A80" s="27"/>
      <c r="B80" s="27"/>
      <c r="C80" s="27"/>
      <c r="D80" s="27"/>
      <c r="E80" s="27"/>
      <c r="F80" s="44" t="e">
        <f t="shared" si="3"/>
        <v>#DIV/0!</v>
      </c>
      <c r="G80" s="27"/>
      <c r="H80" s="28"/>
      <c r="I80" s="27"/>
      <c r="J80" s="28"/>
      <c r="K80" s="28"/>
      <c r="L80" s="28"/>
      <c r="M80" s="27"/>
      <c r="N80" s="28"/>
      <c r="O80" s="24"/>
      <c r="P80" s="24"/>
      <c r="Q80" s="24"/>
      <c r="R80" s="24"/>
      <c r="S80" s="24"/>
      <c r="T80" s="25">
        <f t="shared" ref="T80:T102" si="6">IF(OR(J80&gt;50%,N80&gt;50%),M80+I80,IF(R80&gt;50%,Q80,0))</f>
        <v>0</v>
      </c>
      <c r="U80" s="25">
        <f t="shared" ref="U80:U102" si="7">MAX(J80,N80,R80)*MAX(M80+I80,T80)</f>
        <v>0</v>
      </c>
      <c r="V80" s="26"/>
    </row>
    <row r="81" spans="1:22" x14ac:dyDescent="0.35">
      <c r="A81" s="27"/>
      <c r="B81" s="27"/>
      <c r="C81" s="27"/>
      <c r="D81" s="27"/>
      <c r="E81" s="27"/>
      <c r="F81" s="44" t="e">
        <f t="shared" si="3"/>
        <v>#DIV/0!</v>
      </c>
      <c r="G81" s="27"/>
      <c r="H81" s="28"/>
      <c r="I81" s="27"/>
      <c r="J81" s="28"/>
      <c r="K81" s="28"/>
      <c r="L81" s="28"/>
      <c r="M81" s="27"/>
      <c r="N81" s="28"/>
      <c r="O81" s="24"/>
      <c r="P81" s="24"/>
      <c r="Q81" s="24"/>
      <c r="R81" s="24"/>
      <c r="S81" s="24"/>
      <c r="T81" s="25">
        <f t="shared" si="6"/>
        <v>0</v>
      </c>
      <c r="U81" s="25">
        <f t="shared" si="7"/>
        <v>0</v>
      </c>
      <c r="V81" s="26"/>
    </row>
    <row r="82" spans="1:22" x14ac:dyDescent="0.35">
      <c r="A82" s="27"/>
      <c r="B82" s="27"/>
      <c r="C82" s="27"/>
      <c r="D82" s="27"/>
      <c r="E82" s="27"/>
      <c r="F82" s="44" t="e">
        <f t="shared" si="3"/>
        <v>#DIV/0!</v>
      </c>
      <c r="G82" s="27"/>
      <c r="H82" s="28"/>
      <c r="I82" s="27"/>
      <c r="J82" s="28"/>
      <c r="K82" s="28"/>
      <c r="L82" s="28"/>
      <c r="M82" s="27"/>
      <c r="N82" s="28"/>
      <c r="O82" s="24"/>
      <c r="P82" s="24"/>
      <c r="Q82" s="24"/>
      <c r="R82" s="24"/>
      <c r="S82" s="24"/>
      <c r="T82" s="25">
        <f t="shared" si="6"/>
        <v>0</v>
      </c>
      <c r="U82" s="25">
        <f t="shared" si="7"/>
        <v>0</v>
      </c>
      <c r="V82" s="26"/>
    </row>
    <row r="83" spans="1:22" x14ac:dyDescent="0.35">
      <c r="A83" s="27"/>
      <c r="B83" s="27"/>
      <c r="C83" s="27"/>
      <c r="D83" s="27"/>
      <c r="E83" s="27"/>
      <c r="F83" s="44" t="e">
        <f t="shared" si="3"/>
        <v>#DIV/0!</v>
      </c>
      <c r="G83" s="27"/>
      <c r="H83" s="28"/>
      <c r="I83" s="27"/>
      <c r="J83" s="28"/>
      <c r="K83" s="28"/>
      <c r="L83" s="28"/>
      <c r="M83" s="27"/>
      <c r="N83" s="28"/>
      <c r="O83" s="24"/>
      <c r="P83" s="24"/>
      <c r="Q83" s="24"/>
      <c r="R83" s="24"/>
      <c r="S83" s="24"/>
      <c r="T83" s="25">
        <f t="shared" si="6"/>
        <v>0</v>
      </c>
      <c r="U83" s="25">
        <f t="shared" si="7"/>
        <v>0</v>
      </c>
      <c r="V83" s="26"/>
    </row>
    <row r="84" spans="1:22" x14ac:dyDescent="0.35">
      <c r="A84" s="27"/>
      <c r="B84" s="27"/>
      <c r="C84" s="27"/>
      <c r="D84" s="27"/>
      <c r="E84" s="27"/>
      <c r="F84" s="44" t="e">
        <f t="shared" si="3"/>
        <v>#DIV/0!</v>
      </c>
      <c r="G84" s="27"/>
      <c r="H84" s="28"/>
      <c r="I84" s="27"/>
      <c r="J84" s="28"/>
      <c r="K84" s="28"/>
      <c r="L84" s="28"/>
      <c r="M84" s="27"/>
      <c r="N84" s="28"/>
      <c r="O84" s="24"/>
      <c r="P84" s="24"/>
      <c r="Q84" s="24"/>
      <c r="R84" s="24"/>
      <c r="S84" s="24"/>
      <c r="T84" s="25">
        <f t="shared" si="6"/>
        <v>0</v>
      </c>
      <c r="U84" s="25">
        <f t="shared" si="7"/>
        <v>0</v>
      </c>
      <c r="V84" s="26"/>
    </row>
    <row r="85" spans="1:22" x14ac:dyDescent="0.35">
      <c r="A85" s="27"/>
      <c r="B85" s="27"/>
      <c r="C85" s="27"/>
      <c r="D85" s="27"/>
      <c r="E85" s="27"/>
      <c r="F85" s="44" t="e">
        <f t="shared" si="3"/>
        <v>#DIV/0!</v>
      </c>
      <c r="G85" s="27"/>
      <c r="H85" s="28"/>
      <c r="I85" s="27"/>
      <c r="J85" s="28"/>
      <c r="K85" s="28"/>
      <c r="L85" s="28"/>
      <c r="M85" s="27"/>
      <c r="N85" s="28"/>
      <c r="O85" s="24"/>
      <c r="P85" s="24"/>
      <c r="Q85" s="24"/>
      <c r="R85" s="24"/>
      <c r="S85" s="24"/>
      <c r="T85" s="25">
        <f t="shared" si="6"/>
        <v>0</v>
      </c>
      <c r="U85" s="25">
        <f t="shared" si="7"/>
        <v>0</v>
      </c>
      <c r="V85" s="26"/>
    </row>
    <row r="86" spans="1:22" x14ac:dyDescent="0.35">
      <c r="A86" s="27"/>
      <c r="B86" s="27"/>
      <c r="C86" s="27"/>
      <c r="D86" s="27"/>
      <c r="E86" s="27"/>
      <c r="F86" s="44" t="e">
        <f t="shared" si="3"/>
        <v>#DIV/0!</v>
      </c>
      <c r="G86" s="27"/>
      <c r="H86" s="28"/>
      <c r="I86" s="27"/>
      <c r="J86" s="28"/>
      <c r="K86" s="28"/>
      <c r="L86" s="28"/>
      <c r="M86" s="27"/>
      <c r="N86" s="28"/>
      <c r="O86" s="24"/>
      <c r="P86" s="24"/>
      <c r="Q86" s="24"/>
      <c r="R86" s="24"/>
      <c r="S86" s="24"/>
      <c r="T86" s="25">
        <f t="shared" si="6"/>
        <v>0</v>
      </c>
      <c r="U86" s="25">
        <f t="shared" si="7"/>
        <v>0</v>
      </c>
      <c r="V86" s="26"/>
    </row>
    <row r="87" spans="1:22" x14ac:dyDescent="0.35">
      <c r="A87" s="27"/>
      <c r="B87" s="27"/>
      <c r="C87" s="27"/>
      <c r="D87" s="27"/>
      <c r="E87" s="27"/>
      <c r="F87" s="44" t="e">
        <f t="shared" si="3"/>
        <v>#DIV/0!</v>
      </c>
      <c r="G87" s="27"/>
      <c r="H87" s="28"/>
      <c r="I87" s="27"/>
      <c r="J87" s="28"/>
      <c r="K87" s="28"/>
      <c r="L87" s="28"/>
      <c r="M87" s="27"/>
      <c r="N87" s="28"/>
      <c r="O87" s="24"/>
      <c r="P87" s="24"/>
      <c r="Q87" s="24"/>
      <c r="R87" s="24"/>
      <c r="S87" s="24"/>
      <c r="T87" s="25">
        <f t="shared" si="6"/>
        <v>0</v>
      </c>
      <c r="U87" s="25">
        <f t="shared" si="7"/>
        <v>0</v>
      </c>
      <c r="V87" s="26"/>
    </row>
    <row r="88" spans="1:22" x14ac:dyDescent="0.35">
      <c r="A88" s="27"/>
      <c r="B88" s="27"/>
      <c r="C88" s="27"/>
      <c r="D88" s="27"/>
      <c r="E88" s="27"/>
      <c r="F88" s="44" t="e">
        <f t="shared" si="3"/>
        <v>#DIV/0!</v>
      </c>
      <c r="G88" s="27"/>
      <c r="H88" s="28"/>
      <c r="I88" s="27"/>
      <c r="J88" s="28"/>
      <c r="K88" s="28"/>
      <c r="L88" s="28"/>
      <c r="M88" s="27"/>
      <c r="N88" s="28"/>
      <c r="O88" s="24"/>
      <c r="P88" s="24"/>
      <c r="Q88" s="24"/>
      <c r="R88" s="24"/>
      <c r="S88" s="24"/>
      <c r="T88" s="25">
        <f t="shared" si="6"/>
        <v>0</v>
      </c>
      <c r="U88" s="25">
        <f t="shared" si="7"/>
        <v>0</v>
      </c>
      <c r="V88" s="26"/>
    </row>
    <row r="89" spans="1:22" x14ac:dyDescent="0.35">
      <c r="A89" s="27"/>
      <c r="B89" s="27"/>
      <c r="C89" s="27"/>
      <c r="D89" s="27"/>
      <c r="E89" s="27"/>
      <c r="F89" s="44" t="e">
        <f t="shared" si="3"/>
        <v>#DIV/0!</v>
      </c>
      <c r="G89" s="27"/>
      <c r="H89" s="28"/>
      <c r="I89" s="27"/>
      <c r="J89" s="28"/>
      <c r="K89" s="28"/>
      <c r="L89" s="28"/>
      <c r="M89" s="27"/>
      <c r="N89" s="28"/>
      <c r="O89" s="24"/>
      <c r="P89" s="24"/>
      <c r="Q89" s="24"/>
      <c r="R89" s="24"/>
      <c r="S89" s="24"/>
      <c r="T89" s="25">
        <f t="shared" si="6"/>
        <v>0</v>
      </c>
      <c r="U89" s="25">
        <f t="shared" si="7"/>
        <v>0</v>
      </c>
      <c r="V89" s="26"/>
    </row>
    <row r="90" spans="1:22" x14ac:dyDescent="0.35">
      <c r="A90" s="27"/>
      <c r="B90" s="27"/>
      <c r="C90" s="27"/>
      <c r="D90" s="27"/>
      <c r="E90" s="27"/>
      <c r="F90" s="44" t="e">
        <f t="shared" si="3"/>
        <v>#DIV/0!</v>
      </c>
      <c r="G90" s="27"/>
      <c r="H90" s="28"/>
      <c r="I90" s="27"/>
      <c r="J90" s="28"/>
      <c r="K90" s="28"/>
      <c r="L90" s="28"/>
      <c r="M90" s="27"/>
      <c r="N90" s="28"/>
      <c r="O90" s="24"/>
      <c r="P90" s="24"/>
      <c r="Q90" s="24"/>
      <c r="R90" s="24"/>
      <c r="S90" s="24"/>
      <c r="T90" s="25">
        <f t="shared" si="6"/>
        <v>0</v>
      </c>
      <c r="U90" s="25">
        <f t="shared" si="7"/>
        <v>0</v>
      </c>
      <c r="V90" s="26"/>
    </row>
    <row r="91" spans="1:22" x14ac:dyDescent="0.35">
      <c r="A91" s="27"/>
      <c r="B91" s="27"/>
      <c r="C91" s="27"/>
      <c r="D91" s="27"/>
      <c r="E91" s="27"/>
      <c r="F91" s="44" t="e">
        <f t="shared" si="3"/>
        <v>#DIV/0!</v>
      </c>
      <c r="G91" s="27"/>
      <c r="H91" s="28"/>
      <c r="I91" s="27"/>
      <c r="J91" s="28"/>
      <c r="K91" s="28"/>
      <c r="L91" s="28"/>
      <c r="M91" s="27"/>
      <c r="N91" s="28"/>
      <c r="O91" s="24"/>
      <c r="P91" s="24"/>
      <c r="Q91" s="24"/>
      <c r="R91" s="24"/>
      <c r="S91" s="24"/>
      <c r="T91" s="25">
        <f t="shared" si="6"/>
        <v>0</v>
      </c>
      <c r="U91" s="25">
        <f t="shared" si="7"/>
        <v>0</v>
      </c>
      <c r="V91" s="26"/>
    </row>
    <row r="92" spans="1:22" x14ac:dyDescent="0.35">
      <c r="A92" s="27"/>
      <c r="B92" s="27"/>
      <c r="C92" s="27"/>
      <c r="D92" s="27"/>
      <c r="E92" s="27"/>
      <c r="F92" s="44" t="e">
        <f t="shared" ref="F92:F102" si="8">C92/(D92*E92)</f>
        <v>#DIV/0!</v>
      </c>
      <c r="G92" s="27"/>
      <c r="H92" s="28"/>
      <c r="I92" s="27"/>
      <c r="J92" s="28"/>
      <c r="K92" s="28"/>
      <c r="L92" s="28"/>
      <c r="M92" s="27"/>
      <c r="N92" s="28"/>
      <c r="O92" s="24"/>
      <c r="P92" s="24"/>
      <c r="Q92" s="24"/>
      <c r="R92" s="24"/>
      <c r="S92" s="24"/>
      <c r="T92" s="25">
        <f t="shared" si="6"/>
        <v>0</v>
      </c>
      <c r="U92" s="25">
        <f t="shared" si="7"/>
        <v>0</v>
      </c>
      <c r="V92" s="26"/>
    </row>
    <row r="93" spans="1:22" x14ac:dyDescent="0.35">
      <c r="A93" s="27"/>
      <c r="B93" s="27"/>
      <c r="C93" s="27"/>
      <c r="D93" s="27"/>
      <c r="E93" s="27"/>
      <c r="F93" s="44" t="e">
        <f t="shared" si="8"/>
        <v>#DIV/0!</v>
      </c>
      <c r="G93" s="27"/>
      <c r="H93" s="28"/>
      <c r="I93" s="27"/>
      <c r="J93" s="28"/>
      <c r="K93" s="28"/>
      <c r="L93" s="28"/>
      <c r="M93" s="27"/>
      <c r="N93" s="28"/>
      <c r="O93" s="24"/>
      <c r="P93" s="24"/>
      <c r="Q93" s="24"/>
      <c r="R93" s="24"/>
      <c r="S93" s="24"/>
      <c r="T93" s="25">
        <f t="shared" si="6"/>
        <v>0</v>
      </c>
      <c r="U93" s="25">
        <f t="shared" si="7"/>
        <v>0</v>
      </c>
      <c r="V93" s="26"/>
    </row>
    <row r="94" spans="1:22" x14ac:dyDescent="0.35">
      <c r="A94" s="27"/>
      <c r="B94" s="27"/>
      <c r="C94" s="27"/>
      <c r="D94" s="27"/>
      <c r="E94" s="27"/>
      <c r="F94" s="44" t="e">
        <f t="shared" si="8"/>
        <v>#DIV/0!</v>
      </c>
      <c r="G94" s="27"/>
      <c r="H94" s="28"/>
      <c r="I94" s="27"/>
      <c r="J94" s="28"/>
      <c r="K94" s="28"/>
      <c r="L94" s="28"/>
      <c r="M94" s="27"/>
      <c r="N94" s="28"/>
      <c r="O94" s="24"/>
      <c r="P94" s="24"/>
      <c r="Q94" s="24"/>
      <c r="R94" s="24"/>
      <c r="S94" s="24"/>
      <c r="T94" s="25">
        <f t="shared" si="6"/>
        <v>0</v>
      </c>
      <c r="U94" s="25">
        <f t="shared" si="7"/>
        <v>0</v>
      </c>
      <c r="V94" s="26"/>
    </row>
    <row r="95" spans="1:22" x14ac:dyDescent="0.35">
      <c r="A95" s="27"/>
      <c r="B95" s="27"/>
      <c r="C95" s="27"/>
      <c r="D95" s="27"/>
      <c r="E95" s="27"/>
      <c r="F95" s="44" t="e">
        <f t="shared" si="8"/>
        <v>#DIV/0!</v>
      </c>
      <c r="G95" s="27"/>
      <c r="H95" s="28"/>
      <c r="I95" s="27"/>
      <c r="J95" s="28"/>
      <c r="K95" s="28"/>
      <c r="L95" s="28"/>
      <c r="M95" s="27"/>
      <c r="N95" s="28"/>
      <c r="O95" s="24"/>
      <c r="P95" s="24"/>
      <c r="Q95" s="24"/>
      <c r="R95" s="24"/>
      <c r="S95" s="24"/>
      <c r="T95" s="25">
        <f t="shared" si="6"/>
        <v>0</v>
      </c>
      <c r="U95" s="25">
        <f t="shared" si="7"/>
        <v>0</v>
      </c>
      <c r="V95" s="26"/>
    </row>
    <row r="96" spans="1:22" x14ac:dyDescent="0.35">
      <c r="A96" s="27"/>
      <c r="B96" s="27"/>
      <c r="C96" s="27"/>
      <c r="D96" s="27"/>
      <c r="E96" s="27"/>
      <c r="F96" s="44" t="e">
        <f t="shared" si="8"/>
        <v>#DIV/0!</v>
      </c>
      <c r="G96" s="27"/>
      <c r="H96" s="28"/>
      <c r="I96" s="27"/>
      <c r="J96" s="28"/>
      <c r="K96" s="28"/>
      <c r="L96" s="28"/>
      <c r="M96" s="27"/>
      <c r="N96" s="28"/>
      <c r="O96" s="24"/>
      <c r="P96" s="24"/>
      <c r="Q96" s="24"/>
      <c r="R96" s="24"/>
      <c r="S96" s="24"/>
      <c r="T96" s="25">
        <f t="shared" si="6"/>
        <v>0</v>
      </c>
      <c r="U96" s="25">
        <f t="shared" si="7"/>
        <v>0</v>
      </c>
      <c r="V96" s="26"/>
    </row>
    <row r="97" spans="1:22" x14ac:dyDescent="0.35">
      <c r="A97" s="27"/>
      <c r="B97" s="27"/>
      <c r="C97" s="27"/>
      <c r="D97" s="27"/>
      <c r="E97" s="27"/>
      <c r="F97" s="44" t="e">
        <f t="shared" si="8"/>
        <v>#DIV/0!</v>
      </c>
      <c r="G97" s="27"/>
      <c r="H97" s="28"/>
      <c r="I97" s="27"/>
      <c r="J97" s="28"/>
      <c r="K97" s="28"/>
      <c r="L97" s="28"/>
      <c r="M97" s="27"/>
      <c r="N97" s="28"/>
      <c r="O97" s="24"/>
      <c r="P97" s="24"/>
      <c r="Q97" s="24"/>
      <c r="R97" s="24"/>
      <c r="S97" s="24"/>
      <c r="T97" s="25">
        <f t="shared" si="6"/>
        <v>0</v>
      </c>
      <c r="U97" s="25">
        <f t="shared" si="7"/>
        <v>0</v>
      </c>
      <c r="V97" s="26"/>
    </row>
    <row r="98" spans="1:22" x14ac:dyDescent="0.35">
      <c r="A98" s="27"/>
      <c r="B98" s="27"/>
      <c r="C98" s="27"/>
      <c r="D98" s="27"/>
      <c r="E98" s="27"/>
      <c r="F98" s="44" t="e">
        <f t="shared" si="8"/>
        <v>#DIV/0!</v>
      </c>
      <c r="G98" s="27"/>
      <c r="H98" s="28"/>
      <c r="I98" s="27"/>
      <c r="J98" s="28"/>
      <c r="K98" s="28"/>
      <c r="L98" s="28"/>
      <c r="M98" s="27"/>
      <c r="N98" s="28"/>
      <c r="O98" s="24"/>
      <c r="P98" s="24"/>
      <c r="Q98" s="24"/>
      <c r="R98" s="24"/>
      <c r="S98" s="24"/>
      <c r="T98" s="25">
        <f t="shared" si="6"/>
        <v>0</v>
      </c>
      <c r="U98" s="25">
        <f t="shared" si="7"/>
        <v>0</v>
      </c>
      <c r="V98" s="26"/>
    </row>
    <row r="99" spans="1:22" x14ac:dyDescent="0.35">
      <c r="A99" s="27"/>
      <c r="B99" s="27"/>
      <c r="C99" s="27"/>
      <c r="D99" s="27"/>
      <c r="E99" s="27"/>
      <c r="F99" s="44" t="e">
        <f t="shared" si="8"/>
        <v>#DIV/0!</v>
      </c>
      <c r="G99" s="27"/>
      <c r="H99" s="28"/>
      <c r="I99" s="27"/>
      <c r="J99" s="28"/>
      <c r="K99" s="28"/>
      <c r="L99" s="28"/>
      <c r="M99" s="27"/>
      <c r="N99" s="28"/>
      <c r="O99" s="24"/>
      <c r="P99" s="24"/>
      <c r="Q99" s="24"/>
      <c r="R99" s="24"/>
      <c r="S99" s="24"/>
      <c r="T99" s="25">
        <f t="shared" si="6"/>
        <v>0</v>
      </c>
      <c r="U99" s="25">
        <f t="shared" si="7"/>
        <v>0</v>
      </c>
      <c r="V99" s="26"/>
    </row>
    <row r="100" spans="1:22" x14ac:dyDescent="0.35">
      <c r="A100" s="27"/>
      <c r="B100" s="27"/>
      <c r="C100" s="27"/>
      <c r="D100" s="27"/>
      <c r="E100" s="27"/>
      <c r="F100" s="44" t="e">
        <f t="shared" si="8"/>
        <v>#DIV/0!</v>
      </c>
      <c r="G100" s="27"/>
      <c r="H100" s="28"/>
      <c r="I100" s="27"/>
      <c r="J100" s="28"/>
      <c r="K100" s="28"/>
      <c r="L100" s="28"/>
      <c r="M100" s="27"/>
      <c r="N100" s="28"/>
      <c r="O100" s="24"/>
      <c r="P100" s="24"/>
      <c r="Q100" s="24"/>
      <c r="R100" s="24"/>
      <c r="S100" s="24"/>
      <c r="T100" s="25">
        <f t="shared" si="6"/>
        <v>0</v>
      </c>
      <c r="U100" s="25">
        <f t="shared" si="7"/>
        <v>0</v>
      </c>
      <c r="V100" s="26"/>
    </row>
    <row r="101" spans="1:22" x14ac:dyDescent="0.35">
      <c r="A101" s="27"/>
      <c r="B101" s="27"/>
      <c r="C101" s="27"/>
      <c r="D101" s="27"/>
      <c r="E101" s="27"/>
      <c r="F101" s="44" t="e">
        <f t="shared" si="8"/>
        <v>#DIV/0!</v>
      </c>
      <c r="G101" s="27"/>
      <c r="H101" s="28"/>
      <c r="I101" s="27"/>
      <c r="J101" s="28"/>
      <c r="K101" s="28"/>
      <c r="L101" s="28"/>
      <c r="M101" s="27"/>
      <c r="N101" s="28"/>
      <c r="O101" s="24"/>
      <c r="P101" s="24"/>
      <c r="Q101" s="24"/>
      <c r="R101" s="24"/>
      <c r="S101" s="24"/>
      <c r="T101" s="25">
        <f t="shared" si="6"/>
        <v>0</v>
      </c>
      <c r="U101" s="25">
        <f t="shared" si="7"/>
        <v>0</v>
      </c>
      <c r="V101" s="26"/>
    </row>
    <row r="102" spans="1:22" x14ac:dyDescent="0.35">
      <c r="A102" s="27"/>
      <c r="B102" s="27"/>
      <c r="C102" s="27"/>
      <c r="D102" s="27"/>
      <c r="E102" s="27"/>
      <c r="F102" s="44" t="e">
        <f t="shared" si="8"/>
        <v>#DIV/0!</v>
      </c>
      <c r="G102" s="27"/>
      <c r="H102" s="28"/>
      <c r="I102" s="27"/>
      <c r="J102" s="28"/>
      <c r="K102" s="28"/>
      <c r="L102" s="28"/>
      <c r="M102" s="27"/>
      <c r="N102" s="28"/>
      <c r="O102" s="24"/>
      <c r="P102" s="24"/>
      <c r="Q102" s="24"/>
      <c r="R102" s="24"/>
      <c r="S102" s="24"/>
      <c r="T102" s="25">
        <f t="shared" si="6"/>
        <v>0</v>
      </c>
      <c r="U102" s="25">
        <f t="shared" si="7"/>
        <v>0</v>
      </c>
      <c r="V102" s="26"/>
    </row>
  </sheetData>
  <sheetProtection algorithmName="SHA-512" hashValue="euqw7aliqauHVpp0UFmfuyRHkdYndLxvXlFnHMIe8+ckUUr0/yBPbVF333sgtYCpJKH77CofHddHKlksouYg6Q==" saltValue="aY2r0cUctnHQOrXXuFal9w==" spinCount="100000" sheet="1" objects="1" scenarios="1"/>
  <mergeCells count="7">
    <mergeCell ref="A2:J3"/>
    <mergeCell ref="O10:R10"/>
    <mergeCell ref="G10:N10"/>
    <mergeCell ref="C5:J5"/>
    <mergeCell ref="C6:J6"/>
    <mergeCell ref="C7:J7"/>
    <mergeCell ref="C8:J8"/>
  </mergeCells>
  <dataValidations count="1">
    <dataValidation type="list" allowBlank="1" showInputMessage="1" showErrorMessage="1" sqref="V16:V102" xr:uid="{54DD787B-C5C2-4ED7-893D-0BA99A7DBFBE}">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8713A8A-774D-4B71-8638-F5683EF256FE}">
          <x14:formula1>
            <xm:f>'CM List'!$A$2:$A$68</xm:f>
          </x14:formula1>
          <xm:sqref>A13:A102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5BE5-CB66-4E5A-8DA4-775211264DB8}">
  <dimension ref="A1:A68"/>
  <sheetViews>
    <sheetView workbookViewId="0">
      <selection activeCell="A7" sqref="A7"/>
    </sheetView>
  </sheetViews>
  <sheetFormatPr defaultRowHeight="14.5" x14ac:dyDescent="0.35"/>
  <cols>
    <col min="1" max="1" width="202.7265625" bestFit="1" customWidth="1"/>
  </cols>
  <sheetData>
    <row r="1" spans="1:1" x14ac:dyDescent="0.35">
      <c r="A1" s="29" t="s">
        <v>179</v>
      </c>
    </row>
    <row r="2" spans="1:1" x14ac:dyDescent="0.35">
      <c r="A2" t="s">
        <v>215</v>
      </c>
    </row>
    <row r="3" spans="1:1" x14ac:dyDescent="0.35">
      <c r="A3" t="s">
        <v>213</v>
      </c>
    </row>
    <row r="4" spans="1:1" x14ac:dyDescent="0.35">
      <c r="A4" t="s">
        <v>136</v>
      </c>
    </row>
    <row r="5" spans="1:1" x14ac:dyDescent="0.35">
      <c r="A5" t="s">
        <v>214</v>
      </c>
    </row>
    <row r="6" spans="1:1" x14ac:dyDescent="0.35">
      <c r="A6" t="s">
        <v>137</v>
      </c>
    </row>
    <row r="7" spans="1:1" x14ac:dyDescent="0.35">
      <c r="A7" t="s">
        <v>138</v>
      </c>
    </row>
    <row r="8" spans="1:1" x14ac:dyDescent="0.35">
      <c r="A8" t="s">
        <v>139</v>
      </c>
    </row>
    <row r="9" spans="1:1" x14ac:dyDescent="0.35">
      <c r="A9" t="s">
        <v>140</v>
      </c>
    </row>
    <row r="10" spans="1:1" x14ac:dyDescent="0.35">
      <c r="A10" t="s">
        <v>141</v>
      </c>
    </row>
    <row r="11" spans="1:1" x14ac:dyDescent="0.35">
      <c r="A11" t="s">
        <v>142</v>
      </c>
    </row>
    <row r="12" spans="1:1" x14ac:dyDescent="0.35">
      <c r="A12" t="s">
        <v>143</v>
      </c>
    </row>
    <row r="13" spans="1:1" x14ac:dyDescent="0.35">
      <c r="A13" t="s">
        <v>144</v>
      </c>
    </row>
    <row r="14" spans="1:1" x14ac:dyDescent="0.35">
      <c r="A14" t="s">
        <v>145</v>
      </c>
    </row>
    <row r="15" spans="1:1" x14ac:dyDescent="0.35">
      <c r="A15" t="s">
        <v>146</v>
      </c>
    </row>
    <row r="16" spans="1:1" x14ac:dyDescent="0.35">
      <c r="A16" t="s">
        <v>147</v>
      </c>
    </row>
    <row r="17" spans="1:1" x14ac:dyDescent="0.35">
      <c r="A17" t="s">
        <v>148</v>
      </c>
    </row>
    <row r="18" spans="1:1" x14ac:dyDescent="0.35">
      <c r="A18" t="s">
        <v>149</v>
      </c>
    </row>
    <row r="19" spans="1:1" x14ac:dyDescent="0.35">
      <c r="A19" t="s">
        <v>150</v>
      </c>
    </row>
    <row r="20" spans="1:1" x14ac:dyDescent="0.35">
      <c r="A20" t="s">
        <v>151</v>
      </c>
    </row>
    <row r="21" spans="1:1" x14ac:dyDescent="0.35">
      <c r="A21" t="s">
        <v>152</v>
      </c>
    </row>
    <row r="22" spans="1:1" x14ac:dyDescent="0.35">
      <c r="A22" t="s">
        <v>153</v>
      </c>
    </row>
    <row r="23" spans="1:1" x14ac:dyDescent="0.35">
      <c r="A23" t="s">
        <v>154</v>
      </c>
    </row>
    <row r="24" spans="1:1" x14ac:dyDescent="0.35">
      <c r="A24" t="s">
        <v>155</v>
      </c>
    </row>
    <row r="25" spans="1:1" x14ac:dyDescent="0.35">
      <c r="A25" t="s">
        <v>156</v>
      </c>
    </row>
    <row r="26" spans="1:1" x14ac:dyDescent="0.35">
      <c r="A26" t="s">
        <v>157</v>
      </c>
    </row>
    <row r="27" spans="1:1" x14ac:dyDescent="0.35">
      <c r="A27" t="s">
        <v>211</v>
      </c>
    </row>
    <row r="28" spans="1:1" x14ac:dyDescent="0.35">
      <c r="A28" t="s">
        <v>158</v>
      </c>
    </row>
    <row r="29" spans="1:1" x14ac:dyDescent="0.35">
      <c r="A29" t="s">
        <v>159</v>
      </c>
    </row>
    <row r="30" spans="1:1" x14ac:dyDescent="0.35">
      <c r="A30" t="s">
        <v>160</v>
      </c>
    </row>
    <row r="31" spans="1:1" x14ac:dyDescent="0.35">
      <c r="A31" t="s">
        <v>161</v>
      </c>
    </row>
    <row r="32" spans="1:1" x14ac:dyDescent="0.35">
      <c r="A32" t="s">
        <v>162</v>
      </c>
    </row>
    <row r="33" spans="1:1" x14ac:dyDescent="0.35">
      <c r="A33" t="s">
        <v>163</v>
      </c>
    </row>
    <row r="34" spans="1:1" x14ac:dyDescent="0.35">
      <c r="A34" t="s">
        <v>164</v>
      </c>
    </row>
    <row r="35" spans="1:1" x14ac:dyDescent="0.35">
      <c r="A35" t="s">
        <v>165</v>
      </c>
    </row>
    <row r="36" spans="1:1" x14ac:dyDescent="0.35">
      <c r="A36" t="s">
        <v>166</v>
      </c>
    </row>
    <row r="37" spans="1:1" x14ac:dyDescent="0.35">
      <c r="A37" t="s">
        <v>167</v>
      </c>
    </row>
    <row r="38" spans="1:1" x14ac:dyDescent="0.35">
      <c r="A38" t="s">
        <v>168</v>
      </c>
    </row>
    <row r="39" spans="1:1" x14ac:dyDescent="0.35">
      <c r="A39" t="s">
        <v>169</v>
      </c>
    </row>
    <row r="40" spans="1:1" x14ac:dyDescent="0.35">
      <c r="A40" t="s">
        <v>170</v>
      </c>
    </row>
    <row r="41" spans="1:1" x14ac:dyDescent="0.35">
      <c r="A41" t="s">
        <v>171</v>
      </c>
    </row>
    <row r="42" spans="1:1" x14ac:dyDescent="0.35">
      <c r="A42" t="s">
        <v>172</v>
      </c>
    </row>
    <row r="43" spans="1:1" x14ac:dyDescent="0.35">
      <c r="A43" t="s">
        <v>173</v>
      </c>
    </row>
    <row r="44" spans="1:1" x14ac:dyDescent="0.35">
      <c r="A44" t="s">
        <v>174</v>
      </c>
    </row>
    <row r="45" spans="1:1" x14ac:dyDescent="0.35">
      <c r="A45" t="s">
        <v>175</v>
      </c>
    </row>
    <row r="46" spans="1:1" x14ac:dyDescent="0.35">
      <c r="A46" t="s">
        <v>176</v>
      </c>
    </row>
    <row r="47" spans="1:1" x14ac:dyDescent="0.35">
      <c r="A47" t="s">
        <v>177</v>
      </c>
    </row>
    <row r="48" spans="1:1" x14ac:dyDescent="0.35">
      <c r="A48" t="s">
        <v>115</v>
      </c>
    </row>
    <row r="49" spans="1:1" x14ac:dyDescent="0.35">
      <c r="A49" t="s">
        <v>116</v>
      </c>
    </row>
    <row r="50" spans="1:1" x14ac:dyDescent="0.35">
      <c r="A50" t="s">
        <v>117</v>
      </c>
    </row>
    <row r="51" spans="1:1" x14ac:dyDescent="0.35">
      <c r="A51" t="s">
        <v>118</v>
      </c>
    </row>
    <row r="52" spans="1:1" x14ac:dyDescent="0.35">
      <c r="A52" t="s">
        <v>119</v>
      </c>
    </row>
    <row r="53" spans="1:1" x14ac:dyDescent="0.35">
      <c r="A53" t="s">
        <v>120</v>
      </c>
    </row>
    <row r="54" spans="1:1" x14ac:dyDescent="0.35">
      <c r="A54" t="s">
        <v>121</v>
      </c>
    </row>
    <row r="55" spans="1:1" x14ac:dyDescent="0.35">
      <c r="A55" t="s">
        <v>122</v>
      </c>
    </row>
    <row r="56" spans="1:1" x14ac:dyDescent="0.35">
      <c r="A56" t="s">
        <v>123</v>
      </c>
    </row>
    <row r="57" spans="1:1" x14ac:dyDescent="0.35">
      <c r="A57" t="s">
        <v>124</v>
      </c>
    </row>
    <row r="58" spans="1:1" x14ac:dyDescent="0.35">
      <c r="A58" t="s">
        <v>125</v>
      </c>
    </row>
    <row r="59" spans="1:1" x14ac:dyDescent="0.35">
      <c r="A59" t="s">
        <v>126</v>
      </c>
    </row>
    <row r="60" spans="1:1" x14ac:dyDescent="0.35">
      <c r="A60" t="s">
        <v>127</v>
      </c>
    </row>
    <row r="61" spans="1:1" x14ac:dyDescent="0.35">
      <c r="A61" t="s">
        <v>128</v>
      </c>
    </row>
    <row r="62" spans="1:1" x14ac:dyDescent="0.35">
      <c r="A62" t="s">
        <v>129</v>
      </c>
    </row>
    <row r="63" spans="1:1" x14ac:dyDescent="0.35">
      <c r="A63" t="s">
        <v>130</v>
      </c>
    </row>
    <row r="64" spans="1:1" x14ac:dyDescent="0.35">
      <c r="A64" t="s">
        <v>131</v>
      </c>
    </row>
    <row r="65" spans="1:1" x14ac:dyDescent="0.35">
      <c r="A65" t="s">
        <v>132</v>
      </c>
    </row>
    <row r="66" spans="1:1" x14ac:dyDescent="0.35">
      <c r="A66" t="s">
        <v>133</v>
      </c>
    </row>
    <row r="67" spans="1:1" x14ac:dyDescent="0.35">
      <c r="A67" t="s">
        <v>134</v>
      </c>
    </row>
    <row r="68" spans="1:1" x14ac:dyDescent="0.35">
      <c r="A68" t="s">
        <v>135</v>
      </c>
    </row>
  </sheetData>
  <sheetProtection algorithmName="SHA-512" hashValue="Xh7ljYjTD9Ifsqz31K4liw/QzrNzYeYh1l/DHtbLHgYZqfJt5Y5L4+0nKHKit4KovwrecSOfJj6QUITxi84IEQ==" saltValue="dkUwpBhasYiSfv0AJy5GN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60DAB-F036-4ED4-A753-B72878A56414}">
  <dimension ref="A1:BV2"/>
  <sheetViews>
    <sheetView workbookViewId="0">
      <selection activeCell="A3" sqref="A3"/>
    </sheetView>
  </sheetViews>
  <sheetFormatPr defaultColWidth="16.7265625" defaultRowHeight="14.5" x14ac:dyDescent="0.35"/>
  <cols>
    <col min="1" max="16384" width="16.7265625" style="1"/>
  </cols>
  <sheetData>
    <row r="1" spans="1:74" ht="217.5" x14ac:dyDescent="0.35">
      <c r="A1" s="10" t="s">
        <v>4</v>
      </c>
      <c r="B1" s="10" t="s">
        <v>5</v>
      </c>
      <c r="C1" s="10" t="s">
        <v>6</v>
      </c>
      <c r="D1" s="10" t="s">
        <v>7</v>
      </c>
      <c r="E1" s="10" t="s">
        <v>8</v>
      </c>
      <c r="F1" s="10" t="s">
        <v>9</v>
      </c>
      <c r="G1" s="10" t="s">
        <v>10</v>
      </c>
      <c r="H1" s="10" t="s">
        <v>11</v>
      </c>
      <c r="I1" s="10" t="s">
        <v>12</v>
      </c>
      <c r="J1" s="10" t="s">
        <v>13</v>
      </c>
      <c r="K1" s="10" t="s">
        <v>14</v>
      </c>
      <c r="L1" s="10" t="s">
        <v>15</v>
      </c>
      <c r="M1" s="11" t="s">
        <v>17</v>
      </c>
      <c r="N1" s="11" t="s">
        <v>18</v>
      </c>
      <c r="O1" s="11" t="s">
        <v>19</v>
      </c>
      <c r="P1" s="11" t="s">
        <v>20</v>
      </c>
      <c r="Q1" s="11" t="s">
        <v>21</v>
      </c>
      <c r="R1" s="11" t="s">
        <v>22</v>
      </c>
      <c r="S1" s="11" t="s">
        <v>23</v>
      </c>
      <c r="T1" s="11" t="s">
        <v>24</v>
      </c>
      <c r="U1" s="11" t="s">
        <v>25</v>
      </c>
      <c r="V1" s="11" t="s">
        <v>26</v>
      </c>
      <c r="W1" s="11" t="s">
        <v>27</v>
      </c>
      <c r="X1" s="11" t="s">
        <v>28</v>
      </c>
      <c r="Y1" s="11" t="s">
        <v>29</v>
      </c>
      <c r="Z1" s="11" t="s">
        <v>30</v>
      </c>
      <c r="AA1" s="11" t="s">
        <v>31</v>
      </c>
      <c r="AB1" s="11" t="s">
        <v>32</v>
      </c>
      <c r="AC1" s="11" t="s">
        <v>33</v>
      </c>
      <c r="AD1" s="11" t="s">
        <v>34</v>
      </c>
      <c r="AE1" s="11" t="s">
        <v>35</v>
      </c>
      <c r="AF1" s="11" t="s">
        <v>5</v>
      </c>
      <c r="AG1" s="11" t="s">
        <v>9</v>
      </c>
      <c r="AH1" s="11" t="s">
        <v>10</v>
      </c>
      <c r="AI1" s="11" t="s">
        <v>11</v>
      </c>
      <c r="AJ1" s="11" t="s">
        <v>36</v>
      </c>
      <c r="AK1" s="11" t="s">
        <v>37</v>
      </c>
      <c r="AL1" s="11" t="s">
        <v>38</v>
      </c>
      <c r="AM1" s="11" t="s">
        <v>39</v>
      </c>
      <c r="AN1" s="11" t="s">
        <v>40</v>
      </c>
      <c r="AO1" s="11" t="s">
        <v>41</v>
      </c>
      <c r="AP1" s="11" t="s">
        <v>42</v>
      </c>
      <c r="AQ1" s="11" t="s">
        <v>43</v>
      </c>
      <c r="AR1" s="11" t="s">
        <v>44</v>
      </c>
      <c r="AS1" s="11" t="s">
        <v>45</v>
      </c>
      <c r="AT1" s="11" t="s">
        <v>46</v>
      </c>
      <c r="AU1" s="11" t="s">
        <v>79</v>
      </c>
      <c r="AV1" s="11" t="s">
        <v>47</v>
      </c>
      <c r="AW1" s="11" t="s">
        <v>48</v>
      </c>
      <c r="AX1" s="11" t="s">
        <v>49</v>
      </c>
      <c r="AY1" s="11" t="s">
        <v>50</v>
      </c>
      <c r="AZ1" s="11" t="s">
        <v>51</v>
      </c>
      <c r="BA1" s="11" t="s">
        <v>80</v>
      </c>
      <c r="BB1" s="11" t="s">
        <v>52</v>
      </c>
      <c r="BC1" s="11" t="s">
        <v>53</v>
      </c>
      <c r="BD1" s="11" t="s">
        <v>81</v>
      </c>
      <c r="BE1" s="11" t="s">
        <v>82</v>
      </c>
      <c r="BF1" s="11" t="s">
        <v>54</v>
      </c>
      <c r="BG1" s="11" t="s">
        <v>55</v>
      </c>
      <c r="BH1" s="11" t="s">
        <v>56</v>
      </c>
      <c r="BI1" s="11" t="s">
        <v>57</v>
      </c>
      <c r="BJ1" s="11" t="s">
        <v>58</v>
      </c>
      <c r="BK1" s="12" t="s">
        <v>62</v>
      </c>
      <c r="BL1" s="12" t="s">
        <v>63</v>
      </c>
      <c r="BM1" s="12" t="s">
        <v>64</v>
      </c>
      <c r="BN1" s="12" t="s">
        <v>83</v>
      </c>
      <c r="BO1" s="12" t="s">
        <v>65</v>
      </c>
      <c r="BP1" s="12" t="s">
        <v>66</v>
      </c>
      <c r="BQ1" s="12" t="s">
        <v>67</v>
      </c>
      <c r="BR1" s="12" t="s">
        <v>68</v>
      </c>
      <c r="BS1" s="12" t="s">
        <v>69</v>
      </c>
      <c r="BT1" s="13" t="s">
        <v>59</v>
      </c>
      <c r="BU1" s="13" t="s">
        <v>60</v>
      </c>
      <c r="BV1" s="13" t="s">
        <v>61</v>
      </c>
    </row>
    <row r="2" spans="1:74" x14ac:dyDescent="0.35">
      <c r="A2" s="1" t="e">
        <f>Overview!#REF!</f>
        <v>#REF!</v>
      </c>
      <c r="B2" s="1">
        <f>Overview!B13</f>
        <v>0</v>
      </c>
      <c r="C2" s="1" t="e">
        <f>Overview!#REF!</f>
        <v>#REF!</v>
      </c>
      <c r="D2" s="1" t="e">
        <f>Overview!#REF!</f>
        <v>#REF!</v>
      </c>
      <c r="E2" s="1" t="e">
        <f>Overview!#REF!</f>
        <v>#REF!</v>
      </c>
      <c r="F2" s="1" t="e">
        <f>Overview!#REF!</f>
        <v>#REF!</v>
      </c>
      <c r="G2" s="1" t="e">
        <f>Overview!#REF!</f>
        <v>#REF!</v>
      </c>
      <c r="H2" s="1" t="e">
        <f>Overview!#REF!</f>
        <v>#REF!</v>
      </c>
      <c r="I2" s="1" t="e">
        <f>Overview!#REF!</f>
        <v>#REF!</v>
      </c>
      <c r="J2" s="1" t="e">
        <f>Overview!#REF!</f>
        <v>#REF!</v>
      </c>
      <c r="K2" s="1" t="e">
        <f>Overview!#REF!</f>
        <v>#REF!</v>
      </c>
      <c r="L2" s="1" t="e">
        <f>Overview!#REF!</f>
        <v>#REF!</v>
      </c>
      <c r="M2" s="1" t="e">
        <f>#REF!</f>
        <v>#REF!</v>
      </c>
      <c r="N2" s="1" t="e">
        <f>#REF!</f>
        <v>#REF!</v>
      </c>
      <c r="O2" s="1" t="e">
        <f>#REF!</f>
        <v>#REF!</v>
      </c>
      <c r="P2" s="1" t="e">
        <f>#REF!</f>
        <v>#REF!</v>
      </c>
      <c r="Q2" s="1" t="e">
        <f>#REF!</f>
        <v>#REF!</v>
      </c>
      <c r="R2" s="1" t="e">
        <f>#REF!</f>
        <v>#REF!</v>
      </c>
      <c r="S2" s="1" t="e">
        <f>#REF!</f>
        <v>#REF!</v>
      </c>
      <c r="T2" s="1" t="e">
        <f>#REF!</f>
        <v>#REF!</v>
      </c>
      <c r="U2" s="1" t="e">
        <f>#REF!</f>
        <v>#REF!</v>
      </c>
      <c r="V2" s="1" t="e">
        <f>#REF!</f>
        <v>#REF!</v>
      </c>
      <c r="W2" s="1" t="e">
        <f>#REF!</f>
        <v>#REF!</v>
      </c>
      <c r="X2" s="1" t="e">
        <f>#REF!</f>
        <v>#REF!</v>
      </c>
      <c r="Y2" s="1" t="e">
        <f>#REF!</f>
        <v>#REF!</v>
      </c>
      <c r="Z2" s="1" t="e">
        <f>#REF!</f>
        <v>#REF!</v>
      </c>
      <c r="AA2" s="2" t="e">
        <f>#REF!</f>
        <v>#REF!</v>
      </c>
      <c r="AB2" s="2" t="e">
        <f>#REF!</f>
        <v>#REF!</v>
      </c>
      <c r="AC2" s="2" t="e">
        <f>#REF!</f>
        <v>#REF!</v>
      </c>
      <c r="AD2" s="1" t="e">
        <f>#REF!</f>
        <v>#REF!</v>
      </c>
      <c r="AE2" s="1" t="e">
        <f>#REF!</f>
        <v>#REF!</v>
      </c>
      <c r="AF2" s="1" t="e">
        <f>#REF!</f>
        <v>#REF!</v>
      </c>
      <c r="AG2" s="1" t="e">
        <f>#REF!</f>
        <v>#REF!</v>
      </c>
      <c r="AH2" s="1" t="e">
        <f>#REF!</f>
        <v>#REF!</v>
      </c>
      <c r="AI2" s="1" t="e">
        <f>#REF!</f>
        <v>#REF!</v>
      </c>
      <c r="AJ2" s="1" t="e">
        <f>#REF!</f>
        <v>#REF!</v>
      </c>
      <c r="AK2" s="1" t="e">
        <f>#REF!</f>
        <v>#REF!</v>
      </c>
      <c r="AL2" s="1" t="e">
        <f>#REF!</f>
        <v>#REF!</v>
      </c>
      <c r="AM2" s="1" t="e">
        <f>#REF!</f>
        <v>#REF!</v>
      </c>
      <c r="AN2" s="1" t="e">
        <f>#REF!</f>
        <v>#REF!</v>
      </c>
      <c r="AO2" s="1" t="e">
        <f>#REF!</f>
        <v>#REF!</v>
      </c>
      <c r="AP2" s="1" t="e">
        <f>#REF!</f>
        <v>#REF!</v>
      </c>
      <c r="AQ2" s="1" t="e">
        <f>#REF!</f>
        <v>#REF!</v>
      </c>
      <c r="AR2" s="1" t="e">
        <f>#REF!</f>
        <v>#REF!</v>
      </c>
      <c r="AS2" s="9" t="e">
        <f>#REF!</f>
        <v>#REF!</v>
      </c>
      <c r="AT2" s="9" t="e">
        <f>#REF!</f>
        <v>#REF!</v>
      </c>
      <c r="AU2" s="1" t="e">
        <f>#REF!</f>
        <v>#REF!</v>
      </c>
      <c r="AV2" s="1" t="e">
        <f>#REF!</f>
        <v>#REF!</v>
      </c>
      <c r="AW2" s="1" t="e">
        <f>#REF!</f>
        <v>#REF!</v>
      </c>
      <c r="AX2" s="1" t="e">
        <f>#REF!</f>
        <v>#REF!</v>
      </c>
      <c r="AY2" s="1" t="e">
        <f>#REF!</f>
        <v>#REF!</v>
      </c>
      <c r="AZ2" s="1" t="e">
        <f>#REF!</f>
        <v>#REF!</v>
      </c>
      <c r="BA2" s="9" t="e">
        <f>#REF!</f>
        <v>#REF!</v>
      </c>
      <c r="BB2" s="9" t="e">
        <f>#REF!</f>
        <v>#REF!</v>
      </c>
      <c r="BC2" s="1" t="e">
        <f>#REF!</f>
        <v>#REF!</v>
      </c>
      <c r="BD2" s="9" t="e">
        <f>#REF!</f>
        <v>#REF!</v>
      </c>
      <c r="BE2" s="9" t="e">
        <f>#REF!</f>
        <v>#REF!</v>
      </c>
      <c r="BF2" s="1" t="e">
        <f>#REF!</f>
        <v>#REF!</v>
      </c>
      <c r="BG2" s="1" t="e">
        <f>#REF!</f>
        <v>#REF!</v>
      </c>
      <c r="BH2" s="1" t="e">
        <f>#REF!</f>
        <v>#REF!</v>
      </c>
      <c r="BI2" s="1" t="e">
        <f>#REF!</f>
        <v>#REF!</v>
      </c>
      <c r="BJ2" s="1" t="e">
        <f>#REF!</f>
        <v>#REF!</v>
      </c>
      <c r="BK2" s="1" t="e">
        <f>#REF!</f>
        <v>#REF!</v>
      </c>
      <c r="BL2" s="1" t="e">
        <f>#REF!</f>
        <v>#REF!</v>
      </c>
      <c r="BM2" s="4" t="e">
        <f>#REF!</f>
        <v>#REF!</v>
      </c>
      <c r="BN2" s="1" t="e">
        <f>#REF!</f>
        <v>#REF!</v>
      </c>
      <c r="BO2" s="1" t="e">
        <f>#REF!</f>
        <v>#REF!</v>
      </c>
      <c r="BP2" s="14" t="e">
        <f>#REF!</f>
        <v>#REF!</v>
      </c>
      <c r="BQ2" s="14" t="e">
        <f>#REF!</f>
        <v>#REF!</v>
      </c>
      <c r="BR2" s="14" t="e">
        <f>#REF!</f>
        <v>#REF!</v>
      </c>
      <c r="BS2" s="1" t="e">
        <f>#REF!</f>
        <v>#REF!</v>
      </c>
      <c r="BT2" s="1" t="e">
        <f>#REF!</f>
        <v>#REF!</v>
      </c>
      <c r="BU2" s="1" t="e">
        <f>#REF!</f>
        <v>#REF!</v>
      </c>
      <c r="BV2" s="1" t="e">
        <f>#REF!</f>
        <v>#REF!</v>
      </c>
    </row>
  </sheetData>
  <sheetProtection algorithmName="SHA-512" hashValue="EJC+3W035Ct9pk0Hp7/9ckye3genawpppB+6fCJLCBAMztTsaTP7TOOLjayP96ifI1TOJCFgdKo4HQQVnEunPQ==" saltValue="Zldrwyvf0pRwDMMwb/wa+Q==" spinCount="100000" sheet="1" objects="1" scenarios="1"/>
  <phoneticPr fontId="12" type="noConversion"/>
  <pageMargins left="0.7" right="0.7" top="0.75" bottom="0.75" header="0.3" footer="0.3"/>
  <ignoredErrors>
    <ignoredError xmlns:x16r3="http://schemas.microsoft.com/office/spreadsheetml/2018/08/main" sqref="L2" x16r3:misleadingForma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EBA8-CA2B-42E5-B607-CCB31F338D0C}">
  <dimension ref="A1:H64"/>
  <sheetViews>
    <sheetView workbookViewId="0"/>
  </sheetViews>
  <sheetFormatPr defaultColWidth="16.453125" defaultRowHeight="14.5" x14ac:dyDescent="0.35"/>
  <cols>
    <col min="1" max="1" width="68" style="3" bestFit="1" customWidth="1"/>
    <col min="2" max="2" width="12.26953125" style="3" bestFit="1" customWidth="1"/>
    <col min="3" max="16384" width="16.453125" style="1"/>
  </cols>
  <sheetData>
    <row r="1" spans="1:8" s="5" customFormat="1" x14ac:dyDescent="0.35">
      <c r="A1" s="6" t="s">
        <v>84</v>
      </c>
      <c r="B1" s="7" t="s">
        <v>72</v>
      </c>
      <c r="C1" s="8" t="s">
        <v>78</v>
      </c>
      <c r="D1" s="8" t="s">
        <v>73</v>
      </c>
      <c r="E1" s="8" t="s">
        <v>74</v>
      </c>
      <c r="F1" s="8" t="s">
        <v>75</v>
      </c>
      <c r="G1" s="8" t="s">
        <v>76</v>
      </c>
      <c r="H1" s="8" t="s">
        <v>77</v>
      </c>
    </row>
    <row r="2" spans="1:8" x14ac:dyDescent="0.35">
      <c r="A2" s="3" t="s">
        <v>70</v>
      </c>
      <c r="B2" s="3" t="e">
        <f>#REF!</f>
        <v>#REF!</v>
      </c>
      <c r="D2" s="1" t="e">
        <f>#REF!</f>
        <v>#REF!</v>
      </c>
      <c r="E2" s="1" t="e">
        <f>#REF!</f>
        <v>#REF!</v>
      </c>
      <c r="F2" s="1" t="e">
        <f>#REF!</f>
        <v>#REF!</v>
      </c>
      <c r="G2" s="1" t="e">
        <f>#REF!</f>
        <v>#REF!</v>
      </c>
      <c r="H2" s="1" t="e">
        <f>#REF!</f>
        <v>#REF!</v>
      </c>
    </row>
    <row r="3" spans="1:8" x14ac:dyDescent="0.35">
      <c r="A3" s="3" t="s">
        <v>70</v>
      </c>
      <c r="B3" s="3" t="e">
        <f>#REF!</f>
        <v>#REF!</v>
      </c>
      <c r="D3" s="1" t="e">
        <f>#REF!</f>
        <v>#REF!</v>
      </c>
      <c r="E3" s="1" t="e">
        <f>#REF!</f>
        <v>#REF!</v>
      </c>
      <c r="F3" s="1" t="e">
        <f>#REF!</f>
        <v>#REF!</v>
      </c>
      <c r="G3" s="1" t="e">
        <f>#REF!</f>
        <v>#REF!</v>
      </c>
      <c r="H3" s="1" t="e">
        <f>#REF!</f>
        <v>#REF!</v>
      </c>
    </row>
    <row r="4" spans="1:8" x14ac:dyDescent="0.35">
      <c r="A4" s="3" t="s">
        <v>70</v>
      </c>
      <c r="B4" s="3" t="e">
        <f>#REF!</f>
        <v>#REF!</v>
      </c>
      <c r="D4" s="1" t="e">
        <f>#REF!</f>
        <v>#REF!</v>
      </c>
      <c r="E4" s="1" t="e">
        <f>#REF!</f>
        <v>#REF!</v>
      </c>
      <c r="F4" s="1" t="e">
        <f>#REF!</f>
        <v>#REF!</v>
      </c>
      <c r="G4" s="1" t="e">
        <f>#REF!</f>
        <v>#REF!</v>
      </c>
      <c r="H4" s="1" t="e">
        <f>#REF!</f>
        <v>#REF!</v>
      </c>
    </row>
    <row r="5" spans="1:8" x14ac:dyDescent="0.35">
      <c r="A5" s="3" t="s">
        <v>70</v>
      </c>
      <c r="B5" s="3" t="e">
        <f>#REF!</f>
        <v>#REF!</v>
      </c>
      <c r="D5" s="1" t="e">
        <f>#REF!</f>
        <v>#REF!</v>
      </c>
      <c r="E5" s="1" t="e">
        <f>#REF!</f>
        <v>#REF!</v>
      </c>
      <c r="F5" s="1" t="e">
        <f>#REF!</f>
        <v>#REF!</v>
      </c>
      <c r="G5" s="1" t="e">
        <f>#REF!</f>
        <v>#REF!</v>
      </c>
      <c r="H5" s="1" t="e">
        <f>#REF!</f>
        <v>#REF!</v>
      </c>
    </row>
    <row r="6" spans="1:8" x14ac:dyDescent="0.35">
      <c r="A6" s="3" t="s">
        <v>70</v>
      </c>
      <c r="B6" s="3" t="e">
        <f>#REF!</f>
        <v>#REF!</v>
      </c>
      <c r="D6" s="1" t="e">
        <f>#REF!</f>
        <v>#REF!</v>
      </c>
      <c r="E6" s="1" t="e">
        <f>#REF!</f>
        <v>#REF!</v>
      </c>
      <c r="F6" s="1" t="e">
        <f>#REF!</f>
        <v>#REF!</v>
      </c>
      <c r="G6" s="1" t="e">
        <f>#REF!</f>
        <v>#REF!</v>
      </c>
      <c r="H6" s="1" t="e">
        <f>#REF!</f>
        <v>#REF!</v>
      </c>
    </row>
    <row r="7" spans="1:8" x14ac:dyDescent="0.35">
      <c r="A7" s="3" t="s">
        <v>70</v>
      </c>
      <c r="B7" s="3" t="e">
        <f>#REF!</f>
        <v>#REF!</v>
      </c>
      <c r="D7" s="1" t="e">
        <f>#REF!</f>
        <v>#REF!</v>
      </c>
      <c r="E7" s="1" t="e">
        <f>#REF!</f>
        <v>#REF!</v>
      </c>
      <c r="F7" s="1" t="e">
        <f>#REF!</f>
        <v>#REF!</v>
      </c>
      <c r="G7" s="1" t="e">
        <f>#REF!</f>
        <v>#REF!</v>
      </c>
      <c r="H7" s="1" t="e">
        <f>#REF!</f>
        <v>#REF!</v>
      </c>
    </row>
    <row r="8" spans="1:8" x14ac:dyDescent="0.35">
      <c r="A8" s="3" t="s">
        <v>70</v>
      </c>
      <c r="B8" s="3" t="e">
        <f>#REF!</f>
        <v>#REF!</v>
      </c>
      <c r="D8" s="1" t="e">
        <f>#REF!</f>
        <v>#REF!</v>
      </c>
      <c r="E8" s="1" t="e">
        <f>#REF!</f>
        <v>#REF!</v>
      </c>
      <c r="F8" s="1" t="e">
        <f>#REF!</f>
        <v>#REF!</v>
      </c>
      <c r="G8" s="1" t="e">
        <f>#REF!</f>
        <v>#REF!</v>
      </c>
      <c r="H8" s="1" t="e">
        <f>#REF!</f>
        <v>#REF!</v>
      </c>
    </row>
    <row r="9" spans="1:8" x14ac:dyDescent="0.35">
      <c r="A9" s="3" t="s">
        <v>70</v>
      </c>
      <c r="B9" s="3" t="e">
        <f>#REF!</f>
        <v>#REF!</v>
      </c>
      <c r="D9" s="1" t="e">
        <f>#REF!</f>
        <v>#REF!</v>
      </c>
      <c r="E9" s="1" t="e">
        <f>#REF!</f>
        <v>#REF!</v>
      </c>
      <c r="F9" s="1" t="e">
        <f>#REF!</f>
        <v>#REF!</v>
      </c>
      <c r="G9" s="1" t="e">
        <f>#REF!</f>
        <v>#REF!</v>
      </c>
      <c r="H9" s="1" t="e">
        <f>#REF!</f>
        <v>#REF!</v>
      </c>
    </row>
    <row r="10" spans="1:8" x14ac:dyDescent="0.35">
      <c r="A10" s="3" t="s">
        <v>70</v>
      </c>
      <c r="B10" s="3" t="e">
        <f>#REF!</f>
        <v>#REF!</v>
      </c>
      <c r="D10" s="1" t="e">
        <f>#REF!</f>
        <v>#REF!</v>
      </c>
      <c r="E10" s="1" t="e">
        <f>#REF!</f>
        <v>#REF!</v>
      </c>
      <c r="F10" s="1" t="e">
        <f>#REF!</f>
        <v>#REF!</v>
      </c>
      <c r="G10" s="1" t="e">
        <f>#REF!</f>
        <v>#REF!</v>
      </c>
      <c r="H10" s="1" t="e">
        <f>#REF!</f>
        <v>#REF!</v>
      </c>
    </row>
    <row r="11" spans="1:8" x14ac:dyDescent="0.35">
      <c r="A11" s="3" t="s">
        <v>70</v>
      </c>
      <c r="B11" s="3" t="e">
        <f>#REF!</f>
        <v>#REF!</v>
      </c>
      <c r="D11" s="1" t="e">
        <f>#REF!</f>
        <v>#REF!</v>
      </c>
      <c r="E11" s="1" t="e">
        <f>#REF!</f>
        <v>#REF!</v>
      </c>
      <c r="F11" s="1" t="e">
        <f>#REF!</f>
        <v>#REF!</v>
      </c>
      <c r="G11" s="1" t="e">
        <f>#REF!</f>
        <v>#REF!</v>
      </c>
      <c r="H11" s="1" t="e">
        <f>#REF!</f>
        <v>#REF!</v>
      </c>
    </row>
    <row r="12" spans="1:8" x14ac:dyDescent="0.35">
      <c r="A12" s="3" t="s">
        <v>70</v>
      </c>
      <c r="B12" s="3" t="e">
        <f>#REF!</f>
        <v>#REF!</v>
      </c>
      <c r="D12" s="1" t="e">
        <f>#REF!</f>
        <v>#REF!</v>
      </c>
      <c r="E12" s="1" t="e">
        <f>#REF!</f>
        <v>#REF!</v>
      </c>
      <c r="F12" s="1" t="e">
        <f>#REF!</f>
        <v>#REF!</v>
      </c>
      <c r="G12" s="1" t="e">
        <f>#REF!</f>
        <v>#REF!</v>
      </c>
      <c r="H12" s="1" t="e">
        <f>#REF!</f>
        <v>#REF!</v>
      </c>
    </row>
    <row r="13" spans="1:8" x14ac:dyDescent="0.35">
      <c r="A13" s="3" t="s">
        <v>70</v>
      </c>
      <c r="B13" s="3" t="e">
        <f>#REF!</f>
        <v>#REF!</v>
      </c>
      <c r="D13" s="1" t="e">
        <f>#REF!</f>
        <v>#REF!</v>
      </c>
      <c r="E13" s="1" t="e">
        <f>#REF!</f>
        <v>#REF!</v>
      </c>
      <c r="F13" s="1" t="e">
        <f>#REF!</f>
        <v>#REF!</v>
      </c>
      <c r="G13" s="1" t="e">
        <f>#REF!</f>
        <v>#REF!</v>
      </c>
      <c r="H13" s="1" t="e">
        <f>#REF!</f>
        <v>#REF!</v>
      </c>
    </row>
    <row r="14" spans="1:8" x14ac:dyDescent="0.35">
      <c r="A14" s="3" t="s">
        <v>70</v>
      </c>
      <c r="B14" s="3" t="e">
        <f>#REF!</f>
        <v>#REF!</v>
      </c>
      <c r="D14" s="1" t="e">
        <f>#REF!</f>
        <v>#REF!</v>
      </c>
      <c r="E14" s="1" t="e">
        <f>#REF!</f>
        <v>#REF!</v>
      </c>
      <c r="F14" s="1" t="e">
        <f>#REF!</f>
        <v>#REF!</v>
      </c>
      <c r="G14" s="1" t="e">
        <f>#REF!</f>
        <v>#REF!</v>
      </c>
      <c r="H14" s="1" t="e">
        <f>#REF!</f>
        <v>#REF!</v>
      </c>
    </row>
    <row r="15" spans="1:8" x14ac:dyDescent="0.35">
      <c r="A15" s="3" t="s">
        <v>70</v>
      </c>
      <c r="B15" s="3" t="e">
        <f>#REF!</f>
        <v>#REF!</v>
      </c>
      <c r="D15" s="1" t="e">
        <f>#REF!</f>
        <v>#REF!</v>
      </c>
      <c r="E15" s="1" t="e">
        <f>#REF!</f>
        <v>#REF!</v>
      </c>
      <c r="F15" s="1" t="e">
        <f>#REF!</f>
        <v>#REF!</v>
      </c>
      <c r="G15" s="1" t="e">
        <f>#REF!</f>
        <v>#REF!</v>
      </c>
      <c r="H15" s="1" t="e">
        <f>#REF!</f>
        <v>#REF!</v>
      </c>
    </row>
    <row r="16" spans="1:8" x14ac:dyDescent="0.35">
      <c r="A16" s="3" t="s">
        <v>70</v>
      </c>
      <c r="B16" s="3" t="e">
        <f>#REF!</f>
        <v>#REF!</v>
      </c>
      <c r="D16" s="1" t="e">
        <f>#REF!</f>
        <v>#REF!</v>
      </c>
      <c r="E16" s="1" t="e">
        <f>#REF!</f>
        <v>#REF!</v>
      </c>
      <c r="F16" s="1" t="e">
        <f>#REF!</f>
        <v>#REF!</v>
      </c>
      <c r="G16" s="1" t="e">
        <f>#REF!</f>
        <v>#REF!</v>
      </c>
      <c r="H16" s="1" t="e">
        <f>#REF!</f>
        <v>#REF!</v>
      </c>
    </row>
    <row r="17" spans="1:8" x14ac:dyDescent="0.35">
      <c r="A17" s="3" t="s">
        <v>70</v>
      </c>
      <c r="B17" s="3" t="e">
        <f>#REF!</f>
        <v>#REF!</v>
      </c>
      <c r="D17" s="1" t="e">
        <f>#REF!</f>
        <v>#REF!</v>
      </c>
      <c r="E17" s="1" t="e">
        <f>#REF!</f>
        <v>#REF!</v>
      </c>
      <c r="F17" s="1" t="e">
        <f>#REF!</f>
        <v>#REF!</v>
      </c>
      <c r="G17" s="1" t="e">
        <f>#REF!</f>
        <v>#REF!</v>
      </c>
      <c r="H17" s="1" t="e">
        <f>#REF!</f>
        <v>#REF!</v>
      </c>
    </row>
    <row r="18" spans="1:8" x14ac:dyDescent="0.35">
      <c r="A18" s="3" t="s">
        <v>70</v>
      </c>
      <c r="B18" s="3" t="e">
        <f>#REF!</f>
        <v>#REF!</v>
      </c>
      <c r="D18" s="1" t="e">
        <f>#REF!</f>
        <v>#REF!</v>
      </c>
      <c r="E18" s="1" t="e">
        <f>#REF!</f>
        <v>#REF!</v>
      </c>
      <c r="F18" s="1" t="e">
        <f>#REF!</f>
        <v>#REF!</v>
      </c>
      <c r="G18" s="1" t="e">
        <f>#REF!</f>
        <v>#REF!</v>
      </c>
      <c r="H18" s="1" t="e">
        <f>#REF!</f>
        <v>#REF!</v>
      </c>
    </row>
    <row r="19" spans="1:8" x14ac:dyDescent="0.35">
      <c r="A19" s="3" t="s">
        <v>70</v>
      </c>
      <c r="B19" s="3" t="e">
        <f>#REF!</f>
        <v>#REF!</v>
      </c>
      <c r="D19" s="1" t="e">
        <f>#REF!</f>
        <v>#REF!</v>
      </c>
      <c r="E19" s="1" t="e">
        <f>#REF!</f>
        <v>#REF!</v>
      </c>
      <c r="F19" s="1" t="e">
        <f>#REF!</f>
        <v>#REF!</v>
      </c>
      <c r="G19" s="1" t="e">
        <f>#REF!</f>
        <v>#REF!</v>
      </c>
      <c r="H19" s="1" t="e">
        <f>#REF!</f>
        <v>#REF!</v>
      </c>
    </row>
    <row r="20" spans="1:8" x14ac:dyDescent="0.35">
      <c r="A20" s="3" t="s">
        <v>70</v>
      </c>
      <c r="B20" s="3" t="e">
        <f>#REF!</f>
        <v>#REF!</v>
      </c>
      <c r="D20" s="1" t="e">
        <f>#REF!</f>
        <v>#REF!</v>
      </c>
      <c r="E20" s="1" t="e">
        <f>#REF!</f>
        <v>#REF!</v>
      </c>
      <c r="F20" s="1" t="e">
        <f>#REF!</f>
        <v>#REF!</v>
      </c>
      <c r="G20" s="1" t="e">
        <f>#REF!</f>
        <v>#REF!</v>
      </c>
      <c r="H20" s="1" t="e">
        <f>#REF!</f>
        <v>#REF!</v>
      </c>
    </row>
    <row r="21" spans="1:8" x14ac:dyDescent="0.35">
      <c r="A21" s="3" t="s">
        <v>70</v>
      </c>
      <c r="B21" s="3" t="e">
        <f>#REF!</f>
        <v>#REF!</v>
      </c>
      <c r="D21" s="1" t="e">
        <f>#REF!</f>
        <v>#REF!</v>
      </c>
      <c r="E21" s="1" t="e">
        <f>#REF!</f>
        <v>#REF!</v>
      </c>
      <c r="F21" s="1" t="e">
        <f>#REF!</f>
        <v>#REF!</v>
      </c>
      <c r="G21" s="1" t="e">
        <f>#REF!</f>
        <v>#REF!</v>
      </c>
      <c r="H21" s="1" t="e">
        <f>#REF!</f>
        <v>#REF!</v>
      </c>
    </row>
    <row r="22" spans="1:8" x14ac:dyDescent="0.35">
      <c r="A22" s="3" t="s">
        <v>70</v>
      </c>
      <c r="B22" s="3" t="e">
        <f>#REF!</f>
        <v>#REF!</v>
      </c>
      <c r="D22" s="1" t="e">
        <f>#REF!</f>
        <v>#REF!</v>
      </c>
      <c r="E22" s="1" t="e">
        <f>#REF!</f>
        <v>#REF!</v>
      </c>
      <c r="F22" s="1" t="e">
        <f>#REF!</f>
        <v>#REF!</v>
      </c>
      <c r="G22" s="1" t="e">
        <f>#REF!</f>
        <v>#REF!</v>
      </c>
      <c r="H22" s="1" t="e">
        <f>#REF!</f>
        <v>#REF!</v>
      </c>
    </row>
    <row r="23" spans="1:8" x14ac:dyDescent="0.35">
      <c r="A23" s="3" t="s">
        <v>85</v>
      </c>
      <c r="B23" s="3" t="e">
        <f>#REF!</f>
        <v>#REF!</v>
      </c>
      <c r="D23" s="1" t="e">
        <f>#REF!</f>
        <v>#REF!</v>
      </c>
      <c r="E23" s="1" t="e">
        <f>#REF!</f>
        <v>#REF!</v>
      </c>
      <c r="F23" s="1" t="e">
        <f>#REF!</f>
        <v>#REF!</v>
      </c>
      <c r="G23" s="1" t="e">
        <f>#REF!</f>
        <v>#REF!</v>
      </c>
      <c r="H23" s="1" t="e">
        <f>#REF!</f>
        <v>#REF!</v>
      </c>
    </row>
    <row r="24" spans="1:8" x14ac:dyDescent="0.35">
      <c r="A24" s="3" t="s">
        <v>85</v>
      </c>
      <c r="B24" s="3" t="e">
        <f>#REF!</f>
        <v>#REF!</v>
      </c>
      <c r="D24" s="1" t="e">
        <f>#REF!</f>
        <v>#REF!</v>
      </c>
      <c r="E24" s="1" t="e">
        <f>#REF!</f>
        <v>#REF!</v>
      </c>
      <c r="F24" s="1" t="e">
        <f>#REF!</f>
        <v>#REF!</v>
      </c>
      <c r="G24" s="1" t="e">
        <f>#REF!</f>
        <v>#REF!</v>
      </c>
      <c r="H24" s="1" t="e">
        <f>#REF!</f>
        <v>#REF!</v>
      </c>
    </row>
    <row r="25" spans="1:8" x14ac:dyDescent="0.35">
      <c r="A25" s="3" t="s">
        <v>85</v>
      </c>
      <c r="B25" s="3" t="e">
        <f>#REF!</f>
        <v>#REF!</v>
      </c>
      <c r="D25" s="1" t="e">
        <f>#REF!</f>
        <v>#REF!</v>
      </c>
      <c r="E25" s="1" t="e">
        <f>#REF!</f>
        <v>#REF!</v>
      </c>
      <c r="F25" s="1" t="e">
        <f>#REF!</f>
        <v>#REF!</v>
      </c>
      <c r="G25" s="1" t="e">
        <f>#REF!</f>
        <v>#REF!</v>
      </c>
      <c r="H25" s="1" t="e">
        <f>#REF!</f>
        <v>#REF!</v>
      </c>
    </row>
    <row r="26" spans="1:8" x14ac:dyDescent="0.35">
      <c r="A26" s="3" t="s">
        <v>85</v>
      </c>
      <c r="B26" s="3" t="e">
        <f>#REF!</f>
        <v>#REF!</v>
      </c>
      <c r="D26" s="1" t="e">
        <f>#REF!</f>
        <v>#REF!</v>
      </c>
      <c r="E26" s="1" t="e">
        <f>#REF!</f>
        <v>#REF!</v>
      </c>
      <c r="F26" s="1" t="e">
        <f>#REF!</f>
        <v>#REF!</v>
      </c>
      <c r="G26" s="1" t="e">
        <f>#REF!</f>
        <v>#REF!</v>
      </c>
      <c r="H26" s="1" t="e">
        <f>#REF!</f>
        <v>#REF!</v>
      </c>
    </row>
    <row r="27" spans="1:8" x14ac:dyDescent="0.35">
      <c r="A27" s="3" t="s">
        <v>85</v>
      </c>
      <c r="B27" s="3" t="e">
        <f>#REF!</f>
        <v>#REF!</v>
      </c>
      <c r="D27" s="1" t="e">
        <f>#REF!</f>
        <v>#REF!</v>
      </c>
      <c r="E27" s="1" t="e">
        <f>#REF!</f>
        <v>#REF!</v>
      </c>
      <c r="F27" s="1" t="e">
        <f>#REF!</f>
        <v>#REF!</v>
      </c>
      <c r="G27" s="1" t="e">
        <f>#REF!</f>
        <v>#REF!</v>
      </c>
      <c r="H27" s="1" t="e">
        <f>#REF!</f>
        <v>#REF!</v>
      </c>
    </row>
    <row r="28" spans="1:8" x14ac:dyDescent="0.35">
      <c r="A28" s="3" t="s">
        <v>85</v>
      </c>
      <c r="B28" s="3" t="e">
        <f>#REF!</f>
        <v>#REF!</v>
      </c>
      <c r="D28" s="1" t="e">
        <f>#REF!</f>
        <v>#REF!</v>
      </c>
      <c r="E28" s="1" t="e">
        <f>#REF!</f>
        <v>#REF!</v>
      </c>
      <c r="F28" s="1" t="e">
        <f>#REF!</f>
        <v>#REF!</v>
      </c>
      <c r="G28" s="1" t="e">
        <f>#REF!</f>
        <v>#REF!</v>
      </c>
      <c r="H28" s="1" t="e">
        <f>#REF!</f>
        <v>#REF!</v>
      </c>
    </row>
    <row r="29" spans="1:8" x14ac:dyDescent="0.35">
      <c r="A29" s="3" t="s">
        <v>85</v>
      </c>
      <c r="B29" s="3" t="e">
        <f>#REF!</f>
        <v>#REF!</v>
      </c>
      <c r="D29" s="1" t="e">
        <f>#REF!</f>
        <v>#REF!</v>
      </c>
      <c r="E29" s="1" t="e">
        <f>#REF!</f>
        <v>#REF!</v>
      </c>
      <c r="F29" s="1" t="e">
        <f>#REF!</f>
        <v>#REF!</v>
      </c>
      <c r="G29" s="1" t="e">
        <f>#REF!</f>
        <v>#REF!</v>
      </c>
      <c r="H29" s="1" t="e">
        <f>#REF!</f>
        <v>#REF!</v>
      </c>
    </row>
    <row r="30" spans="1:8" x14ac:dyDescent="0.35">
      <c r="A30" s="3" t="s">
        <v>85</v>
      </c>
      <c r="B30" s="3" t="e">
        <f>#REF!</f>
        <v>#REF!</v>
      </c>
      <c r="D30" s="1" t="e">
        <f>#REF!</f>
        <v>#REF!</v>
      </c>
      <c r="E30" s="1" t="e">
        <f>#REF!</f>
        <v>#REF!</v>
      </c>
      <c r="F30" s="1" t="e">
        <f>#REF!</f>
        <v>#REF!</v>
      </c>
      <c r="G30" s="1" t="e">
        <f>#REF!</f>
        <v>#REF!</v>
      </c>
      <c r="H30" s="1" t="e">
        <f>#REF!</f>
        <v>#REF!</v>
      </c>
    </row>
    <row r="31" spans="1:8" x14ac:dyDescent="0.35">
      <c r="A31" s="3" t="s">
        <v>85</v>
      </c>
      <c r="B31" s="3" t="e">
        <f>#REF!</f>
        <v>#REF!</v>
      </c>
      <c r="D31" s="1" t="e">
        <f>#REF!</f>
        <v>#REF!</v>
      </c>
      <c r="E31" s="1" t="e">
        <f>#REF!</f>
        <v>#REF!</v>
      </c>
      <c r="F31" s="1" t="e">
        <f>#REF!</f>
        <v>#REF!</v>
      </c>
      <c r="G31" s="1" t="e">
        <f>#REF!</f>
        <v>#REF!</v>
      </c>
      <c r="H31" s="1" t="e">
        <f>#REF!</f>
        <v>#REF!</v>
      </c>
    </row>
    <row r="32" spans="1:8" x14ac:dyDescent="0.35">
      <c r="A32" s="3" t="s">
        <v>85</v>
      </c>
      <c r="B32" s="3" t="e">
        <f>#REF!</f>
        <v>#REF!</v>
      </c>
      <c r="D32" s="1" t="e">
        <f>#REF!</f>
        <v>#REF!</v>
      </c>
      <c r="E32" s="1" t="e">
        <f>#REF!</f>
        <v>#REF!</v>
      </c>
      <c r="F32" s="1" t="e">
        <f>#REF!</f>
        <v>#REF!</v>
      </c>
      <c r="G32" s="1" t="e">
        <f>#REF!</f>
        <v>#REF!</v>
      </c>
      <c r="H32" s="1" t="e">
        <f>#REF!</f>
        <v>#REF!</v>
      </c>
    </row>
    <row r="33" spans="1:8" x14ac:dyDescent="0.35">
      <c r="A33" s="3" t="s">
        <v>85</v>
      </c>
      <c r="B33" s="3" t="e">
        <f>#REF!</f>
        <v>#REF!</v>
      </c>
      <c r="D33" s="1" t="e">
        <f>#REF!</f>
        <v>#REF!</v>
      </c>
      <c r="E33" s="1" t="e">
        <f>#REF!</f>
        <v>#REF!</v>
      </c>
      <c r="F33" s="1" t="e">
        <f>#REF!</f>
        <v>#REF!</v>
      </c>
      <c r="G33" s="1" t="e">
        <f>#REF!</f>
        <v>#REF!</v>
      </c>
      <c r="H33" s="1" t="e">
        <f>#REF!</f>
        <v>#REF!</v>
      </c>
    </row>
    <row r="34" spans="1:8" x14ac:dyDescent="0.35">
      <c r="A34" s="3" t="s">
        <v>85</v>
      </c>
      <c r="B34" s="3" t="e">
        <f>#REF!</f>
        <v>#REF!</v>
      </c>
      <c r="D34" s="1" t="e">
        <f>#REF!</f>
        <v>#REF!</v>
      </c>
      <c r="E34" s="1" t="e">
        <f>#REF!</f>
        <v>#REF!</v>
      </c>
      <c r="F34" s="1" t="e">
        <f>#REF!</f>
        <v>#REF!</v>
      </c>
      <c r="G34" s="1" t="e">
        <f>#REF!</f>
        <v>#REF!</v>
      </c>
      <c r="H34" s="1" t="e">
        <f>#REF!</f>
        <v>#REF!</v>
      </c>
    </row>
    <row r="35" spans="1:8" x14ac:dyDescent="0.35">
      <c r="A35" s="3" t="s">
        <v>85</v>
      </c>
      <c r="B35" s="3" t="e">
        <f>#REF!</f>
        <v>#REF!</v>
      </c>
      <c r="D35" s="1" t="e">
        <f>#REF!</f>
        <v>#REF!</v>
      </c>
      <c r="E35" s="1" t="e">
        <f>#REF!</f>
        <v>#REF!</v>
      </c>
      <c r="F35" s="1" t="e">
        <f>#REF!</f>
        <v>#REF!</v>
      </c>
      <c r="G35" s="1" t="e">
        <f>#REF!</f>
        <v>#REF!</v>
      </c>
      <c r="H35" s="1" t="e">
        <f>#REF!</f>
        <v>#REF!</v>
      </c>
    </row>
    <row r="36" spans="1:8" x14ac:dyDescent="0.35">
      <c r="A36" s="3" t="s">
        <v>85</v>
      </c>
      <c r="B36" s="3" t="e">
        <f>#REF!</f>
        <v>#REF!</v>
      </c>
      <c r="D36" s="1" t="e">
        <f>#REF!</f>
        <v>#REF!</v>
      </c>
      <c r="E36" s="1" t="e">
        <f>#REF!</f>
        <v>#REF!</v>
      </c>
      <c r="F36" s="1" t="e">
        <f>#REF!</f>
        <v>#REF!</v>
      </c>
      <c r="G36" s="1" t="e">
        <f>#REF!</f>
        <v>#REF!</v>
      </c>
      <c r="H36" s="1" t="e">
        <f>#REF!</f>
        <v>#REF!</v>
      </c>
    </row>
    <row r="37" spans="1:8" x14ac:dyDescent="0.35">
      <c r="A37" s="3" t="s">
        <v>85</v>
      </c>
      <c r="B37" s="3" t="e">
        <f>#REF!</f>
        <v>#REF!</v>
      </c>
      <c r="D37" s="1" t="e">
        <f>#REF!</f>
        <v>#REF!</v>
      </c>
      <c r="E37" s="1" t="e">
        <f>#REF!</f>
        <v>#REF!</v>
      </c>
      <c r="F37" s="1" t="e">
        <f>#REF!</f>
        <v>#REF!</v>
      </c>
      <c r="G37" s="1" t="e">
        <f>#REF!</f>
        <v>#REF!</v>
      </c>
      <c r="H37" s="1" t="e">
        <f>#REF!</f>
        <v>#REF!</v>
      </c>
    </row>
    <row r="38" spans="1:8" x14ac:dyDescent="0.35">
      <c r="A38" s="3" t="s">
        <v>85</v>
      </c>
      <c r="B38" s="3" t="e">
        <f>#REF!</f>
        <v>#REF!</v>
      </c>
      <c r="D38" s="1" t="e">
        <f>#REF!</f>
        <v>#REF!</v>
      </c>
      <c r="E38" s="1" t="e">
        <f>#REF!</f>
        <v>#REF!</v>
      </c>
      <c r="F38" s="1" t="e">
        <f>#REF!</f>
        <v>#REF!</v>
      </c>
      <c r="G38" s="1" t="e">
        <f>#REF!</f>
        <v>#REF!</v>
      </c>
      <c r="H38" s="1" t="e">
        <f>#REF!</f>
        <v>#REF!</v>
      </c>
    </row>
    <row r="39" spans="1:8" x14ac:dyDescent="0.35">
      <c r="A39" s="3" t="s">
        <v>85</v>
      </c>
      <c r="B39" s="3" t="e">
        <f>#REF!</f>
        <v>#REF!</v>
      </c>
      <c r="D39" s="1" t="e">
        <f>#REF!</f>
        <v>#REF!</v>
      </c>
      <c r="E39" s="1" t="e">
        <f>#REF!</f>
        <v>#REF!</v>
      </c>
      <c r="F39" s="1" t="e">
        <f>#REF!</f>
        <v>#REF!</v>
      </c>
      <c r="G39" s="1" t="e">
        <f>#REF!</f>
        <v>#REF!</v>
      </c>
      <c r="H39" s="1" t="e">
        <f>#REF!</f>
        <v>#REF!</v>
      </c>
    </row>
    <row r="40" spans="1:8" x14ac:dyDescent="0.35">
      <c r="A40" s="3" t="s">
        <v>85</v>
      </c>
      <c r="B40" s="3" t="e">
        <f>#REF!</f>
        <v>#REF!</v>
      </c>
      <c r="D40" s="1" t="e">
        <f>#REF!</f>
        <v>#REF!</v>
      </c>
      <c r="E40" s="1" t="e">
        <f>#REF!</f>
        <v>#REF!</v>
      </c>
      <c r="F40" s="1" t="e">
        <f>#REF!</f>
        <v>#REF!</v>
      </c>
      <c r="G40" s="1" t="e">
        <f>#REF!</f>
        <v>#REF!</v>
      </c>
      <c r="H40" s="1" t="e">
        <f>#REF!</f>
        <v>#REF!</v>
      </c>
    </row>
    <row r="41" spans="1:8" x14ac:dyDescent="0.35">
      <c r="A41" s="3" t="s">
        <v>85</v>
      </c>
      <c r="B41" s="3" t="e">
        <f>#REF!</f>
        <v>#REF!</v>
      </c>
      <c r="D41" s="1" t="e">
        <f>#REF!</f>
        <v>#REF!</v>
      </c>
      <c r="E41" s="1" t="e">
        <f>#REF!</f>
        <v>#REF!</v>
      </c>
      <c r="F41" s="1" t="e">
        <f>#REF!</f>
        <v>#REF!</v>
      </c>
      <c r="G41" s="1" t="e">
        <f>#REF!</f>
        <v>#REF!</v>
      </c>
      <c r="H41" s="1" t="e">
        <f>#REF!</f>
        <v>#REF!</v>
      </c>
    </row>
    <row r="42" spans="1:8" x14ac:dyDescent="0.35">
      <c r="A42" s="3" t="s">
        <v>85</v>
      </c>
      <c r="B42" s="3" t="e">
        <f>#REF!</f>
        <v>#REF!</v>
      </c>
      <c r="D42" s="1" t="e">
        <f>#REF!</f>
        <v>#REF!</v>
      </c>
      <c r="E42" s="1" t="e">
        <f>#REF!</f>
        <v>#REF!</v>
      </c>
      <c r="F42" s="1" t="e">
        <f>#REF!</f>
        <v>#REF!</v>
      </c>
      <c r="G42" s="1" t="e">
        <f>#REF!</f>
        <v>#REF!</v>
      </c>
      <c r="H42" s="1" t="e">
        <f>#REF!</f>
        <v>#REF!</v>
      </c>
    </row>
    <row r="43" spans="1:8" x14ac:dyDescent="0.35">
      <c r="A43" s="3" t="s">
        <v>85</v>
      </c>
      <c r="B43" s="3" t="e">
        <f>#REF!</f>
        <v>#REF!</v>
      </c>
      <c r="D43" s="1" t="e">
        <f>#REF!</f>
        <v>#REF!</v>
      </c>
      <c r="E43" s="1" t="e">
        <f>#REF!</f>
        <v>#REF!</v>
      </c>
      <c r="F43" s="1" t="e">
        <f>#REF!</f>
        <v>#REF!</v>
      </c>
      <c r="G43" s="1" t="e">
        <f>#REF!</f>
        <v>#REF!</v>
      </c>
      <c r="H43" s="1" t="e">
        <f>#REF!</f>
        <v>#REF!</v>
      </c>
    </row>
    <row r="44" spans="1:8" x14ac:dyDescent="0.35">
      <c r="A44" s="3" t="s">
        <v>71</v>
      </c>
      <c r="B44" s="3" t="e">
        <f>#REF!</f>
        <v>#REF!</v>
      </c>
      <c r="C44" s="1" t="e">
        <f>#REF!</f>
        <v>#REF!</v>
      </c>
      <c r="D44" s="1" t="e">
        <f>#REF!</f>
        <v>#REF!</v>
      </c>
      <c r="E44" s="1" t="e">
        <f>#REF!</f>
        <v>#REF!</v>
      </c>
      <c r="F44" s="1" t="e">
        <f>#REF!</f>
        <v>#REF!</v>
      </c>
      <c r="G44" s="1" t="e">
        <f>#REF!</f>
        <v>#REF!</v>
      </c>
      <c r="H44" s="1" t="e">
        <f>#REF!</f>
        <v>#REF!</v>
      </c>
    </row>
    <row r="45" spans="1:8" x14ac:dyDescent="0.35">
      <c r="A45" s="3" t="s">
        <v>71</v>
      </c>
      <c r="B45" s="3" t="e">
        <f>#REF!</f>
        <v>#REF!</v>
      </c>
      <c r="C45" s="1" t="e">
        <f>#REF!</f>
        <v>#REF!</v>
      </c>
      <c r="D45" s="1" t="e">
        <f>#REF!</f>
        <v>#REF!</v>
      </c>
      <c r="E45" s="1" t="e">
        <f>#REF!</f>
        <v>#REF!</v>
      </c>
      <c r="F45" s="1" t="e">
        <f>#REF!</f>
        <v>#REF!</v>
      </c>
      <c r="G45" s="1" t="e">
        <f>#REF!</f>
        <v>#REF!</v>
      </c>
      <c r="H45" s="1" t="e">
        <f>#REF!</f>
        <v>#REF!</v>
      </c>
    </row>
    <row r="46" spans="1:8" x14ac:dyDescent="0.35">
      <c r="A46" s="3" t="s">
        <v>71</v>
      </c>
      <c r="B46" s="3" t="e">
        <f>#REF!</f>
        <v>#REF!</v>
      </c>
      <c r="C46" s="1" t="e">
        <f>#REF!</f>
        <v>#REF!</v>
      </c>
      <c r="D46" s="1" t="e">
        <f>#REF!</f>
        <v>#REF!</v>
      </c>
      <c r="E46" s="1" t="e">
        <f>#REF!</f>
        <v>#REF!</v>
      </c>
      <c r="F46" s="1" t="e">
        <f>#REF!</f>
        <v>#REF!</v>
      </c>
      <c r="G46" s="1" t="e">
        <f>#REF!</f>
        <v>#REF!</v>
      </c>
      <c r="H46" s="1" t="e">
        <f>#REF!</f>
        <v>#REF!</v>
      </c>
    </row>
    <row r="47" spans="1:8" x14ac:dyDescent="0.35">
      <c r="A47" s="3" t="s">
        <v>71</v>
      </c>
      <c r="B47" s="3" t="e">
        <f>#REF!</f>
        <v>#REF!</v>
      </c>
      <c r="C47" s="1" t="e">
        <f>#REF!</f>
        <v>#REF!</v>
      </c>
      <c r="D47" s="1" t="e">
        <f>#REF!</f>
        <v>#REF!</v>
      </c>
      <c r="E47" s="1" t="e">
        <f>#REF!</f>
        <v>#REF!</v>
      </c>
      <c r="F47" s="1" t="e">
        <f>#REF!</f>
        <v>#REF!</v>
      </c>
      <c r="G47" s="1" t="e">
        <f>#REF!</f>
        <v>#REF!</v>
      </c>
      <c r="H47" s="1" t="e">
        <f>#REF!</f>
        <v>#REF!</v>
      </c>
    </row>
    <row r="48" spans="1:8" x14ac:dyDescent="0.35">
      <c r="A48" s="3" t="s">
        <v>71</v>
      </c>
      <c r="B48" s="3" t="e">
        <f>#REF!</f>
        <v>#REF!</v>
      </c>
      <c r="C48" s="1" t="e">
        <f>#REF!</f>
        <v>#REF!</v>
      </c>
      <c r="D48" s="1" t="e">
        <f>#REF!</f>
        <v>#REF!</v>
      </c>
      <c r="E48" s="1" t="e">
        <f>#REF!</f>
        <v>#REF!</v>
      </c>
      <c r="F48" s="1" t="e">
        <f>#REF!</f>
        <v>#REF!</v>
      </c>
      <c r="G48" s="1" t="e">
        <f>#REF!</f>
        <v>#REF!</v>
      </c>
      <c r="H48" s="1" t="e">
        <f>#REF!</f>
        <v>#REF!</v>
      </c>
    </row>
    <row r="49" spans="1:8" x14ac:dyDescent="0.35">
      <c r="A49" s="3" t="s">
        <v>71</v>
      </c>
      <c r="B49" s="3" t="e">
        <f>#REF!</f>
        <v>#REF!</v>
      </c>
      <c r="C49" s="1" t="e">
        <f>#REF!</f>
        <v>#REF!</v>
      </c>
      <c r="D49" s="1" t="e">
        <f>#REF!</f>
        <v>#REF!</v>
      </c>
      <c r="E49" s="1" t="e">
        <f>#REF!</f>
        <v>#REF!</v>
      </c>
      <c r="F49" s="1" t="e">
        <f>#REF!</f>
        <v>#REF!</v>
      </c>
      <c r="G49" s="1" t="e">
        <f>#REF!</f>
        <v>#REF!</v>
      </c>
      <c r="H49" s="1" t="e">
        <f>#REF!</f>
        <v>#REF!</v>
      </c>
    </row>
    <row r="50" spans="1:8" x14ac:dyDescent="0.35">
      <c r="A50" s="3" t="s">
        <v>71</v>
      </c>
      <c r="B50" s="3" t="e">
        <f>#REF!</f>
        <v>#REF!</v>
      </c>
      <c r="C50" s="1" t="e">
        <f>#REF!</f>
        <v>#REF!</v>
      </c>
      <c r="D50" s="1" t="e">
        <f>#REF!</f>
        <v>#REF!</v>
      </c>
      <c r="E50" s="1" t="e">
        <f>#REF!</f>
        <v>#REF!</v>
      </c>
      <c r="F50" s="1" t="e">
        <f>#REF!</f>
        <v>#REF!</v>
      </c>
      <c r="G50" s="1" t="e">
        <f>#REF!</f>
        <v>#REF!</v>
      </c>
      <c r="H50" s="1" t="e">
        <f>#REF!</f>
        <v>#REF!</v>
      </c>
    </row>
    <row r="51" spans="1:8" x14ac:dyDescent="0.35">
      <c r="A51" s="3" t="s">
        <v>71</v>
      </c>
      <c r="B51" s="3" t="e">
        <f>#REF!</f>
        <v>#REF!</v>
      </c>
      <c r="C51" s="1" t="e">
        <f>#REF!</f>
        <v>#REF!</v>
      </c>
      <c r="D51" s="1" t="e">
        <f>#REF!</f>
        <v>#REF!</v>
      </c>
      <c r="E51" s="1" t="e">
        <f>#REF!</f>
        <v>#REF!</v>
      </c>
      <c r="F51" s="1" t="e">
        <f>#REF!</f>
        <v>#REF!</v>
      </c>
      <c r="G51" s="1" t="e">
        <f>#REF!</f>
        <v>#REF!</v>
      </c>
      <c r="H51" s="1" t="e">
        <f>#REF!</f>
        <v>#REF!</v>
      </c>
    </row>
    <row r="52" spans="1:8" x14ac:dyDescent="0.35">
      <c r="A52" s="3" t="s">
        <v>71</v>
      </c>
      <c r="B52" s="3" t="e">
        <f>#REF!</f>
        <v>#REF!</v>
      </c>
      <c r="C52" s="1" t="e">
        <f>#REF!</f>
        <v>#REF!</v>
      </c>
      <c r="D52" s="1" t="e">
        <f>#REF!</f>
        <v>#REF!</v>
      </c>
      <c r="E52" s="1" t="e">
        <f>#REF!</f>
        <v>#REF!</v>
      </c>
      <c r="F52" s="1" t="e">
        <f>#REF!</f>
        <v>#REF!</v>
      </c>
      <c r="G52" s="1" t="e">
        <f>#REF!</f>
        <v>#REF!</v>
      </c>
      <c r="H52" s="1" t="e">
        <f>#REF!</f>
        <v>#REF!</v>
      </c>
    </row>
    <row r="53" spans="1:8" x14ac:dyDescent="0.35">
      <c r="A53" s="3" t="s">
        <v>71</v>
      </c>
      <c r="B53" s="3" t="e">
        <f>#REF!</f>
        <v>#REF!</v>
      </c>
      <c r="C53" s="1" t="e">
        <f>#REF!</f>
        <v>#REF!</v>
      </c>
      <c r="D53" s="1" t="e">
        <f>#REF!</f>
        <v>#REF!</v>
      </c>
      <c r="E53" s="1" t="e">
        <f>#REF!</f>
        <v>#REF!</v>
      </c>
      <c r="F53" s="1" t="e">
        <f>#REF!</f>
        <v>#REF!</v>
      </c>
      <c r="G53" s="1" t="e">
        <f>#REF!</f>
        <v>#REF!</v>
      </c>
      <c r="H53" s="1" t="e">
        <f>#REF!</f>
        <v>#REF!</v>
      </c>
    </row>
    <row r="54" spans="1:8" x14ac:dyDescent="0.35">
      <c r="A54" s="3" t="s">
        <v>71</v>
      </c>
      <c r="B54" s="3" t="e">
        <f>#REF!</f>
        <v>#REF!</v>
      </c>
      <c r="C54" s="1" t="e">
        <f>#REF!</f>
        <v>#REF!</v>
      </c>
      <c r="D54" s="1" t="e">
        <f>#REF!</f>
        <v>#REF!</v>
      </c>
      <c r="E54" s="1" t="e">
        <f>#REF!</f>
        <v>#REF!</v>
      </c>
      <c r="F54" s="1" t="e">
        <f>#REF!</f>
        <v>#REF!</v>
      </c>
      <c r="G54" s="1" t="e">
        <f>#REF!</f>
        <v>#REF!</v>
      </c>
      <c r="H54" s="1" t="e">
        <f>#REF!</f>
        <v>#REF!</v>
      </c>
    </row>
    <row r="55" spans="1:8" x14ac:dyDescent="0.35">
      <c r="A55" s="3" t="s">
        <v>71</v>
      </c>
      <c r="B55" s="3" t="e">
        <f>#REF!</f>
        <v>#REF!</v>
      </c>
      <c r="C55" s="1" t="e">
        <f>#REF!</f>
        <v>#REF!</v>
      </c>
      <c r="D55" s="1" t="e">
        <f>#REF!</f>
        <v>#REF!</v>
      </c>
      <c r="E55" s="1" t="e">
        <f>#REF!</f>
        <v>#REF!</v>
      </c>
      <c r="F55" s="1" t="e">
        <f>#REF!</f>
        <v>#REF!</v>
      </c>
      <c r="G55" s="1" t="e">
        <f>#REF!</f>
        <v>#REF!</v>
      </c>
      <c r="H55" s="1" t="e">
        <f>#REF!</f>
        <v>#REF!</v>
      </c>
    </row>
    <row r="56" spans="1:8" x14ac:dyDescent="0.35">
      <c r="A56" s="3" t="s">
        <v>71</v>
      </c>
      <c r="B56" s="3" t="e">
        <f>#REF!</f>
        <v>#REF!</v>
      </c>
      <c r="C56" s="1" t="e">
        <f>#REF!</f>
        <v>#REF!</v>
      </c>
      <c r="D56" s="1" t="e">
        <f>#REF!</f>
        <v>#REF!</v>
      </c>
      <c r="E56" s="1" t="e">
        <f>#REF!</f>
        <v>#REF!</v>
      </c>
      <c r="F56" s="1" t="e">
        <f>#REF!</f>
        <v>#REF!</v>
      </c>
      <c r="G56" s="1" t="e">
        <f>#REF!</f>
        <v>#REF!</v>
      </c>
      <c r="H56" s="1" t="e">
        <f>#REF!</f>
        <v>#REF!</v>
      </c>
    </row>
    <row r="57" spans="1:8" x14ac:dyDescent="0.35">
      <c r="A57" s="3" t="s">
        <v>71</v>
      </c>
      <c r="B57" s="3" t="e">
        <f>#REF!</f>
        <v>#REF!</v>
      </c>
      <c r="C57" s="1" t="e">
        <f>#REF!</f>
        <v>#REF!</v>
      </c>
      <c r="D57" s="1" t="e">
        <f>#REF!</f>
        <v>#REF!</v>
      </c>
      <c r="E57" s="1" t="e">
        <f>#REF!</f>
        <v>#REF!</v>
      </c>
      <c r="F57" s="1" t="e">
        <f>#REF!</f>
        <v>#REF!</v>
      </c>
      <c r="G57" s="1" t="e">
        <f>#REF!</f>
        <v>#REF!</v>
      </c>
      <c r="H57" s="1" t="e">
        <f>#REF!</f>
        <v>#REF!</v>
      </c>
    </row>
    <row r="58" spans="1:8" x14ac:dyDescent="0.35">
      <c r="A58" s="3" t="s">
        <v>71</v>
      </c>
      <c r="B58" s="3" t="e">
        <f>#REF!</f>
        <v>#REF!</v>
      </c>
      <c r="C58" s="1" t="e">
        <f>#REF!</f>
        <v>#REF!</v>
      </c>
      <c r="D58" s="1" t="e">
        <f>#REF!</f>
        <v>#REF!</v>
      </c>
      <c r="E58" s="1" t="e">
        <f>#REF!</f>
        <v>#REF!</v>
      </c>
      <c r="F58" s="1" t="e">
        <f>#REF!</f>
        <v>#REF!</v>
      </c>
      <c r="G58" s="1" t="e">
        <f>#REF!</f>
        <v>#REF!</v>
      </c>
      <c r="H58" s="1" t="e">
        <f>#REF!</f>
        <v>#REF!</v>
      </c>
    </row>
    <row r="59" spans="1:8" x14ac:dyDescent="0.35">
      <c r="A59" s="3" t="s">
        <v>71</v>
      </c>
      <c r="B59" s="3" t="e">
        <f>#REF!</f>
        <v>#REF!</v>
      </c>
      <c r="C59" s="1" t="e">
        <f>#REF!</f>
        <v>#REF!</v>
      </c>
      <c r="D59" s="1" t="e">
        <f>#REF!</f>
        <v>#REF!</v>
      </c>
      <c r="E59" s="1" t="e">
        <f>#REF!</f>
        <v>#REF!</v>
      </c>
      <c r="F59" s="1" t="e">
        <f>#REF!</f>
        <v>#REF!</v>
      </c>
      <c r="G59" s="1" t="e">
        <f>#REF!</f>
        <v>#REF!</v>
      </c>
      <c r="H59" s="1" t="e">
        <f>#REF!</f>
        <v>#REF!</v>
      </c>
    </row>
    <row r="60" spans="1:8" x14ac:dyDescent="0.35">
      <c r="A60" s="3" t="s">
        <v>71</v>
      </c>
      <c r="B60" s="3" t="e">
        <f>#REF!</f>
        <v>#REF!</v>
      </c>
      <c r="C60" s="1" t="e">
        <f>#REF!</f>
        <v>#REF!</v>
      </c>
      <c r="D60" s="1" t="e">
        <f>#REF!</f>
        <v>#REF!</v>
      </c>
      <c r="E60" s="1" t="e">
        <f>#REF!</f>
        <v>#REF!</v>
      </c>
      <c r="F60" s="1" t="e">
        <f>#REF!</f>
        <v>#REF!</v>
      </c>
      <c r="G60" s="1" t="e">
        <f>#REF!</f>
        <v>#REF!</v>
      </c>
      <c r="H60" s="1" t="e">
        <f>#REF!</f>
        <v>#REF!</v>
      </c>
    </row>
    <row r="61" spans="1:8" x14ac:dyDescent="0.35">
      <c r="A61" s="3" t="s">
        <v>71</v>
      </c>
      <c r="B61" s="3" t="e">
        <f>#REF!</f>
        <v>#REF!</v>
      </c>
      <c r="C61" s="1" t="e">
        <f>#REF!</f>
        <v>#REF!</v>
      </c>
      <c r="D61" s="1" t="e">
        <f>#REF!</f>
        <v>#REF!</v>
      </c>
      <c r="E61" s="1" t="e">
        <f>#REF!</f>
        <v>#REF!</v>
      </c>
      <c r="F61" s="1" t="e">
        <f>#REF!</f>
        <v>#REF!</v>
      </c>
      <c r="G61" s="1" t="e">
        <f>#REF!</f>
        <v>#REF!</v>
      </c>
      <c r="H61" s="1" t="e">
        <f>#REF!</f>
        <v>#REF!</v>
      </c>
    </row>
    <row r="62" spans="1:8" x14ac:dyDescent="0.35">
      <c r="A62" s="3" t="s">
        <v>71</v>
      </c>
      <c r="B62" s="3" t="e">
        <f>#REF!</f>
        <v>#REF!</v>
      </c>
      <c r="C62" s="1" t="e">
        <f>#REF!</f>
        <v>#REF!</v>
      </c>
      <c r="D62" s="1" t="e">
        <f>#REF!</f>
        <v>#REF!</v>
      </c>
      <c r="E62" s="1" t="e">
        <f>#REF!</f>
        <v>#REF!</v>
      </c>
      <c r="F62" s="1" t="e">
        <f>#REF!</f>
        <v>#REF!</v>
      </c>
      <c r="G62" s="1" t="e">
        <f>#REF!</f>
        <v>#REF!</v>
      </c>
      <c r="H62" s="1" t="e">
        <f>#REF!</f>
        <v>#REF!</v>
      </c>
    </row>
    <row r="63" spans="1:8" x14ac:dyDescent="0.35">
      <c r="A63" s="3" t="s">
        <v>71</v>
      </c>
      <c r="B63" s="3" t="e">
        <f>#REF!</f>
        <v>#REF!</v>
      </c>
      <c r="C63" s="1" t="e">
        <f>#REF!</f>
        <v>#REF!</v>
      </c>
      <c r="D63" s="1" t="e">
        <f>#REF!</f>
        <v>#REF!</v>
      </c>
      <c r="E63" s="1" t="e">
        <f>#REF!</f>
        <v>#REF!</v>
      </c>
      <c r="F63" s="1" t="e">
        <f>#REF!</f>
        <v>#REF!</v>
      </c>
      <c r="G63" s="1" t="e">
        <f>#REF!</f>
        <v>#REF!</v>
      </c>
      <c r="H63" s="1" t="e">
        <f>#REF!</f>
        <v>#REF!</v>
      </c>
    </row>
    <row r="64" spans="1:8" x14ac:dyDescent="0.35">
      <c r="A64" s="3" t="s">
        <v>71</v>
      </c>
      <c r="B64" s="3" t="e">
        <f>#REF!</f>
        <v>#REF!</v>
      </c>
      <c r="C64" s="1" t="e">
        <f>#REF!</f>
        <v>#REF!</v>
      </c>
      <c r="D64" s="1" t="e">
        <f>#REF!</f>
        <v>#REF!</v>
      </c>
      <c r="E64" s="1" t="e">
        <f>#REF!</f>
        <v>#REF!</v>
      </c>
      <c r="F64" s="1" t="e">
        <f>#REF!</f>
        <v>#REF!</v>
      </c>
      <c r="G64" s="1" t="e">
        <f>#REF!</f>
        <v>#REF!</v>
      </c>
      <c r="H64" s="1" t="e">
        <f>#REF!</f>
        <v>#REF!</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2489ac9119d484abc1790b5183501f0 xmlns="0a20205c-0631-4ff0-81c6-46eee12fe7e9">
      <Terms xmlns="http://schemas.microsoft.com/office/infopath/2007/PartnerControls"/>
    </m2489ac9119d484abc1790b5183501f0>
    <b4c5b01d6c204394af15501c7e447331 xmlns="0a20205c-0631-4ff0-81c6-46eee12fe7e9">
      <Terms xmlns="http://schemas.microsoft.com/office/infopath/2007/PartnerControls">
        <TermInfo xmlns="http://schemas.microsoft.com/office/infopath/2007/PartnerControls">
          <TermName xmlns="http://schemas.microsoft.com/office/infopath/2007/PartnerControls">Unscheduled Mission Support</TermName>
          <TermId xmlns="http://schemas.microsoft.com/office/infopath/2007/PartnerControls">61e42951-4137-4b13-929b-939a2dc4abe0</TermId>
        </TermInfo>
      </Terms>
    </b4c5b01d6c204394af15501c7e447331>
    <of14d78f52f345898c0ddedd687ab3c2 xmlns="0a20205c-0631-4ff0-81c6-46eee12fe7e9">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44aca65a-a2b8-4064-ac99-6d3b27b9c145</TermId>
        </TermInfo>
      </Terms>
    </of14d78f52f345898c0ddedd687ab3c2>
    <DocumentSetDescription xmlns="http://schemas.microsoft.com/sharepoint/v3" xsi:nil="true"/>
    <l549fbc4080b4daf9a141105daaaac0d xmlns="0a20205c-0631-4ff0-81c6-46eee12fe7e9">
      <Terms xmlns="http://schemas.microsoft.com/office/infopath/2007/PartnerControls">
        <TermInfo xmlns="http://schemas.microsoft.com/office/infopath/2007/PartnerControls">
          <TermName xmlns="http://schemas.microsoft.com/office/infopath/2007/PartnerControls">Office of Policy</TermName>
          <TermId xmlns="http://schemas.microsoft.com/office/infopath/2007/PartnerControls">74f8a15e-576f-4586-a6cc-3b96b9734bcf</TermId>
        </TermInfo>
      </Terms>
    </l549fbc4080b4daf9a141105daaaac0d>
    <TaxCatchAll xmlns="0a20205c-0631-4ff0-81c6-46eee12fe7e9">
      <Value>4</Value>
      <Value>3</Value>
      <Value>1</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DOE_Document" ma:contentTypeID="0x0101003BE6F3BD37A8BE4A9CF9E5B20FCA8325005AED73D599724A4FB0D03EE28DA6FDA2" ma:contentTypeVersion="4" ma:contentTypeDescription="Records Management Custom Content Type" ma:contentTypeScope="" ma:versionID="2df5d5c7deafe81873d2b53df970c607">
  <xsd:schema xmlns:xsd="http://www.w3.org/2001/XMLSchema" xmlns:xs="http://www.w3.org/2001/XMLSchema" xmlns:p="http://schemas.microsoft.com/office/2006/metadata/properties" xmlns:ns1="http://schemas.microsoft.com/sharepoint/v3" xmlns:ns2="0a20205c-0631-4ff0-81c6-46eee12fe7e9" targetNamespace="http://schemas.microsoft.com/office/2006/metadata/properties" ma:root="true" ma:fieldsID="6f3fbe31e16656711e3cc62b6e1eab43" ns1:_="" ns2:_="">
    <xsd:import namespace="http://schemas.microsoft.com/sharepoint/v3"/>
    <xsd:import namespace="0a20205c-0631-4ff0-81c6-46eee12fe7e9"/>
    <xsd:element name="properties">
      <xsd:complexType>
        <xsd:sequence>
          <xsd:element name="documentManagement">
            <xsd:complexType>
              <xsd:all>
                <xsd:element ref="ns2:of14d78f52f345898c0ddedd687ab3c2" minOccurs="0"/>
                <xsd:element ref="ns2:TaxCatchAll" minOccurs="0"/>
                <xsd:element ref="ns2:TaxCatchAllLabel" minOccurs="0"/>
                <xsd:element ref="ns2:l549fbc4080b4daf9a141105daaaac0d" minOccurs="0"/>
                <xsd:element ref="ns2:m2489ac9119d484abc1790b5183501f0" minOccurs="0"/>
                <xsd:element ref="ns2:b4c5b01d6c204394af15501c7e447331"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8"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20205c-0631-4ff0-81c6-46eee12fe7e9" elementFormDefault="qualified">
    <xsd:import namespace="http://schemas.microsoft.com/office/2006/documentManagement/types"/>
    <xsd:import namespace="http://schemas.microsoft.com/office/infopath/2007/PartnerControls"/>
    <xsd:element name="of14d78f52f345898c0ddedd687ab3c2" ma:index="8" nillable="true" ma:taxonomy="true" ma:internalName="of14d78f52f345898c0ddedd687ab3c2" ma:taxonomyFieldName="DOE_LifecycleState" ma:displayName="DOE_LifecycleState" ma:default="1;#Draft|44aca65a-a2b8-4064-ac99-6d3b27b9c145" ma:fieldId="{8f14d78f-52f3-4589-8c0d-dedd687ab3c2}" ma:sspId="26d46bd7-4a58-4bc0-a217-7245e6e70419" ma:termSetId="0daebdac-d977-4554-85a3-a33d6e4cb33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312dc6-17c9-4050-b45e-22a33359d0c5}" ma:internalName="TaxCatchAll" ma:showField="CatchAllData" ma:web="e33a081f-b426-42e9-9bb1-4819f3cb406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312dc6-17c9-4050-b45e-22a33359d0c5}" ma:internalName="TaxCatchAllLabel" ma:readOnly="true" ma:showField="CatchAllDataLabel" ma:web="e33a081f-b426-42e9-9bb1-4819f3cb4067">
      <xsd:complexType>
        <xsd:complexContent>
          <xsd:extension base="dms:MultiChoiceLookup">
            <xsd:sequence>
              <xsd:element name="Value" type="dms:Lookup" maxOccurs="unbounded" minOccurs="0" nillable="true"/>
            </xsd:sequence>
          </xsd:extension>
        </xsd:complexContent>
      </xsd:complexType>
    </xsd:element>
    <xsd:element name="l549fbc4080b4daf9a141105daaaac0d" ma:index="12" nillable="true" ma:taxonomy="true" ma:internalName="l549fbc4080b4daf9a141105daaaac0d" ma:taxonomyFieldName="DOE_OwningOrg" ma:displayName="DOE_OwningOrg" ma:default="4;#Office of Policy|74f8a15e-576f-4586-a6cc-3b96b9734bcf" ma:fieldId="{5549fbc4-080b-4daf-9a14-1105daaaac0d}" ma:sspId="26d46bd7-4a58-4bc0-a217-7245e6e70419" ma:termSetId="b572243c-0fd9-4de0-93b7-c66448ab2b94" ma:anchorId="00000000-0000-0000-0000-000000000000" ma:open="false" ma:isKeyword="false">
      <xsd:complexType>
        <xsd:sequence>
          <xsd:element ref="pc:Terms" minOccurs="0" maxOccurs="1"/>
        </xsd:sequence>
      </xsd:complexType>
    </xsd:element>
    <xsd:element name="m2489ac9119d484abc1790b5183501f0" ma:index="14" nillable="true" ma:taxonomy="true" ma:internalName="m2489ac9119d484abc1790b5183501f0" ma:taxonomyFieldName="DOE_ProjectStatus" ma:displayName="DOE_ProjectStatus" ma:fieldId="{62489ac9-119d-484a-bc17-90b5183501f0}" ma:sspId="26d46bd7-4a58-4bc0-a217-7245e6e70419" ma:termSetId="b207702c-b0a2-464d-b5d0-044ec78c6d93" ma:anchorId="00000000-0000-0000-0000-000000000000" ma:open="false" ma:isKeyword="false">
      <xsd:complexType>
        <xsd:sequence>
          <xsd:element ref="pc:Terms" minOccurs="0" maxOccurs="1"/>
        </xsd:sequence>
      </xsd:complexType>
    </xsd:element>
    <xsd:element name="b4c5b01d6c204394af15501c7e447331" ma:index="16" nillable="true" ma:taxonomy="true" ma:internalName="b4c5b01d6c204394af15501c7e447331" ma:taxonomyFieldName="DOE_RecordsDispositionSchedule" ma:displayName="DOE_RecordsDispositionSchedule" ma:default="3;#Unscheduled Mission Support|61e42951-4137-4b13-929b-939a2dc4abe0" ma:fieldId="{b4c5b01d-6c20-4394-af15-501c7e447331}" ma:sspId="26d46bd7-4a58-4bc0-a217-7245e6e70419" ma:termSetId="f436e0b3-d0a7-423b-8bf4-6e3272f3caa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6d46bd7-4a58-4bc0-a217-7245e6e70419" ContentTypeId="0x0101003BE6F3BD37A8BE4A9CF9E5B20FCA8325" PreviousValue="false" LastSyncTimeStamp="2022-05-13T19:39:25.393Z"/>
</file>

<file path=customXml/itemProps1.xml><?xml version="1.0" encoding="utf-8"?>
<ds:datastoreItem xmlns:ds="http://schemas.openxmlformats.org/officeDocument/2006/customXml" ds:itemID="{54B346D6-D286-43C4-BBAE-30191526155B}">
  <ds:schemaRefs>
    <ds:schemaRef ds:uri="http://schemas.microsoft.com/sharepoint/v3/contenttype/forms"/>
  </ds:schemaRefs>
</ds:datastoreItem>
</file>

<file path=customXml/itemProps2.xml><?xml version="1.0" encoding="utf-8"?>
<ds:datastoreItem xmlns:ds="http://schemas.openxmlformats.org/officeDocument/2006/customXml" ds:itemID="{E66FA424-0D35-40D6-AC9F-2350BEE29E34}">
  <ds:schemaRefs>
    <ds:schemaRef ds:uri="http://purl.org/dc/elements/1.1/"/>
    <ds:schemaRef ds:uri="http://www.w3.org/XML/1998/namespace"/>
    <ds:schemaRef ds:uri="http://schemas.microsoft.com/office/2006/documentManagement/types"/>
    <ds:schemaRef ds:uri="http://schemas.microsoft.com/office/infopath/2007/PartnerControls"/>
    <ds:schemaRef ds:uri="http://schemas.microsoft.com/sharepoint/v3"/>
    <ds:schemaRef ds:uri="http://schemas.microsoft.com/office/2006/metadata/properties"/>
    <ds:schemaRef ds:uri="http://purl.org/dc/terms/"/>
    <ds:schemaRef ds:uri="http://schemas.openxmlformats.org/package/2006/metadata/core-properties"/>
    <ds:schemaRef ds:uri="0a20205c-0631-4ff0-81c6-46eee12fe7e9"/>
    <ds:schemaRef ds:uri="http://purl.org/dc/dcmitype/"/>
  </ds:schemaRefs>
</ds:datastoreItem>
</file>

<file path=customXml/itemProps3.xml><?xml version="1.0" encoding="utf-8"?>
<ds:datastoreItem xmlns:ds="http://schemas.openxmlformats.org/officeDocument/2006/customXml" ds:itemID="{E12A15A5-AC0B-4A19-9F39-4937B4A5D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20205c-0631-4ff0-81c6-46eee12fe7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F7B4956-D099-4938-BC69-F732EAA9CDD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Battery Components</vt:lpstr>
      <vt:lpstr>Critical Minerals</vt:lpstr>
      <vt:lpstr>CM List</vt:lpstr>
      <vt:lpstr>Demographic Data</vt:lpstr>
      <vt:lpstr>Workforce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Higdon, Jake</cp:lastModifiedBy>
  <cp:revision/>
  <dcterms:created xsi:type="dcterms:W3CDTF">2022-11-16T14:12:58Z</dcterms:created>
  <dcterms:modified xsi:type="dcterms:W3CDTF">2024-06-11T20:27:01Z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0x0101003BE6F3BD37A8BE4A9CF9E5B20FCA8325005AED73D599724A4FB0D03EE28DA6FDA2</vt:lpwstr>
  </property>
  <property fmtid="{D5CDD505-2E9C-101B-9397-08002B2CF9AE}" pid="3" name="DOE_RecordsDispositionSchedule">
    <vt:lpwstr>3;#Unscheduled Mission Support|61e42951-4137-4b13-929b-939a2dc4abe0</vt:lpwstr>
  </property>
  <property fmtid="{D5CDD505-2E9C-101B-9397-08002B2CF9AE}" pid="4" name="DOE_LifecycleState">
    <vt:lpwstr>1;#Active|44aca65a-a2b8-4064-ac99-6d3b27b9c145</vt:lpwstr>
  </property>
  <property fmtid="{D5CDD505-2E9C-101B-9397-08002B2CF9AE}" pid="5" name="DOE_ProjectStatus">
    <vt:lpwstr/>
  </property>
  <property fmtid="{D5CDD505-2E9C-101B-9397-08002B2CF9AE}" pid="6" name="DOE_OwningOrg">
    <vt:lpwstr>4;#Office of Policy|74f8a15e-576f-4586-a6cc-3b96b9734bcf</vt:lpwstr>
  </property>
  <property fmtid="{D5CDD505-2E9C-101B-9397-08002B2CF9AE}" pid="7" name="MediaServiceImageTags">
    <vt:lpwstr/>
  </property>
  <property fmtid="{D5CDD505-2E9C-101B-9397-08002B2CF9AE}" pid="8" name="lcf76f155ced4ddcb4097134ff3c332f">
    <vt:lpwstr/>
  </property>
  <property fmtid="{D5CDD505-2E9C-101B-9397-08002B2CF9AE}" pid="9" name="Order">
    <vt:r8>43000</vt:r8>
  </property>
  <property fmtid="{D5CDD505-2E9C-101B-9397-08002B2CF9AE}" pid="10" name="xd_Signature">
    <vt:bool>false</vt:bool>
  </property>
  <property fmtid="{D5CDD505-2E9C-101B-9397-08002B2CF9AE}" pid="11" name="xd_ProgID">
    <vt:lpwstr/>
  </property>
  <property fmtid="{D5CDD505-2E9C-101B-9397-08002B2CF9AE}" pid="12" name="b4c5b01d6c204394af15501c7e447331">
    <vt:lpwstr>Unscheduled Mission Support|61e42951-4137-4b13-929b-939a2dc4abe0</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l549fbc4080b4daf9a141105daaaac0d">
    <vt:lpwstr>Office of Policy|74f8a15e-576f-4586-a6cc-3b96b9734bcf</vt:lpwstr>
  </property>
  <property fmtid="{D5CDD505-2E9C-101B-9397-08002B2CF9AE}" pid="17" name="TriggerFlowInfo">
    <vt:lpwstr/>
  </property>
  <property fmtid="{D5CDD505-2E9C-101B-9397-08002B2CF9AE}" pid="18" name="of14d78f52f345898c0ddedd687ab3c2">
    <vt:lpwstr>Active|44aca65a-a2b8-4064-ac99-6d3b27b9c145</vt:lpwstr>
  </property>
  <property fmtid="{D5CDD505-2E9C-101B-9397-08002B2CF9AE}" pid="19" name="SharedWithUsers">
    <vt:lpwstr>141;#Clites, Mallory;#996;#Shepard, Jun;#125;#Toyozaki, Edward Y.;#1138;#Anderson, Paige;#29;#Higdon, Jake;#240;#Anderson, Julie K.;#2380;#French, Emerson;#2518;#Whitman, Widad;#16;#Hodson, Elke;#2077;#Mills, Michael (CONTR);#436;#Ollila, Sarah;#144;#Zogby, Matthew;#1259;#Collins, Christopher;#1129;#Barkdoll, Emily;#2430;#Tiao, Paul;#195;#Ward, Rebecca;#37;#Cunningham, Brian;#15;#Mcmurtry, Brandon;#1738;#Granzier-nakajima, Tomotaroh (FELLOW);#346;#Polzin, Bryant (CONTR);#137;#Konieczny, Katherine (Kathy);#1978;#Cody, William (Bill);#1493;#Daly, Gabriel</vt:lpwstr>
  </property>
</Properties>
</file>