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showInkAnnotation="0" codeName="ThisWorkbook" defaultThemeVersion="124226"/>
  <mc:AlternateContent xmlns:mc="http://schemas.openxmlformats.org/markup-compatibility/2006">
    <mc:Choice Requires="x15">
      <x15ac:absPath xmlns:x15ac="http://schemas.microsoft.com/office/spreadsheetml/2010/11/ac" url="P:\Communications &amp; Outreach\Website\Funding\"/>
    </mc:Choice>
  </mc:AlternateContent>
  <xr:revisionPtr revIDLastSave="0" documentId="8_{3320152C-15C4-4E75-A92D-88CF19063988}" xr6:coauthVersionLast="45" xr6:coauthVersionMax="45" xr10:uidLastSave="{00000000-0000-0000-0000-000000000000}"/>
  <workbookProtection lockStructure="1"/>
  <bookViews>
    <workbookView xWindow="-120" yWindow="-120" windowWidth="24570" windowHeight="16500" tabRatio="828"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 name="SF-424A" sheetId="12" state="hidden" r:id="rId12"/>
    <sheet name="SF-424A Cost Categories" sheetId="13" r:id="rId13"/>
    <sheet name="SF-424A Minus FFRDC" sheetId="14" r:id="rId14"/>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Indirect'!$J:$K</definedName>
    <definedName name="Z_5BEC5FDE_32D0_42EF_8D2A_06DCBD4F05CC_.wvu.PrintArea" localSheetId="1" hidden="1">'a. Personnel'!$A$1:$T$37</definedName>
    <definedName name="Z_5BEC5FDE_32D0_42EF_8D2A_06DCBD4F05CC_.wvu.PrintArea" localSheetId="2" hidden="1">'b. Fringe'!$A$1:$Q$21</definedName>
    <definedName name="Z_5BEC5FDE_32D0_42EF_8D2A_06DCBD4F05CC_.wvu.PrintArea" localSheetId="6" hidden="1">'f. Contractual'!$B$1:$I$30</definedName>
    <definedName name="Z_5BEC5FDE_32D0_42EF_8D2A_06DCBD4F05CC_.wvu.PrintArea" localSheetId="7" hidden="1">'g. Construction'!$B$1:$E$45</definedName>
    <definedName name="Z_5BEC5FDE_32D0_42EF_8D2A_06DCBD4F05CC_.wvu.PrintArea" localSheetId="8" hidden="1">'h. Other'!$B$1:$E$48</definedName>
    <definedName name="Z_5BEC5FDE_32D0_42EF_8D2A_06DCBD4F05CC_.wvu.PrintArea" localSheetId="9" hidden="1">'i. Indirect'!$A$1:$I$25</definedName>
    <definedName name="Z_5BEC5FDE_32D0_42EF_8D2A_06DCBD4F05CC_.wvu.PrintArea" localSheetId="10" hidden="1">'j. Cost Share'!$A$1:$I$22</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Indirect'!$J:$K</definedName>
    <definedName name="Z_6588CF8C_0BB8_4786_9A46_0A2D10254132_.wvu.PrintArea" localSheetId="1" hidden="1">'a. Personnel'!$A$1:$T$37</definedName>
    <definedName name="Z_6588CF8C_0BB8_4786_9A46_0A2D10254132_.wvu.PrintArea" localSheetId="2" hidden="1">'b. Fringe'!$A$1:$Q$21</definedName>
    <definedName name="Z_6588CF8C_0BB8_4786_9A46_0A2D10254132_.wvu.PrintArea" localSheetId="6" hidden="1">'f. Contractual'!$B$1:$I$30</definedName>
    <definedName name="Z_6588CF8C_0BB8_4786_9A46_0A2D10254132_.wvu.PrintArea" localSheetId="7" hidden="1">'g. Construction'!$B$1:$E$45</definedName>
    <definedName name="Z_6588CF8C_0BB8_4786_9A46_0A2D10254132_.wvu.PrintArea" localSheetId="8" hidden="1">'h. Other'!$B$1:$E$48</definedName>
    <definedName name="Z_6588CF8C_0BB8_4786_9A46_0A2D10254132_.wvu.PrintArea" localSheetId="9" hidden="1">'i. Indirect'!$A$1:$I$25</definedName>
    <definedName name="Z_6588CF8C_0BB8_4786_9A46_0A2D10254132_.wvu.PrintArea" localSheetId="10" hidden="1">'j. Cost Share'!$A$1:$I$22</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Indirect'!$J:$K</definedName>
    <definedName name="Z_712CE29F_EFCA_4968_A7C5_599F87319D6A_.wvu.PrintArea" localSheetId="1" hidden="1">'a. Personnel'!$A$1:$T$37</definedName>
    <definedName name="Z_712CE29F_EFCA_4968_A7C5_599F87319D6A_.wvu.PrintArea" localSheetId="2" hidden="1">'b. Fringe'!$A$1:$Q$21</definedName>
    <definedName name="Z_712CE29F_EFCA_4968_A7C5_599F87319D6A_.wvu.PrintArea" localSheetId="6" hidden="1">'f. Contractual'!$B$1:$I$30</definedName>
    <definedName name="Z_712CE29F_EFCA_4968_A7C5_599F87319D6A_.wvu.PrintArea" localSheetId="7" hidden="1">'g. Construction'!$B$1:$E$45</definedName>
    <definedName name="Z_712CE29F_EFCA_4968_A7C5_599F87319D6A_.wvu.PrintArea" localSheetId="8" hidden="1">'h. Other'!$B$1:$E$48</definedName>
    <definedName name="Z_712CE29F_EFCA_4968_A7C5_599F87319D6A_.wvu.PrintArea" localSheetId="9" hidden="1">'i. Indirect'!$A$1:$I$25</definedName>
    <definedName name="Z_712CE29F_EFCA_4968_A7C5_599F87319D6A_.wvu.PrintArea" localSheetId="10" hidden="1">'j. Cost Share'!$A$1:$I$22</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Indirect'!$J:$K</definedName>
    <definedName name="Z_BF352FCE_C1BE_4B84_9561_6030FEF6A15F_.wvu.PrintArea" localSheetId="1" hidden="1">'a. Personnel'!$A$1:$T$37</definedName>
    <definedName name="Z_BF352FCE_C1BE_4B84_9561_6030FEF6A15F_.wvu.PrintArea" localSheetId="2" hidden="1">'b. Fringe'!$A$1:$Q$21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Indirect'!$J:$K</definedName>
    <definedName name="Z_D5CEF8EB_A9A7_4458_BF65_8F18E34CBA87_.wvu.PrintArea" localSheetId="1" hidden="1">'a. Personnel'!$A$1:$T$37</definedName>
    <definedName name="Z_D5CEF8EB_A9A7_4458_BF65_8F18E34CBA87_.wvu.PrintArea" localSheetId="2" hidden="1">'b. Fringe'!$A$1:$Q$21</definedName>
    <definedName name="Z_D5CEF8EB_A9A7_4458_BF65_8F18E34CBA87_.wvu.PrintArea" localSheetId="6" hidden="1">'f. Contractual'!$B$1:$I$30</definedName>
    <definedName name="Z_D5CEF8EB_A9A7_4458_BF65_8F18E34CBA87_.wvu.PrintArea" localSheetId="7" hidden="1">'g. Construction'!$B$1:$E$45</definedName>
    <definedName name="Z_D5CEF8EB_A9A7_4458_BF65_8F18E34CBA87_.wvu.PrintArea" localSheetId="8" hidden="1">'h. Other'!$B$1:$E$48</definedName>
    <definedName name="Z_D5CEF8EB_A9A7_4458_BF65_8F18E34CBA87_.wvu.PrintArea" localSheetId="9" hidden="1">'i. Indirect'!$A$1:$I$25</definedName>
    <definedName name="Z_D5CEF8EB_A9A7_4458_BF65_8F18E34CBA87_.wvu.PrintArea" localSheetId="10" hidden="1">'j. Cost Share'!$A$1:$I$22</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Indirect'!$J:$K</definedName>
    <definedName name="Z_D7FF18E2_A72D_4088_BD59_9D74A43C39A8_.wvu.PrintArea" localSheetId="1" hidden="1">'a. Personnel'!$A$1:$T$37</definedName>
    <definedName name="Z_D7FF18E2_A72D_4088_BD59_9D74A43C39A8_.wvu.PrintArea" localSheetId="2" hidden="1">'b. Fringe'!$A$1:$Q$21</definedName>
    <definedName name="Z_D7FF18E2_A72D_4088_BD59_9D74A43C39A8_.wvu.PrintArea" localSheetId="6" hidden="1">'f. Contractual'!$B$1:$I$30</definedName>
    <definedName name="Z_D7FF18E2_A72D_4088_BD59_9D74A43C39A8_.wvu.PrintArea" localSheetId="7" hidden="1">'g. Construction'!$B$1:$E$45</definedName>
    <definedName name="Z_D7FF18E2_A72D_4088_BD59_9D74A43C39A8_.wvu.PrintArea" localSheetId="8" hidden="1">'h. Other'!$B$1:$E$48</definedName>
    <definedName name="Z_D7FF18E2_A72D_4088_BD59_9D74A43C39A8_.wvu.PrintArea" localSheetId="9" hidden="1">'i. Indirect'!$A$1:$I$25</definedName>
    <definedName name="Z_D7FF18E2_A72D_4088_BD59_9D74A43C39A8_.wvu.PrintArea" localSheetId="10" hidden="1">'j. Cost Share'!$A$1:$I$22</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91029"/>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9" i="14" l="1"/>
  <c r="F1" i="14"/>
  <c r="C1" i="14"/>
  <c r="I29" i="13" l="1"/>
  <c r="E10" i="2" l="1"/>
  <c r="H10" i="2"/>
  <c r="K10" i="2"/>
  <c r="N10" i="2"/>
  <c r="Q10" i="2"/>
  <c r="R10" i="2"/>
  <c r="S10" i="2" l="1"/>
  <c r="H17" i="11" l="1"/>
  <c r="G17" i="11"/>
  <c r="F17" i="11"/>
  <c r="E17" i="11"/>
  <c r="D17" i="11"/>
  <c r="I16" i="11"/>
  <c r="I15" i="11"/>
  <c r="I14" i="11"/>
  <c r="I13" i="11"/>
  <c r="I12" i="11"/>
  <c r="I11" i="11"/>
  <c r="I10" i="11"/>
  <c r="I9" i="11"/>
  <c r="I8" i="11"/>
  <c r="I7" i="11"/>
  <c r="I17" i="11" l="1"/>
  <c r="G9" i="14"/>
  <c r="E19" i="11"/>
  <c r="G11" i="14"/>
  <c r="G19" i="11"/>
  <c r="G8" i="14"/>
  <c r="D19" i="11"/>
  <c r="G10" i="14"/>
  <c r="F19" i="11"/>
  <c r="G12" i="14"/>
  <c r="H19" i="11"/>
  <c r="F16" i="10"/>
  <c r="H26" i="14" s="1"/>
  <c r="E16" i="10"/>
  <c r="G26" i="14" s="1"/>
  <c r="D16" i="10"/>
  <c r="F26" i="14" s="1"/>
  <c r="C16" i="10"/>
  <c r="E26" i="14" s="1"/>
  <c r="B16" i="10"/>
  <c r="D26" i="14" s="1"/>
  <c r="I26" i="14" s="1"/>
  <c r="G15" i="10"/>
  <c r="G14" i="10"/>
  <c r="G13" i="10"/>
  <c r="G12" i="10"/>
  <c r="C46" i="9"/>
  <c r="H24" i="14" s="1"/>
  <c r="C38" i="9"/>
  <c r="G24" i="14" s="1"/>
  <c r="C30" i="9"/>
  <c r="F24" i="14" s="1"/>
  <c r="C22" i="9"/>
  <c r="E24" i="14" s="1"/>
  <c r="C14" i="9"/>
  <c r="D24" i="14" s="1"/>
  <c r="I24" i="14" s="1"/>
  <c r="C43" i="8"/>
  <c r="H23" i="14" s="1"/>
  <c r="C36" i="8"/>
  <c r="G23" i="14" s="1"/>
  <c r="C29" i="8"/>
  <c r="F23" i="14" s="1"/>
  <c r="C22" i="8"/>
  <c r="E23" i="14" s="1"/>
  <c r="C15" i="8"/>
  <c r="D23" i="14" s="1"/>
  <c r="I26" i="7"/>
  <c r="I25" i="7"/>
  <c r="H27" i="7"/>
  <c r="G27" i="7"/>
  <c r="F27" i="7"/>
  <c r="E27" i="7"/>
  <c r="I27" i="7" s="1"/>
  <c r="D27" i="7"/>
  <c r="H22" i="7"/>
  <c r="G22" i="7"/>
  <c r="F22" i="7"/>
  <c r="E22" i="7"/>
  <c r="D22" i="7"/>
  <c r="I21" i="7"/>
  <c r="I20" i="7"/>
  <c r="I19" i="7"/>
  <c r="I18" i="7"/>
  <c r="I17" i="7"/>
  <c r="I22" i="7" s="1"/>
  <c r="H13" i="7"/>
  <c r="H29" i="7" s="1"/>
  <c r="H22" i="14" s="1"/>
  <c r="G13" i="7"/>
  <c r="G29" i="7" s="1"/>
  <c r="G22" i="14" s="1"/>
  <c r="F13" i="7"/>
  <c r="F29" i="7" s="1"/>
  <c r="F22" i="14" s="1"/>
  <c r="E13" i="7"/>
  <c r="E29" i="7" s="1"/>
  <c r="E22" i="14" s="1"/>
  <c r="D13" i="7"/>
  <c r="D29" i="7" s="1"/>
  <c r="D22" i="14" s="1"/>
  <c r="I12" i="7"/>
  <c r="I11" i="7"/>
  <c r="I10" i="7"/>
  <c r="I9" i="7"/>
  <c r="I8" i="7"/>
  <c r="I13" i="7" s="1"/>
  <c r="I7" i="7"/>
  <c r="E54" i="6"/>
  <c r="E53" i="6"/>
  <c r="E52" i="6"/>
  <c r="E51" i="6"/>
  <c r="E50" i="6"/>
  <c r="E49" i="6"/>
  <c r="E48" i="6"/>
  <c r="E47" i="6"/>
  <c r="E55" i="6" s="1"/>
  <c r="E44" i="6"/>
  <c r="E43" i="6"/>
  <c r="E42" i="6"/>
  <c r="E41" i="6"/>
  <c r="E40" i="6"/>
  <c r="E39" i="6"/>
  <c r="E38" i="6"/>
  <c r="E37" i="6"/>
  <c r="E45" i="6" s="1"/>
  <c r="G21" i="14" s="1"/>
  <c r="E34" i="6"/>
  <c r="E33" i="6"/>
  <c r="E32" i="6"/>
  <c r="E31" i="6"/>
  <c r="E30" i="6"/>
  <c r="E29" i="6"/>
  <c r="E28" i="6"/>
  <c r="E27" i="6"/>
  <c r="E35" i="6" s="1"/>
  <c r="F21" i="14" s="1"/>
  <c r="E24" i="6"/>
  <c r="E23" i="6"/>
  <c r="E22" i="6"/>
  <c r="E21" i="6"/>
  <c r="E20" i="6"/>
  <c r="E19" i="6"/>
  <c r="E18" i="6"/>
  <c r="E17" i="6"/>
  <c r="E25" i="6" s="1"/>
  <c r="E21" i="14" s="1"/>
  <c r="E14" i="6"/>
  <c r="E13" i="6"/>
  <c r="E12" i="6"/>
  <c r="E11" i="6"/>
  <c r="E10" i="6"/>
  <c r="E9" i="6"/>
  <c r="E8" i="6"/>
  <c r="E45" i="5"/>
  <c r="E44" i="5"/>
  <c r="E43" i="5"/>
  <c r="E42" i="5"/>
  <c r="E41" i="5"/>
  <c r="E40" i="5"/>
  <c r="E46" i="5" s="1"/>
  <c r="E37" i="5"/>
  <c r="E36" i="5"/>
  <c r="E35" i="5"/>
  <c r="E34" i="5"/>
  <c r="E33" i="5"/>
  <c r="E32" i="5"/>
  <c r="E38" i="5" s="1"/>
  <c r="G20" i="14" s="1"/>
  <c r="E29" i="5"/>
  <c r="E28" i="5"/>
  <c r="E27" i="5"/>
  <c r="E26" i="5"/>
  <c r="E25" i="5"/>
  <c r="E24" i="5"/>
  <c r="E30" i="5" s="1"/>
  <c r="F20" i="14" s="1"/>
  <c r="E21" i="5"/>
  <c r="E20" i="5"/>
  <c r="E19" i="5"/>
  <c r="E18" i="5"/>
  <c r="E17" i="5"/>
  <c r="E16" i="5"/>
  <c r="E22" i="5" s="1"/>
  <c r="E20" i="14" s="1"/>
  <c r="E13" i="5"/>
  <c r="E12" i="5"/>
  <c r="E11" i="5"/>
  <c r="E10" i="5"/>
  <c r="E8" i="5"/>
  <c r="K45" i="4"/>
  <c r="K43" i="4"/>
  <c r="K42" i="4"/>
  <c r="K41" i="4"/>
  <c r="K40" i="4"/>
  <c r="K46" i="4" s="1"/>
  <c r="K37" i="4"/>
  <c r="K35" i="4"/>
  <c r="K34" i="4"/>
  <c r="K33" i="4"/>
  <c r="K32" i="4"/>
  <c r="K38" i="4" s="1"/>
  <c r="G19" i="14" s="1"/>
  <c r="K29" i="4"/>
  <c r="K27" i="4"/>
  <c r="K26" i="4"/>
  <c r="K25" i="4"/>
  <c r="K24" i="4"/>
  <c r="K30" i="4" s="1"/>
  <c r="F19" i="14" s="1"/>
  <c r="K21" i="4"/>
  <c r="K19" i="4"/>
  <c r="K18" i="4"/>
  <c r="K17" i="4"/>
  <c r="K16" i="4"/>
  <c r="K22" i="4" s="1"/>
  <c r="E19" i="14" s="1"/>
  <c r="K13" i="4"/>
  <c r="K11" i="4"/>
  <c r="K10" i="4"/>
  <c r="K9" i="4"/>
  <c r="K14" i="4" s="1"/>
  <c r="K8" i="4"/>
  <c r="Q26" i="2"/>
  <c r="Q25" i="2"/>
  <c r="H21" i="14" l="1"/>
  <c r="H21" i="13"/>
  <c r="H19" i="14"/>
  <c r="H19" i="13"/>
  <c r="H20" i="14"/>
  <c r="H20" i="13"/>
  <c r="I29" i="7"/>
  <c r="D26" i="13"/>
  <c r="G13" i="14"/>
  <c r="K47" i="4"/>
  <c r="D19" i="14"/>
  <c r="I19" i="14" s="1"/>
  <c r="E15" i="6"/>
  <c r="I22" i="14"/>
  <c r="I23" i="14"/>
  <c r="C47" i="9"/>
  <c r="G16" i="10"/>
  <c r="C44" i="8"/>
  <c r="H23" i="13"/>
  <c r="E30" i="1"/>
  <c r="D30" i="1"/>
  <c r="E56" i="6" l="1"/>
  <c r="D21" i="14"/>
  <c r="I21" i="14" s="1"/>
  <c r="F30" i="1"/>
  <c r="G23" i="13"/>
  <c r="F23" i="13"/>
  <c r="R11" i="2" l="1"/>
  <c r="R12" i="2"/>
  <c r="R13" i="2"/>
  <c r="R14" i="2"/>
  <c r="R15" i="2"/>
  <c r="R16" i="2"/>
  <c r="R17" i="2"/>
  <c r="R18" i="2"/>
  <c r="R19" i="2"/>
  <c r="R20" i="2"/>
  <c r="R21" i="2"/>
  <c r="R22" i="2"/>
  <c r="R23" i="2"/>
  <c r="R24" i="2"/>
  <c r="R25" i="2"/>
  <c r="R26" i="2"/>
  <c r="R27" i="2"/>
  <c r="R28" i="2"/>
  <c r="R29" i="2"/>
  <c r="R30" i="2"/>
  <c r="R31" i="2"/>
  <c r="R32" i="2"/>
  <c r="R33" i="2"/>
  <c r="O34" i="2"/>
  <c r="Q33" i="2"/>
  <c r="Q32" i="2"/>
  <c r="Q31" i="2"/>
  <c r="Q30" i="2"/>
  <c r="Q29" i="2"/>
  <c r="Q28" i="2"/>
  <c r="Q27" i="2"/>
  <c r="Q24" i="2"/>
  <c r="Q23" i="2"/>
  <c r="Q22" i="2"/>
  <c r="Q21" i="2"/>
  <c r="Q20" i="2"/>
  <c r="Q19" i="2"/>
  <c r="Q18" i="2"/>
  <c r="Q17" i="2"/>
  <c r="Q16" i="2"/>
  <c r="Q15" i="2"/>
  <c r="Q14" i="2"/>
  <c r="Q13" i="2"/>
  <c r="Q12" i="2"/>
  <c r="Q11" i="2"/>
  <c r="Q34" i="2"/>
  <c r="H17" i="14" s="1"/>
  <c r="Q9" i="2"/>
  <c r="Q8" i="2"/>
  <c r="L34" i="2"/>
  <c r="N33" i="2"/>
  <c r="N32" i="2"/>
  <c r="N31" i="2"/>
  <c r="N30" i="2"/>
  <c r="N29" i="2"/>
  <c r="N28" i="2"/>
  <c r="N27" i="2"/>
  <c r="N26" i="2"/>
  <c r="N25" i="2"/>
  <c r="N24" i="2"/>
  <c r="N23" i="2"/>
  <c r="N22" i="2"/>
  <c r="N21" i="2"/>
  <c r="N20" i="2"/>
  <c r="N19" i="2"/>
  <c r="N18" i="2"/>
  <c r="N17" i="2"/>
  <c r="N16" i="2"/>
  <c r="N15" i="2"/>
  <c r="N14" i="2"/>
  <c r="N13" i="2"/>
  <c r="N12" i="2"/>
  <c r="N11" i="2"/>
  <c r="N9" i="2"/>
  <c r="N8" i="2"/>
  <c r="N13" i="3"/>
  <c r="P12" i="3"/>
  <c r="P11" i="3"/>
  <c r="P10" i="3"/>
  <c r="P9" i="3"/>
  <c r="P8" i="3"/>
  <c r="P7" i="3"/>
  <c r="K13" i="3"/>
  <c r="M12" i="3"/>
  <c r="M11" i="3"/>
  <c r="M10" i="3"/>
  <c r="M9" i="3"/>
  <c r="M8" i="3"/>
  <c r="M7" i="3"/>
  <c r="F22" i="1"/>
  <c r="E26" i="1"/>
  <c r="F26" i="1"/>
  <c r="E27" i="1"/>
  <c r="F27" i="1"/>
  <c r="H24" i="13"/>
  <c r="G24" i="13"/>
  <c r="G26" i="13"/>
  <c r="H26" i="13"/>
  <c r="M13" i="3" l="1"/>
  <c r="H17" i="13"/>
  <c r="D16" i="1"/>
  <c r="G12" i="13"/>
  <c r="D15" i="1"/>
  <c r="G11" i="13"/>
  <c r="E31" i="1"/>
  <c r="G19" i="13"/>
  <c r="P13" i="3"/>
  <c r="N34" i="2"/>
  <c r="G17" i="14" s="1"/>
  <c r="E21" i="1"/>
  <c r="F31" i="1"/>
  <c r="F33" i="1"/>
  <c r="E33" i="1"/>
  <c r="F28" i="1"/>
  <c r="F29" i="1" s="1"/>
  <c r="H22" i="13"/>
  <c r="E22" i="1"/>
  <c r="F21" i="1"/>
  <c r="F20" i="1"/>
  <c r="F24" i="1"/>
  <c r="F1" i="13"/>
  <c r="C1" i="13"/>
  <c r="H18" i="13" l="1"/>
  <c r="H18" i="14"/>
  <c r="H25" i="14" s="1"/>
  <c r="H27" i="14" s="1"/>
  <c r="G18" i="13"/>
  <c r="G18" i="14"/>
  <c r="G25" i="14" s="1"/>
  <c r="G27" i="14" s="1"/>
  <c r="H25" i="13"/>
  <c r="H27" i="13" s="1"/>
  <c r="G21" i="13"/>
  <c r="E24" i="1"/>
  <c r="F23" i="1"/>
  <c r="F32" i="1" s="1"/>
  <c r="F34" i="1" s="1"/>
  <c r="G17" i="13"/>
  <c r="E20" i="1"/>
  <c r="G20" i="13"/>
  <c r="E23" i="1"/>
  <c r="E7" i="5"/>
  <c r="F12" i="13" l="1"/>
  <c r="I12" i="13" s="1"/>
  <c r="G16" i="1"/>
  <c r="K7" i="4"/>
  <c r="H16" i="1" l="1"/>
  <c r="C16" i="1"/>
  <c r="F12" i="14" s="1"/>
  <c r="I12" i="14" s="1"/>
  <c r="H11" i="12"/>
  <c r="D12" i="12"/>
  <c r="E12" i="12"/>
  <c r="G24" i="12"/>
  <c r="G26" i="12" s="1"/>
  <c r="H28" i="12"/>
  <c r="H36" i="12"/>
  <c r="H40" i="12" s="1"/>
  <c r="H37" i="12"/>
  <c r="H38" i="12"/>
  <c r="H39" i="12"/>
  <c r="E40" i="12"/>
  <c r="F40" i="12"/>
  <c r="G40" i="12"/>
  <c r="D43" i="12"/>
  <c r="D44" i="12"/>
  <c r="E45" i="12"/>
  <c r="F45" i="12"/>
  <c r="G45" i="12"/>
  <c r="H45" i="12"/>
  <c r="E53" i="12"/>
  <c r="F53" i="12"/>
  <c r="G53" i="12"/>
  <c r="H53" i="12"/>
  <c r="I6" i="11"/>
  <c r="D12" i="1"/>
  <c r="D14" i="1"/>
  <c r="F24" i="13"/>
  <c r="E23" i="13"/>
  <c r="I6" i="7"/>
  <c r="B26" i="1"/>
  <c r="C26" i="1"/>
  <c r="D26" i="1"/>
  <c r="G26" i="1" s="1"/>
  <c r="I16" i="7"/>
  <c r="B27" i="1"/>
  <c r="C27" i="1"/>
  <c r="D27" i="1"/>
  <c r="D28" i="1"/>
  <c r="E9" i="5"/>
  <c r="E14" i="5" s="1"/>
  <c r="D7" i="3"/>
  <c r="G7" i="3"/>
  <c r="J7" i="3"/>
  <c r="D8" i="3"/>
  <c r="G8" i="3"/>
  <c r="J8" i="3"/>
  <c r="D9" i="3"/>
  <c r="G9" i="3"/>
  <c r="J9" i="3"/>
  <c r="D10" i="3"/>
  <c r="G10" i="3"/>
  <c r="J10" i="3"/>
  <c r="D11" i="3"/>
  <c r="G11" i="3"/>
  <c r="J11" i="3"/>
  <c r="D12" i="3"/>
  <c r="G12" i="3"/>
  <c r="J12" i="3"/>
  <c r="B13" i="3"/>
  <c r="E13" i="3"/>
  <c r="H13" i="3"/>
  <c r="E8" i="2"/>
  <c r="H8" i="2"/>
  <c r="K8" i="2"/>
  <c r="R8" i="2"/>
  <c r="E9" i="2"/>
  <c r="H9" i="2"/>
  <c r="K9" i="2"/>
  <c r="R9" i="2"/>
  <c r="E11" i="2"/>
  <c r="H11" i="2"/>
  <c r="K11" i="2"/>
  <c r="E12" i="2"/>
  <c r="H12" i="2"/>
  <c r="K12" i="2"/>
  <c r="E13" i="2"/>
  <c r="H13" i="2"/>
  <c r="K13" i="2"/>
  <c r="E14" i="2"/>
  <c r="H14" i="2"/>
  <c r="K14" i="2"/>
  <c r="E15" i="2"/>
  <c r="H15" i="2"/>
  <c r="K15" i="2"/>
  <c r="E16" i="2"/>
  <c r="H16" i="2"/>
  <c r="K16" i="2"/>
  <c r="E17" i="2"/>
  <c r="H17" i="2"/>
  <c r="K17" i="2"/>
  <c r="E18" i="2"/>
  <c r="H18" i="2"/>
  <c r="K18" i="2"/>
  <c r="E19" i="2"/>
  <c r="H19" i="2"/>
  <c r="K19" i="2"/>
  <c r="E20" i="2"/>
  <c r="H20" i="2"/>
  <c r="K20" i="2"/>
  <c r="E21" i="2"/>
  <c r="H21" i="2"/>
  <c r="K21" i="2"/>
  <c r="E22" i="2"/>
  <c r="H22" i="2"/>
  <c r="K22" i="2"/>
  <c r="E23" i="2"/>
  <c r="H23" i="2"/>
  <c r="K23" i="2"/>
  <c r="E24" i="2"/>
  <c r="H24" i="2"/>
  <c r="K24" i="2"/>
  <c r="E25" i="2"/>
  <c r="H25" i="2"/>
  <c r="K25" i="2"/>
  <c r="E26" i="2"/>
  <c r="H26" i="2"/>
  <c r="K26" i="2"/>
  <c r="E27" i="2"/>
  <c r="H27" i="2"/>
  <c r="K27" i="2"/>
  <c r="E28" i="2"/>
  <c r="H28" i="2"/>
  <c r="K28" i="2"/>
  <c r="E29" i="2"/>
  <c r="H29" i="2"/>
  <c r="K29" i="2"/>
  <c r="E30" i="2"/>
  <c r="H30" i="2"/>
  <c r="K30" i="2"/>
  <c r="E31" i="2"/>
  <c r="H31" i="2"/>
  <c r="K31" i="2"/>
  <c r="E32" i="2"/>
  <c r="H32" i="2"/>
  <c r="K32" i="2"/>
  <c r="E33" i="2"/>
  <c r="H33" i="2"/>
  <c r="K33" i="2"/>
  <c r="C34" i="2"/>
  <c r="F34" i="2"/>
  <c r="I34" i="2"/>
  <c r="C30" i="1"/>
  <c r="E22" i="12" s="1"/>
  <c r="S31" i="2" l="1"/>
  <c r="S29" i="2"/>
  <c r="S27" i="2"/>
  <c r="S25" i="2"/>
  <c r="S23" i="2"/>
  <c r="S21" i="2"/>
  <c r="S19" i="2"/>
  <c r="S17" i="2"/>
  <c r="S15" i="2"/>
  <c r="S13" i="2"/>
  <c r="S11" i="2"/>
  <c r="Q12" i="3"/>
  <c r="Q10" i="3"/>
  <c r="Q8" i="3"/>
  <c r="E47" i="5"/>
  <c r="D20" i="14"/>
  <c r="I20" i="14" s="1"/>
  <c r="S33" i="2"/>
  <c r="S32" i="2"/>
  <c r="S30" i="2"/>
  <c r="S28" i="2"/>
  <c r="S26" i="2"/>
  <c r="S24" i="2"/>
  <c r="S22" i="2"/>
  <c r="S20" i="2"/>
  <c r="S18" i="2"/>
  <c r="S16" i="2"/>
  <c r="S14" i="2"/>
  <c r="S12" i="2"/>
  <c r="Q11" i="3"/>
  <c r="Q9" i="3"/>
  <c r="D45" i="12"/>
  <c r="R34" i="2"/>
  <c r="S9" i="2"/>
  <c r="Q7" i="3"/>
  <c r="G27" i="1"/>
  <c r="F20" i="13"/>
  <c r="B33" i="1"/>
  <c r="D33" i="1"/>
  <c r="F25" i="12" s="1"/>
  <c r="F26" i="13"/>
  <c r="C33" i="1"/>
  <c r="E25" i="12" s="1"/>
  <c r="E26" i="13"/>
  <c r="I26" i="13" s="1"/>
  <c r="C31" i="1"/>
  <c r="E24" i="13"/>
  <c r="B31" i="1"/>
  <c r="D23" i="12" s="1"/>
  <c r="D24" i="13"/>
  <c r="I24" i="13" s="1"/>
  <c r="B30" i="1"/>
  <c r="D23" i="13"/>
  <c r="I23" i="13" s="1"/>
  <c r="C24" i="1"/>
  <c r="D23" i="1"/>
  <c r="F19" i="12" s="1"/>
  <c r="B22" i="1"/>
  <c r="D19" i="13"/>
  <c r="G10" i="12"/>
  <c r="G10" i="13"/>
  <c r="G9" i="12"/>
  <c r="G9" i="13"/>
  <c r="G8" i="12"/>
  <c r="G8" i="13"/>
  <c r="G13" i="13" s="1"/>
  <c r="D22" i="13"/>
  <c r="E22" i="13"/>
  <c r="C28" i="1"/>
  <c r="C29" i="1" s="1"/>
  <c r="E21" i="12" s="1"/>
  <c r="K34" i="2"/>
  <c r="E34" i="2"/>
  <c r="D17" i="14" s="1"/>
  <c r="S8" i="2"/>
  <c r="J13" i="3"/>
  <c r="F18" i="14" s="1"/>
  <c r="D13" i="3"/>
  <c r="G13" i="3"/>
  <c r="E18" i="14" s="1"/>
  <c r="F21" i="13"/>
  <c r="D31" i="1"/>
  <c r="D13" i="1"/>
  <c r="D17" i="1" s="1"/>
  <c r="H34" i="2"/>
  <c r="E17" i="14" s="1"/>
  <c r="E25" i="14" s="1"/>
  <c r="E27" i="14" s="1"/>
  <c r="B28" i="1"/>
  <c r="D29" i="1"/>
  <c r="E19" i="13"/>
  <c r="D18" i="14" l="1"/>
  <c r="I18" i="14" s="1"/>
  <c r="Q13" i="3"/>
  <c r="F17" i="13"/>
  <c r="F17" i="14"/>
  <c r="F25" i="14" s="1"/>
  <c r="F27" i="14" s="1"/>
  <c r="S34" i="2"/>
  <c r="C22" i="1"/>
  <c r="G12" i="12"/>
  <c r="D18" i="12"/>
  <c r="D18" i="13"/>
  <c r="D20" i="1"/>
  <c r="F16" i="12" s="1"/>
  <c r="D25" i="12"/>
  <c r="H25" i="12" s="1"/>
  <c r="G33" i="1"/>
  <c r="E23" i="12"/>
  <c r="G31" i="1"/>
  <c r="D22" i="12"/>
  <c r="G30" i="1"/>
  <c r="F21" i="12"/>
  <c r="F22" i="13"/>
  <c r="E21" i="13"/>
  <c r="E20" i="12"/>
  <c r="D20" i="13"/>
  <c r="I20" i="13" s="1"/>
  <c r="B23" i="1"/>
  <c r="B24" i="1"/>
  <c r="D20" i="12" s="1"/>
  <c r="D21" i="13"/>
  <c r="I21" i="13" s="1"/>
  <c r="C23" i="1"/>
  <c r="E19" i="12" s="1"/>
  <c r="E20" i="13"/>
  <c r="D22" i="1"/>
  <c r="F18" i="12" s="1"/>
  <c r="F19" i="13"/>
  <c r="I19" i="13" s="1"/>
  <c r="D21" i="1"/>
  <c r="F17" i="12" s="1"/>
  <c r="F18" i="13"/>
  <c r="C21" i="1"/>
  <c r="E17" i="12" s="1"/>
  <c r="E18" i="13"/>
  <c r="C20" i="1"/>
  <c r="E16" i="12" s="1"/>
  <c r="E17" i="13"/>
  <c r="E25" i="13" s="1"/>
  <c r="E27" i="13" s="1"/>
  <c r="B20" i="1"/>
  <c r="D17" i="13"/>
  <c r="I17" i="13" s="1"/>
  <c r="B29" i="1"/>
  <c r="D21" i="12" s="1"/>
  <c r="F23" i="12"/>
  <c r="F22" i="12"/>
  <c r="D24" i="1"/>
  <c r="F20" i="12" s="1"/>
  <c r="B21" i="1"/>
  <c r="G21" i="1" s="1"/>
  <c r="F25" i="13" l="1"/>
  <c r="F27" i="13" s="1"/>
  <c r="I17" i="14"/>
  <c r="I18" i="13"/>
  <c r="D25" i="14"/>
  <c r="D25" i="13"/>
  <c r="H23" i="12"/>
  <c r="G23" i="1"/>
  <c r="G22" i="1"/>
  <c r="E18" i="12"/>
  <c r="E24" i="12" s="1"/>
  <c r="D16" i="12"/>
  <c r="H16" i="12" s="1"/>
  <c r="G20" i="1"/>
  <c r="G24" i="1"/>
  <c r="H22" i="12"/>
  <c r="H21" i="12"/>
  <c r="D19" i="12"/>
  <c r="C32" i="1"/>
  <c r="C34" i="1" s="1"/>
  <c r="H19" i="12"/>
  <c r="D17" i="12"/>
  <c r="B32" i="1"/>
  <c r="B34" i="1" s="1"/>
  <c r="D32" i="1"/>
  <c r="D34" i="1" s="1"/>
  <c r="H20" i="12"/>
  <c r="F24" i="12"/>
  <c r="F26" i="12" s="1"/>
  <c r="F10" i="12" s="1"/>
  <c r="H10" i="12" s="1"/>
  <c r="H18" i="12"/>
  <c r="I25" i="14" l="1"/>
  <c r="I27" i="14" s="1"/>
  <c r="D27" i="14"/>
  <c r="F9" i="13"/>
  <c r="I9" i="13" s="1"/>
  <c r="D27" i="13"/>
  <c r="G13" i="1"/>
  <c r="H13" i="1" s="1"/>
  <c r="G14" i="1"/>
  <c r="F10" i="13"/>
  <c r="I10" i="13" s="1"/>
  <c r="G12" i="1"/>
  <c r="F8" i="13"/>
  <c r="H17" i="12"/>
  <c r="D24" i="12"/>
  <c r="D26" i="12" s="1"/>
  <c r="F8" i="12" s="1"/>
  <c r="H8" i="12" s="1"/>
  <c r="E26" i="12"/>
  <c r="F9" i="12" s="1"/>
  <c r="I8" i="13" l="1"/>
  <c r="C13" i="1"/>
  <c r="F9" i="14" s="1"/>
  <c r="I9" i="14" s="1"/>
  <c r="H12" i="1"/>
  <c r="C14" i="1"/>
  <c r="F10" i="14" s="1"/>
  <c r="I10" i="14" s="1"/>
  <c r="H14" i="1"/>
  <c r="C12" i="1"/>
  <c r="F8" i="14" s="1"/>
  <c r="H24" i="12"/>
  <c r="H26" i="12" s="1"/>
  <c r="H9" i="12"/>
  <c r="H12" i="12" s="1"/>
  <c r="F12" i="12"/>
  <c r="I8" i="14" l="1"/>
  <c r="H33" i="1"/>
  <c r="H21" i="1"/>
  <c r="H27" i="1"/>
  <c r="G22" i="13"/>
  <c r="E28" i="1"/>
  <c r="G28" i="1" s="1"/>
  <c r="H28" i="1" s="1"/>
  <c r="G25" i="13" l="1"/>
  <c r="I22" i="13"/>
  <c r="E29" i="1"/>
  <c r="G29" i="1" s="1"/>
  <c r="G32" i="1" s="1"/>
  <c r="E32" i="1"/>
  <c r="E34" i="1" s="1"/>
  <c r="G27" i="13" l="1"/>
  <c r="I25" i="13"/>
  <c r="I27" i="13" s="1"/>
  <c r="F11" i="13"/>
  <c r="G15" i="1"/>
  <c r="G34" i="1"/>
  <c r="C21" i="11" s="1"/>
  <c r="I21" i="11" s="1"/>
  <c r="I11" i="13" l="1"/>
  <c r="I13" i="13" s="1"/>
  <c r="F13" i="13"/>
  <c r="H15" i="1"/>
  <c r="G17" i="1"/>
  <c r="C15" i="1"/>
  <c r="C17" i="1" l="1"/>
  <c r="F11" i="14"/>
  <c r="H30" i="1"/>
  <c r="H31" i="1"/>
  <c r="H23" i="1"/>
  <c r="H26" i="1"/>
  <c r="H29" i="1"/>
  <c r="H22" i="1"/>
  <c r="H24" i="1"/>
  <c r="H20" i="1"/>
  <c r="H17" i="1"/>
  <c r="H32" i="1"/>
  <c r="H34" i="1" s="1"/>
  <c r="I11" i="14" l="1"/>
  <c r="I13" i="14" s="1"/>
  <c r="F13" i="14"/>
</calcChain>
</file>

<file path=xl/sharedStrings.xml><?xml version="1.0" encoding="utf-8"?>
<sst xmlns="http://schemas.openxmlformats.org/spreadsheetml/2006/main" count="562" uniqueCount="259">
  <si>
    <t>Engineering estimate</t>
  </si>
  <si>
    <t>Site must be prepared for construction of platform.</t>
  </si>
  <si>
    <t>Applicant Name:</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</si>
  <si>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</si>
  <si>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</si>
  <si>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</si>
  <si>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</si>
  <si>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</si>
  <si>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</si>
  <si>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</si>
  <si>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</si>
  <si>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</si>
  <si>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</si>
  <si>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</si>
  <si>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</si>
  <si>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</si>
  <si>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</si>
  <si>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</si>
  <si>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</si>
  <si>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</si>
  <si>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</si>
  <si>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</si>
  <si>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2.</t>
  </si>
  <si>
    <t>3.</t>
  </si>
  <si>
    <t>4.</t>
  </si>
  <si>
    <t>5.</t>
  </si>
  <si>
    <t>Section B - Budget Categories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</si>
  <si>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</si>
  <si>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</si>
  <si>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</si>
  <si>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</si>
  <si>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</si>
  <si>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</si>
  <si>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</si>
  <si>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</si>
  <si>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</si>
  <si>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</si>
  <si>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</si>
  <si>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</si>
  <si>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</si>
  <si>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</si>
  <si>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</si>
  <si>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</si>
  <si>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</si>
  <si>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</si>
  <si>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</si>
  <si>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</si>
  <si>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</si>
  <si>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</si>
  <si>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</si>
  <si>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</si>
  <si>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</si>
  <si>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</si>
  <si>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</si>
  <si>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</si>
  <si>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</si>
  <si>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</si>
  <si>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</si>
  <si>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</si>
  <si>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</si>
  <si>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</si>
  <si>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</si>
  <si>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</si>
  <si>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</si>
  <si>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</si>
  <si>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</si>
  <si>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</si>
  <si>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</si>
  <si>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</si>
  <si>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</si>
  <si>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</si>
  <si>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</si>
  <si>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</si>
  <si>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</si>
  <si>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</si>
  <si>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</si>
  <si>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</si>
  <si>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</si>
  <si>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</si>
  <si>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</si>
  <si>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</si>
  <si>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</si>
  <si>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</si>
  <si>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</si>
  <si>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Budget period 1</t>
  </si>
  <si>
    <t>Budget period 2</t>
  </si>
  <si>
    <t>Budget period 3</t>
  </si>
  <si>
    <t>Vendor 
Name/Organization</t>
  </si>
  <si>
    <t xml:space="preserve">Cost Share Item </t>
  </si>
  <si>
    <t>a. Personnel</t>
  </si>
  <si>
    <t>b. Fringe Benefits</t>
  </si>
  <si>
    <t>c. Travel</t>
  </si>
  <si>
    <t>d. Equipment</t>
  </si>
  <si>
    <t>e. Supplies</t>
  </si>
  <si>
    <t>g. Construction</t>
  </si>
  <si>
    <t>h. Other Direct Costs</t>
  </si>
  <si>
    <t>i. Indirect Charges</t>
  </si>
  <si>
    <t>Budget Period 1</t>
  </si>
  <si>
    <t>Budget Period 3</t>
  </si>
  <si>
    <t xml:space="preserve"> Total Costs</t>
  </si>
  <si>
    <t>Budget Period 2</t>
  </si>
  <si>
    <t>Budget Period 1 Total</t>
  </si>
  <si>
    <t>Budget Period 2 Total</t>
  </si>
  <si>
    <t>Budget Period 3 Total</t>
  </si>
  <si>
    <t>Qty</t>
  </si>
  <si>
    <t xml:space="preserve">Unit Cost         </t>
  </si>
  <si>
    <t xml:space="preserve">Total Cost             </t>
  </si>
  <si>
    <t>Basis of Cost</t>
  </si>
  <si>
    <t>Justification of need</t>
  </si>
  <si>
    <t>Sub-Recipient
Name/Organization</t>
  </si>
  <si>
    <t>CATEGORY</t>
  </si>
  <si>
    <t>Rate Basis</t>
  </si>
  <si>
    <t>Pay Rate
($/Hr)</t>
  </si>
  <si>
    <t>Actual Salary</t>
  </si>
  <si>
    <t>Total Personnel Costs</t>
  </si>
  <si>
    <t>No. of Travelers</t>
  </si>
  <si>
    <t>No. of Days</t>
  </si>
  <si>
    <t>Cost per Trip</t>
  </si>
  <si>
    <t>Basis for Estimating Costs</t>
  </si>
  <si>
    <t>Domestic Travel</t>
  </si>
  <si>
    <t>International Travel</t>
  </si>
  <si>
    <t>Project Total</t>
  </si>
  <si>
    <t>Date of Submission:</t>
  </si>
  <si>
    <t xml:space="preserve"> Cost             </t>
  </si>
  <si>
    <t xml:space="preserve">Organization/Source                 </t>
  </si>
  <si>
    <t>Total Project Cost Share</t>
  </si>
  <si>
    <t>FFRDC
Name/Organization</t>
  </si>
  <si>
    <t>Total Contractual</t>
  </si>
  <si>
    <t>f. Contractual</t>
  </si>
  <si>
    <t>Cost Share</t>
  </si>
  <si>
    <t>Project Total Dollars</t>
  </si>
  <si>
    <t>Project Total Hours</t>
  </si>
  <si>
    <t>Position Title</t>
  </si>
  <si>
    <t>Total Budget Period 1</t>
  </si>
  <si>
    <t>Total Budget Period 2</t>
  </si>
  <si>
    <t>Total Budget Period 3</t>
  </si>
  <si>
    <t>Instructions and Summary</t>
  </si>
  <si>
    <t>Total</t>
  </si>
  <si>
    <t>PROJECT 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</si>
  <si>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</si>
  <si>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</si>
  <si>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</si>
  <si>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</si>
  <si>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</si>
  <si>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</si>
  <si>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</si>
  <si>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</si>
  <si>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</si>
  <si>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</si>
  <si>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</si>
  <si>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Totals</t>
  </si>
  <si>
    <t>Cash</t>
  </si>
  <si>
    <t>(May be award recipient or sub-recipient)</t>
  </si>
  <si>
    <t>Cost Share Percent of Award:</t>
  </si>
  <si>
    <t xml:space="preserve">Total Project Cost:  </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</si>
  <si>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</si>
  <si>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</si>
  <si>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</si>
  <si>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</si>
  <si>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</si>
  <si>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</si>
  <si>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</si>
  <si>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</si>
  <si>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</si>
  <si>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</si>
  <si>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</si>
  <si>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</si>
  <si>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</si>
  <si>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</si>
  <si>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</si>
  <si>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</si>
  <si>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</si>
  <si>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</si>
  <si>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</si>
  <si>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</si>
  <si>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</si>
  <si>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</si>
  <si>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</si>
  <si>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</si>
  <si>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</si>
  <si>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</si>
  <si>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xml:space="preserve">Total Project </t>
  </si>
  <si>
    <t>% of Project</t>
  </si>
  <si>
    <t>Total Costs</t>
  </si>
  <si>
    <r>
      <t xml:space="preserve">Comments </t>
    </r>
    <r>
      <rPr>
        <sz val="10"/>
        <rFont val="Arial"/>
        <family val="2"/>
      </rPr>
      <t>(as needed)</t>
    </r>
  </si>
  <si>
    <t>Additional Explanation (as needed):</t>
  </si>
  <si>
    <t>Cost Share %</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</si>
  <si>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</si>
  <si>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</si>
  <si>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</si>
  <si>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</si>
  <si>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</si>
  <si>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</si>
  <si>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 xml:space="preserve">                                                             Budget Period 1</t>
  </si>
  <si>
    <t xml:space="preserve">                                                             Budget Period 2</t>
  </si>
  <si>
    <t xml:space="preserve">                                                              Budget Period 3</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</si>
  <si>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</si>
  <si>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</si>
  <si>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</si>
  <si>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</si>
  <si>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</si>
  <si>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</si>
  <si>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</si>
  <si>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</si>
  <si>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</si>
  <si>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</si>
  <si>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</si>
  <si>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</si>
  <si>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</si>
  <si>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</si>
  <si>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</si>
  <si>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</si>
  <si>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</si>
  <si>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</si>
  <si>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t>Proposed Budget Period Dates</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</si>
  <si>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</si>
  <si>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</si>
  <si>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</si>
  <si>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</si>
  <si>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</si>
  <si>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</si>
  <si>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</si>
  <si>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</si>
  <si>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</si>
  <si>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Vendor Quote - Attached</t>
  </si>
  <si>
    <t xml:space="preserve">Type (Cash or In Kind) </t>
  </si>
  <si>
    <t>Lodging per Traveler</t>
  </si>
  <si>
    <t>Flight per Traveler</t>
  </si>
  <si>
    <t>Vehicle per Traveler</t>
  </si>
  <si>
    <t>Per Diem Per Traveler</t>
  </si>
  <si>
    <t>(c)</t>
  </si>
  <si>
    <t>Budget Period 4</t>
  </si>
  <si>
    <t>Budget Period 5</t>
  </si>
  <si>
    <t>Budget Period 5 Total</t>
  </si>
  <si>
    <t>Budget Period 4 Total</t>
  </si>
  <si>
    <t xml:space="preserve">                                                              Budget Period 4</t>
  </si>
  <si>
    <t xml:space="preserve">                                                              Budget Period 5</t>
  </si>
  <si>
    <t>Total Budget Period 4</t>
  </si>
  <si>
    <t>Total Budget Period 5</t>
  </si>
  <si>
    <r>
      <t>INSTRUCTIONS - PLEASE READ!!!</t>
    </r>
    <r>
      <rPr>
        <b/>
        <sz val="10"/>
        <rFont val="Arial"/>
        <family val="2"/>
      </rPr>
      <t xml:space="preserve">
1.</t>
    </r>
    <r>
      <rPr>
        <sz val="10"/>
        <rFont val="Arial"/>
        <family val="2"/>
      </rPr>
      <t xml:space="preserve"> List project costs solely for employees of the entity completing this form.  All personnel costs for subrecipients and vendors must be included under f. Contractual.
</t>
    </r>
    <r>
      <rPr>
        <b/>
        <sz val="10"/>
        <rFont val="Arial"/>
        <family val="2"/>
      </rPr>
      <t>2.</t>
    </r>
    <r>
      <rPr>
        <sz val="10"/>
        <rFont val="Arial"/>
        <family val="2"/>
      </rPr>
      <t xml:space="preserve"> All personnel should be identified by position title and not employee name. Enter the amount of time (e.g., hours or % of time) and the base pay rate and the total direct personnel compensation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employees (e.g. Technician working 4000 hours) the number of employees for that position title must be identified.  
</t>
    </r>
    <r>
      <rPr>
        <sz val="10"/>
        <color rgb="FFFF0000"/>
        <rFont val="Arial"/>
        <family val="2"/>
      </rPr>
      <t>5.  Each budget period is rounded to the nearest dollar.</t>
    </r>
  </si>
  <si>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If all employees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
</t>
    </r>
    <r>
      <rPr>
        <sz val="10"/>
        <color rgb="FFFF0000"/>
        <rFont val="Arial"/>
        <family val="2"/>
      </rPr>
      <t>4.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</si>
  <si>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is generally defined as an item with an acquisition cost greater than $5,000 and a useful life expectancy of more than one year.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</si>
  <si>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t>
    </r>
    <r>
      <rPr>
        <b/>
        <sz val="10"/>
        <rFont val="Arial"/>
        <family val="2"/>
      </rPr>
      <t>2.</t>
    </r>
    <r>
      <rPr>
        <sz val="10"/>
        <rFont val="Arial"/>
        <family val="2"/>
      </rPr>
      <t xml:space="preserve"> List all proposed supplies below, providing a basis of costs (e.g. vendor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b/>
        <sz val="10"/>
        <rFont val="Arial"/>
        <family val="2"/>
      </rPr>
      <t>4.</t>
    </r>
    <r>
      <rPr>
        <sz val="10"/>
        <rFont val="Arial"/>
        <family val="2"/>
      </rPr>
      <t xml:space="preserve"> Add rows as needed. If rows are added, formulas/calculations may need to be adjusted by the preparer. 
</t>
    </r>
    <r>
      <rPr>
        <sz val="10"/>
        <color rgb="FFFF0000"/>
        <rFont val="Arial"/>
        <family val="2"/>
      </rPr>
      <t>5.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</si>
  <si>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when their total proposed budget exceeds either (1) $250,000 or (2) 25% of total award costs. </t>
    </r>
    <r>
      <rPr>
        <sz val="10"/>
        <rFont val="Arial"/>
        <family val="2"/>
      </rPr>
      <t xml:space="preserve">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t>
    </r>
    <r>
      <rPr>
        <sz val="10"/>
        <color rgb="FFFF0000"/>
        <rFont val="Arial"/>
        <family val="2"/>
      </rPr>
      <t>5.  Each budget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</si>
  <si>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t>
    </r>
    <r>
      <rPr>
        <sz val="10"/>
        <color rgb="FFFF0000"/>
        <rFont val="Arial"/>
        <family val="2"/>
      </rPr>
      <t>3.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</si>
  <si>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Each budget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</si>
  <si>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Share.
</t>
    </r>
    <r>
      <rPr>
        <sz val="10"/>
        <color rgb="FFFF0000"/>
        <rFont val="Arial"/>
        <family val="2"/>
      </rPr>
      <t>4.  Each budget period is rounded to the nearest dollar.</t>
    </r>
  </si>
  <si>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</si>
  <si>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r>
      <t>SF-424A</t>
    </r>
    <r>
      <rPr>
        <sz val="9"/>
        <rFont val="Arial"/>
        <family val="2"/>
      </rPr>
      <t xml:space="preserve"> (Rev. 4-92) </t>
    </r>
  </si>
  <si>
    <r>
      <t xml:space="preserve">k.  </t>
    </r>
    <r>
      <rPr>
        <b/>
        <sz val="11"/>
        <rFont val="Arial"/>
        <family val="2"/>
      </rPr>
      <t>Totals</t>
    </r>
    <r>
      <rPr>
        <sz val="11"/>
        <rFont val="Arial"/>
        <family val="2"/>
      </rPr>
      <t xml:space="preserve"> (sum of 6i-6j)</t>
    </r>
  </si>
  <si>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If using this form for invoice submission, fill out tabs a. through j. with total costs for just the proposed invoice and fill out tab k. per the instructions on that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share)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If your project contains more than five budget periods, consult your EERE contact before adding additional budget period rows or columns. 
</t>
    </r>
    <r>
      <rPr>
        <b/>
        <sz val="10"/>
        <color rgb="FFFF0000"/>
        <rFont val="Arial"/>
        <family val="2"/>
      </rPr>
      <t>8.</t>
    </r>
    <r>
      <rPr>
        <sz val="10"/>
        <color rgb="FFFF0000"/>
        <rFont val="Arial"/>
        <family val="2"/>
      </rPr>
      <t xml:space="preserve"> ALL budget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</si>
  <si>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rPr>
        <b/>
        <sz val="10"/>
        <color rgb="FFFF000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All items in the chart below must be identified within the applicable cost category tabs a. through i. in addition to the detailed presentation of the cash or cash value of all cost share proposed provided in the table below. Identify the source organization &amp; amount of each cost share item proposed in the award. 
</t>
    </r>
    <r>
      <rPr>
        <b/>
        <sz val="10"/>
        <rFont val="Arial"/>
        <family val="2"/>
      </rPr>
      <t>2.</t>
    </r>
    <r>
      <rPr>
        <sz val="10"/>
        <rFont val="Arial"/>
        <family val="2"/>
      </rPr>
      <t xml:space="preserve"> Cash Cost Share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Vendors may not provide cost share.</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In Kind Cost Share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share items include volunteer personnel hours, the donation of space or use of equipment,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Vendors may not provide cost share.  Any partial donation of goods or services is considered a discount and is not allowable.  
</t>
    </r>
    <r>
      <rPr>
        <b/>
        <sz val="10"/>
        <rFont val="Arial"/>
        <family val="2"/>
      </rPr>
      <t>4.</t>
    </r>
    <r>
      <rPr>
        <sz val="10"/>
        <rFont val="Arial"/>
        <family val="2"/>
      </rPr>
      <t xml:space="preserve"> Funds from other Federal sources MAY NOT be counted as cost share. This prohibition includes FFRDC sub-recipients. Non-Federal sources include any source not originally derived from Federal funds. Cost sharing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Share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 </t>
    </r>
    <r>
      <rPr>
        <b/>
        <sz val="10"/>
        <rFont val="Arial"/>
        <family val="2"/>
      </rPr>
      <t>cannot claim "unrecovered indirect costs"</t>
    </r>
    <r>
      <rPr>
        <sz val="10"/>
        <rFont val="Arial"/>
        <family val="2"/>
      </rPr>
      <t xml:space="preserve"> as a Cost Share contribution, </t>
    </r>
    <r>
      <rPr>
        <b/>
        <sz val="10"/>
        <rFont val="Arial"/>
        <family val="2"/>
      </rPr>
      <t>without prior approval.</t>
    </r>
    <r>
      <rPr>
        <sz val="10"/>
        <rFont val="Arial"/>
        <family val="2"/>
      </rPr>
      <t xml:space="preserve">                                                                                                                                                                                                                                                                                                                        </t>
    </r>
    <r>
      <rPr>
        <b/>
        <sz val="10"/>
        <color rgb="FFFF0000"/>
        <rFont val="Arial"/>
        <family val="2"/>
      </rPr>
      <t>8.</t>
    </r>
    <r>
      <rPr>
        <sz val="10"/>
        <color rgb="FFFF0000"/>
        <rFont val="Arial"/>
        <family val="2"/>
      </rPr>
      <t xml:space="preserve"> Each budget period is rounded to the nearest dollar.</t>
    </r>
    <r>
      <rPr>
        <sz val="10"/>
        <rFont val="Arial"/>
        <family val="2"/>
      </rPr>
      <t xml:space="preserve"> </t>
    </r>
  </si>
  <si>
    <t>OMB Control Number: 1910-5162</t>
  </si>
  <si>
    <t>Expiration Date: 10/31/2021</t>
  </si>
  <si>
    <t xml:space="preserve">EERE T 540.132 02 Budget Justification (5 BPs) </t>
  </si>
  <si>
    <r>
      <t xml:space="preserve">INSTRUCTIONS - PLEASE READ!!!
</t>
    </r>
    <r>
      <rPr>
        <sz val="10"/>
        <rFont val="Arial"/>
        <family val="2"/>
      </rPr>
      <t>1.  Identify Foreign and Domestic Travel as separate items. Examples of Purpose of Travel are subrecipient site visits, DOE meetings, project mgmt. meetings, etc. Examples of Basis for Estimating Costs are past trips, travel quotes, GSA rates, etc.   
2.  All listed travel must be necessary for performance of the Statement of Project Objectives.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6. Columns E, F, G, H, I, J, and K are per trip.                                                                                                                                                                                                                                                                                                                                                                                                                                                                                                     7. The number of days is inclusive of day of departure and day of return.                                                                                                                                                                                                                                                                                               8. Recipients should enter City and State (or City and Country for International travel) in the Depart from and Destination fields.                                                                                                                                                                                              9. Each budget period is rounded to the nearest dollar.</t>
    </r>
  </si>
  <si>
    <t>Cost Share Percentage per Budget Period</t>
  </si>
  <si>
    <t xml:space="preserve">Please read the instructions on each worksheet tab before starting. If you have any questions, please ask your EERE contact!                                                                                                    Do not modify this template or any cells or formulas!  </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</si>
  <si>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(Form EERE 335.1).
**When this option is checked, the entity preparing this form shall submit an indirect rate proposal in the format provided in the Sample Rate Proposal at </t>
    </r>
    <r>
      <rPr>
        <sz val="10"/>
        <color rgb="FF0000FF"/>
        <rFont val="Arial"/>
        <family val="2"/>
      </rPr>
      <t>https://www.energy.gov/eere/funding/downloads/sample-indirect-rate-proposal-and-profit-compliance-audit</t>
    </r>
    <r>
      <rPr>
        <sz val="10"/>
        <color indexed="10"/>
        <rFont val="Arial"/>
        <family val="2"/>
      </rPr>
      <t xml:space="preserve">, or a format that provides the same level of information and which will support the rates being proposed for use in the performance of the proposed project.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</si>
</sst>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46"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FF"/>
      <name val="Arial"/>
      <family val="2"/>
    </font>
  </fonts>
  <fills count="7">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10"/>
      </top>
      <bottom style="medium">
        <color indexed="10"/>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right/>
      <top/>
      <bottom style="medium">
        <color indexed="10"/>
      </bottom>
      <diagonal/>
    </border>
    <border>
      <left style="medium">
        <color indexed="64"/>
      </left>
      <right style="thin">
        <color indexed="64"/>
      </right>
      <top/>
      <bottom style="medium">
        <color indexed="10"/>
      </bottom>
      <diagonal/>
    </border>
    <border>
      <left style="thin">
        <color indexed="64"/>
      </left>
      <right/>
      <top/>
      <bottom style="medium">
        <color indexed="10"/>
      </bottom>
      <diagonal/>
    </border>
  </borders>
  <cellStyleXfs count="5">
    <xf numFmtId="0" fontId="0" fillId="0" borderId="0"/>
    <xf numFmtId="44" fontId="1" fillId="0" borderId="0" applyFont="0" applyFill="0" applyBorder="0" applyAlignment="0" applyProtection="0"/>
    <xf numFmtId="0" fontId="5" fillId="0" borderId="0"/>
    <xf numFmtId="0" fontId="39" fillId="0" borderId="0"/>
    <xf numFmtId="9" fontId="1" fillId="0" borderId="0" applyFont="0" applyFill="0" applyBorder="0" applyAlignment="0" applyProtection="0"/>
  </cellStyleXfs>
  <cellXfs count="810">
    <xf numFmtId="0" fontId="0" fillId="0" borderId="0" xfId="0"/>
    <xf numFmtId="49" fontId="5" fillId="0" borderId="0" xfId="0" applyNumberFormat="1" applyFont="1" applyAlignment="1" applyProtection="1">
      <alignment horizontal="left" vertical="top" wrapText="1"/>
    </xf>
    <xf numFmtId="49" fontId="5" fillId="0" borderId="0" xfId="0" applyNumberFormat="1" applyFont="1" applyAlignment="1" applyProtection="1">
      <alignment horizontal="center" vertical="top" wrapText="1"/>
    </xf>
    <xf numFmtId="164" fontId="5" fillId="0" borderId="0" xfId="0" applyNumberFormat="1" applyFont="1" applyAlignment="1" applyProtection="1">
      <alignment horizontal="center" vertical="top" wrapText="1"/>
    </xf>
    <xf numFmtId="1" fontId="5" fillId="0" borderId="0" xfId="0" applyNumberFormat="1" applyFont="1" applyAlignment="1" applyProtection="1">
      <alignment horizontal="center" vertical="top" wrapText="1"/>
    </xf>
    <xf numFmtId="0" fontId="5" fillId="0" borderId="0" xfId="0" applyFont="1" applyAlignment="1" applyProtection="1">
      <alignment horizontal="center" vertical="top" wrapText="1"/>
    </xf>
    <xf numFmtId="0" fontId="3" fillId="0" borderId="0" xfId="0" applyFont="1" applyAlignment="1" applyProtection="1">
      <alignment vertical="top" wrapText="1"/>
    </xf>
    <xf numFmtId="0" fontId="11" fillId="0" borderId="0" xfId="0" applyFont="1" applyAlignment="1" applyProtection="1">
      <alignment vertical="center" wrapText="1"/>
    </xf>
    <xf numFmtId="0" fontId="9" fillId="0" borderId="0" xfId="0" applyFont="1" applyAlignment="1" applyProtection="1">
      <alignment vertical="center" wrapText="1"/>
    </xf>
    <xf numFmtId="0" fontId="5" fillId="0" borderId="0" xfId="0" applyFont="1" applyAlignment="1" applyProtection="1">
      <alignment vertical="top" wrapText="1"/>
    </xf>
    <xf numFmtId="1" fontId="5" fillId="0" borderId="1" xfId="0" applyNumberFormat="1" applyFont="1" applyBorder="1" applyAlignment="1" applyProtection="1">
      <alignment horizontal="center" vertical="top" wrapText="1"/>
      <protection locked="0"/>
    </xf>
    <xf numFmtId="0" fontId="7" fillId="0" borderId="0" xfId="0" applyFont="1" applyAlignment="1" applyProtection="1">
      <alignment vertical="top" wrapText="1"/>
    </xf>
    <xf numFmtId="0" fontId="15" fillId="0" borderId="0" xfId="0" applyFont="1" applyAlignment="1" applyProtection="1">
      <alignment vertical="center" wrapText="1"/>
    </xf>
    <xf numFmtId="0" fontId="16" fillId="0" borderId="0" xfId="0" applyFont="1" applyAlignment="1" applyProtection="1">
      <alignment vertical="center" wrapText="1"/>
    </xf>
    <xf numFmtId="0" fontId="5" fillId="0" borderId="2" xfId="0" applyFont="1" applyBorder="1" applyAlignment="1" applyProtection="1">
      <alignment horizontal="left" vertical="top" wrapText="1"/>
      <protection locked="0"/>
    </xf>
    <xf numFmtId="0" fontId="5" fillId="0" borderId="0" xfId="0" applyFont="1" applyAlignment="1" applyProtection="1">
      <alignment horizontal="left" vertical="top" wrapText="1"/>
    </xf>
    <xf numFmtId="165" fontId="5" fillId="0" borderId="0" xfId="0" applyNumberFormat="1" applyFont="1" applyAlignment="1" applyProtection="1">
      <alignment horizontal="center" vertical="top" wrapText="1"/>
    </xf>
    <xf numFmtId="164" fontId="18" fillId="0" borderId="0" xfId="0" applyNumberFormat="1" applyFont="1" applyAlignment="1" applyProtection="1">
      <alignment horizontal="right" vertical="top" wrapText="1"/>
    </xf>
    <xf numFmtId="165" fontId="18" fillId="0" borderId="0" xfId="0" applyNumberFormat="1" applyFont="1" applyAlignment="1" applyProtection="1">
      <alignment horizontal="center" vertical="top" wrapText="1"/>
    </xf>
    <xf numFmtId="1" fontId="5" fillId="0" borderId="1" xfId="0" applyNumberFormat="1" applyFont="1" applyBorder="1" applyAlignment="1" applyProtection="1">
      <alignment horizontal="left" vertical="top" wrapText="1"/>
      <protection locked="0"/>
    </xf>
    <xf numFmtId="165" fontId="18" fillId="0" borderId="0" xfId="0" applyNumberFormat="1" applyFont="1" applyAlignment="1" applyProtection="1">
      <alignment horizontal="left" vertical="top" wrapText="1"/>
    </xf>
    <xf numFmtId="0" fontId="5" fillId="0" borderId="0" xfId="0" applyFont="1" applyAlignment="1" applyProtection="1">
      <alignment vertical="top" wrapText="1"/>
      <protection locked="0"/>
    </xf>
    <xf numFmtId="0" fontId="3" fillId="0" borderId="0" xfId="0" applyFont="1" applyFill="1" applyAlignment="1" applyProtection="1">
      <alignment vertical="top" wrapText="1"/>
    </xf>
    <xf numFmtId="0" fontId="7" fillId="0" borderId="0" xfId="0" applyFont="1" applyBorder="1" applyAlignment="1" applyProtection="1">
      <alignment horizontal="left" vertical="top" wrapText="1"/>
    </xf>
    <xf numFmtId="0" fontId="20" fillId="0" borderId="0" xfId="0" applyFont="1" applyFill="1" applyBorder="1" applyAlignment="1" applyProtection="1">
      <alignment horizontal="right" vertical="top" wrapText="1"/>
    </xf>
    <xf numFmtId="0" fontId="20" fillId="0" borderId="0" xfId="0" applyFont="1" applyFill="1" applyAlignment="1" applyProtection="1">
      <alignment vertical="top" wrapText="1"/>
    </xf>
    <xf numFmtId="49" fontId="10" fillId="0" borderId="0" xfId="0" applyNumberFormat="1" applyFont="1" applyAlignment="1" applyProtection="1">
      <alignment horizontal="center" vertical="center" wrapText="1"/>
    </xf>
    <xf numFmtId="0" fontId="5" fillId="0" borderId="0" xfId="0" applyFont="1" applyAlignment="1" applyProtection="1">
      <alignment wrapText="1"/>
    </xf>
    <xf numFmtId="0" fontId="0" fillId="0" borderId="0" xfId="0" applyAlignment="1" applyProtection="1">
      <alignment wrapText="1"/>
    </xf>
    <xf numFmtId="165" fontId="22" fillId="0" borderId="1" xfId="0" applyNumberFormat="1" applyFont="1" applyBorder="1" applyAlignment="1" applyProtection="1">
      <alignment horizontal="right" vertical="center"/>
      <protection locked="0"/>
    </xf>
    <xf numFmtId="165" fontId="22" fillId="0" borderId="3" xfId="0" applyNumberFormat="1" applyFont="1" applyBorder="1" applyAlignment="1" applyProtection="1">
      <alignment horizontal="right" vertical="center"/>
      <protection locked="0"/>
    </xf>
    <xf numFmtId="0" fontId="0" fillId="0" borderId="0" xfId="0" applyAlignment="1" applyProtection="1">
      <alignment vertical="center"/>
    </xf>
    <xf numFmtId="0" fontId="21" fillId="0" borderId="0" xfId="0" applyFont="1" applyBorder="1" applyAlignment="1" applyProtection="1">
      <alignment horizontal="right" vertical="center"/>
    </xf>
    <xf numFmtId="0" fontId="22" fillId="0" borderId="0" xfId="0" applyFont="1" applyAlignment="1" applyProtection="1">
      <alignment vertical="center"/>
    </xf>
    <xf numFmtId="0" fontId="0" fillId="0" borderId="0" xfId="0" applyAlignment="1" applyProtection="1">
      <alignment horizontal="center" vertical="center"/>
    </xf>
    <xf numFmtId="0" fontId="24" fillId="0" borderId="0" xfId="0" applyFont="1" applyAlignment="1" applyProtection="1">
      <alignment horizontal="right" vertical="center"/>
    </xf>
    <xf numFmtId="0" fontId="22" fillId="0" borderId="3" xfId="0" applyFont="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0" borderId="4" xfId="0" applyFont="1" applyBorder="1" applyAlignment="1" applyProtection="1">
      <alignment horizontal="center" vertical="center"/>
    </xf>
    <xf numFmtId="0" fontId="22" fillId="0" borderId="0" xfId="0" applyFont="1" applyAlignment="1" applyProtection="1">
      <alignment horizontal="center" vertical="center"/>
    </xf>
    <xf numFmtId="0" fontId="22" fillId="0" borderId="5" xfId="0" applyFont="1" applyBorder="1" applyAlignment="1" applyProtection="1">
      <alignment horizontal="center" vertical="top"/>
    </xf>
    <xf numFmtId="0" fontId="22" fillId="0" borderId="4" xfId="0" applyFont="1" applyBorder="1" applyAlignment="1" applyProtection="1">
      <alignment horizontal="center" vertical="top"/>
    </xf>
    <xf numFmtId="0" fontId="22" fillId="2" borderId="4" xfId="0" applyFont="1" applyFill="1" applyBorder="1" applyAlignment="1" applyProtection="1">
      <alignment horizontal="center" vertical="top"/>
    </xf>
    <xf numFmtId="0" fontId="26" fillId="0" borderId="6" xfId="0" applyFont="1" applyBorder="1" applyAlignment="1" applyProtection="1">
      <alignment horizontal="left" vertical="center"/>
    </xf>
    <xf numFmtId="0" fontId="26" fillId="0" borderId="1" xfId="0" applyFont="1" applyBorder="1" applyAlignment="1" applyProtection="1">
      <alignment horizontal="center" vertical="center"/>
    </xf>
    <xf numFmtId="165" fontId="26" fillId="2" borderId="1" xfId="0" applyNumberFormat="1" applyFont="1" applyFill="1" applyBorder="1" applyAlignment="1" applyProtection="1">
      <alignment horizontal="right" vertical="center"/>
    </xf>
    <xf numFmtId="165" fontId="26" fillId="0" borderId="1" xfId="0" applyNumberFormat="1" applyFont="1" applyBorder="1" applyAlignment="1" applyProtection="1">
      <alignment horizontal="right" vertical="center"/>
    </xf>
    <xf numFmtId="0" fontId="26" fillId="0" borderId="0" xfId="0" applyFont="1" applyAlignment="1" applyProtection="1">
      <alignment vertical="center"/>
    </xf>
    <xf numFmtId="0" fontId="26" fillId="0" borderId="7" xfId="0" applyFont="1" applyBorder="1" applyAlignment="1" applyProtection="1">
      <alignment horizontal="left" vertical="center"/>
    </xf>
    <xf numFmtId="0" fontId="26" fillId="0" borderId="8" xfId="0" applyFont="1" applyBorder="1" applyAlignment="1" applyProtection="1">
      <alignment horizontal="center" vertical="center"/>
    </xf>
    <xf numFmtId="165" fontId="26" fillId="2" borderId="8" xfId="0" applyNumberFormat="1" applyFont="1" applyFill="1" applyBorder="1" applyAlignment="1" applyProtection="1">
      <alignment horizontal="right" vertical="center"/>
    </xf>
    <xf numFmtId="165" fontId="26" fillId="0" borderId="8" xfId="0" applyNumberFormat="1" applyFont="1" applyBorder="1" applyAlignment="1" applyProtection="1">
      <alignment horizontal="right" vertical="center"/>
    </xf>
    <xf numFmtId="0" fontId="22" fillId="0" borderId="7" xfId="0" applyFont="1" applyBorder="1" applyAlignment="1" applyProtection="1">
      <alignment horizontal="center" vertical="center"/>
    </xf>
    <xf numFmtId="0" fontId="26" fillId="0" borderId="6" xfId="0" applyFont="1" applyBorder="1" applyAlignment="1" applyProtection="1">
      <alignment horizontal="center" vertical="center"/>
    </xf>
    <xf numFmtId="49" fontId="22" fillId="0" borderId="3" xfId="0" applyNumberFormat="1" applyFont="1" applyBorder="1" applyAlignment="1" applyProtection="1">
      <alignment horizontal="left" vertical="center"/>
    </xf>
    <xf numFmtId="0" fontId="22" fillId="0" borderId="0" xfId="0" applyFont="1" applyBorder="1" applyAlignment="1" applyProtection="1">
      <alignment vertical="center"/>
    </xf>
    <xf numFmtId="165" fontId="26" fillId="0" borderId="9" xfId="0" applyNumberFormat="1" applyFont="1" applyBorder="1" applyAlignment="1" applyProtection="1">
      <alignment horizontal="right" vertical="center"/>
    </xf>
    <xf numFmtId="165" fontId="26" fillId="0" borderId="3" xfId="0" applyNumberFormat="1" applyFont="1" applyBorder="1" applyAlignment="1" applyProtection="1">
      <alignment horizontal="right" vertical="center"/>
    </xf>
    <xf numFmtId="49" fontId="22" fillId="0" borderId="10" xfId="0" applyNumberFormat="1" applyFont="1" applyBorder="1" applyAlignment="1" applyProtection="1">
      <alignment vertical="center"/>
    </xf>
    <xf numFmtId="49" fontId="22" fillId="0" borderId="0" xfId="0" applyNumberFormat="1" applyFont="1" applyBorder="1" applyAlignment="1" applyProtection="1">
      <alignment vertical="center"/>
    </xf>
    <xf numFmtId="165" fontId="26" fillId="0" borderId="0" xfId="0" applyNumberFormat="1" applyFont="1" applyBorder="1" applyAlignment="1" applyProtection="1">
      <alignment horizontal="right" vertical="center"/>
    </xf>
    <xf numFmtId="0" fontId="25" fillId="0" borderId="0" xfId="0" applyFont="1" applyAlignment="1" applyProtection="1">
      <alignment horizontal="right" vertical="center" wrapText="1"/>
    </xf>
    <xf numFmtId="0" fontId="27" fillId="0" borderId="0" xfId="0" applyFont="1" applyAlignment="1" applyProtection="1">
      <alignment horizontal="center" vertical="center"/>
    </xf>
    <xf numFmtId="0" fontId="22" fillId="0" borderId="0" xfId="0" applyFont="1" applyAlignment="1" applyProtection="1">
      <alignment horizontal="right" vertical="center"/>
    </xf>
    <xf numFmtId="0" fontId="0" fillId="0" borderId="0" xfId="0" applyAlignment="1" applyProtection="1"/>
    <xf numFmtId="0" fontId="29" fillId="0" borderId="0" xfId="0" applyFont="1" applyAlignment="1" applyProtection="1">
      <alignment horizontal="left" vertical="center"/>
    </xf>
    <xf numFmtId="0" fontId="22" fillId="0" borderId="9" xfId="0" applyFont="1" applyBorder="1" applyAlignment="1" applyProtection="1">
      <alignment horizontal="center" vertical="center"/>
    </xf>
    <xf numFmtId="165" fontId="22" fillId="0" borderId="1" xfId="0" applyNumberFormat="1" applyFont="1" applyBorder="1" applyAlignment="1" applyProtection="1">
      <alignment horizontal="right" vertical="center"/>
    </xf>
    <xf numFmtId="165" fontId="22" fillId="0" borderId="3" xfId="0" applyNumberFormat="1" applyFont="1" applyBorder="1" applyAlignment="1" applyProtection="1">
      <alignment horizontal="right" vertical="center"/>
    </xf>
    <xf numFmtId="49" fontId="22" fillId="0" borderId="11" xfId="0" applyNumberFormat="1" applyFont="1" applyBorder="1" applyAlignment="1" applyProtection="1">
      <alignment vertical="center"/>
    </xf>
    <xf numFmtId="165" fontId="22" fillId="0" borderId="8" xfId="0" applyNumberFormat="1" applyFont="1" applyBorder="1" applyAlignment="1" applyProtection="1">
      <alignment horizontal="right" vertical="center"/>
    </xf>
    <xf numFmtId="165" fontId="22" fillId="0" borderId="12" xfId="0" applyNumberFormat="1" applyFont="1" applyBorder="1" applyAlignment="1" applyProtection="1">
      <alignment horizontal="right" vertical="center"/>
    </xf>
    <xf numFmtId="0" fontId="22" fillId="0" borderId="13" xfId="0" applyFont="1" applyBorder="1" applyAlignment="1" applyProtection="1">
      <alignment vertical="top"/>
    </xf>
    <xf numFmtId="0" fontId="22" fillId="0" borderId="14" xfId="0" applyFont="1" applyBorder="1" applyAlignment="1" applyProtection="1">
      <alignment vertical="top"/>
    </xf>
    <xf numFmtId="0" fontId="30" fillId="0" borderId="0" xfId="0" applyFont="1" applyAlignment="1" applyProtection="1">
      <alignment horizontal="center" vertical="center"/>
    </xf>
    <xf numFmtId="0" fontId="7" fillId="0" borderId="0" xfId="0" applyFont="1" applyBorder="1" applyAlignment="1" applyProtection="1">
      <alignment horizontal="right" vertical="top" wrapText="1"/>
    </xf>
    <xf numFmtId="165" fontId="5" fillId="0" borderId="0" xfId="0" applyNumberFormat="1" applyFont="1" applyAlignment="1" applyProtection="1">
      <alignment horizontal="right" vertical="top" wrapText="1"/>
    </xf>
    <xf numFmtId="1" fontId="5" fillId="0" borderId="0" xfId="0" applyNumberFormat="1" applyFont="1" applyAlignment="1" applyProtection="1">
      <alignment horizontal="right" vertical="top" wrapText="1"/>
    </xf>
    <xf numFmtId="165" fontId="20" fillId="0" borderId="0" xfId="0" applyNumberFormat="1" applyFont="1" applyFill="1" applyBorder="1" applyAlignment="1" applyProtection="1">
      <alignment horizontal="right" vertical="top" wrapText="1"/>
    </xf>
    <xf numFmtId="165" fontId="5" fillId="0" borderId="0" xfId="0" applyNumberFormat="1" applyFont="1" applyFill="1" applyAlignment="1" applyProtection="1">
      <alignment horizontal="right" vertical="top" wrapText="1"/>
    </xf>
    <xf numFmtId="1" fontId="5" fillId="0" borderId="0" xfId="0" applyNumberFormat="1" applyFont="1" applyFill="1" applyAlignment="1" applyProtection="1">
      <alignment horizontal="right" vertical="top" wrapText="1"/>
    </xf>
    <xf numFmtId="0" fontId="5" fillId="0" borderId="15" xfId="0" applyFont="1" applyBorder="1" applyAlignment="1" applyProtection="1">
      <alignment horizontal="left" vertical="top" wrapText="1"/>
      <protection locked="0"/>
    </xf>
    <xf numFmtId="1" fontId="5" fillId="0" borderId="8" xfId="0" applyNumberFormat="1" applyFont="1" applyBorder="1" applyAlignment="1" applyProtection="1">
      <alignment horizontal="center" vertical="top" wrapText="1"/>
      <protection locked="0"/>
    </xf>
    <xf numFmtId="1" fontId="5" fillId="0" borderId="8" xfId="0" applyNumberFormat="1" applyFont="1" applyBorder="1" applyAlignment="1" applyProtection="1">
      <alignment horizontal="left" vertical="top" wrapText="1"/>
      <protection locked="0"/>
    </xf>
    <xf numFmtId="166" fontId="18" fillId="0" borderId="0" xfId="0" applyNumberFormat="1" applyFont="1" applyAlignment="1" applyProtection="1">
      <alignment horizontal="center" vertical="top" wrapText="1"/>
    </xf>
    <xf numFmtId="164" fontId="5" fillId="0" borderId="0" xfId="0" applyNumberFormat="1" applyFont="1" applyAlignment="1" applyProtection="1">
      <alignment horizontal="right" vertical="top" wrapText="1"/>
    </xf>
    <xf numFmtId="1" fontId="5" fillId="0" borderId="0" xfId="0" applyNumberFormat="1" applyFont="1" applyAlignment="1" applyProtection="1">
      <alignment vertical="top" wrapText="1"/>
    </xf>
    <xf numFmtId="165" fontId="3" fillId="0" borderId="0" xfId="0" applyNumberFormat="1" applyFont="1" applyAlignment="1" applyProtection="1">
      <alignment horizontal="right" vertical="top" wrapText="1"/>
    </xf>
    <xf numFmtId="0" fontId="4" fillId="0" borderId="0" xfId="0" applyFont="1" applyBorder="1" applyAlignment="1" applyProtection="1">
      <alignment horizontal="right" vertical="top" wrapText="1"/>
    </xf>
    <xf numFmtId="165" fontId="3" fillId="0" borderId="0" xfId="0" applyNumberFormat="1" applyFont="1" applyFill="1" applyAlignment="1" applyProtection="1">
      <alignment horizontal="right" vertical="top" wrapText="1"/>
    </xf>
    <xf numFmtId="1" fontId="5" fillId="0" borderId="0" xfId="0" applyNumberFormat="1" applyFont="1" applyAlignment="1" applyProtection="1">
      <alignment horizontal="left" vertical="top" wrapText="1"/>
    </xf>
    <xf numFmtId="0" fontId="22" fillId="0" borderId="16" xfId="0" applyFont="1" applyBorder="1" applyAlignment="1" applyProtection="1">
      <alignment vertical="center"/>
    </xf>
    <xf numFmtId="0" fontId="22" fillId="0" borderId="17" xfId="0" applyFont="1" applyBorder="1" applyAlignment="1" applyProtection="1">
      <alignment horizontal="center" vertical="center"/>
    </xf>
    <xf numFmtId="0" fontId="0" fillId="0" borderId="16" xfId="0" applyBorder="1" applyAlignment="1" applyProtection="1">
      <alignment horizontal="center" vertical="center"/>
    </xf>
    <xf numFmtId="0" fontId="22" fillId="0" borderId="17" xfId="0" applyFont="1" applyBorder="1" applyAlignment="1" applyProtection="1">
      <alignment horizontal="center" vertical="top"/>
    </xf>
    <xf numFmtId="2" fontId="22" fillId="0" borderId="18" xfId="0" applyNumberFormat="1" applyFont="1" applyBorder="1" applyAlignment="1" applyProtection="1">
      <alignment horizontal="right" vertical="center"/>
    </xf>
    <xf numFmtId="165" fontId="26" fillId="0" borderId="19" xfId="0" applyNumberFormat="1" applyFont="1" applyBorder="1" applyAlignment="1" applyProtection="1">
      <alignment horizontal="right" vertical="center"/>
    </xf>
    <xf numFmtId="2" fontId="22" fillId="0" borderId="20" xfId="0" applyNumberFormat="1" applyFont="1" applyBorder="1" applyAlignment="1" applyProtection="1">
      <alignment horizontal="right" vertical="center"/>
    </xf>
    <xf numFmtId="165" fontId="26" fillId="0" borderId="21" xfId="0" applyNumberFormat="1" applyFont="1" applyBorder="1" applyAlignment="1" applyProtection="1">
      <alignment horizontal="right" vertical="center"/>
    </xf>
    <xf numFmtId="165" fontId="26" fillId="0" borderId="22" xfId="0" applyNumberFormat="1" applyFont="1" applyBorder="1" applyAlignment="1" applyProtection="1">
      <alignment horizontal="right" vertical="center"/>
    </xf>
    <xf numFmtId="0" fontId="22" fillId="0" borderId="18" xfId="0" applyFont="1" applyBorder="1" applyAlignment="1" applyProtection="1">
      <alignment vertical="center"/>
    </xf>
    <xf numFmtId="165" fontId="26" fillId="0" borderId="23" xfId="0" applyNumberFormat="1" applyFont="1" applyBorder="1" applyAlignment="1" applyProtection="1">
      <alignment horizontal="right" vertical="center"/>
    </xf>
    <xf numFmtId="165" fontId="26" fillId="0" borderId="24" xfId="0" applyNumberFormat="1" applyFont="1" applyBorder="1" applyAlignment="1" applyProtection="1">
      <alignment horizontal="right" vertical="center"/>
    </xf>
    <xf numFmtId="49" fontId="22" fillId="0" borderId="25" xfId="0" applyNumberFormat="1" applyFont="1" applyBorder="1" applyAlignment="1" applyProtection="1">
      <alignment vertical="center"/>
    </xf>
    <xf numFmtId="165" fontId="26" fillId="0" borderId="26" xfId="0" applyNumberFormat="1" applyFont="1" applyBorder="1" applyAlignment="1" applyProtection="1">
      <alignment horizontal="right" vertical="center"/>
    </xf>
    <xf numFmtId="165" fontId="26" fillId="0" borderId="27" xfId="0" applyNumberFormat="1" applyFont="1" applyBorder="1" applyAlignment="1" applyProtection="1">
      <alignment horizontal="right" vertical="center"/>
    </xf>
    <xf numFmtId="0" fontId="5" fillId="0" borderId="0" xfId="0" applyFont="1" applyBorder="1" applyAlignment="1" applyProtection="1">
      <alignment wrapText="1"/>
    </xf>
    <xf numFmtId="0" fontId="3" fillId="0" borderId="0" xfId="0"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center" vertical="top" wrapText="1"/>
    </xf>
    <xf numFmtId="0" fontId="5" fillId="0" borderId="0" xfId="0" applyFont="1" applyFill="1" applyBorder="1" applyAlignment="1" applyProtection="1">
      <alignment wrapText="1"/>
    </xf>
    <xf numFmtId="0" fontId="11" fillId="0" borderId="0" xfId="0" applyFont="1" applyFill="1" applyBorder="1" applyAlignment="1" applyProtection="1">
      <alignment vertical="center" wrapText="1"/>
    </xf>
    <xf numFmtId="0" fontId="4" fillId="0" borderId="0" xfId="0" applyFont="1" applyFill="1" applyBorder="1" applyAlignment="1" applyProtection="1">
      <alignment horizontal="left" vertical="top" wrapText="1" indent="1"/>
    </xf>
    <xf numFmtId="0" fontId="4" fillId="0" borderId="28" xfId="0" applyFont="1" applyBorder="1" applyAlignment="1" applyProtection="1">
      <alignment horizontal="right" wrapText="1"/>
    </xf>
    <xf numFmtId="164" fontId="5" fillId="0" borderId="0" xfId="0" applyNumberFormat="1" applyFont="1" applyFill="1" applyBorder="1" applyAlignment="1" applyProtection="1">
      <alignment horizontal="center" vertical="top" wrapText="1"/>
    </xf>
    <xf numFmtId="0" fontId="0" fillId="0" borderId="0" xfId="0" applyAlignment="1" applyProtection="1">
      <alignment vertical="center" wrapText="1"/>
    </xf>
    <xf numFmtId="0" fontId="5" fillId="0" borderId="32"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5" fillId="0" borderId="23" xfId="0" applyFont="1" applyFill="1" applyBorder="1" applyAlignment="1" applyProtection="1">
      <alignment vertical="center" wrapText="1"/>
      <protection locked="0"/>
    </xf>
    <xf numFmtId="0" fontId="5" fillId="0" borderId="27" xfId="0" applyFont="1" applyFill="1" applyBorder="1" applyAlignment="1" applyProtection="1">
      <alignment vertical="center" wrapText="1"/>
      <protection locked="0"/>
    </xf>
    <xf numFmtId="0" fontId="5"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32"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23" xfId="0" applyFont="1" applyBorder="1" applyAlignment="1" applyProtection="1">
      <alignment horizontal="left" vertical="center" wrapText="1"/>
      <protection locked="0"/>
    </xf>
    <xf numFmtId="49" fontId="2" fillId="0" borderId="0" xfId="0" applyNumberFormat="1" applyFont="1" applyBorder="1" applyAlignment="1">
      <alignment horizontal="left" vertical="center"/>
    </xf>
    <xf numFmtId="49" fontId="36" fillId="0" borderId="0" xfId="0" applyNumberFormat="1" applyFont="1" applyBorder="1" applyAlignment="1">
      <alignment horizontal="left" vertical="center" wrapText="1"/>
    </xf>
    <xf numFmtId="49" fontId="2" fillId="0" borderId="0" xfId="0" applyNumberFormat="1" applyFont="1" applyBorder="1" applyAlignment="1">
      <alignment horizontal="right" vertical="center" wrapText="1"/>
    </xf>
    <xf numFmtId="49" fontId="36"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11"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4" fillId="0" borderId="0" xfId="0" applyNumberFormat="1" applyFont="1" applyFill="1" applyBorder="1" applyAlignment="1" applyProtection="1">
      <alignment vertical="center" wrapText="1"/>
    </xf>
    <xf numFmtId="0" fontId="2" fillId="0" borderId="0" xfId="0" applyFont="1" applyAlignment="1" applyProtection="1">
      <alignment vertical="top" wrapText="1"/>
    </xf>
    <xf numFmtId="165" fontId="2" fillId="0" borderId="0" xfId="0" applyNumberFormat="1" applyFont="1" applyAlignment="1" applyProtection="1">
      <alignment horizontal="right" vertical="top" wrapText="1"/>
    </xf>
    <xf numFmtId="49" fontId="2" fillId="0" borderId="0" xfId="0" applyNumberFormat="1" applyFont="1" applyAlignment="1" applyProtection="1">
      <alignment vertical="top" wrapText="1"/>
    </xf>
    <xf numFmtId="0" fontId="2" fillId="0" borderId="0" xfId="0" applyFont="1" applyAlignment="1" applyProtection="1">
      <alignment wrapText="1"/>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4" borderId="34" xfId="0" applyFont="1" applyFill="1" applyBorder="1" applyAlignment="1" applyProtection="1">
      <alignment horizontal="center" vertical="center" wrapText="1"/>
    </xf>
    <xf numFmtId="0" fontId="3" fillId="4" borderId="7" xfId="0" applyFont="1" applyFill="1" applyBorder="1" applyAlignment="1" applyProtection="1">
      <alignment horizontal="left" vertical="center" wrapText="1"/>
    </xf>
    <xf numFmtId="165" fontId="5" fillId="4" borderId="8" xfId="0" applyNumberFormat="1" applyFont="1" applyFill="1" applyBorder="1" applyAlignment="1" applyProtection="1">
      <alignment horizontal="right" vertical="center" wrapText="1"/>
    </xf>
    <xf numFmtId="0" fontId="3" fillId="4" borderId="6" xfId="0" applyFont="1" applyFill="1" applyBorder="1" applyAlignment="1" applyProtection="1">
      <alignment horizontal="left" vertical="center" wrapText="1"/>
    </xf>
    <xf numFmtId="0" fontId="3" fillId="4" borderId="35" xfId="0" applyFont="1" applyFill="1" applyBorder="1" applyAlignment="1" applyProtection="1">
      <alignment horizontal="right" vertical="center" wrapText="1"/>
    </xf>
    <xf numFmtId="165" fontId="5" fillId="4" borderId="4" xfId="0" applyNumberFormat="1" applyFont="1" applyFill="1" applyBorder="1" applyAlignment="1" applyProtection="1">
      <alignment horizontal="right" vertical="center" wrapText="1"/>
    </xf>
    <xf numFmtId="0" fontId="3" fillId="4" borderId="34" xfId="0" applyFont="1" applyFill="1" applyBorder="1" applyAlignment="1" applyProtection="1">
      <alignment horizontal="right" vertical="center" wrapText="1"/>
    </xf>
    <xf numFmtId="0" fontId="4" fillId="4" borderId="34" xfId="0" applyFont="1" applyFill="1" applyBorder="1" applyAlignment="1" applyProtection="1">
      <alignment horizontal="center" vertical="center" wrapText="1"/>
    </xf>
    <xf numFmtId="0" fontId="4" fillId="4" borderId="36" xfId="0" applyFont="1" applyFill="1" applyBorder="1" applyAlignment="1" applyProtection="1">
      <alignment horizontal="center" vertical="center" wrapText="1"/>
    </xf>
    <xf numFmtId="0" fontId="4" fillId="4" borderId="37" xfId="0" applyFont="1" applyFill="1" applyBorder="1" applyAlignment="1" applyProtection="1">
      <alignment horizontal="center" vertical="center" wrapText="1"/>
    </xf>
    <xf numFmtId="165" fontId="5" fillId="4" borderId="1" xfId="0" applyNumberFormat="1" applyFont="1" applyFill="1" applyBorder="1" applyAlignment="1" applyProtection="1">
      <alignment horizontal="right" vertical="center" wrapText="1"/>
    </xf>
    <xf numFmtId="165" fontId="5" fillId="4" borderId="38" xfId="0" applyNumberFormat="1" applyFont="1" applyFill="1" applyBorder="1" applyAlignment="1" applyProtection="1">
      <alignment horizontal="right" vertical="center" wrapText="1"/>
    </xf>
    <xf numFmtId="0" fontId="3" fillId="6" borderId="39" xfId="0" applyFont="1" applyFill="1" applyBorder="1" applyAlignment="1" applyProtection="1">
      <alignment horizontal="center" vertical="center" wrapText="1"/>
    </xf>
    <xf numFmtId="0" fontId="3" fillId="6" borderId="34" xfId="0" applyFont="1" applyFill="1" applyBorder="1" applyAlignment="1" applyProtection="1">
      <alignment horizontal="center" vertical="center" wrapText="1"/>
    </xf>
    <xf numFmtId="0" fontId="3" fillId="6" borderId="40" xfId="0" applyFont="1" applyFill="1" applyBorder="1" applyAlignment="1" applyProtection="1">
      <alignment horizontal="center" vertical="center" wrapText="1"/>
    </xf>
    <xf numFmtId="0" fontId="2" fillId="6" borderId="41" xfId="0" applyFont="1" applyFill="1" applyBorder="1" applyAlignment="1" applyProtection="1">
      <alignment horizontal="left" vertical="center" wrapText="1"/>
    </xf>
    <xf numFmtId="0" fontId="2" fillId="6" borderId="42" xfId="0" applyFont="1" applyFill="1" applyBorder="1" applyAlignment="1" applyProtection="1">
      <alignment horizontal="left" vertical="center" wrapText="1"/>
    </xf>
    <xf numFmtId="0" fontId="3" fillId="6" borderId="43" xfId="0" applyFont="1" applyFill="1" applyBorder="1" applyAlignment="1" applyProtection="1">
      <alignment horizontal="center" vertical="center" wrapText="1"/>
    </xf>
    <xf numFmtId="0" fontId="3" fillId="6" borderId="44" xfId="0" applyFont="1" applyFill="1" applyBorder="1" applyAlignment="1" applyProtection="1">
      <alignment horizontal="center" vertical="center" wrapText="1"/>
    </xf>
    <xf numFmtId="0" fontId="3" fillId="6" borderId="45" xfId="0" applyFont="1" applyFill="1" applyBorder="1" applyAlignment="1" applyProtection="1">
      <alignment horizontal="center" vertical="center" wrapText="1"/>
    </xf>
    <xf numFmtId="0" fontId="3" fillId="6" borderId="15" xfId="0" applyFont="1" applyFill="1" applyBorder="1" applyAlignment="1" applyProtection="1">
      <alignment horizontal="left" vertical="center" wrapText="1"/>
    </xf>
    <xf numFmtId="0" fontId="3" fillId="6" borderId="2" xfId="0" applyFont="1" applyFill="1" applyBorder="1" applyAlignment="1" applyProtection="1">
      <alignment horizontal="left" vertical="center" wrapText="1"/>
    </xf>
    <xf numFmtId="0" fontId="3" fillId="6" borderId="46" xfId="0" applyFont="1" applyFill="1" applyBorder="1" applyAlignment="1" applyProtection="1">
      <alignment horizontal="left" vertical="center" wrapText="1"/>
    </xf>
    <xf numFmtId="0" fontId="3" fillId="6" borderId="47" xfId="0" applyFont="1" applyFill="1" applyBorder="1" applyAlignment="1" applyProtection="1">
      <alignment horizontal="left" vertical="center" wrapText="1"/>
    </xf>
    <xf numFmtId="0" fontId="3" fillId="6" borderId="47" xfId="0" applyFont="1" applyFill="1" applyBorder="1" applyAlignment="1" applyProtection="1">
      <alignment horizontal="right" vertical="center" wrapText="1"/>
    </xf>
    <xf numFmtId="0" fontId="3" fillId="6" borderId="28" xfId="0" applyFont="1" applyFill="1" applyBorder="1" applyAlignment="1" applyProtection="1">
      <alignment horizontal="right" vertical="center" wrapText="1"/>
    </xf>
    <xf numFmtId="0" fontId="5" fillId="5" borderId="8" xfId="0" applyFont="1" applyFill="1" applyBorder="1" applyAlignment="1" applyProtection="1">
      <alignment horizontal="right" vertical="center" wrapText="1"/>
      <protection locked="0"/>
    </xf>
    <xf numFmtId="164" fontId="5" fillId="5" borderId="8" xfId="0" applyNumberFormat="1" applyFont="1" applyFill="1" applyBorder="1" applyAlignment="1" applyProtection="1">
      <alignment horizontal="right" vertical="center" wrapText="1"/>
      <protection locked="0"/>
    </xf>
    <xf numFmtId="1" fontId="5" fillId="5" borderId="12" xfId="0" applyNumberFormat="1" applyFont="1" applyFill="1" applyBorder="1" applyAlignment="1" applyProtection="1">
      <alignment horizontal="right" vertical="center" wrapText="1"/>
      <protection locked="0"/>
    </xf>
    <xf numFmtId="164" fontId="5" fillId="5" borderId="12" xfId="0"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right" vertical="center" wrapText="1"/>
      <protection locked="0"/>
    </xf>
    <xf numFmtId="164" fontId="5" fillId="5" borderId="1" xfId="0" applyNumberFormat="1" applyFont="1" applyFill="1" applyBorder="1" applyAlignment="1" applyProtection="1">
      <alignment horizontal="right" vertical="center" wrapText="1"/>
      <protection locked="0"/>
    </xf>
    <xf numFmtId="1" fontId="5" fillId="5" borderId="3" xfId="0" applyNumberFormat="1" applyFont="1" applyFill="1" applyBorder="1" applyAlignment="1" applyProtection="1">
      <alignment horizontal="right" vertical="center" wrapText="1"/>
      <protection locked="0"/>
    </xf>
    <xf numFmtId="164" fontId="5" fillId="5" borderId="3"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0" fontId="4" fillId="6" borderId="44" xfId="0" applyFont="1" applyFill="1" applyBorder="1" applyAlignment="1" applyProtection="1">
      <alignment horizontal="center" vertical="center" wrapText="1"/>
    </xf>
    <xf numFmtId="164" fontId="4" fillId="6" borderId="44" xfId="0" applyNumberFormat="1" applyFont="1" applyFill="1" applyBorder="1" applyAlignment="1" applyProtection="1">
      <alignment horizontal="center" vertical="center" wrapText="1"/>
    </xf>
    <xf numFmtId="0" fontId="44" fillId="4" borderId="6" xfId="0" applyFont="1" applyFill="1" applyBorder="1" applyAlignment="1" applyProtection="1">
      <alignment horizontal="left" vertical="center" wrapText="1"/>
    </xf>
    <xf numFmtId="0" fontId="44" fillId="4" borderId="1" xfId="0" applyFont="1" applyFill="1" applyBorder="1" applyAlignment="1" applyProtection="1">
      <alignment horizontal="right" vertical="center" wrapText="1"/>
    </xf>
    <xf numFmtId="164" fontId="44" fillId="4" borderId="1" xfId="0" applyNumberFormat="1" applyFont="1" applyFill="1" applyBorder="1" applyAlignment="1" applyProtection="1">
      <alignment horizontal="right" vertical="center" wrapText="1"/>
    </xf>
    <xf numFmtId="165" fontId="44" fillId="4" borderId="8" xfId="0" applyNumberFormat="1" applyFont="1" applyFill="1" applyBorder="1" applyAlignment="1" applyProtection="1">
      <alignment horizontal="right" vertical="center" wrapText="1"/>
    </xf>
    <xf numFmtId="1" fontId="44" fillId="4" borderId="3" xfId="0" applyNumberFormat="1" applyFont="1" applyFill="1" applyBorder="1" applyAlignment="1" applyProtection="1">
      <alignment horizontal="right" vertical="center" wrapText="1"/>
    </xf>
    <xf numFmtId="164" fontId="44" fillId="4" borderId="12" xfId="0" applyNumberFormat="1" applyFont="1" applyFill="1" applyBorder="1" applyAlignment="1" applyProtection="1">
      <alignment horizontal="right" vertical="center" wrapText="1"/>
    </xf>
    <xf numFmtId="165" fontId="44" fillId="4" borderId="12" xfId="0" applyNumberFormat="1" applyFont="1" applyFill="1" applyBorder="1" applyAlignment="1" applyProtection="1">
      <alignment horizontal="right" vertical="center" wrapText="1"/>
    </xf>
    <xf numFmtId="0" fontId="44" fillId="4" borderId="32" xfId="0" applyFont="1" applyFill="1" applyBorder="1" applyAlignment="1" applyProtection="1">
      <alignment horizontal="left" vertical="center" wrapText="1"/>
    </xf>
    <xf numFmtId="0" fontId="44" fillId="4" borderId="50" xfId="0" applyFont="1" applyFill="1" applyBorder="1" applyAlignment="1" applyProtection="1">
      <alignment horizontal="left" vertical="center" wrapText="1"/>
    </xf>
    <xf numFmtId="0" fontId="44" fillId="4" borderId="38" xfId="0" applyFont="1" applyFill="1" applyBorder="1" applyAlignment="1" applyProtection="1">
      <alignment horizontal="right" vertical="center" wrapText="1"/>
    </xf>
    <xf numFmtId="164" fontId="44" fillId="4" borderId="38" xfId="0" applyNumberFormat="1" applyFont="1" applyFill="1" applyBorder="1" applyAlignment="1" applyProtection="1">
      <alignment horizontal="right" vertical="center" wrapText="1"/>
    </xf>
    <xf numFmtId="165" fontId="44" fillId="4" borderId="44" xfId="0" applyNumberFormat="1" applyFont="1" applyFill="1" applyBorder="1" applyAlignment="1" applyProtection="1">
      <alignment horizontal="right" vertical="center" wrapText="1"/>
    </xf>
    <xf numFmtId="1" fontId="44" fillId="4" borderId="26" xfId="0" applyNumberFormat="1" applyFont="1" applyFill="1" applyBorder="1" applyAlignment="1" applyProtection="1">
      <alignment horizontal="right" vertical="center" wrapText="1"/>
    </xf>
    <xf numFmtId="164" fontId="44" fillId="4" borderId="51" xfId="0" applyNumberFormat="1" applyFont="1" applyFill="1" applyBorder="1" applyAlignment="1" applyProtection="1">
      <alignment horizontal="right" vertical="center" wrapText="1"/>
    </xf>
    <xf numFmtId="165" fontId="44" fillId="4" borderId="51" xfId="0" applyNumberFormat="1" applyFont="1" applyFill="1" applyBorder="1" applyAlignment="1" applyProtection="1">
      <alignment horizontal="right" vertical="center" wrapText="1"/>
    </xf>
    <xf numFmtId="0" fontId="44" fillId="4" borderId="45" xfId="0" applyFont="1" applyFill="1" applyBorder="1" applyAlignment="1" applyProtection="1">
      <alignment horizontal="left" vertical="center" wrapText="1"/>
    </xf>
    <xf numFmtId="49" fontId="4" fillId="6" borderId="48" xfId="2" applyNumberFormat="1" applyFont="1" applyFill="1" applyBorder="1" applyAlignment="1" applyProtection="1">
      <alignment horizontal="center" vertical="center" wrapText="1"/>
    </xf>
    <xf numFmtId="49" fontId="4" fillId="6" borderId="1" xfId="2" applyNumberFormat="1" applyFont="1" applyFill="1" applyBorder="1" applyAlignment="1" applyProtection="1">
      <alignment horizontal="center" vertical="center" wrapText="1"/>
    </xf>
    <xf numFmtId="165" fontId="40" fillId="4" borderId="1" xfId="2" applyNumberFormat="1" applyFont="1" applyFill="1" applyBorder="1" applyAlignment="1" applyProtection="1">
      <alignment horizontal="center" vertical="center" wrapText="1"/>
    </xf>
    <xf numFmtId="165" fontId="7" fillId="4" borderId="1" xfId="2" applyNumberFormat="1" applyFont="1" applyFill="1" applyBorder="1" applyAlignment="1" applyProtection="1">
      <alignment horizontal="center" vertical="center" wrapText="1"/>
    </xf>
    <xf numFmtId="6" fontId="40" fillId="4" borderId="1" xfId="2" applyNumberFormat="1" applyFont="1" applyFill="1" applyBorder="1" applyAlignment="1" applyProtection="1">
      <alignment horizontal="center" vertical="center" wrapText="1"/>
    </xf>
    <xf numFmtId="9" fontId="40" fillId="4" borderId="1" xfId="2" applyNumberFormat="1" applyFont="1" applyFill="1" applyBorder="1" applyAlignment="1" applyProtection="1">
      <alignment horizontal="center" vertical="center" wrapText="1"/>
    </xf>
    <xf numFmtId="1" fontId="44" fillId="4" borderId="53" xfId="0" applyNumberFormat="1" applyFont="1" applyFill="1" applyBorder="1" applyAlignment="1" applyProtection="1">
      <alignment horizontal="center" vertical="top" wrapText="1"/>
    </xf>
    <xf numFmtId="165" fontId="5" fillId="4" borderId="8" xfId="0" applyNumberFormat="1" applyFont="1" applyFill="1" applyBorder="1" applyAlignment="1" applyProtection="1">
      <alignment horizontal="right" vertical="top" wrapText="1"/>
      <protection locked="0"/>
    </xf>
    <xf numFmtId="164" fontId="5" fillId="4" borderId="34" xfId="0" applyNumberFormat="1" applyFont="1" applyFill="1" applyBorder="1" applyAlignment="1" applyProtection="1">
      <alignment horizontal="center" vertical="top" wrapText="1"/>
      <protection locked="0"/>
    </xf>
    <xf numFmtId="165" fontId="3" fillId="4" borderId="34" xfId="0" applyNumberFormat="1" applyFont="1" applyFill="1" applyBorder="1" applyAlignment="1" applyProtection="1">
      <alignment horizontal="right" vertical="top" wrapText="1"/>
      <protection locked="0"/>
    </xf>
    <xf numFmtId="0" fontId="5" fillId="4" borderId="40" xfId="0" applyFont="1" applyFill="1" applyBorder="1" applyAlignment="1" applyProtection="1">
      <alignment horizontal="left" vertical="top" wrapText="1"/>
      <protection locked="0"/>
    </xf>
    <xf numFmtId="164" fontId="5" fillId="5" borderId="8" xfId="0" applyNumberFormat="1" applyFont="1" applyFill="1" applyBorder="1" applyAlignment="1" applyProtection="1">
      <alignment horizontal="center" vertical="top" wrapText="1"/>
      <protection locked="0"/>
    </xf>
    <xf numFmtId="1" fontId="5" fillId="5" borderId="8" xfId="0" applyNumberFormat="1"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right" vertical="top" wrapText="1"/>
      <protection locked="0"/>
    </xf>
    <xf numFmtId="0" fontId="5" fillId="5" borderId="32" xfId="0" applyFont="1" applyFill="1" applyBorder="1" applyAlignment="1" applyProtection="1">
      <alignment horizontal="left" vertical="top" wrapText="1"/>
      <protection locked="0"/>
    </xf>
    <xf numFmtId="164" fontId="5" fillId="5" borderId="1" xfId="0" applyNumberFormat="1" applyFont="1" applyFill="1" applyBorder="1" applyAlignment="1" applyProtection="1">
      <alignment horizontal="center" vertical="top" wrapText="1"/>
      <protection locked="0"/>
    </xf>
    <xf numFmtId="1" fontId="5" fillId="5" borderId="1" xfId="0" applyNumberFormat="1" applyFont="1" applyFill="1" applyBorder="1" applyAlignment="1" applyProtection="1">
      <alignment horizontal="center" vertical="top" wrapText="1"/>
      <protection locked="0"/>
    </xf>
    <xf numFmtId="0" fontId="5" fillId="5" borderId="23" xfId="0" applyFont="1" applyFill="1" applyBorder="1" applyAlignment="1" applyProtection="1">
      <alignment horizontal="left" vertical="top" wrapText="1"/>
      <protection locked="0"/>
    </xf>
    <xf numFmtId="164" fontId="5" fillId="5" borderId="34" xfId="0" applyNumberFormat="1" applyFont="1" applyFill="1" applyBorder="1" applyAlignment="1" applyProtection="1">
      <alignment horizontal="center" vertical="top" wrapText="1"/>
      <protection locked="0"/>
    </xf>
    <xf numFmtId="0" fontId="5" fillId="5" borderId="40" xfId="0" applyFont="1" applyFill="1" applyBorder="1" applyAlignment="1" applyProtection="1">
      <alignment horizontal="left" vertical="top" wrapText="1"/>
      <protection locked="0"/>
    </xf>
    <xf numFmtId="0" fontId="3" fillId="6" borderId="42" xfId="0" applyFont="1" applyFill="1" applyBorder="1" applyAlignment="1" applyProtection="1">
      <alignment horizontal="center" vertical="top" wrapText="1"/>
    </xf>
    <xf numFmtId="164" fontId="3" fillId="4" borderId="34" xfId="0" applyNumberFormat="1" applyFont="1" applyFill="1" applyBorder="1" applyAlignment="1" applyProtection="1">
      <alignment horizontal="center" vertical="top" wrapText="1"/>
      <protection locked="0"/>
    </xf>
    <xf numFmtId="0" fontId="3" fillId="4" borderId="40" xfId="0" applyFont="1" applyFill="1" applyBorder="1" applyAlignment="1" applyProtection="1">
      <alignment horizontal="left" vertical="top" wrapText="1"/>
      <protection locked="0"/>
    </xf>
    <xf numFmtId="164" fontId="5" fillId="6" borderId="8" xfId="0" applyNumberFormat="1" applyFont="1" applyFill="1" applyBorder="1" applyAlignment="1" applyProtection="1">
      <alignment horizontal="center" vertical="top" wrapText="1"/>
      <protection locked="0"/>
    </xf>
    <xf numFmtId="165" fontId="5" fillId="6" borderId="8" xfId="0" applyNumberFormat="1" applyFont="1" applyFill="1" applyBorder="1" applyAlignment="1" applyProtection="1">
      <alignment horizontal="right" vertical="top" wrapText="1"/>
      <protection locked="0"/>
    </xf>
    <xf numFmtId="0" fontId="5" fillId="6" borderId="32" xfId="0" applyFont="1" applyFill="1" applyBorder="1" applyAlignment="1" applyProtection="1">
      <alignment horizontal="left" vertical="top" wrapText="1"/>
      <protection locked="0"/>
    </xf>
    <xf numFmtId="0" fontId="5" fillId="5" borderId="8" xfId="0"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center" vertical="top" wrapText="1"/>
      <protection locked="0"/>
    </xf>
    <xf numFmtId="0" fontId="5" fillId="5" borderId="1" xfId="0" applyFont="1" applyFill="1" applyBorder="1" applyAlignment="1" applyProtection="1">
      <alignment horizontal="center" vertical="top" wrapText="1"/>
      <protection locked="0"/>
    </xf>
    <xf numFmtId="165" fontId="5" fillId="5" borderId="1" xfId="0" applyNumberFormat="1" applyFont="1" applyFill="1" applyBorder="1" applyAlignment="1" applyProtection="1">
      <alignment horizontal="right" vertical="top" wrapText="1"/>
      <protection locked="0"/>
    </xf>
    <xf numFmtId="164" fontId="5" fillId="5" borderId="8" xfId="0" applyNumberFormat="1" applyFont="1" applyFill="1" applyBorder="1" applyAlignment="1" applyProtection="1">
      <alignment horizontal="right" vertical="top" wrapText="1"/>
      <protection locked="0"/>
    </xf>
    <xf numFmtId="164" fontId="5" fillId="5" borderId="1" xfId="0" applyNumberFormat="1" applyFont="1" applyFill="1" applyBorder="1" applyAlignment="1" applyProtection="1">
      <alignment horizontal="right" vertical="top" wrapText="1"/>
      <protection locked="0"/>
    </xf>
    <xf numFmtId="0" fontId="5" fillId="5" borderId="32" xfId="0" applyFont="1" applyFill="1" applyBorder="1" applyAlignment="1" applyProtection="1">
      <alignment horizontal="center" vertical="top" wrapText="1"/>
      <protection locked="0"/>
    </xf>
    <xf numFmtId="0" fontId="5" fillId="5" borderId="23" xfId="0" applyFont="1" applyFill="1" applyBorder="1" applyAlignment="1" applyProtection="1">
      <alignment horizontal="center" vertical="top" wrapText="1"/>
      <protection locked="0"/>
    </xf>
    <xf numFmtId="0" fontId="5" fillId="0" borderId="7" xfId="0" applyFont="1" applyFill="1" applyBorder="1" applyAlignment="1" applyProtection="1">
      <alignment vertical="top" wrapText="1"/>
      <protection locked="0"/>
    </xf>
    <xf numFmtId="165" fontId="5" fillId="0" borderId="8" xfId="0" applyNumberFormat="1" applyFont="1" applyFill="1" applyBorder="1" applyAlignment="1" applyProtection="1">
      <alignment horizontal="right" vertical="top" wrapText="1"/>
      <protection locked="0"/>
    </xf>
    <xf numFmtId="165" fontId="5" fillId="0" borderId="12"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165" fontId="5" fillId="0" borderId="3" xfId="0" applyNumberFormat="1" applyFont="1" applyFill="1" applyBorder="1" applyAlignment="1" applyProtection="1">
      <alignment horizontal="right" vertical="top" wrapText="1"/>
      <protection locked="0"/>
    </xf>
    <xf numFmtId="0" fontId="5" fillId="0" borderId="0" xfId="0" applyFont="1" applyFill="1" applyAlignment="1" applyProtection="1">
      <alignment vertical="top" wrapText="1"/>
    </xf>
    <xf numFmtId="0" fontId="4" fillId="6" borderId="56" xfId="0" applyFont="1" applyFill="1" applyBorder="1" applyAlignment="1" applyProtection="1">
      <alignment horizontal="center" vertical="top" wrapText="1"/>
    </xf>
    <xf numFmtId="165" fontId="44" fillId="4" borderId="60" xfId="0" applyNumberFormat="1" applyFont="1" applyFill="1" applyBorder="1" applyAlignment="1" applyProtection="1">
      <alignment horizontal="right" vertical="top" wrapText="1"/>
    </xf>
    <xf numFmtId="165" fontId="43" fillId="4" borderId="54" xfId="0" applyNumberFormat="1" applyFont="1" applyFill="1" applyBorder="1" applyAlignment="1" applyProtection="1">
      <alignment horizontal="right" vertical="top" wrapText="1"/>
    </xf>
    <xf numFmtId="0" fontId="3" fillId="4" borderId="39" xfId="0"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vertical="top" wrapText="1"/>
      <protection locked="0"/>
    </xf>
    <xf numFmtId="1" fontId="5" fillId="5" borderId="8" xfId="0" applyNumberFormat="1" applyFont="1" applyFill="1" applyBorder="1" applyAlignment="1" applyProtection="1">
      <alignment horizontal="left" vertical="top" wrapText="1"/>
      <protection locked="0"/>
    </xf>
    <xf numFmtId="1" fontId="5" fillId="5" borderId="1" xfId="0" applyNumberFormat="1" applyFont="1" applyFill="1" applyBorder="1" applyAlignment="1" applyProtection="1">
      <alignment horizontal="left" vertical="top" wrapText="1"/>
      <protection locked="0"/>
    </xf>
    <xf numFmtId="1" fontId="44" fillId="4" borderId="53" xfId="0" applyNumberFormat="1" applyFont="1" applyFill="1" applyBorder="1" applyAlignment="1" applyProtection="1">
      <alignment horizontal="left" vertical="top" wrapText="1"/>
    </xf>
    <xf numFmtId="49" fontId="7" fillId="6" borderId="48" xfId="0" applyNumberFormat="1" applyFont="1" applyFill="1" applyBorder="1" applyAlignment="1" applyProtection="1">
      <alignment horizontal="left" vertical="top" wrapText="1"/>
    </xf>
    <xf numFmtId="165" fontId="5" fillId="5" borderId="12" xfId="0" applyNumberFormat="1" applyFont="1" applyFill="1" applyBorder="1" applyAlignment="1" applyProtection="1">
      <alignment horizontal="right" vertical="top" wrapText="1"/>
      <protection locked="0"/>
    </xf>
    <xf numFmtId="165" fontId="5" fillId="5" borderId="3" xfId="0" applyNumberFormat="1" applyFont="1" applyFill="1" applyBorder="1" applyAlignment="1" applyProtection="1">
      <alignment horizontal="right" vertical="top" wrapText="1"/>
      <protection locked="0"/>
    </xf>
    <xf numFmtId="0" fontId="4" fillId="6" borderId="55" xfId="0" applyFont="1" applyFill="1" applyBorder="1" applyAlignment="1" applyProtection="1">
      <alignment horizontal="left" vertical="top" wrapText="1"/>
    </xf>
    <xf numFmtId="1" fontId="4" fillId="6" borderId="56" xfId="0" applyNumberFormat="1" applyFont="1" applyFill="1" applyBorder="1" applyAlignment="1" applyProtection="1">
      <alignment horizontal="center" vertical="top" wrapText="1"/>
    </xf>
    <xf numFmtId="0" fontId="4" fillId="6" borderId="57" xfId="0" applyFont="1" applyFill="1" applyBorder="1" applyAlignment="1" applyProtection="1">
      <alignment horizontal="center" vertical="top" wrapText="1"/>
    </xf>
    <xf numFmtId="0" fontId="44" fillId="4" borderId="52" xfId="0" applyFont="1" applyFill="1" applyBorder="1" applyAlignment="1" applyProtection="1">
      <alignment horizontal="left" vertical="top" wrapText="1"/>
    </xf>
    <xf numFmtId="1" fontId="3" fillId="4" borderId="34" xfId="0" applyNumberFormat="1" applyFont="1" applyFill="1" applyBorder="1" applyAlignment="1" applyProtection="1">
      <alignment horizontal="right" vertical="top" wrapText="1"/>
      <protection locked="0"/>
    </xf>
    <xf numFmtId="0" fontId="3" fillId="6" borderId="42" xfId="0" applyFont="1" applyFill="1" applyBorder="1" applyAlignment="1" applyProtection="1">
      <alignment horizontal="center" vertical="center" wrapText="1"/>
    </xf>
    <xf numFmtId="0" fontId="5" fillId="0" borderId="62" xfId="0" applyFont="1" applyBorder="1" applyAlignment="1" applyProtection="1">
      <alignment vertical="center" wrapText="1"/>
      <protection locked="0"/>
    </xf>
    <xf numFmtId="0" fontId="5" fillId="5" borderId="62" xfId="0" applyFont="1" applyFill="1" applyBorder="1" applyAlignment="1" applyProtection="1">
      <alignment horizontal="right" vertical="center" wrapText="1"/>
      <protection locked="0"/>
    </xf>
    <xf numFmtId="164" fontId="5" fillId="5" borderId="62" xfId="0" applyNumberFormat="1" applyFont="1" applyFill="1" applyBorder="1" applyAlignment="1" applyProtection="1">
      <alignment horizontal="right" vertical="center" wrapText="1"/>
      <protection locked="0"/>
    </xf>
    <xf numFmtId="1" fontId="5" fillId="5" borderId="62" xfId="0" applyNumberFormat="1" applyFont="1" applyFill="1" applyBorder="1" applyAlignment="1" applyProtection="1">
      <alignment horizontal="right" vertical="center" wrapText="1"/>
      <protection locked="0"/>
    </xf>
    <xf numFmtId="0" fontId="5" fillId="0" borderId="22" xfId="0" applyFont="1" applyBorder="1" applyAlignment="1" applyProtection="1">
      <alignment horizontal="left" vertical="center" wrapText="1"/>
      <protection locked="0"/>
    </xf>
    <xf numFmtId="165" fontId="5" fillId="5" borderId="8" xfId="1" applyNumberFormat="1" applyFont="1" applyFill="1" applyBorder="1" applyAlignment="1" applyProtection="1">
      <alignment horizontal="right" vertical="top" wrapText="1"/>
      <protection locked="0"/>
    </xf>
    <xf numFmtId="165" fontId="5" fillId="5" borderId="1" xfId="1" applyNumberFormat="1" applyFont="1" applyFill="1" applyBorder="1" applyAlignment="1" applyProtection="1">
      <alignment horizontal="right" vertical="top" wrapText="1"/>
      <protection locked="0"/>
    </xf>
    <xf numFmtId="165" fontId="5" fillId="6" borderId="8" xfId="1" applyNumberFormat="1" applyFont="1" applyFill="1" applyBorder="1" applyAlignment="1" applyProtection="1">
      <alignment horizontal="right" vertical="top" wrapText="1"/>
      <protection locked="0"/>
    </xf>
    <xf numFmtId="165" fontId="5" fillId="4" borderId="34" xfId="1" applyNumberFormat="1" applyFont="1" applyFill="1" applyBorder="1" applyAlignment="1" applyProtection="1">
      <alignment horizontal="right" vertical="top" wrapText="1"/>
      <protection locked="0"/>
    </xf>
    <xf numFmtId="1" fontId="5" fillId="5" borderId="8" xfId="0" applyNumberFormat="1"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horizontal="right" vertical="top" wrapText="1"/>
      <protection locked="0"/>
    </xf>
    <xf numFmtId="1" fontId="5" fillId="6" borderId="8" xfId="0" applyNumberFormat="1" applyFont="1" applyFill="1" applyBorder="1" applyAlignment="1" applyProtection="1">
      <alignment horizontal="right" vertical="top" wrapText="1"/>
      <protection locked="0"/>
    </xf>
    <xf numFmtId="1" fontId="5" fillId="4" borderId="34" xfId="0" applyNumberFormat="1" applyFont="1" applyFill="1" applyBorder="1" applyAlignment="1" applyProtection="1">
      <alignment horizontal="right" vertical="top" wrapText="1"/>
      <protection locked="0"/>
    </xf>
    <xf numFmtId="1" fontId="5" fillId="5" borderId="34" xfId="0" applyNumberFormat="1" applyFont="1" applyFill="1" applyBorder="1" applyAlignment="1" applyProtection="1">
      <alignment horizontal="right" vertical="top" wrapText="1"/>
      <protection locked="0"/>
    </xf>
    <xf numFmtId="165" fontId="5" fillId="5" borderId="34" xfId="1" applyNumberFormat="1" applyFont="1" applyFill="1" applyBorder="1" applyAlignment="1" applyProtection="1">
      <alignment horizontal="right" vertical="top" wrapText="1"/>
      <protection locked="0"/>
    </xf>
    <xf numFmtId="165" fontId="3" fillId="4" borderId="34" xfId="1" applyNumberFormat="1" applyFont="1" applyFill="1" applyBorder="1" applyAlignment="1" applyProtection="1">
      <alignment horizontal="right" vertical="top" wrapText="1"/>
      <protection locked="0"/>
    </xf>
    <xf numFmtId="0" fontId="7" fillId="6" borderId="1" xfId="0" applyFont="1" applyFill="1" applyBorder="1" applyAlignment="1" applyProtection="1">
      <alignment wrapText="1"/>
    </xf>
    <xf numFmtId="165" fontId="7" fillId="5" borderId="1" xfId="1" applyNumberFormat="1" applyFont="1" applyFill="1" applyBorder="1" applyAlignment="1" applyProtection="1">
      <alignment horizontal="center" wrapText="1"/>
      <protection locked="0"/>
    </xf>
    <xf numFmtId="0" fontId="4" fillId="6" borderId="2" xfId="0" applyFont="1" applyFill="1" applyBorder="1" applyAlignment="1" applyProtection="1">
      <alignment horizontal="right" wrapText="1"/>
    </xf>
    <xf numFmtId="0" fontId="7" fillId="0" borderId="2" xfId="0" applyFont="1" applyBorder="1" applyAlignment="1" applyProtection="1">
      <alignment horizontal="right" wrapText="1"/>
    </xf>
    <xf numFmtId="9" fontId="43" fillId="4" borderId="2" xfId="2" applyNumberFormat="1" applyFont="1" applyFill="1" applyBorder="1" applyAlignment="1" applyProtection="1">
      <alignment horizontal="left" vertical="center" wrapText="1"/>
    </xf>
    <xf numFmtId="0" fontId="5" fillId="5" borderId="7"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44" fillId="5" borderId="6" xfId="0" applyFont="1" applyFill="1" applyBorder="1" applyAlignment="1" applyProtection="1">
      <alignment horizontal="left" vertical="top" wrapText="1"/>
      <protection locked="0"/>
    </xf>
    <xf numFmtId="0" fontId="3" fillId="6" borderId="7" xfId="0" applyFont="1" applyFill="1" applyBorder="1" applyAlignment="1" applyProtection="1">
      <alignment horizontal="center" vertical="top" wrapText="1"/>
      <protection locked="0"/>
    </xf>
    <xf numFmtId="0" fontId="3" fillId="6" borderId="36" xfId="0" applyFont="1" applyFill="1" applyBorder="1" applyAlignment="1" applyProtection="1">
      <alignment horizontal="center" vertical="top" wrapText="1"/>
      <protection locked="0"/>
    </xf>
    <xf numFmtId="0" fontId="3" fillId="5" borderId="39" xfId="0" applyFont="1" applyFill="1" applyBorder="1" applyAlignment="1" applyProtection="1">
      <alignment horizontal="right" vertical="top" wrapText="1"/>
      <protection locked="0"/>
    </xf>
    <xf numFmtId="0" fontId="5" fillId="5" borderId="35" xfId="0" applyFont="1" applyFill="1" applyBorder="1" applyAlignment="1" applyProtection="1">
      <alignment horizontal="left" vertical="top" wrapText="1"/>
      <protection locked="0"/>
    </xf>
    <xf numFmtId="164" fontId="5" fillId="5" borderId="62" xfId="0" applyNumberFormat="1" applyFont="1" applyFill="1" applyBorder="1" applyAlignment="1" applyProtection="1">
      <alignment horizontal="center" vertical="top" wrapText="1"/>
      <protection locked="0"/>
    </xf>
    <xf numFmtId="1" fontId="5" fillId="5" borderId="62" xfId="0" applyNumberFormat="1" applyFont="1" applyFill="1" applyBorder="1" applyAlignment="1" applyProtection="1">
      <alignment horizontal="right" vertical="top" wrapText="1"/>
      <protection locked="0"/>
    </xf>
    <xf numFmtId="165" fontId="5" fillId="5" borderId="62" xfId="1" applyNumberFormat="1" applyFont="1" applyFill="1" applyBorder="1" applyAlignment="1" applyProtection="1">
      <alignment horizontal="right" vertical="top" wrapText="1"/>
      <protection locked="0"/>
    </xf>
    <xf numFmtId="0" fontId="5" fillId="5" borderId="22" xfId="0" applyFont="1" applyFill="1" applyBorder="1" applyAlignment="1" applyProtection="1">
      <alignment horizontal="left" vertical="top" wrapText="1"/>
      <protection locked="0"/>
    </xf>
    <xf numFmtId="0" fontId="5" fillId="4" borderId="42" xfId="0" applyFont="1" applyFill="1" applyBorder="1" applyAlignment="1" applyProtection="1">
      <alignment horizontal="center" vertical="top" wrapText="1"/>
    </xf>
    <xf numFmtId="0" fontId="43" fillId="4" borderId="74" xfId="0" applyFont="1" applyFill="1" applyBorder="1" applyAlignment="1" applyProtection="1">
      <alignment horizontal="left" vertical="top" wrapText="1"/>
    </xf>
    <xf numFmtId="165" fontId="44" fillId="4" borderId="75" xfId="0" applyNumberFormat="1" applyFont="1" applyFill="1" applyBorder="1" applyAlignment="1" applyProtection="1">
      <alignment horizontal="right" vertical="top" wrapText="1"/>
    </xf>
    <xf numFmtId="0" fontId="44" fillId="4" borderId="76" xfId="0" applyFont="1" applyFill="1" applyBorder="1" applyAlignment="1" applyProtection="1">
      <alignment horizontal="left" vertical="top" wrapText="1"/>
    </xf>
    <xf numFmtId="0" fontId="43" fillId="4" borderId="74" xfId="0" applyFont="1" applyFill="1" applyBorder="1" applyAlignment="1" applyProtection="1">
      <alignment vertical="top" wrapText="1"/>
    </xf>
    <xf numFmtId="0" fontId="5" fillId="0" borderId="15" xfId="0" applyFont="1" applyBorder="1" applyAlignment="1" applyProtection="1">
      <alignment horizontal="center" vertical="center"/>
      <protection locked="0"/>
    </xf>
    <xf numFmtId="0" fontId="44" fillId="4" borderId="2" xfId="0" applyFont="1" applyFill="1" applyBorder="1" applyAlignment="1" applyProtection="1">
      <alignment horizontal="center" vertical="center"/>
    </xf>
    <xf numFmtId="0" fontId="44" fillId="4" borderId="28" xfId="0" applyFont="1" applyFill="1" applyBorder="1" applyAlignment="1" applyProtection="1">
      <alignment horizontal="center" vertical="center"/>
    </xf>
    <xf numFmtId="0" fontId="44" fillId="4" borderId="74" xfId="0" applyFont="1" applyFill="1" applyBorder="1" applyAlignment="1" applyProtection="1">
      <alignment horizontal="center" vertical="top" wrapText="1"/>
    </xf>
    <xf numFmtId="0" fontId="5" fillId="5" borderId="62" xfId="0" applyFont="1" applyFill="1" applyBorder="1" applyAlignment="1" applyProtection="1">
      <alignment horizontal="center" vertical="top" wrapText="1"/>
      <protection locked="0"/>
    </xf>
    <xf numFmtId="165" fontId="5" fillId="5" borderId="62" xfId="0" applyNumberFormat="1" applyFont="1" applyFill="1" applyBorder="1" applyAlignment="1" applyProtection="1">
      <alignment horizontal="right" vertical="top" wrapText="1"/>
      <protection locked="0"/>
    </xf>
    <xf numFmtId="1" fontId="5" fillId="5" borderId="62" xfId="0" applyNumberFormat="1" applyFont="1" applyFill="1" applyBorder="1" applyAlignment="1" applyProtection="1">
      <alignment horizontal="center" vertical="top" wrapText="1"/>
      <protection locked="0"/>
    </xf>
    <xf numFmtId="0" fontId="44" fillId="4" borderId="75" xfId="0" applyFont="1" applyFill="1" applyBorder="1" applyAlignment="1" applyProtection="1">
      <alignment horizontal="center" vertical="top" wrapText="1"/>
    </xf>
    <xf numFmtId="1" fontId="44" fillId="4" borderId="75" xfId="0" applyNumberFormat="1" applyFont="1" applyFill="1" applyBorder="1" applyAlignment="1" applyProtection="1">
      <alignment horizontal="center" vertical="top" wrapText="1"/>
    </xf>
    <xf numFmtId="0" fontId="3" fillId="4" borderId="42" xfId="0" applyFont="1" applyFill="1" applyBorder="1" applyAlignment="1" applyProtection="1">
      <alignment horizontal="center" vertical="top" wrapText="1"/>
    </xf>
    <xf numFmtId="0" fontId="5" fillId="5" borderId="7" xfId="0" applyFont="1" applyFill="1" applyBorder="1" applyAlignment="1" applyProtection="1">
      <alignment vertical="top" wrapText="1"/>
      <protection locked="0"/>
    </xf>
    <xf numFmtId="0" fontId="5" fillId="5" borderId="6" xfId="0" applyFont="1" applyFill="1" applyBorder="1" applyAlignment="1" applyProtection="1">
      <alignment vertical="top" wrapText="1"/>
      <protection locked="0"/>
    </xf>
    <xf numFmtId="164" fontId="44" fillId="4" borderId="75" xfId="0" applyNumberFormat="1" applyFont="1" applyFill="1" applyBorder="1" applyAlignment="1" applyProtection="1">
      <alignment horizontal="right" vertical="top" wrapText="1"/>
    </xf>
    <xf numFmtId="164" fontId="5" fillId="5" borderId="62" xfId="0" applyNumberFormat="1" applyFont="1" applyFill="1" applyBorder="1" applyAlignment="1" applyProtection="1">
      <alignment horizontal="right" vertical="top" wrapText="1"/>
      <protection locked="0"/>
    </xf>
    <xf numFmtId="0" fontId="3" fillId="5" borderId="7" xfId="0" applyFont="1" applyFill="1" applyBorder="1" applyAlignment="1" applyProtection="1">
      <alignment vertical="top" wrapText="1"/>
      <protection locked="0"/>
    </xf>
    <xf numFmtId="0" fontId="5" fillId="5" borderId="35" xfId="0" applyFont="1" applyFill="1" applyBorder="1" applyAlignment="1" applyProtection="1">
      <alignment vertical="top" wrapText="1"/>
      <protection locked="0"/>
    </xf>
    <xf numFmtId="0" fontId="3" fillId="5" borderId="7" xfId="0" applyFont="1" applyFill="1" applyBorder="1" applyAlignment="1" applyProtection="1">
      <alignment horizontal="left" vertical="top" wrapText="1"/>
      <protection locked="0"/>
    </xf>
    <xf numFmtId="0" fontId="5" fillId="5" borderId="22" xfId="0" applyFont="1" applyFill="1" applyBorder="1" applyAlignment="1" applyProtection="1">
      <alignment horizontal="center" vertical="top" wrapText="1"/>
      <protection locked="0"/>
    </xf>
    <xf numFmtId="0" fontId="44" fillId="4" borderId="78" xfId="0" applyFont="1" applyFill="1" applyBorder="1" applyAlignment="1" applyProtection="1">
      <alignment horizontal="center" vertical="top" wrapText="1"/>
    </xf>
    <xf numFmtId="0" fontId="5" fillId="0" borderId="2" xfId="0" applyFont="1" applyBorder="1" applyAlignment="1" applyProtection="1">
      <alignment horizontal="center" vertical="top" wrapText="1"/>
      <protection locked="0"/>
    </xf>
    <xf numFmtId="0" fontId="5" fillId="0" borderId="46"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0" fontId="44" fillId="4" borderId="74" xfId="0" applyFont="1" applyFill="1" applyBorder="1" applyAlignment="1" applyProtection="1">
      <alignment vertical="top" wrapText="1"/>
    </xf>
    <xf numFmtId="165" fontId="44" fillId="4" borderId="77" xfId="0" applyNumberFormat="1" applyFont="1" applyFill="1" applyBorder="1" applyAlignment="1" applyProtection="1">
      <alignment horizontal="right" vertical="top" wrapText="1"/>
    </xf>
    <xf numFmtId="165" fontId="44" fillId="4" borderId="79" xfId="0" applyNumberFormat="1" applyFont="1" applyFill="1" applyBorder="1" applyAlignment="1" applyProtection="1">
      <alignment horizontal="right" vertical="top" wrapText="1"/>
    </xf>
    <xf numFmtId="0" fontId="3" fillId="6" borderId="55" xfId="0" applyFont="1" applyFill="1" applyBorder="1" applyAlignment="1" applyProtection="1">
      <alignment horizontal="center" vertical="center" wrapText="1"/>
    </xf>
    <xf numFmtId="0" fontId="4" fillId="6" borderId="58" xfId="0" applyFont="1" applyFill="1" applyBorder="1" applyAlignment="1" applyProtection="1">
      <alignment horizontal="center" vertical="center" wrapText="1"/>
    </xf>
    <xf numFmtId="0" fontId="4" fillId="6" borderId="56" xfId="0" applyFont="1" applyFill="1" applyBorder="1" applyAlignment="1" applyProtection="1">
      <alignment horizontal="center" vertical="center" wrapText="1"/>
    </xf>
    <xf numFmtId="0" fontId="4" fillId="6" borderId="39" xfId="0" applyFont="1" applyFill="1" applyBorder="1" applyAlignment="1" applyProtection="1">
      <alignment horizontal="center" vertical="center" wrapText="1"/>
    </xf>
    <xf numFmtId="164" fontId="4" fillId="6" borderId="34" xfId="0" applyNumberFormat="1" applyFont="1" applyFill="1" applyBorder="1" applyAlignment="1" applyProtection="1">
      <alignment horizontal="center" vertical="center" wrapText="1"/>
    </xf>
    <xf numFmtId="165" fontId="4" fillId="6" borderId="34" xfId="0" applyNumberFormat="1" applyFont="1" applyFill="1" applyBorder="1" applyAlignment="1" applyProtection="1">
      <alignment horizontal="center" vertical="center" wrapText="1"/>
    </xf>
    <xf numFmtId="1" fontId="4" fillId="6" borderId="34" xfId="0" applyNumberFormat="1" applyFont="1" applyFill="1" applyBorder="1" applyAlignment="1" applyProtection="1">
      <alignment horizontal="center" vertical="center" wrapText="1"/>
    </xf>
    <xf numFmtId="0" fontId="4" fillId="6" borderId="59" xfId="0" applyFont="1" applyFill="1" applyBorder="1" applyAlignment="1" applyProtection="1">
      <alignment horizontal="center" vertical="center" wrapText="1"/>
    </xf>
    <xf numFmtId="165" fontId="4" fillId="6" borderId="40" xfId="0" applyNumberFormat="1" applyFont="1" applyFill="1" applyBorder="1" applyAlignment="1" applyProtection="1">
      <alignment horizontal="center" vertical="center" wrapText="1"/>
    </xf>
    <xf numFmtId="165" fontId="43" fillId="4" borderId="76" xfId="0" applyNumberFormat="1" applyFont="1" applyFill="1" applyBorder="1" applyAlignment="1" applyProtection="1">
      <alignment horizontal="right" vertical="top" wrapText="1"/>
    </xf>
    <xf numFmtId="0" fontId="3" fillId="4" borderId="28" xfId="0" applyFont="1" applyFill="1" applyBorder="1" applyAlignment="1" applyProtection="1">
      <alignment horizontal="center" vertical="top" wrapText="1"/>
    </xf>
    <xf numFmtId="0" fontId="20" fillId="0" borderId="0" xfId="0" applyFont="1" applyFill="1" applyAlignment="1" applyProtection="1">
      <alignment horizontal="center" vertical="top" wrapText="1"/>
    </xf>
    <xf numFmtId="1" fontId="44" fillId="4" borderId="75" xfId="0" applyNumberFormat="1" applyFont="1" applyFill="1" applyBorder="1" applyAlignment="1" applyProtection="1">
      <alignment vertical="top" wrapText="1"/>
    </xf>
    <xf numFmtId="1" fontId="5" fillId="5" borderId="8" xfId="0" applyNumberFormat="1" applyFont="1" applyFill="1" applyBorder="1" applyAlignment="1" applyProtection="1">
      <alignment vertical="top" wrapText="1"/>
      <protection locked="0"/>
    </xf>
    <xf numFmtId="165" fontId="5" fillId="5" borderId="4" xfId="0" applyNumberFormat="1" applyFont="1" applyFill="1" applyBorder="1" applyAlignment="1" applyProtection="1">
      <alignment horizontal="right" vertical="top" wrapText="1"/>
      <protection locked="0"/>
    </xf>
    <xf numFmtId="1" fontId="5" fillId="5" borderId="62" xfId="0" applyNumberFormat="1" applyFont="1" applyFill="1" applyBorder="1" applyAlignment="1" applyProtection="1">
      <alignment vertical="top" wrapText="1"/>
      <protection locked="0"/>
    </xf>
    <xf numFmtId="1" fontId="44" fillId="4" borderId="75" xfId="0" applyNumberFormat="1" applyFont="1" applyFill="1" applyBorder="1" applyAlignment="1" applyProtection="1">
      <alignment horizontal="left" vertical="top" wrapText="1"/>
    </xf>
    <xf numFmtId="1" fontId="5" fillId="5" borderId="62" xfId="0" applyNumberFormat="1" applyFont="1" applyFill="1" applyBorder="1" applyAlignment="1" applyProtection="1">
      <alignment horizontal="left" vertical="top" wrapText="1"/>
      <protection locked="0"/>
    </xf>
    <xf numFmtId="0" fontId="3" fillId="5" borderId="7" xfId="0" applyFont="1" applyFill="1" applyBorder="1" applyAlignment="1" applyProtection="1">
      <alignment horizontal="center" vertical="top" wrapText="1"/>
      <protection locked="0"/>
    </xf>
    <xf numFmtId="0" fontId="5" fillId="4" borderId="22" xfId="0" applyFont="1" applyFill="1" applyBorder="1" applyAlignment="1" applyProtection="1">
      <alignment horizontal="center" vertical="center" wrapText="1"/>
    </xf>
    <xf numFmtId="0" fontId="43" fillId="4" borderId="78" xfId="0" applyFont="1" applyFill="1" applyBorder="1" applyAlignment="1" applyProtection="1">
      <alignment vertical="center" wrapText="1"/>
    </xf>
    <xf numFmtId="10" fontId="5" fillId="4" borderId="8" xfId="0" applyNumberFormat="1" applyFont="1" applyFill="1" applyBorder="1" applyAlignment="1" applyProtection="1">
      <alignment horizontal="center" vertical="center" wrapText="1"/>
    </xf>
    <xf numFmtId="10" fontId="5" fillId="4" borderId="38" xfId="0" applyNumberFormat="1" applyFont="1" applyFill="1" applyBorder="1" applyAlignment="1" applyProtection="1">
      <alignment horizontal="center" vertical="center" wrapText="1"/>
    </xf>
    <xf numFmtId="10" fontId="7" fillId="5" borderId="1" xfId="0" applyNumberFormat="1" applyFont="1" applyFill="1" applyBorder="1" applyAlignment="1" applyProtection="1">
      <alignment horizontal="center" wrapText="1"/>
      <protection locked="0"/>
    </xf>
    <xf numFmtId="0" fontId="4" fillId="0" borderId="0" xfId="0" applyFont="1" applyBorder="1" applyAlignment="1">
      <alignment horizontal="right" vertical="center" wrapText="1"/>
    </xf>
    <xf numFmtId="165" fontId="5" fillId="5" borderId="14" xfId="0" applyNumberFormat="1" applyFont="1" applyFill="1" applyBorder="1" applyAlignment="1" applyProtection="1">
      <alignment horizontal="right" vertical="top" wrapText="1"/>
      <protection locked="0"/>
    </xf>
    <xf numFmtId="0" fontId="7" fillId="0" borderId="0" xfId="0" applyFont="1" applyBorder="1" applyAlignment="1" applyProtection="1">
      <alignment horizontal="left" wrapText="1" indent="1"/>
      <protection locked="0"/>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165" fontId="7" fillId="0" borderId="1" xfId="0" applyNumberFormat="1" applyFont="1" applyBorder="1" applyAlignment="1" applyProtection="1">
      <alignment horizontal="right" vertical="center"/>
      <protection locked="0"/>
    </xf>
    <xf numFmtId="165" fontId="7" fillId="0" borderId="1" xfId="0" applyNumberFormat="1" applyFont="1" applyBorder="1" applyAlignment="1">
      <alignment horizontal="right" vertical="center"/>
    </xf>
    <xf numFmtId="0" fontId="7" fillId="0" borderId="8" xfId="0" applyFont="1" applyBorder="1" applyAlignment="1" applyProtection="1">
      <alignment horizontal="center" vertical="center"/>
      <protection locked="0"/>
    </xf>
    <xf numFmtId="165" fontId="7" fillId="0" borderId="8" xfId="0" applyNumberFormat="1" applyFont="1" applyBorder="1" applyAlignment="1" applyProtection="1">
      <alignment horizontal="right" vertical="center"/>
      <protection locked="0"/>
    </xf>
    <xf numFmtId="165" fontId="7" fillId="0" borderId="3" xfId="0" applyNumberFormat="1" applyFont="1" applyBorder="1" applyAlignment="1" applyProtection="1">
      <alignment horizontal="right" vertical="center"/>
      <protection locked="0"/>
    </xf>
    <xf numFmtId="0" fontId="7" fillId="0" borderId="8" xfId="0" applyFont="1" applyBorder="1" applyAlignment="1">
      <alignment horizontal="center" vertical="center"/>
    </xf>
    <xf numFmtId="165" fontId="7" fillId="0" borderId="8" xfId="0" applyNumberFormat="1" applyFont="1" applyBorder="1" applyAlignment="1">
      <alignment horizontal="right" vertical="center"/>
    </xf>
    <xf numFmtId="165" fontId="7" fillId="0" borderId="11" xfId="0" applyNumberFormat="1" applyFont="1" applyBorder="1" applyAlignment="1">
      <alignment horizontal="right" vertical="center"/>
    </xf>
    <xf numFmtId="0" fontId="33" fillId="0" borderId="0" xfId="0" applyFont="1" applyBorder="1" applyAlignment="1">
      <alignment vertical="center"/>
    </xf>
    <xf numFmtId="165" fontId="7" fillId="5" borderId="9" xfId="0" applyNumberFormat="1" applyFont="1" applyFill="1" applyBorder="1" applyAlignment="1">
      <alignment horizontal="right" vertical="center"/>
    </xf>
    <xf numFmtId="49" fontId="33" fillId="0" borderId="0" xfId="0" applyNumberFormat="1" applyFont="1" applyBorder="1" applyAlignment="1">
      <alignment vertical="center"/>
    </xf>
    <xf numFmtId="165" fontId="7" fillId="0" borderId="0" xfId="0" applyNumberFormat="1" applyFont="1" applyBorder="1" applyAlignment="1">
      <alignment horizontal="right" vertical="center"/>
    </xf>
    <xf numFmtId="0" fontId="33" fillId="0" borderId="0" xfId="0" applyFont="1" applyAlignment="1">
      <alignment vertical="center"/>
    </xf>
    <xf numFmtId="0" fontId="32" fillId="0" borderId="0" xfId="0" applyFont="1" applyAlignment="1">
      <alignment horizontal="right" vertical="center" wrapText="1"/>
    </xf>
    <xf numFmtId="0" fontId="7" fillId="0" borderId="0" xfId="0" applyFont="1" applyBorder="1" applyAlignment="1" applyProtection="1">
      <alignment horizontal="right" vertical="center"/>
      <protection locked="0"/>
    </xf>
    <xf numFmtId="0" fontId="7" fillId="0" borderId="0" xfId="0" applyFont="1" applyAlignment="1">
      <alignment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62"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top"/>
    </xf>
    <xf numFmtId="0" fontId="7" fillId="0" borderId="4" xfId="0" applyFont="1" applyBorder="1" applyAlignment="1">
      <alignment horizontal="center" vertical="top"/>
    </xf>
    <xf numFmtId="0" fontId="7" fillId="0" borderId="0" xfId="0" applyFont="1" applyBorder="1" applyAlignment="1">
      <alignment horizontal="center" vertical="top"/>
    </xf>
    <xf numFmtId="0" fontId="7" fillId="0" borderId="8" xfId="0" applyFont="1" applyBorder="1" applyAlignment="1">
      <alignment horizontal="center" vertical="top"/>
    </xf>
    <xf numFmtId="2" fontId="7" fillId="0" borderId="10" xfId="0" applyNumberFormat="1" applyFont="1" applyBorder="1" applyAlignment="1">
      <alignment horizontal="right" vertical="center"/>
    </xf>
    <xf numFmtId="165" fontId="7" fillId="5" borderId="1" xfId="0" applyNumberFormat="1" applyFont="1" applyFill="1" applyBorder="1" applyAlignment="1" applyProtection="1">
      <alignment horizontal="right" vertical="top" wrapText="1"/>
    </xf>
    <xf numFmtId="165" fontId="7" fillId="5" borderId="3" xfId="0" applyNumberFormat="1" applyFont="1" applyFill="1" applyBorder="1" applyAlignment="1" applyProtection="1">
      <alignment horizontal="right" vertical="top" wrapText="1"/>
    </xf>
    <xf numFmtId="2" fontId="7" fillId="0" borderId="11" xfId="0" applyNumberFormat="1" applyFont="1" applyBorder="1" applyAlignment="1">
      <alignment horizontal="right" vertical="center"/>
    </xf>
    <xf numFmtId="49" fontId="7" fillId="0" borderId="11" xfId="0" applyNumberFormat="1" applyFont="1" applyBorder="1" applyAlignment="1">
      <alignment horizontal="right" vertical="center"/>
    </xf>
    <xf numFmtId="0" fontId="7" fillId="0" borderId="7"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pplyBorder="1" applyAlignment="1">
      <alignment vertical="center"/>
    </xf>
    <xf numFmtId="165" fontId="7" fillId="5" borderId="8" xfId="0" applyNumberFormat="1" applyFont="1" applyFill="1" applyBorder="1" applyAlignment="1" applyProtection="1">
      <alignment horizontal="right" vertical="top" wrapText="1"/>
    </xf>
    <xf numFmtId="0" fontId="7" fillId="0" borderId="10" xfId="0" applyFont="1" applyBorder="1" applyAlignment="1">
      <alignment vertical="center"/>
    </xf>
    <xf numFmtId="49" fontId="7" fillId="0" borderId="10" xfId="0" applyNumberFormat="1" applyFont="1" applyBorder="1" applyAlignment="1">
      <alignment vertical="center"/>
    </xf>
    <xf numFmtId="0" fontId="44" fillId="5" borderId="23"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7" fillId="4" borderId="0" xfId="0" applyFont="1" applyFill="1" applyAlignment="1" applyProtection="1">
      <alignment vertical="top" wrapText="1"/>
    </xf>
    <xf numFmtId="0" fontId="18" fillId="4" borderId="0" xfId="0" applyFont="1" applyFill="1" applyAlignment="1" applyProtection="1">
      <alignment horizontal="right" vertical="top" wrapText="1"/>
    </xf>
    <xf numFmtId="165" fontId="18" fillId="4" borderId="0" xfId="0" applyNumberFormat="1" applyFont="1" applyFill="1" applyAlignment="1" applyProtection="1">
      <alignment horizontal="center" vertical="top" wrapText="1"/>
    </xf>
    <xf numFmtId="0" fontId="4" fillId="6" borderId="34" xfId="0" applyFont="1" applyFill="1" applyBorder="1" applyAlignment="1" applyProtection="1">
      <alignment horizontal="center" vertical="center" wrapText="1"/>
    </xf>
    <xf numFmtId="0" fontId="4" fillId="6" borderId="40" xfId="0" applyFont="1" applyFill="1" applyBorder="1" applyAlignment="1" applyProtection="1">
      <alignment horizontal="center" vertical="center" wrapText="1"/>
    </xf>
    <xf numFmtId="1" fontId="4" fillId="6" borderId="56" xfId="0" applyNumberFormat="1" applyFont="1" applyFill="1" applyBorder="1" applyAlignment="1" applyProtection="1">
      <alignment horizontal="center" vertical="center" wrapText="1"/>
    </xf>
    <xf numFmtId="1" fontId="4" fillId="6" borderId="44" xfId="0" applyNumberFormat="1" applyFont="1" applyFill="1" applyBorder="1" applyAlignment="1" applyProtection="1">
      <alignment horizontal="center" vertical="center" wrapText="1"/>
    </xf>
    <xf numFmtId="0" fontId="4" fillId="6" borderId="57" xfId="0" applyFont="1" applyFill="1" applyBorder="1" applyAlignment="1" applyProtection="1">
      <alignment horizontal="center" vertical="center" wrapText="1"/>
    </xf>
    <xf numFmtId="165" fontId="4" fillId="6" borderId="56" xfId="0" applyNumberFormat="1" applyFont="1" applyFill="1" applyBorder="1" applyAlignment="1" applyProtection="1">
      <alignment horizontal="center" vertical="center" wrapText="1"/>
    </xf>
    <xf numFmtId="165" fontId="4" fillId="6" borderId="44" xfId="0" applyNumberFormat="1" applyFont="1" applyFill="1" applyBorder="1" applyAlignment="1" applyProtection="1">
      <alignment horizontal="center" vertical="center" wrapText="1"/>
    </xf>
    <xf numFmtId="49" fontId="2" fillId="0" borderId="0" xfId="0" applyNumberFormat="1" applyFont="1" applyAlignment="1" applyProtection="1">
      <alignment horizontal="left" vertical="top" wrapText="1"/>
    </xf>
    <xf numFmtId="49" fontId="4" fillId="6" borderId="33" xfId="0" applyNumberFormat="1" applyFont="1" applyFill="1" applyBorder="1" applyAlignment="1" applyProtection="1">
      <alignment horizontal="center" vertical="top" wrapText="1"/>
    </xf>
    <xf numFmtId="166" fontId="4" fillId="6" borderId="1" xfId="4" applyNumberFormat="1" applyFont="1" applyFill="1" applyBorder="1" applyAlignment="1" applyProtection="1">
      <alignment horizontal="center" vertical="top" wrapText="1"/>
    </xf>
    <xf numFmtId="49" fontId="2" fillId="0" borderId="0" xfId="0" applyNumberFormat="1" applyFont="1" applyAlignment="1" applyProtection="1">
      <alignment horizontal="right" vertical="top" wrapText="1"/>
    </xf>
    <xf numFmtId="166" fontId="4" fillId="4" borderId="1" xfId="4" applyNumberFormat="1" applyFont="1" applyFill="1" applyBorder="1" applyAlignment="1" applyProtection="1">
      <alignment horizontal="center" wrapText="1"/>
    </xf>
    <xf numFmtId="165" fontId="4" fillId="6" borderId="1" xfId="1" applyNumberFormat="1" applyFont="1" applyFill="1" applyBorder="1" applyAlignment="1" applyProtection="1">
      <alignment horizontal="center" wrapText="1"/>
    </xf>
    <xf numFmtId="165" fontId="4" fillId="4" borderId="38" xfId="1" applyNumberFormat="1" applyFont="1" applyFill="1" applyBorder="1" applyAlignment="1" applyProtection="1">
      <alignment horizontal="center" wrapText="1"/>
    </xf>
    <xf numFmtId="165" fontId="4" fillId="4" borderId="1" xfId="1" applyNumberFormat="1" applyFont="1" applyFill="1" applyBorder="1" applyAlignment="1" applyProtection="1">
      <alignment horizontal="center" wrapText="1"/>
    </xf>
    <xf numFmtId="164" fontId="18" fillId="4" borderId="0" xfId="0" applyNumberFormat="1" applyFont="1" applyFill="1" applyAlignment="1" applyProtection="1">
      <alignment horizontal="right" vertical="top" wrapText="1"/>
    </xf>
    <xf numFmtId="164" fontId="18" fillId="0" borderId="0" xfId="0" applyNumberFormat="1" applyFont="1" applyBorder="1" applyAlignment="1" applyProtection="1">
      <alignment horizontal="right" vertical="top" wrapText="1"/>
    </xf>
    <xf numFmtId="0" fontId="18" fillId="0" borderId="0" xfId="0" applyFont="1" applyAlignment="1" applyProtection="1">
      <alignment horizontal="right" vertical="top" wrapText="1"/>
    </xf>
    <xf numFmtId="0" fontId="4" fillId="0" borderId="13" xfId="0" applyFont="1" applyBorder="1" applyAlignment="1">
      <alignment horizontal="center" vertical="center"/>
    </xf>
    <xf numFmtId="0" fontId="7" fillId="0" borderId="0" xfId="0" applyFont="1" applyAlignment="1">
      <alignment vertical="center"/>
    </xf>
    <xf numFmtId="0" fontId="7" fillId="0" borderId="10" xfId="0" applyFont="1" applyBorder="1" applyAlignment="1">
      <alignment vertical="center"/>
    </xf>
    <xf numFmtId="49" fontId="7" fillId="0" borderId="11" xfId="0" applyNumberFormat="1" applyFont="1" applyBorder="1" applyAlignment="1">
      <alignment horizontal="right" vertical="center"/>
    </xf>
    <xf numFmtId="0" fontId="7" fillId="0" borderId="62"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vertical="center"/>
    </xf>
    <xf numFmtId="0" fontId="9" fillId="0" borderId="0" xfId="0" applyFont="1" applyAlignment="1" applyProtection="1">
      <alignment vertical="center" wrapText="1"/>
      <protection locked="0"/>
    </xf>
    <xf numFmtId="1"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164" fontId="5" fillId="0" borderId="0" xfId="0" applyNumberFormat="1" applyFont="1" applyAlignment="1" applyProtection="1">
      <alignment horizontal="center" vertical="center" wrapText="1"/>
      <protection locked="0"/>
    </xf>
    <xf numFmtId="165" fontId="5" fillId="0" borderId="0" xfId="0" applyNumberFormat="1"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6" fontId="7" fillId="0" borderId="2" xfId="2" applyNumberFormat="1" applyFont="1" applyBorder="1" applyAlignment="1" applyProtection="1">
      <alignment horizontal="left" vertical="center" wrapText="1"/>
      <protection locked="0"/>
    </xf>
    <xf numFmtId="3" fontId="7" fillId="5" borderId="1" xfId="2" applyNumberFormat="1" applyFont="1" applyFill="1" applyBorder="1" applyAlignment="1" applyProtection="1">
      <alignment horizontal="center" vertical="center" wrapText="1"/>
      <protection locked="0"/>
    </xf>
    <xf numFmtId="10" fontId="7" fillId="5"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2" fillId="0" borderId="0" xfId="0" applyFont="1" applyAlignment="1" applyProtection="1">
      <alignment vertical="center" wrapText="1"/>
    </xf>
    <xf numFmtId="0" fontId="5" fillId="0" borderId="0" xfId="0" applyFont="1" applyAlignment="1" applyProtection="1">
      <alignment horizontal="left" vertical="center" wrapText="1"/>
    </xf>
    <xf numFmtId="0" fontId="3" fillId="0" borderId="0" xfId="0" applyFont="1" applyAlignment="1" applyProtection="1">
      <alignment vertical="center" wrapText="1"/>
    </xf>
    <xf numFmtId="0" fontId="5" fillId="0" borderId="0" xfId="0" applyFont="1" applyAlignment="1" applyProtection="1">
      <alignment horizontal="center" vertical="center" wrapText="1"/>
    </xf>
    <xf numFmtId="164" fontId="5" fillId="0" borderId="0" xfId="0" applyNumberFormat="1" applyFont="1" applyAlignment="1" applyProtection="1">
      <alignment horizontal="center" vertical="center" wrapText="1"/>
    </xf>
    <xf numFmtId="165" fontId="5" fillId="0" borderId="0" xfId="0" applyNumberFormat="1" applyFont="1" applyAlignment="1" applyProtection="1">
      <alignment horizontal="center" vertical="center" wrapText="1"/>
    </xf>
    <xf numFmtId="1" fontId="5" fillId="0" borderId="0" xfId="0" applyNumberFormat="1" applyFont="1" applyAlignment="1" applyProtection="1">
      <alignment horizontal="center" vertical="center" wrapText="1"/>
    </xf>
    <xf numFmtId="1" fontId="3" fillId="0" borderId="0" xfId="0"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0" fontId="5" fillId="4" borderId="42" xfId="0" applyFont="1" applyFill="1" applyBorder="1" applyAlignment="1" applyProtection="1">
      <alignment horizontal="center" vertical="center" wrapText="1"/>
    </xf>
    <xf numFmtId="0" fontId="5" fillId="4" borderId="34" xfId="0" applyFont="1" applyFill="1" applyBorder="1" applyAlignment="1" applyProtection="1">
      <alignment horizontal="right" vertical="center" wrapText="1"/>
    </xf>
    <xf numFmtId="165" fontId="3" fillId="4" borderId="34" xfId="0" applyNumberFormat="1" applyFont="1" applyFill="1" applyBorder="1" applyAlignment="1" applyProtection="1">
      <alignment horizontal="right" vertical="center" wrapText="1"/>
    </xf>
    <xf numFmtId="1" fontId="3" fillId="4" borderId="34" xfId="0" applyNumberFormat="1" applyFont="1" applyFill="1" applyBorder="1" applyAlignment="1" applyProtection="1">
      <alignment horizontal="right" vertical="center" wrapText="1"/>
    </xf>
    <xf numFmtId="164" fontId="3" fillId="4" borderId="34" xfId="0" applyNumberFormat="1" applyFont="1" applyFill="1" applyBorder="1" applyAlignment="1" applyProtection="1">
      <alignment horizontal="right" vertical="center" wrapText="1"/>
    </xf>
    <xf numFmtId="0" fontId="3" fillId="4" borderId="40" xfId="0" applyFont="1" applyFill="1" applyBorder="1" applyAlignment="1" applyProtection="1">
      <alignment horizontal="right" vertical="center" wrapText="1"/>
    </xf>
    <xf numFmtId="1" fontId="5" fillId="4" borderId="12" xfId="0" applyNumberFormat="1" applyFont="1" applyFill="1" applyBorder="1" applyAlignment="1" applyProtection="1">
      <alignment horizontal="right" vertical="center" wrapText="1"/>
    </xf>
    <xf numFmtId="165" fontId="5" fillId="4" borderId="12" xfId="0" applyNumberFormat="1" applyFont="1" applyFill="1" applyBorder="1" applyAlignment="1" applyProtection="1">
      <alignment horizontal="right" vertical="center" wrapText="1"/>
    </xf>
    <xf numFmtId="49" fontId="2" fillId="0" borderId="0" xfId="0" applyNumberFormat="1" applyFont="1" applyAlignment="1" applyProtection="1">
      <alignment vertical="center" wrapText="1"/>
    </xf>
    <xf numFmtId="49" fontId="2" fillId="0" borderId="0" xfId="0" applyNumberFormat="1" applyFont="1" applyAlignment="1" applyProtection="1">
      <alignment horizontal="left" vertical="center" wrapText="1"/>
    </xf>
    <xf numFmtId="0" fontId="7" fillId="0" borderId="0" xfId="0" applyFont="1" applyBorder="1" applyAlignment="1" applyProtection="1">
      <alignment horizontal="left" vertical="center" wrapText="1"/>
    </xf>
    <xf numFmtId="1" fontId="4" fillId="0" borderId="0" xfId="0" applyNumberFormat="1"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1" fillId="0" borderId="0" xfId="0" applyNumberFormat="1" applyFont="1" applyFill="1" applyBorder="1" applyAlignment="1" applyProtection="1">
      <alignment horizontal="left" vertical="center" wrapText="1"/>
    </xf>
    <xf numFmtId="0" fontId="7" fillId="0" borderId="0" xfId="0" applyFont="1" applyAlignment="1" applyProtection="1">
      <alignment vertical="center" wrapText="1"/>
    </xf>
    <xf numFmtId="0" fontId="4" fillId="0" borderId="0" xfId="0" applyFont="1" applyFill="1" applyBorder="1" applyAlignment="1" applyProtection="1">
      <alignment horizontal="left" vertical="center" wrapText="1"/>
    </xf>
    <xf numFmtId="0" fontId="3" fillId="0" borderId="0"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5" fillId="0" borderId="0" xfId="0" applyFont="1" applyBorder="1" applyAlignment="1" applyProtection="1">
      <alignment vertical="center" wrapText="1"/>
    </xf>
    <xf numFmtId="49" fontId="4" fillId="4" borderId="28" xfId="2" applyNumberFormat="1" applyFont="1" applyFill="1" applyBorder="1" applyAlignment="1" applyProtection="1">
      <alignment horizontal="right" vertical="center" wrapText="1"/>
    </xf>
    <xf numFmtId="165" fontId="3" fillId="4" borderId="38" xfId="2" applyNumberFormat="1" applyFont="1" applyFill="1" applyBorder="1" applyAlignment="1" applyProtection="1">
      <alignment horizontal="center" vertical="center" wrapText="1"/>
    </xf>
    <xf numFmtId="9" fontId="3" fillId="4" borderId="38" xfId="2" applyNumberFormat="1" applyFont="1" applyFill="1" applyBorder="1" applyAlignment="1" applyProtection="1">
      <alignment horizontal="center" vertical="center" wrapText="1"/>
    </xf>
    <xf numFmtId="165" fontId="4" fillId="4" borderId="23" xfId="2" applyNumberFormat="1" applyFont="1" applyFill="1" applyBorder="1" applyAlignment="1" applyProtection="1">
      <alignment horizontal="center" vertical="center" wrapText="1"/>
    </xf>
    <xf numFmtId="49" fontId="5" fillId="0" borderId="0" xfId="0" applyNumberFormat="1" applyFont="1" applyAlignment="1" applyProtection="1">
      <alignment horizontal="center" vertical="center" wrapText="1"/>
    </xf>
    <xf numFmtId="165" fontId="7" fillId="4" borderId="23" xfId="2" applyNumberFormat="1" applyFont="1" applyFill="1" applyBorder="1" applyAlignment="1" applyProtection="1">
      <alignment horizontal="center" vertical="center" wrapText="1"/>
    </xf>
    <xf numFmtId="49" fontId="2" fillId="0" borderId="0" xfId="0" applyNumberFormat="1" applyFont="1" applyAlignment="1" applyProtection="1">
      <alignment horizontal="right" vertical="center" wrapText="1"/>
    </xf>
    <xf numFmtId="0" fontId="4" fillId="6" borderId="49" xfId="2" applyFont="1" applyFill="1" applyBorder="1" applyAlignment="1" applyProtection="1">
      <alignment horizontal="center" vertical="center" wrapText="1"/>
    </xf>
    <xf numFmtId="0" fontId="7" fillId="6" borderId="2" xfId="0" applyFont="1" applyFill="1" applyBorder="1" applyAlignment="1" applyProtection="1">
      <alignment vertical="center" wrapText="1"/>
    </xf>
    <xf numFmtId="0" fontId="4" fillId="6" borderId="1" xfId="2" applyFont="1" applyFill="1" applyBorder="1" applyAlignment="1" applyProtection="1">
      <alignment horizontal="center" vertical="center" wrapText="1"/>
    </xf>
    <xf numFmtId="0" fontId="7" fillId="6" borderId="23" xfId="2" applyFont="1" applyFill="1" applyBorder="1" applyAlignment="1" applyProtection="1">
      <alignment vertical="center" wrapText="1"/>
    </xf>
    <xf numFmtId="165" fontId="40" fillId="4" borderId="23" xfId="2" applyNumberFormat="1" applyFont="1" applyFill="1" applyBorder="1" applyAlignment="1" applyProtection="1">
      <alignment horizontal="center" vertical="center"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6" borderId="55" xfId="0" applyFont="1" applyFill="1" applyBorder="1" applyAlignment="1" applyProtection="1">
      <alignment horizontal="center" vertical="center" wrapText="1"/>
      <protection locked="0"/>
    </xf>
    <xf numFmtId="164" fontId="3" fillId="6" borderId="56" xfId="0" applyNumberFormat="1" applyFont="1" applyFill="1" applyBorder="1" applyAlignment="1" applyProtection="1">
      <alignment horizontal="center" vertical="center" wrapText="1"/>
      <protection locked="0"/>
    </xf>
    <xf numFmtId="1" fontId="3" fillId="6" borderId="56" xfId="0" applyNumberFormat="1" applyFont="1" applyFill="1" applyBorder="1" applyAlignment="1" applyProtection="1">
      <alignment horizontal="center" vertical="center" wrapText="1"/>
      <protection locked="0"/>
    </xf>
    <xf numFmtId="167" fontId="3" fillId="6" borderId="56" xfId="1" applyNumberFormat="1" applyFont="1" applyFill="1" applyBorder="1" applyAlignment="1" applyProtection="1">
      <alignment horizontal="center" vertical="center" wrapText="1"/>
      <protection locked="0"/>
    </xf>
    <xf numFmtId="165" fontId="3" fillId="6" borderId="56" xfId="0" applyNumberFormat="1" applyFont="1" applyFill="1" applyBorder="1" applyAlignment="1" applyProtection="1">
      <alignment horizontal="center" vertical="center" wrapText="1"/>
      <protection locked="0"/>
    </xf>
    <xf numFmtId="0" fontId="3" fillId="6" borderId="57" xfId="0" applyFont="1" applyFill="1" applyBorder="1" applyAlignment="1" applyProtection="1">
      <alignment horizontal="center" vertical="center" wrapText="1"/>
      <protection locked="0"/>
    </xf>
    <xf numFmtId="0" fontId="5" fillId="6" borderId="42" xfId="0" applyFont="1" applyFill="1" applyBorder="1" applyAlignment="1" applyProtection="1">
      <alignment horizontal="center" vertical="top" wrapText="1"/>
      <protection locked="0"/>
    </xf>
    <xf numFmtId="0" fontId="3" fillId="6" borderId="39"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44" fillId="4" borderId="78" xfId="0" applyFont="1" applyFill="1" applyBorder="1" applyAlignment="1" applyProtection="1">
      <alignment horizontal="center" vertical="top" wrapText="1"/>
      <protection locked="0"/>
    </xf>
    <xf numFmtId="0" fontId="43" fillId="4" borderId="74" xfId="0" applyFont="1" applyFill="1" applyBorder="1" applyAlignment="1" applyProtection="1">
      <alignment horizontal="left" vertical="top" wrapText="1"/>
      <protection locked="0"/>
    </xf>
    <xf numFmtId="164" fontId="44" fillId="4" borderId="75" xfId="0" applyNumberFormat="1" applyFont="1" applyFill="1" applyBorder="1" applyAlignment="1" applyProtection="1">
      <alignment horizontal="center" vertical="top" wrapText="1"/>
      <protection locked="0"/>
    </xf>
    <xf numFmtId="1" fontId="44" fillId="4" borderId="75" xfId="0" applyNumberFormat="1" applyFont="1" applyFill="1" applyBorder="1" applyAlignment="1" applyProtection="1">
      <alignment horizontal="right" vertical="top" wrapText="1"/>
      <protection locked="0"/>
    </xf>
    <xf numFmtId="165" fontId="44" fillId="4" borderId="75" xfId="1" applyNumberFormat="1" applyFont="1" applyFill="1" applyBorder="1" applyAlignment="1" applyProtection="1">
      <alignment horizontal="right" vertical="top" wrapText="1"/>
      <protection locked="0"/>
    </xf>
    <xf numFmtId="165" fontId="44" fillId="4" borderId="75" xfId="0" applyNumberFormat="1" applyFont="1" applyFill="1" applyBorder="1" applyAlignment="1" applyProtection="1">
      <alignment horizontal="right" vertical="top" wrapText="1"/>
      <protection locked="0"/>
    </xf>
    <xf numFmtId="0" fontId="44" fillId="4" borderId="76" xfId="0" applyFont="1" applyFill="1" applyBorder="1" applyAlignment="1" applyProtection="1">
      <alignment horizontal="left" vertical="top" wrapText="1"/>
      <protection locked="0"/>
    </xf>
    <xf numFmtId="0" fontId="6" fillId="0" borderId="0" xfId="0" applyFont="1" applyAlignment="1" applyProtection="1">
      <alignment vertical="top" wrapText="1"/>
      <protection locked="0"/>
    </xf>
    <xf numFmtId="0" fontId="5" fillId="6" borderId="2" xfId="0" applyFont="1" applyFill="1" applyBorder="1" applyAlignment="1" applyProtection="1">
      <alignment horizontal="center" vertical="top" wrapText="1"/>
      <protection locked="0"/>
    </xf>
    <xf numFmtId="0" fontId="5" fillId="4" borderId="42" xfId="0" applyFont="1" applyFill="1" applyBorder="1" applyAlignment="1" applyProtection="1">
      <alignment horizontal="center" vertical="top" wrapText="1"/>
      <protection locked="0"/>
    </xf>
    <xf numFmtId="0" fontId="5" fillId="0" borderId="42" xfId="0" applyFont="1" applyBorder="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3" fillId="4" borderId="39" xfId="0" applyFont="1" applyFill="1" applyBorder="1" applyAlignment="1" applyProtection="1">
      <alignment horizontal="right" vertical="top" wrapText="1"/>
    </xf>
    <xf numFmtId="0" fontId="5" fillId="4" borderId="34" xfId="0" applyFont="1" applyFill="1" applyBorder="1" applyAlignment="1" applyProtection="1">
      <alignment horizontal="center" vertical="top" wrapText="1"/>
    </xf>
    <xf numFmtId="165" fontId="5" fillId="4" borderId="34" xfId="0" applyNumberFormat="1" applyFont="1" applyFill="1" applyBorder="1" applyAlignment="1" applyProtection="1">
      <alignment horizontal="right" vertical="top" wrapText="1"/>
    </xf>
    <xf numFmtId="1" fontId="5" fillId="4" borderId="34" xfId="0" applyNumberFormat="1" applyFont="1" applyFill="1" applyBorder="1" applyAlignment="1" applyProtection="1">
      <alignment horizontal="center" vertical="top" wrapText="1"/>
    </xf>
    <xf numFmtId="0" fontId="5" fillId="4" borderId="40" xfId="0" applyFont="1" applyFill="1" applyBorder="1" applyAlignment="1" applyProtection="1">
      <alignment horizontal="center" vertical="top" wrapText="1"/>
    </xf>
    <xf numFmtId="165" fontId="3" fillId="4" borderId="34" xfId="0" applyNumberFormat="1" applyFont="1" applyFill="1" applyBorder="1" applyAlignment="1" applyProtection="1">
      <alignment horizontal="right" vertical="top" wrapText="1"/>
    </xf>
    <xf numFmtId="165" fontId="5" fillId="4" borderId="8" xfId="0" applyNumberFormat="1" applyFont="1" applyFill="1" applyBorder="1" applyAlignment="1" applyProtection="1">
      <alignment horizontal="right" vertical="top" wrapText="1"/>
    </xf>
    <xf numFmtId="165" fontId="5" fillId="4" borderId="1" xfId="0" applyNumberFormat="1" applyFont="1" applyFill="1" applyBorder="1" applyAlignment="1" applyProtection="1">
      <alignment horizontal="right" vertical="top" wrapText="1"/>
    </xf>
    <xf numFmtId="165" fontId="5" fillId="4" borderId="62" xfId="0" applyNumberFormat="1" applyFont="1" applyFill="1" applyBorder="1" applyAlignment="1" applyProtection="1">
      <alignment horizontal="right" vertical="top" wrapText="1"/>
    </xf>
    <xf numFmtId="0" fontId="2" fillId="0" borderId="0" xfId="0" applyNumberFormat="1" applyFont="1" applyAlignment="1" applyProtection="1">
      <alignment horizontal="right" vertical="top" wrapText="1"/>
    </xf>
    <xf numFmtId="1" fontId="5" fillId="0" borderId="0" xfId="0" applyNumberFormat="1" applyFont="1" applyAlignment="1" applyProtection="1">
      <alignment horizontal="right" vertical="top" wrapText="1"/>
      <protection locked="0"/>
    </xf>
    <xf numFmtId="165" fontId="3" fillId="0" borderId="0" xfId="0" applyNumberFormat="1" applyFont="1" applyAlignment="1" applyProtection="1">
      <alignment horizontal="right" vertical="top" wrapText="1"/>
      <protection locked="0"/>
    </xf>
    <xf numFmtId="164" fontId="5" fillId="0" borderId="0" xfId="0" applyNumberFormat="1" applyFont="1" applyAlignment="1" applyProtection="1">
      <alignment horizontal="right" vertical="top" wrapText="1"/>
      <protection locked="0"/>
    </xf>
    <xf numFmtId="164" fontId="5" fillId="4" borderId="34" xfId="0" applyNumberFormat="1" applyFont="1" applyFill="1" applyBorder="1" applyAlignment="1" applyProtection="1">
      <alignment horizontal="right" vertical="top" wrapText="1"/>
    </xf>
    <xf numFmtId="0" fontId="3" fillId="4" borderId="34" xfId="0" applyFont="1" applyFill="1" applyBorder="1" applyAlignment="1" applyProtection="1">
      <alignment horizontal="center" vertical="top" wrapText="1"/>
    </xf>
    <xf numFmtId="164" fontId="3" fillId="4" borderId="34" xfId="0" applyNumberFormat="1" applyFont="1" applyFill="1" applyBorder="1" applyAlignment="1" applyProtection="1">
      <alignment horizontal="right" vertical="top" wrapText="1"/>
    </xf>
    <xf numFmtId="1" fontId="3" fillId="4" borderId="34" xfId="0" applyNumberFormat="1" applyFont="1" applyFill="1" applyBorder="1" applyAlignment="1" applyProtection="1">
      <alignment horizontal="center" vertical="top" wrapText="1"/>
    </xf>
    <xf numFmtId="0" fontId="3" fillId="4" borderId="40" xfId="0" applyFont="1" applyFill="1" applyBorder="1" applyAlignment="1" applyProtection="1">
      <alignment horizontal="center" vertical="top" wrapText="1"/>
    </xf>
    <xf numFmtId="165" fontId="5" fillId="4" borderId="4" xfId="0" applyNumberFormat="1" applyFont="1" applyFill="1" applyBorder="1" applyAlignment="1" applyProtection="1">
      <alignment horizontal="right" vertical="top" wrapText="1"/>
    </xf>
    <xf numFmtId="0" fontId="3" fillId="4" borderId="50" xfId="0" applyFont="1" applyFill="1" applyBorder="1" applyAlignment="1" applyProtection="1">
      <alignment horizontal="right" vertical="top" wrapText="1"/>
    </xf>
    <xf numFmtId="165" fontId="3" fillId="4" borderId="38" xfId="0" applyNumberFormat="1" applyFont="1" applyFill="1" applyBorder="1" applyAlignment="1" applyProtection="1">
      <alignment horizontal="right" vertical="top" wrapText="1"/>
    </xf>
    <xf numFmtId="165" fontId="3" fillId="4" borderId="27" xfId="0" applyNumberFormat="1" applyFont="1" applyFill="1" applyBorder="1" applyAlignment="1" applyProtection="1">
      <alignment horizontal="right" vertical="top" wrapText="1"/>
    </xf>
    <xf numFmtId="165" fontId="3" fillId="4" borderId="40" xfId="0" applyNumberFormat="1" applyFont="1" applyFill="1" applyBorder="1" applyAlignment="1" applyProtection="1">
      <alignment horizontal="right" vertical="top" wrapText="1"/>
    </xf>
    <xf numFmtId="165" fontId="3" fillId="4" borderId="32" xfId="0" applyNumberFormat="1" applyFont="1" applyFill="1" applyBorder="1" applyAlignment="1" applyProtection="1">
      <alignment horizontal="right" vertical="top" wrapText="1"/>
    </xf>
    <xf numFmtId="1" fontId="5" fillId="0" borderId="0" xfId="0" applyNumberFormat="1" applyFont="1" applyAlignment="1" applyProtection="1">
      <alignment vertical="top" wrapText="1"/>
      <protection locked="0"/>
    </xf>
    <xf numFmtId="0" fontId="12" fillId="0" borderId="0" xfId="0" applyFont="1" applyAlignment="1" applyProtection="1">
      <alignment vertical="top" wrapText="1"/>
    </xf>
    <xf numFmtId="1" fontId="5" fillId="4" borderId="34" xfId="0" applyNumberFormat="1" applyFont="1" applyFill="1" applyBorder="1" applyAlignment="1" applyProtection="1">
      <alignment vertical="top" wrapText="1"/>
    </xf>
    <xf numFmtId="0" fontId="5" fillId="4" borderId="40" xfId="0" applyFont="1" applyFill="1" applyBorder="1" applyAlignment="1" applyProtection="1">
      <alignment horizontal="left" vertical="top" wrapText="1"/>
    </xf>
    <xf numFmtId="1" fontId="3" fillId="4" borderId="34" xfId="0" applyNumberFormat="1" applyFont="1" applyFill="1" applyBorder="1" applyAlignment="1" applyProtection="1">
      <alignment vertical="top" wrapText="1"/>
    </xf>
    <xf numFmtId="0" fontId="3" fillId="4" borderId="40" xfId="0" applyFont="1" applyFill="1" applyBorder="1" applyAlignment="1" applyProtection="1">
      <alignment horizontal="left" vertical="top" wrapText="1"/>
    </xf>
    <xf numFmtId="1" fontId="5" fillId="0" borderId="0" xfId="0" applyNumberFormat="1" applyFont="1" applyAlignment="1" applyProtection="1">
      <alignment horizontal="left" vertical="top" wrapText="1"/>
      <protection locked="0"/>
    </xf>
    <xf numFmtId="1" fontId="5" fillId="4" borderId="34" xfId="0" applyNumberFormat="1" applyFont="1" applyFill="1" applyBorder="1" applyAlignment="1" applyProtection="1">
      <alignment horizontal="left" vertical="top" wrapText="1"/>
    </xf>
    <xf numFmtId="165" fontId="3" fillId="4" borderId="61" xfId="0" applyNumberFormat="1" applyFont="1" applyFill="1" applyBorder="1" applyAlignment="1" applyProtection="1">
      <alignment horizontal="right" vertical="top" wrapText="1"/>
    </xf>
    <xf numFmtId="1" fontId="3" fillId="4" borderId="34" xfId="0" applyNumberFormat="1" applyFont="1" applyFill="1" applyBorder="1" applyAlignment="1" applyProtection="1">
      <alignment horizontal="left" vertical="top" wrapText="1"/>
    </xf>
    <xf numFmtId="0" fontId="3" fillId="0" borderId="0" xfId="0" applyNumberFormat="1" applyFont="1" applyAlignment="1" applyProtection="1">
      <alignment horizontal="right" vertical="top" wrapText="1"/>
    </xf>
    <xf numFmtId="0" fontId="4" fillId="3" borderId="29" xfId="0" applyNumberFormat="1" applyFont="1" applyFill="1" applyBorder="1" applyAlignment="1" applyProtection="1">
      <alignment horizontal="left" vertical="center" wrapText="1"/>
    </xf>
    <xf numFmtId="0" fontId="4" fillId="3" borderId="3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wrapText="1" indent="1"/>
    </xf>
    <xf numFmtId="0" fontId="4" fillId="0" borderId="0" xfId="0" applyFont="1" applyFill="1" applyBorder="1" applyAlignment="1" applyProtection="1">
      <alignment horizontal="center" wrapText="1"/>
    </xf>
    <xf numFmtId="9" fontId="40" fillId="0" borderId="0" xfId="0" applyNumberFormat="1" applyFont="1" applyFill="1" applyBorder="1" applyAlignment="1" applyProtection="1">
      <alignment horizontal="center" wrapText="1"/>
    </xf>
    <xf numFmtId="165" fontId="40" fillId="0" borderId="0" xfId="0" applyNumberFormat="1" applyFont="1" applyFill="1" applyBorder="1" applyAlignment="1" applyProtection="1">
      <alignment horizontal="center" wrapText="1"/>
    </xf>
    <xf numFmtId="44" fontId="7" fillId="6" borderId="1" xfId="1" applyFont="1" applyFill="1" applyBorder="1" applyAlignment="1" applyProtection="1">
      <alignment horizontal="center" wrapText="1"/>
    </xf>
    <xf numFmtId="0" fontId="3" fillId="0" borderId="0" xfId="0" applyFont="1" applyFill="1" applyBorder="1" applyAlignment="1" applyProtection="1">
      <alignment horizontal="left" vertical="top" wrapText="1"/>
    </xf>
    <xf numFmtId="0" fontId="5" fillId="0" borderId="0" xfId="0" applyFont="1" applyFill="1" applyBorder="1" applyAlignment="1" applyProtection="1">
      <alignment vertical="top" wrapText="1"/>
    </xf>
    <xf numFmtId="0" fontId="5" fillId="0" borderId="0" xfId="0" applyFont="1" applyAlignment="1" applyProtection="1">
      <alignment wrapText="1"/>
      <protection locked="0"/>
    </xf>
    <xf numFmtId="0" fontId="5" fillId="0" borderId="0" xfId="0" applyFont="1" applyFill="1" applyBorder="1" applyAlignment="1" applyProtection="1">
      <alignment wrapText="1"/>
      <protection locked="0"/>
    </xf>
    <xf numFmtId="0" fontId="7" fillId="0" borderId="0" xfId="0" applyFont="1" applyFill="1" applyBorder="1" applyAlignment="1" applyProtection="1">
      <alignment horizontal="center" wrapText="1"/>
      <protection locked="0"/>
    </xf>
    <xf numFmtId="165" fontId="7" fillId="0" borderId="0" xfId="0" applyNumberFormat="1" applyFont="1" applyFill="1" applyBorder="1" applyAlignment="1" applyProtection="1">
      <alignment horizontal="center" wrapText="1"/>
      <protection locked="0"/>
    </xf>
    <xf numFmtId="164"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vertical="top" wrapText="1"/>
      <protection locked="0"/>
    </xf>
    <xf numFmtId="0" fontId="0" fillId="0" borderId="0" xfId="0" applyAlignment="1" applyProtection="1">
      <alignment wrapText="1"/>
      <protection locked="0"/>
    </xf>
    <xf numFmtId="0" fontId="3" fillId="4" borderId="42" xfId="0" applyFont="1" applyFill="1" applyBorder="1" applyAlignment="1" applyProtection="1">
      <alignment horizontal="left" vertical="top" wrapText="1"/>
    </xf>
    <xf numFmtId="1" fontId="3" fillId="4" borderId="34" xfId="0" applyNumberFormat="1" applyFont="1" applyFill="1" applyBorder="1" applyAlignment="1" applyProtection="1">
      <alignment horizontal="right" vertical="top" wrapText="1"/>
    </xf>
    <xf numFmtId="165" fontId="3" fillId="4" borderId="59" xfId="0" applyNumberFormat="1" applyFont="1" applyFill="1" applyBorder="1" applyAlignment="1" applyProtection="1">
      <alignment horizontal="right" vertical="top" wrapText="1"/>
    </xf>
    <xf numFmtId="165" fontId="3" fillId="4" borderId="41" xfId="0" applyNumberFormat="1" applyFont="1" applyFill="1" applyBorder="1" applyAlignment="1" applyProtection="1">
      <alignment horizontal="right" vertical="top" wrapText="1"/>
    </xf>
    <xf numFmtId="0" fontId="3" fillId="4" borderId="0" xfId="0" applyFont="1" applyFill="1" applyBorder="1" applyAlignment="1" applyProtection="1">
      <alignment horizontal="left" vertical="top" wrapText="1"/>
    </xf>
    <xf numFmtId="1" fontId="3" fillId="4" borderId="0" xfId="0" applyNumberFormat="1" applyFont="1" applyFill="1" applyBorder="1" applyAlignment="1" applyProtection="1">
      <alignment horizontal="center" vertical="top" wrapText="1"/>
    </xf>
    <xf numFmtId="1" fontId="3" fillId="4" borderId="0" xfId="0" applyNumberFormat="1" applyFont="1" applyFill="1" applyBorder="1" applyAlignment="1" applyProtection="1">
      <alignment horizontal="right" vertical="top" wrapText="1"/>
    </xf>
    <xf numFmtId="165" fontId="3" fillId="4" borderId="0" xfId="0" applyNumberFormat="1" applyFont="1" applyFill="1" applyBorder="1" applyAlignment="1" applyProtection="1">
      <alignment horizontal="right" vertical="top" wrapText="1"/>
    </xf>
    <xf numFmtId="1" fontId="3" fillId="5" borderId="0" xfId="0" applyNumberFormat="1" applyFont="1" applyFill="1" applyBorder="1" applyAlignment="1" applyProtection="1">
      <alignment horizontal="right" vertical="top" wrapText="1"/>
    </xf>
    <xf numFmtId="166" fontId="3" fillId="5" borderId="0" xfId="0" applyNumberFormat="1" applyFont="1" applyFill="1" applyBorder="1" applyAlignment="1" applyProtection="1">
      <alignment horizontal="right" vertical="top" wrapText="1"/>
    </xf>
    <xf numFmtId="49" fontId="42" fillId="0" borderId="0" xfId="0" applyNumberFormat="1" applyFont="1" applyBorder="1" applyAlignment="1">
      <alignment horizontal="center" vertical="center" wrapText="1"/>
    </xf>
    <xf numFmtId="0" fontId="7" fillId="0" borderId="11" xfId="0" applyFont="1" applyBorder="1" applyAlignment="1" applyProtection="1">
      <alignment horizontal="left" vertical="center" wrapText="1"/>
      <protection locked="0"/>
    </xf>
    <xf numFmtId="0" fontId="4" fillId="0" borderId="0" xfId="0" applyFont="1" applyBorder="1" applyAlignment="1">
      <alignment horizontal="right" vertical="center" wrapText="1"/>
    </xf>
    <xf numFmtId="0" fontId="4" fillId="6" borderId="42"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4" fillId="6" borderId="40" xfId="0" applyFont="1" applyFill="1" applyBorder="1" applyAlignment="1" applyProtection="1">
      <alignment horizontal="center" vertical="center" wrapText="1"/>
    </xf>
    <xf numFmtId="0" fontId="5" fillId="0" borderId="63"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5" fillId="0" borderId="64" xfId="0" applyFont="1" applyBorder="1" applyAlignment="1" applyProtection="1">
      <alignment vertical="top" wrapText="1"/>
      <protection locked="0"/>
    </xf>
    <xf numFmtId="0" fontId="5" fillId="0" borderId="31" xfId="0" applyFont="1" applyBorder="1" applyAlignment="1" applyProtection="1">
      <alignment vertical="top" wrapText="1"/>
      <protection locked="0"/>
    </xf>
    <xf numFmtId="0" fontId="5" fillId="0" borderId="65" xfId="0" applyFont="1" applyBorder="1" applyAlignment="1" applyProtection="1">
      <alignment vertical="top" wrapText="1"/>
      <protection locked="0"/>
    </xf>
    <xf numFmtId="0" fontId="7" fillId="0" borderId="10" xfId="0" applyFont="1" applyBorder="1" applyAlignment="1" applyProtection="1">
      <alignment horizontal="left" vertical="center" wrapText="1"/>
      <protection locked="0"/>
    </xf>
    <xf numFmtId="0" fontId="38" fillId="6" borderId="37" xfId="0" applyNumberFormat="1" applyFont="1" applyFill="1" applyBorder="1" applyAlignment="1" applyProtection="1">
      <alignment horizontal="center" vertical="center" wrapText="1"/>
    </xf>
    <xf numFmtId="0" fontId="18" fillId="6" borderId="61" xfId="0" applyNumberFormat="1" applyFont="1" applyFill="1" applyBorder="1" applyAlignment="1" applyProtection="1">
      <alignment horizontal="center" vertical="center" wrapText="1"/>
    </xf>
    <xf numFmtId="0" fontId="18" fillId="6" borderId="36" xfId="0" applyNumberFormat="1" applyFont="1" applyFill="1" applyBorder="1" applyAlignment="1" applyProtection="1">
      <alignment horizontal="center" vertical="center" wrapText="1"/>
    </xf>
    <xf numFmtId="0" fontId="31" fillId="6" borderId="37" xfId="0" applyNumberFormat="1" applyFont="1" applyFill="1" applyBorder="1" applyAlignment="1" applyProtection="1">
      <alignment horizontal="left" vertical="center" wrapText="1" readingOrder="1"/>
    </xf>
    <xf numFmtId="0" fontId="31" fillId="6" borderId="61" xfId="0" applyNumberFormat="1" applyFont="1" applyFill="1" applyBorder="1" applyAlignment="1" applyProtection="1">
      <alignment horizontal="left" vertical="center" wrapText="1" readingOrder="1"/>
    </xf>
    <xf numFmtId="0" fontId="31" fillId="6" borderId="36" xfId="0" applyNumberFormat="1" applyFont="1" applyFill="1" applyBorder="1" applyAlignment="1" applyProtection="1">
      <alignment horizontal="left" vertical="center" wrapText="1" readingOrder="1"/>
    </xf>
    <xf numFmtId="0" fontId="2" fillId="4" borderId="71" xfId="0" applyFont="1" applyFill="1" applyBorder="1" applyAlignment="1" applyProtection="1">
      <alignment horizontal="center" vertical="center" wrapText="1"/>
    </xf>
    <xf numFmtId="0" fontId="2" fillId="4" borderId="72" xfId="0" applyFont="1" applyFill="1" applyBorder="1" applyAlignment="1" applyProtection="1">
      <alignment horizontal="center" vertical="center" wrapText="1"/>
    </xf>
    <xf numFmtId="0" fontId="2" fillId="4" borderId="73" xfId="0" applyFont="1" applyFill="1" applyBorder="1" applyAlignment="1" applyProtection="1">
      <alignment horizontal="center" vertical="center" wrapText="1"/>
    </xf>
    <xf numFmtId="0" fontId="4" fillId="6" borderId="55" xfId="0" applyFont="1" applyFill="1" applyBorder="1" applyAlignment="1" applyProtection="1">
      <alignment horizontal="center" vertical="center" wrapText="1"/>
    </xf>
    <xf numFmtId="0" fontId="4" fillId="6" borderId="43" xfId="0" applyFont="1" applyFill="1" applyBorder="1" applyAlignment="1" applyProtection="1">
      <alignment horizontal="center" vertical="center" wrapText="1"/>
    </xf>
    <xf numFmtId="0" fontId="17" fillId="6" borderId="63" xfId="0" applyFont="1" applyFill="1" applyBorder="1" applyAlignment="1" applyProtection="1">
      <alignment horizontal="left" vertical="center" wrapText="1"/>
    </xf>
    <xf numFmtId="0" fontId="3" fillId="6" borderId="29" xfId="0" applyFont="1" applyFill="1" applyBorder="1" applyAlignment="1" applyProtection="1">
      <alignment horizontal="left" vertical="center" wrapText="1"/>
    </xf>
    <xf numFmtId="0" fontId="3" fillId="6" borderId="30" xfId="0" applyFont="1" applyFill="1" applyBorder="1" applyAlignment="1" applyProtection="1">
      <alignment horizontal="left" vertical="center" wrapText="1"/>
    </xf>
    <xf numFmtId="0" fontId="3" fillId="6" borderId="64" xfId="0" applyFont="1" applyFill="1" applyBorder="1" applyAlignment="1" applyProtection="1">
      <alignment horizontal="left" vertical="center" wrapText="1"/>
    </xf>
    <xf numFmtId="0" fontId="3" fillId="6" borderId="31" xfId="0" applyFont="1" applyFill="1" applyBorder="1" applyAlignment="1" applyProtection="1">
      <alignment horizontal="left" vertical="center" wrapText="1"/>
    </xf>
    <xf numFmtId="0" fontId="3" fillId="6" borderId="65" xfId="0" applyFont="1" applyFill="1" applyBorder="1" applyAlignment="1" applyProtection="1">
      <alignment horizontal="left" vertical="center" wrapText="1"/>
    </xf>
    <xf numFmtId="0" fontId="3" fillId="0" borderId="31" xfId="0" applyFont="1" applyBorder="1" applyAlignment="1" applyProtection="1">
      <alignment vertical="center" wrapText="1"/>
    </xf>
    <xf numFmtId="165" fontId="4" fillId="6" borderId="55" xfId="0" applyNumberFormat="1" applyFont="1" applyFill="1" applyBorder="1" applyAlignment="1" applyProtection="1">
      <alignment horizontal="center" vertical="center" wrapText="1"/>
    </xf>
    <xf numFmtId="165" fontId="4" fillId="6" borderId="43" xfId="0" applyNumberFormat="1" applyFont="1" applyFill="1" applyBorder="1" applyAlignment="1" applyProtection="1">
      <alignment horizontal="center" vertical="center" wrapText="1"/>
    </xf>
    <xf numFmtId="0" fontId="4" fillId="6" borderId="57" xfId="0" applyFont="1" applyFill="1" applyBorder="1" applyAlignment="1" applyProtection="1">
      <alignment horizontal="center" vertical="center" wrapText="1"/>
    </xf>
    <xf numFmtId="0" fontId="4" fillId="6" borderId="45" xfId="0" applyFont="1" applyFill="1" applyBorder="1" applyAlignment="1" applyProtection="1">
      <alignment horizontal="center" vertical="center" wrapText="1"/>
    </xf>
    <xf numFmtId="165" fontId="4" fillId="6" borderId="56" xfId="0" applyNumberFormat="1" applyFont="1" applyFill="1" applyBorder="1" applyAlignment="1" applyProtection="1">
      <alignment horizontal="center" vertical="center" wrapText="1"/>
    </xf>
    <xf numFmtId="165" fontId="4" fillId="6" borderId="44" xfId="0" applyNumberFormat="1" applyFont="1" applyFill="1" applyBorder="1" applyAlignment="1" applyProtection="1">
      <alignment horizontal="center" vertical="center" wrapText="1"/>
    </xf>
    <xf numFmtId="0" fontId="4" fillId="6" borderId="33" xfId="0" applyFont="1" applyFill="1" applyBorder="1" applyAlignment="1" applyProtection="1">
      <alignment horizontal="center" vertical="center" wrapText="1"/>
    </xf>
    <xf numFmtId="49" fontId="10" fillId="0" borderId="31" xfId="0" applyNumberFormat="1" applyFont="1" applyBorder="1" applyAlignment="1" applyProtection="1">
      <alignment horizontal="center" vertical="center" wrapText="1"/>
    </xf>
    <xf numFmtId="1" fontId="4" fillId="6" borderId="56" xfId="0" applyNumberFormat="1" applyFont="1" applyFill="1" applyBorder="1" applyAlignment="1" applyProtection="1">
      <alignment horizontal="center" vertical="center" wrapText="1"/>
    </xf>
    <xf numFmtId="1" fontId="4" fillId="6" borderId="44" xfId="0" applyNumberFormat="1" applyFont="1" applyFill="1" applyBorder="1" applyAlignment="1" applyProtection="1">
      <alignment horizontal="center" vertical="center" wrapText="1"/>
    </xf>
    <xf numFmtId="0" fontId="2" fillId="0" borderId="0" xfId="0" applyNumberFormat="1" applyFont="1" applyAlignment="1" applyProtection="1">
      <alignment horizontal="right" vertical="center" wrapText="1"/>
    </xf>
    <xf numFmtId="49" fontId="2" fillId="0" borderId="0" xfId="0" applyNumberFormat="1" applyFont="1" applyAlignment="1" applyProtection="1">
      <alignment horizontal="left" vertical="center" wrapText="1"/>
    </xf>
    <xf numFmtId="0" fontId="3" fillId="0" borderId="0" xfId="0" applyFont="1" applyBorder="1" applyAlignment="1" applyProtection="1">
      <alignment vertical="center" wrapText="1"/>
    </xf>
    <xf numFmtId="0" fontId="5" fillId="0" borderId="37"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5" fillId="0" borderId="36" xfId="0" applyFont="1" applyBorder="1" applyAlignment="1" applyProtection="1">
      <alignment vertical="top" wrapText="1"/>
      <protection locked="0"/>
    </xf>
    <xf numFmtId="0" fontId="3" fillId="6" borderId="37" xfId="0" applyNumberFormat="1" applyFont="1" applyFill="1" applyBorder="1" applyAlignment="1" applyProtection="1">
      <alignment horizontal="left" vertical="center" wrapText="1"/>
    </xf>
    <xf numFmtId="0" fontId="3" fillId="6" borderId="61" xfId="0" applyNumberFormat="1" applyFont="1" applyFill="1" applyBorder="1" applyAlignment="1" applyProtection="1">
      <alignment horizontal="left" vertical="center" wrapText="1"/>
    </xf>
    <xf numFmtId="0" fontId="3" fillId="6" borderId="36" xfId="0" applyNumberFormat="1" applyFont="1" applyFill="1" applyBorder="1" applyAlignment="1" applyProtection="1">
      <alignment horizontal="left" vertical="center" wrapText="1"/>
    </xf>
    <xf numFmtId="0" fontId="1" fillId="5" borderId="63"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64"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65" xfId="0" applyFont="1" applyFill="1" applyBorder="1" applyAlignment="1" applyProtection="1">
      <alignment horizontal="left" vertical="center" wrapText="1"/>
      <protection locked="0"/>
    </xf>
    <xf numFmtId="0" fontId="3" fillId="6" borderId="63" xfId="0" applyFont="1" applyFill="1" applyBorder="1" applyAlignment="1" applyProtection="1">
      <alignment horizontal="left" vertical="center" wrapText="1"/>
    </xf>
    <xf numFmtId="49" fontId="4" fillId="6" borderId="33" xfId="2"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wrapText="1"/>
      <protection locked="0"/>
    </xf>
    <xf numFmtId="0" fontId="17" fillId="6" borderId="61" xfId="0" applyFont="1" applyFill="1" applyBorder="1" applyAlignment="1" applyProtection="1">
      <alignment horizontal="left" vertical="center" wrapText="1"/>
      <protection locked="0"/>
    </xf>
    <xf numFmtId="0" fontId="17" fillId="6" borderId="36" xfId="0" applyFont="1" applyFill="1" applyBorder="1" applyAlignment="1" applyProtection="1">
      <alignment horizontal="left" vertical="center" wrapText="1"/>
      <protection locked="0"/>
    </xf>
    <xf numFmtId="0" fontId="5" fillId="0" borderId="63"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5" fillId="0" borderId="64"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65"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6" borderId="61" xfId="0" applyFont="1" applyFill="1" applyBorder="1" applyAlignment="1" applyProtection="1">
      <alignment horizontal="left" vertical="top" wrapText="1"/>
      <protection locked="0"/>
    </xf>
    <xf numFmtId="0" fontId="4" fillId="6" borderId="36" xfId="0" applyFont="1" applyFill="1" applyBorder="1" applyAlignment="1" applyProtection="1">
      <alignment horizontal="left" vertical="top" wrapText="1"/>
      <protection locked="0"/>
    </xf>
    <xf numFmtId="0" fontId="14" fillId="0" borderId="31" xfId="0" applyFont="1" applyBorder="1" applyAlignment="1" applyProtection="1">
      <alignment horizontal="center" vertical="center" wrapText="1"/>
    </xf>
    <xf numFmtId="49" fontId="2" fillId="0" borderId="0" xfId="0" applyNumberFormat="1" applyFont="1" applyAlignment="1" applyProtection="1">
      <alignment horizontal="left" vertical="top" wrapText="1"/>
    </xf>
    <xf numFmtId="0" fontId="13" fillId="6" borderId="37" xfId="0" applyFont="1" applyFill="1" applyBorder="1" applyAlignment="1" applyProtection="1">
      <alignment horizontal="left" vertical="center" wrapText="1"/>
    </xf>
    <xf numFmtId="0" fontId="13" fillId="6" borderId="61" xfId="0" applyFont="1" applyFill="1" applyBorder="1" applyAlignment="1" applyProtection="1">
      <alignment horizontal="left" vertical="center" wrapText="1"/>
    </xf>
    <xf numFmtId="0" fontId="13" fillId="6" borderId="36" xfId="0" applyFont="1" applyFill="1" applyBorder="1" applyAlignment="1" applyProtection="1">
      <alignment horizontal="left" vertical="center" wrapText="1"/>
    </xf>
    <xf numFmtId="0" fontId="4" fillId="6" borderId="37" xfId="0" applyFont="1" applyFill="1" applyBorder="1" applyAlignment="1" applyProtection="1">
      <alignment horizontal="center" vertical="top" wrapText="1"/>
    </xf>
    <xf numFmtId="0" fontId="4" fillId="6" borderId="61" xfId="0" applyFont="1" applyFill="1" applyBorder="1" applyAlignment="1" applyProtection="1">
      <alignment horizontal="center" vertical="top" wrapText="1"/>
    </xf>
    <xf numFmtId="0" fontId="4" fillId="6" borderId="36" xfId="0" applyFont="1" applyFill="1" applyBorder="1" applyAlignment="1" applyProtection="1">
      <alignment horizontal="center" vertical="top" wrapText="1"/>
    </xf>
    <xf numFmtId="0" fontId="2" fillId="0" borderId="0" xfId="0" applyNumberFormat="1" applyFont="1" applyAlignment="1" applyProtection="1">
      <alignment horizontal="right" vertical="top" wrapText="1"/>
    </xf>
    <xf numFmtId="0" fontId="10" fillId="0" borderId="0" xfId="0" applyFont="1" applyBorder="1" applyAlignment="1" applyProtection="1">
      <alignment horizontal="center" vertical="center" wrapText="1"/>
    </xf>
    <xf numFmtId="49" fontId="10" fillId="0" borderId="0" xfId="0" applyNumberFormat="1" applyFont="1" applyBorder="1" applyAlignment="1" applyProtection="1">
      <alignment horizontal="center" vertical="center" wrapText="1"/>
    </xf>
    <xf numFmtId="49" fontId="4" fillId="0" borderId="37" xfId="0" applyNumberFormat="1" applyFont="1" applyBorder="1" applyAlignment="1" applyProtection="1">
      <alignment horizontal="left" wrapText="1"/>
      <protection locked="0"/>
    </xf>
    <xf numFmtId="49" fontId="4" fillId="0" borderId="61" xfId="0" applyNumberFormat="1" applyFont="1" applyBorder="1" applyAlignment="1" applyProtection="1">
      <alignment horizontal="left" wrapText="1"/>
      <protection locked="0"/>
    </xf>
    <xf numFmtId="49" fontId="4" fillId="0" borderId="36" xfId="0" applyNumberFormat="1" applyFont="1" applyBorder="1" applyAlignment="1" applyProtection="1">
      <alignment horizontal="left" wrapText="1"/>
      <protection locked="0"/>
    </xf>
    <xf numFmtId="0" fontId="14" fillId="0" borderId="0" xfId="0" applyFont="1" applyBorder="1" applyAlignment="1" applyProtection="1">
      <alignment horizontal="center" vertical="center" wrapText="1"/>
    </xf>
    <xf numFmtId="0" fontId="5" fillId="6" borderId="37" xfId="0" applyFont="1" applyFill="1" applyBorder="1" applyAlignment="1" applyProtection="1">
      <alignment horizontal="left" vertical="center" wrapText="1"/>
    </xf>
    <xf numFmtId="0" fontId="5" fillId="6" borderId="61" xfId="0" applyFont="1" applyFill="1" applyBorder="1" applyAlignment="1" applyProtection="1">
      <alignment horizontal="left" vertical="center" wrapText="1"/>
    </xf>
    <xf numFmtId="0" fontId="5" fillId="6" borderId="36" xfId="0" applyFont="1" applyFill="1" applyBorder="1" applyAlignment="1" applyProtection="1">
      <alignment horizontal="left" vertical="center" wrapText="1"/>
    </xf>
    <xf numFmtId="49" fontId="2" fillId="0" borderId="0" xfId="0" applyNumberFormat="1" applyFont="1" applyAlignment="1" applyProtection="1">
      <alignment horizontal="right" vertical="top" wrapText="1"/>
    </xf>
    <xf numFmtId="0" fontId="2" fillId="0" borderId="0" xfId="0" applyFont="1" applyAlignment="1" applyProtection="1">
      <alignment vertical="top" wrapText="1"/>
    </xf>
    <xf numFmtId="0" fontId="5" fillId="0" borderId="1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166" fontId="4" fillId="5" borderId="1" xfId="4" applyNumberFormat="1" applyFont="1" applyFill="1" applyBorder="1" applyAlignment="1" applyProtection="1">
      <alignment horizontal="center" wrapText="1"/>
      <protection locked="0"/>
    </xf>
    <xf numFmtId="0" fontId="0" fillId="5" borderId="23" xfId="0"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166" fontId="4" fillId="4" borderId="1" xfId="4" applyNumberFormat="1" applyFont="1" applyFill="1" applyBorder="1" applyAlignment="1" applyProtection="1">
      <alignment horizontal="center" wrapText="1"/>
      <protection locked="0"/>
    </xf>
    <xf numFmtId="0" fontId="0" fillId="4" borderId="23" xfId="0" applyFill="1" applyBorder="1" applyAlignment="1" applyProtection="1">
      <alignment horizontal="center" wrapText="1"/>
      <protection locked="0"/>
    </xf>
    <xf numFmtId="165" fontId="4" fillId="6" borderId="1" xfId="1" applyNumberFormat="1" applyFont="1" applyFill="1" applyBorder="1" applyAlignment="1" applyProtection="1">
      <alignment horizontal="center" wrapText="1"/>
    </xf>
    <xf numFmtId="0" fontId="0" fillId="6" borderId="23" xfId="0" applyFill="1" applyBorder="1" applyAlignment="1" applyProtection="1">
      <alignment horizontal="center" wrapText="1"/>
    </xf>
    <xf numFmtId="0" fontId="34" fillId="6" borderId="37" xfId="0" applyFont="1" applyFill="1" applyBorder="1" applyAlignment="1" applyProtection="1"/>
    <xf numFmtId="0" fontId="35" fillId="6" borderId="61" xfId="0" applyFont="1" applyFill="1" applyBorder="1" applyAlignment="1" applyProtection="1"/>
    <xf numFmtId="0" fontId="35" fillId="6" borderId="36" xfId="0" applyFont="1" applyFill="1" applyBorder="1" applyAlignment="1" applyProtection="1"/>
    <xf numFmtId="0" fontId="4" fillId="6" borderId="63" xfId="0" applyFont="1" applyFill="1" applyBorder="1" applyAlignment="1" applyProtection="1">
      <alignment horizontal="left" vertical="center" wrapText="1" indent="1"/>
    </xf>
    <xf numFmtId="0" fontId="4" fillId="6" borderId="29" xfId="0" applyFont="1" applyFill="1" applyBorder="1" applyAlignment="1" applyProtection="1">
      <alignment horizontal="left" vertical="center" wrapText="1" indent="1"/>
    </xf>
    <xf numFmtId="0" fontId="4" fillId="6" borderId="30" xfId="0" applyFont="1" applyFill="1" applyBorder="1" applyAlignment="1" applyProtection="1">
      <alignment horizontal="left" vertical="center" wrapText="1" indent="1"/>
    </xf>
    <xf numFmtId="0" fontId="3" fillId="5" borderId="37" xfId="0" applyFont="1" applyFill="1" applyBorder="1" applyAlignment="1" applyProtection="1">
      <alignment horizontal="left" vertical="center" wrapText="1"/>
      <protection locked="0"/>
    </xf>
    <xf numFmtId="0" fontId="5" fillId="5" borderId="61" xfId="0" applyFont="1" applyFill="1" applyBorder="1" applyAlignment="1" applyProtection="1">
      <alignment horizontal="left" vertical="center" wrapText="1"/>
      <protection locked="0"/>
    </xf>
    <xf numFmtId="0" fontId="5" fillId="5" borderId="36" xfId="0" applyFont="1" applyFill="1" applyBorder="1" applyAlignment="1" applyProtection="1">
      <alignment horizontal="left" vertical="center" wrapText="1"/>
      <protection locked="0"/>
    </xf>
    <xf numFmtId="165" fontId="4" fillId="4" borderId="38" xfId="1" applyNumberFormat="1" applyFont="1" applyFill="1" applyBorder="1" applyAlignment="1" applyProtection="1">
      <alignment horizontal="center" wrapText="1"/>
    </xf>
    <xf numFmtId="0" fontId="0" fillId="4" borderId="27" xfId="0" applyFill="1" applyBorder="1" applyAlignment="1" applyProtection="1">
      <alignment horizontal="center" wrapText="1"/>
    </xf>
    <xf numFmtId="165" fontId="4" fillId="4" borderId="1" xfId="1" applyNumberFormat="1" applyFont="1" applyFill="1" applyBorder="1" applyAlignment="1" applyProtection="1">
      <alignment horizontal="center" wrapText="1"/>
      <protection locked="0"/>
    </xf>
    <xf numFmtId="49" fontId="10" fillId="0" borderId="31" xfId="0" applyNumberFormat="1" applyFont="1" applyBorder="1" applyAlignment="1" applyProtection="1">
      <alignment horizontal="center" vertical="center"/>
    </xf>
    <xf numFmtId="0" fontId="5" fillId="6" borderId="37" xfId="0" applyNumberFormat="1" applyFont="1" applyFill="1" applyBorder="1" applyAlignment="1" applyProtection="1">
      <alignment horizontal="left" vertical="center" wrapText="1"/>
    </xf>
    <xf numFmtId="49" fontId="4" fillId="6" borderId="33" xfId="0" applyNumberFormat="1" applyFont="1" applyFill="1" applyBorder="1" applyAlignment="1" applyProtection="1">
      <alignment horizontal="center" vertical="top" wrapText="1"/>
    </xf>
    <xf numFmtId="0" fontId="0" fillId="6" borderId="49" xfId="0" applyFill="1" applyBorder="1" applyAlignment="1" applyProtection="1">
      <alignment horizontal="center" vertical="top" wrapText="1"/>
    </xf>
    <xf numFmtId="166" fontId="4" fillId="6" borderId="1" xfId="4" applyNumberFormat="1" applyFont="1" applyFill="1" applyBorder="1" applyAlignment="1" applyProtection="1">
      <alignment horizontal="center" vertical="top" wrapText="1"/>
    </xf>
    <xf numFmtId="0" fontId="0" fillId="6" borderId="23" xfId="0" applyFill="1" applyBorder="1" applyAlignment="1" applyProtection="1">
      <alignment horizontal="center" vertical="top" wrapText="1"/>
    </xf>
    <xf numFmtId="164" fontId="18" fillId="4" borderId="0" xfId="0" applyNumberFormat="1" applyFont="1" applyFill="1" applyAlignment="1" applyProtection="1">
      <alignment horizontal="right" vertical="top" wrapText="1"/>
    </xf>
    <xf numFmtId="164" fontId="18" fillId="0" borderId="0" xfId="0" applyNumberFormat="1" applyFont="1" applyBorder="1" applyAlignment="1" applyProtection="1">
      <alignment horizontal="right" vertical="top" wrapText="1"/>
    </xf>
    <xf numFmtId="0" fontId="18" fillId="0" borderId="0" xfId="0" applyFont="1" applyAlignment="1" applyProtection="1">
      <alignment horizontal="right" vertical="top" wrapText="1"/>
    </xf>
    <xf numFmtId="0" fontId="22" fillId="2" borderId="12"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1" fillId="0" borderId="0" xfId="0" applyFont="1" applyAlignment="1" applyProtection="1">
      <alignment horizontal="right" vertical="center"/>
    </xf>
    <xf numFmtId="0" fontId="0" fillId="0" borderId="0" xfId="0" applyAlignment="1" applyProtection="1">
      <alignment vertical="center"/>
    </xf>
    <xf numFmtId="0" fontId="23" fillId="0" borderId="0" xfId="0" applyFont="1" applyAlignment="1" applyProtection="1">
      <alignment horizontal="center" vertical="center"/>
    </xf>
    <xf numFmtId="0" fontId="0" fillId="0" borderId="0" xfId="0" applyAlignment="1" applyProtection="1">
      <alignment horizontal="center" vertical="center"/>
    </xf>
    <xf numFmtId="0" fontId="24" fillId="0" borderId="0" xfId="0" applyFont="1" applyAlignment="1" applyProtection="1">
      <alignment horizontal="right" vertical="center"/>
    </xf>
    <xf numFmtId="0" fontId="0" fillId="0" borderId="0" xfId="0" applyAlignment="1" applyProtection="1">
      <alignment horizontal="right" vertical="center"/>
    </xf>
    <xf numFmtId="0" fontId="25" fillId="0" borderId="66" xfId="0" applyFont="1" applyBorder="1" applyAlignment="1" applyProtection="1">
      <alignment vertical="center"/>
    </xf>
    <xf numFmtId="0" fontId="25" fillId="0" borderId="67" xfId="0" applyFont="1" applyBorder="1" applyAlignment="1" applyProtection="1">
      <alignment vertical="center"/>
    </xf>
    <xf numFmtId="0" fontId="22" fillId="2" borderId="67" xfId="0" applyFont="1" applyFill="1" applyBorder="1" applyAlignment="1" applyProtection="1">
      <alignment vertical="center"/>
    </xf>
    <xf numFmtId="0" fontId="22" fillId="2" borderId="29" xfId="0" applyFont="1" applyFill="1" applyBorder="1" applyAlignment="1" applyProtection="1">
      <alignment vertical="center"/>
    </xf>
    <xf numFmtId="0" fontId="22" fillId="2" borderId="30" xfId="0" applyFont="1" applyFill="1" applyBorder="1" applyAlignment="1" applyProtection="1">
      <alignment vertical="center"/>
    </xf>
    <xf numFmtId="0" fontId="22" fillId="0" borderId="3" xfId="0" applyFont="1" applyBorder="1" applyAlignment="1" applyProtection="1">
      <alignment horizontal="center" vertical="center"/>
    </xf>
    <xf numFmtId="0" fontId="22" fillId="0" borderId="10" xfId="0" applyFont="1" applyBorder="1" applyAlignment="1" applyProtection="1">
      <alignment horizontal="center" vertical="center"/>
    </xf>
    <xf numFmtId="0" fontId="0" fillId="0" borderId="19" xfId="0" applyBorder="1" applyAlignment="1" applyProtection="1">
      <alignment horizontal="center" vertical="center"/>
    </xf>
    <xf numFmtId="0" fontId="22" fillId="0" borderId="16" xfId="0" applyFont="1" applyBorder="1" applyAlignment="1" applyProtection="1">
      <alignment vertical="center"/>
    </xf>
    <xf numFmtId="0" fontId="0" fillId="0" borderId="16" xfId="0" applyBorder="1" applyAlignment="1" applyProtection="1">
      <alignment vertical="center"/>
    </xf>
    <xf numFmtId="0" fontId="22" fillId="0" borderId="5" xfId="0" applyFont="1" applyBorder="1" applyAlignment="1" applyProtection="1">
      <alignment horizontal="center" vertical="center" wrapText="1"/>
    </xf>
    <xf numFmtId="0" fontId="0" fillId="0" borderId="5" xfId="0" applyBorder="1" applyAlignment="1" applyProtection="1">
      <alignment vertical="center"/>
    </xf>
    <xf numFmtId="0" fontId="22" fillId="0" borderId="4" xfId="0" applyFont="1" applyBorder="1" applyAlignment="1" applyProtection="1">
      <alignment horizontal="center" vertical="center" wrapText="1"/>
    </xf>
    <xf numFmtId="0" fontId="0" fillId="0" borderId="4" xfId="0" applyBorder="1" applyAlignment="1" applyProtection="1">
      <alignment vertical="center"/>
    </xf>
    <xf numFmtId="0" fontId="22" fillId="0" borderId="0" xfId="0" applyFont="1" applyBorder="1" applyAlignment="1" applyProtection="1">
      <alignment vertical="center"/>
    </xf>
    <xf numFmtId="0" fontId="22" fillId="0" borderId="10" xfId="0" applyFont="1" applyBorder="1" applyAlignment="1" applyProtection="1">
      <alignment vertical="center"/>
    </xf>
    <xf numFmtId="0" fontId="25" fillId="0" borderId="68" xfId="0" applyFont="1" applyBorder="1" applyAlignment="1" applyProtection="1">
      <alignment horizontal="center" vertical="center"/>
    </xf>
    <xf numFmtId="0" fontId="25" fillId="0" borderId="13" xfId="0" applyFont="1" applyBorder="1" applyAlignment="1" applyProtection="1">
      <alignment horizontal="center" vertical="center"/>
    </xf>
    <xf numFmtId="0" fontId="22" fillId="2" borderId="13" xfId="0" applyFont="1" applyFill="1" applyBorder="1" applyAlignment="1" applyProtection="1">
      <alignment vertical="center"/>
    </xf>
    <xf numFmtId="0" fontId="0" fillId="2" borderId="69" xfId="0" applyFill="1" applyBorder="1" applyAlignment="1" applyProtection="1">
      <alignment vertical="center"/>
    </xf>
    <xf numFmtId="49" fontId="22" fillId="0" borderId="68" xfId="0" applyNumberFormat="1" applyFont="1" applyBorder="1" applyAlignment="1" applyProtection="1">
      <alignment horizontal="right" vertical="center"/>
    </xf>
    <xf numFmtId="49" fontId="22" fillId="0" borderId="20" xfId="0" applyNumberFormat="1" applyFont="1" applyBorder="1" applyAlignment="1" applyProtection="1">
      <alignment horizontal="right" vertical="center"/>
    </xf>
    <xf numFmtId="0" fontId="22" fillId="0" borderId="13" xfId="0" applyFont="1" applyBorder="1" applyAlignment="1" applyProtection="1">
      <alignment vertical="center"/>
    </xf>
    <xf numFmtId="0" fontId="22" fillId="0" borderId="35" xfId="0" applyFont="1" applyBorder="1" applyAlignment="1" applyProtection="1">
      <alignment vertical="center"/>
    </xf>
    <xf numFmtId="0" fontId="0" fillId="0" borderId="11" xfId="0" applyBorder="1" applyAlignment="1" applyProtection="1">
      <alignment vertical="center"/>
    </xf>
    <xf numFmtId="0" fontId="0" fillId="0" borderId="7" xfId="0" applyBorder="1" applyAlignment="1" applyProtection="1">
      <alignment vertical="center"/>
    </xf>
    <xf numFmtId="0" fontId="25" fillId="0" borderId="3" xfId="0" applyFont="1" applyBorder="1" applyAlignment="1" applyProtection="1">
      <alignment horizontal="center" vertical="center"/>
    </xf>
    <xf numFmtId="0" fontId="25" fillId="0" borderId="10"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32" xfId="0" applyFont="1" applyBorder="1" applyAlignment="1" applyProtection="1">
      <alignment horizontal="center" vertical="center"/>
    </xf>
    <xf numFmtId="0" fontId="22" fillId="0" borderId="6" xfId="0" applyFont="1" applyBorder="1" applyAlignment="1" applyProtection="1">
      <alignment vertical="center"/>
    </xf>
    <xf numFmtId="0" fontId="22" fillId="2" borderId="18" xfId="0" applyFont="1" applyFill="1" applyBorder="1" applyAlignment="1" applyProtection="1">
      <alignment vertical="center"/>
    </xf>
    <xf numFmtId="0" fontId="22" fillId="2" borderId="10" xfId="0" applyFont="1" applyFill="1" applyBorder="1" applyAlignment="1" applyProtection="1">
      <alignment vertical="center"/>
    </xf>
    <xf numFmtId="0" fontId="22" fillId="2" borderId="19" xfId="0" applyFont="1" applyFill="1" applyBorder="1" applyAlignment="1" applyProtection="1">
      <alignment vertical="center"/>
    </xf>
    <xf numFmtId="0" fontId="27" fillId="0" borderId="0" xfId="0" applyFont="1" applyAlignment="1" applyProtection="1">
      <alignment horizontal="center" vertical="center"/>
    </xf>
    <xf numFmtId="0" fontId="28" fillId="0" borderId="0" xfId="0" applyFont="1" applyAlignment="1" applyProtection="1">
      <alignment horizontal="center"/>
    </xf>
    <xf numFmtId="0" fontId="0" fillId="0" borderId="0" xfId="0" applyAlignment="1" applyProtection="1"/>
    <xf numFmtId="0" fontId="25" fillId="0" borderId="10" xfId="0" applyFont="1" applyBorder="1" applyAlignment="1" applyProtection="1">
      <alignment vertical="center"/>
    </xf>
    <xf numFmtId="0" fontId="0" fillId="0" borderId="10" xfId="0" applyBorder="1" applyAlignment="1" applyProtection="1">
      <alignment vertical="center"/>
    </xf>
    <xf numFmtId="0" fontId="22" fillId="0" borderId="0" xfId="0" applyFont="1" applyAlignment="1" applyProtection="1">
      <alignment horizontal="center" vertical="center"/>
    </xf>
    <xf numFmtId="0" fontId="22" fillId="0" borderId="70" xfId="0" applyFont="1" applyBorder="1" applyAlignment="1" applyProtection="1">
      <alignment vertical="center"/>
    </xf>
    <xf numFmtId="0" fontId="0" fillId="0" borderId="0" xfId="0" applyAlignment="1" applyProtection="1">
      <alignment horizontal="center"/>
    </xf>
    <xf numFmtId="0" fontId="22" fillId="0" borderId="0" xfId="0" applyFont="1" applyAlignment="1" applyProtection="1">
      <alignment horizontal="right" vertical="center"/>
    </xf>
    <xf numFmtId="0" fontId="25" fillId="0" borderId="11" xfId="0" applyFont="1" applyBorder="1" applyAlignment="1" applyProtection="1">
      <alignment vertical="center"/>
    </xf>
    <xf numFmtId="0" fontId="22" fillId="0" borderId="11" xfId="0" applyFont="1" applyBorder="1" applyAlignment="1" applyProtection="1">
      <alignment vertical="center"/>
    </xf>
    <xf numFmtId="0" fontId="0" fillId="2" borderId="10" xfId="0" applyFill="1" applyBorder="1" applyAlignment="1" applyProtection="1">
      <alignment vertical="center"/>
    </xf>
    <xf numFmtId="0" fontId="22" fillId="0" borderId="7" xfId="0" applyFont="1" applyBorder="1" applyAlignment="1" applyProtection="1">
      <alignment vertical="center"/>
    </xf>
    <xf numFmtId="0" fontId="26" fillId="0" borderId="10" xfId="0" applyFont="1" applyBorder="1" applyAlignment="1" applyProtection="1">
      <alignment horizontal="left" vertical="center"/>
    </xf>
    <xf numFmtId="0" fontId="26" fillId="0" borderId="6" xfId="0" applyFont="1" applyBorder="1" applyAlignment="1" applyProtection="1">
      <alignment horizontal="left" vertical="center"/>
    </xf>
    <xf numFmtId="0" fontId="22" fillId="0" borderId="10" xfId="0" applyFont="1" applyBorder="1" applyAlignment="1" applyProtection="1">
      <alignment horizontal="left" vertical="center"/>
    </xf>
    <xf numFmtId="0" fontId="22" fillId="0" borderId="13" xfId="0" applyFont="1" applyBorder="1" applyAlignment="1" applyProtection="1">
      <alignment horizontal="center"/>
    </xf>
    <xf numFmtId="0" fontId="0" fillId="0" borderId="13" xfId="0" applyBorder="1" applyAlignment="1" applyProtection="1"/>
    <xf numFmtId="0" fontId="0" fillId="0" borderId="11" xfId="0" applyBorder="1" applyAlignment="1" applyProtection="1"/>
    <xf numFmtId="0" fontId="22" fillId="0" borderId="10"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13" xfId="0" applyFont="1" applyBorder="1" applyAlignment="1" applyProtection="1">
      <alignment horizontal="left" vertical="top"/>
    </xf>
    <xf numFmtId="0" fontId="30" fillId="0" borderId="0" xfId="0" applyFont="1" applyAlignment="1" applyProtection="1">
      <alignment horizontal="center" vertical="center"/>
    </xf>
    <xf numFmtId="0" fontId="22" fillId="0" borderId="0" xfId="0" applyFont="1" applyAlignment="1" applyProtection="1">
      <alignment vertical="top"/>
    </xf>
    <xf numFmtId="0" fontId="21" fillId="0" borderId="11"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22" fillId="0" borderId="0" xfId="0" applyFont="1" applyBorder="1" applyAlignment="1" applyProtection="1">
      <alignment vertical="top"/>
    </xf>
    <xf numFmtId="0" fontId="0" fillId="0" borderId="0" xfId="0" applyAlignment="1" applyProtection="1">
      <alignment vertical="top"/>
    </xf>
    <xf numFmtId="0" fontId="22" fillId="0" borderId="11" xfId="0" applyFont="1" applyBorder="1" applyAlignment="1" applyProtection="1">
      <alignment vertical="top"/>
    </xf>
    <xf numFmtId="0" fontId="0" fillId="0" borderId="11" xfId="0" applyBorder="1" applyAlignment="1" applyProtection="1">
      <alignment vertical="top"/>
    </xf>
    <xf numFmtId="0" fontId="22" fillId="0" borderId="0" xfId="0" applyFont="1" applyAlignment="1" applyProtection="1">
      <alignment vertical="center"/>
    </xf>
    <xf numFmtId="0" fontId="0" fillId="0" borderId="11" xfId="0" applyBorder="1" applyAlignment="1" applyProtection="1">
      <alignment horizontal="left" vertical="top"/>
    </xf>
    <xf numFmtId="0" fontId="0" fillId="0" borderId="7" xfId="0" applyBorder="1" applyAlignment="1" applyProtection="1">
      <alignment horizontal="left" vertical="top"/>
    </xf>
    <xf numFmtId="0" fontId="22" fillId="0" borderId="12" xfId="0" applyFont="1" applyBorder="1" applyAlignment="1" applyProtection="1">
      <alignment horizontal="left" vertical="top"/>
    </xf>
    <xf numFmtId="0" fontId="22" fillId="0" borderId="13" xfId="0" applyFont="1" applyBorder="1" applyAlignment="1" applyProtection="1">
      <alignment vertical="top"/>
    </xf>
    <xf numFmtId="0" fontId="25" fillId="0" borderId="0" xfId="0" applyFont="1" applyAlignment="1" applyProtection="1">
      <alignment vertical="center"/>
    </xf>
    <xf numFmtId="0" fontId="22" fillId="2" borderId="0" xfId="0" applyFont="1" applyFill="1" applyAlignment="1" applyProtection="1">
      <alignment vertical="center"/>
    </xf>
    <xf numFmtId="0" fontId="22" fillId="0" borderId="35" xfId="0" applyFont="1" applyBorder="1" applyAlignment="1" applyProtection="1">
      <alignment horizontal="left" vertical="top"/>
    </xf>
    <xf numFmtId="0" fontId="4" fillId="0" borderId="13" xfId="0" applyFont="1" applyBorder="1" applyAlignment="1">
      <alignment horizontal="center" vertical="center"/>
    </xf>
    <xf numFmtId="0" fontId="7" fillId="2" borderId="13" xfId="0" applyFont="1" applyFill="1" applyBorder="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10" xfId="0" applyFont="1" applyBorder="1" applyAlignment="1" applyProtection="1">
      <alignment horizontal="left" wrapText="1" indent="1"/>
      <protection locked="0"/>
    </xf>
    <xf numFmtId="0" fontId="7" fillId="0" borderId="11" xfId="0" applyFont="1" applyBorder="1" applyAlignment="1" applyProtection="1">
      <alignment horizontal="left" wrapText="1" indent="1"/>
      <protection locked="0"/>
    </xf>
    <xf numFmtId="0" fontId="31"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1" fillId="0" borderId="0" xfId="0" applyFont="1" applyAlignment="1">
      <alignment horizontal="right" vertical="center"/>
    </xf>
    <xf numFmtId="0" fontId="4" fillId="0" borderId="10" xfId="0" applyFont="1" applyBorder="1" applyAlignment="1">
      <alignment vertical="center"/>
    </xf>
    <xf numFmtId="0" fontId="7" fillId="2" borderId="10" xfId="0" applyFont="1" applyFill="1" applyBorder="1"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vertical="center"/>
    </xf>
    <xf numFmtId="0" fontId="7" fillId="0" borderId="4" xfId="0" applyFont="1" applyBorder="1" applyAlignment="1">
      <alignment horizontal="center" vertical="center" wrapText="1"/>
    </xf>
    <xf numFmtId="0" fontId="7" fillId="0" borderId="4" xfId="0" applyFont="1" applyBorder="1" applyAlignment="1">
      <alignmen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vertical="center"/>
    </xf>
    <xf numFmtId="49" fontId="7" fillId="0" borderId="13" xfId="0" applyNumberFormat="1" applyFont="1" applyBorder="1" applyAlignment="1">
      <alignment horizontal="right" vertical="center"/>
    </xf>
    <xf numFmtId="49" fontId="7" fillId="0" borderId="11" xfId="0" applyNumberFormat="1" applyFont="1" applyBorder="1" applyAlignment="1">
      <alignment horizontal="right" vertical="center"/>
    </xf>
    <xf numFmtId="0" fontId="7" fillId="0" borderId="13" xfId="0" applyFont="1" applyBorder="1" applyAlignment="1">
      <alignment vertical="center"/>
    </xf>
    <xf numFmtId="0" fontId="7" fillId="0" borderId="35"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7" fillId="0" borderId="62"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vertical="center"/>
    </xf>
    <xf numFmtId="0" fontId="28" fillId="0" borderId="0" xfId="0" applyFont="1" applyAlignment="1">
      <alignment horizontal="center" vertical="center"/>
    </xf>
    <xf numFmtId="0" fontId="28" fillId="0" borderId="0" xfId="0" applyFont="1" applyAlignment="1">
      <alignment horizontal="center"/>
    </xf>
    <xf numFmtId="0" fontId="1" fillId="0" borderId="0" xfId="0" applyFont="1" applyAlignment="1"/>
    <xf numFmtId="0" fontId="7" fillId="0" borderId="6" xfId="0" applyFont="1" applyBorder="1" applyAlignment="1">
      <alignment vertical="center"/>
    </xf>
    <xf numFmtId="0" fontId="33" fillId="0" borderId="0" xfId="0" applyFont="1" applyAlignment="1">
      <alignment horizontal="center" vertical="center"/>
    </xf>
    <xf numFmtId="0" fontId="1" fillId="0" borderId="0" xfId="0" applyFont="1" applyAlignment="1">
      <alignment horizontal="center"/>
    </xf>
    <xf numFmtId="0" fontId="33" fillId="0" borderId="0" xfId="0" applyFont="1" applyAlignment="1">
      <alignment horizontal="right" vertical="center"/>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P93"/>
  <sheetViews>
    <sheetView showGridLines="0" tabSelected="1" zoomScaleNormal="100" workbookViewId="0">
      <selection activeCell="B28" sqref="B28"/>
    </sheetView>
  </sheetViews>
  <sheetFormatPr defaultColWidth="9.140625" defaultRowHeight="12.75" x14ac:dyDescent="0.2"/>
  <cols>
    <col min="1" max="1" width="24.140625" style="139" customWidth="1"/>
    <col min="2" max="6" width="16.42578125" style="139" customWidth="1"/>
    <col min="7" max="8" width="16.42578125" style="140" customWidth="1"/>
    <col min="9" max="9" width="42.140625" style="119" customWidth="1"/>
    <col min="10" max="22" width="9.28515625" style="140" customWidth="1"/>
    <col min="23" max="16384" width="9.140625" style="140"/>
  </cols>
  <sheetData>
    <row r="1" spans="1:16" s="119" customFormat="1" ht="11.25" customHeight="1" x14ac:dyDescent="0.2">
      <c r="A1" s="125" t="s">
        <v>254</v>
      </c>
      <c r="B1" s="126"/>
      <c r="C1" s="565" t="s">
        <v>136</v>
      </c>
      <c r="D1" s="565"/>
      <c r="E1" s="565"/>
      <c r="F1" s="565"/>
      <c r="G1" s="565"/>
      <c r="H1" s="565"/>
      <c r="I1" s="127" t="s">
        <v>252</v>
      </c>
    </row>
    <row r="2" spans="1:16" s="119" customFormat="1" ht="11.25" customHeight="1" x14ac:dyDescent="0.2">
      <c r="A2" s="128"/>
      <c r="B2" s="126"/>
      <c r="C2" s="565"/>
      <c r="D2" s="565"/>
      <c r="E2" s="565"/>
      <c r="F2" s="565"/>
      <c r="G2" s="565"/>
      <c r="H2" s="565"/>
      <c r="I2" s="127" t="s">
        <v>253</v>
      </c>
    </row>
    <row r="3" spans="1:16" s="131" customFormat="1" ht="16.5" customHeight="1" x14ac:dyDescent="0.2">
      <c r="A3" s="129" t="s">
        <v>143</v>
      </c>
      <c r="B3" s="566"/>
      <c r="C3" s="566"/>
      <c r="D3" s="567" t="s">
        <v>122</v>
      </c>
      <c r="E3" s="567"/>
      <c r="F3" s="567"/>
      <c r="G3" s="567"/>
      <c r="H3" s="567"/>
      <c r="I3" s="130"/>
    </row>
    <row r="4" spans="1:16" s="131" customFormat="1" ht="15" customHeight="1" x14ac:dyDescent="0.2">
      <c r="A4" s="129" t="s">
        <v>139</v>
      </c>
      <c r="B4" s="577"/>
      <c r="C4" s="577"/>
      <c r="D4" s="567" t="s">
        <v>140</v>
      </c>
      <c r="E4" s="567"/>
      <c r="F4" s="567"/>
      <c r="G4" s="567"/>
      <c r="H4" s="567"/>
      <c r="I4" s="130"/>
    </row>
    <row r="5" spans="1:16" s="131" customFormat="1" ht="10.5" customHeight="1" thickBot="1" x14ac:dyDescent="0.25">
      <c r="A5" s="129"/>
      <c r="B5" s="132"/>
      <c r="C5" s="132"/>
      <c r="D5" s="129"/>
      <c r="E5" s="344"/>
      <c r="F5" s="344"/>
      <c r="G5" s="129"/>
      <c r="H5" s="129"/>
      <c r="I5" s="133" t="s">
        <v>152</v>
      </c>
    </row>
    <row r="6" spans="1:16" s="114" customFormat="1" ht="54" customHeight="1" thickBot="1" x14ac:dyDescent="0.25">
      <c r="A6" s="578" t="s">
        <v>257</v>
      </c>
      <c r="B6" s="579"/>
      <c r="C6" s="579"/>
      <c r="D6" s="579"/>
      <c r="E6" s="579"/>
      <c r="F6" s="579"/>
      <c r="G6" s="579"/>
      <c r="H6" s="579"/>
      <c r="I6" s="580"/>
    </row>
    <row r="7" spans="1:16" s="114" customFormat="1" ht="228.75" customHeight="1" thickBot="1" x14ac:dyDescent="0.25">
      <c r="A7" s="581" t="s">
        <v>250</v>
      </c>
      <c r="B7" s="582"/>
      <c r="C7" s="582"/>
      <c r="D7" s="582"/>
      <c r="E7" s="582"/>
      <c r="F7" s="582"/>
      <c r="G7" s="582"/>
      <c r="H7" s="582"/>
      <c r="I7" s="583"/>
      <c r="K7" s="131"/>
      <c r="L7" s="131"/>
      <c r="M7" s="131"/>
      <c r="N7" s="131"/>
      <c r="O7" s="131"/>
      <c r="P7" s="131"/>
    </row>
    <row r="8" spans="1:16" s="114" customFormat="1" ht="7.5" customHeight="1" thickBot="1" x14ac:dyDescent="0.25">
      <c r="A8" s="134"/>
      <c r="B8" s="134"/>
      <c r="C8" s="134"/>
      <c r="D8" s="134"/>
      <c r="E8" s="134"/>
      <c r="F8" s="134"/>
      <c r="G8" s="134"/>
      <c r="H8" s="134"/>
      <c r="I8" s="135"/>
      <c r="K8" s="131"/>
      <c r="L8" s="131"/>
      <c r="M8" s="131"/>
      <c r="N8" s="131"/>
      <c r="O8" s="131"/>
      <c r="P8" s="131"/>
    </row>
    <row r="9" spans="1:16" s="114" customFormat="1" ht="29.25" customHeight="1" thickBot="1" x14ac:dyDescent="0.25">
      <c r="A9" s="568" t="s">
        <v>220</v>
      </c>
      <c r="B9" s="569"/>
      <c r="C9" s="569"/>
      <c r="D9" s="569"/>
      <c r="E9" s="569"/>
      <c r="F9" s="569"/>
      <c r="G9" s="569"/>
      <c r="H9" s="569"/>
      <c r="I9" s="570"/>
      <c r="K9" s="131"/>
      <c r="L9" s="131"/>
      <c r="M9" s="131"/>
      <c r="N9" s="131"/>
      <c r="O9" s="131"/>
      <c r="P9" s="131"/>
    </row>
    <row r="10" spans="1:16" s="114" customFormat="1" ht="9.75" customHeight="1" thickBot="1" x14ac:dyDescent="0.25">
      <c r="A10" s="163" t="s">
        <v>5</v>
      </c>
      <c r="B10" s="157"/>
      <c r="C10" s="148"/>
      <c r="D10" s="148"/>
      <c r="E10" s="148"/>
      <c r="F10" s="148"/>
      <c r="G10" s="148"/>
      <c r="H10" s="148"/>
      <c r="I10" s="156"/>
      <c r="K10" s="131"/>
      <c r="L10" s="131"/>
      <c r="M10" s="131"/>
      <c r="N10" s="131"/>
      <c r="O10" s="131"/>
      <c r="P10" s="131"/>
    </row>
    <row r="11" spans="1:16" s="114" customFormat="1" ht="15" thickBot="1" x14ac:dyDescent="0.25">
      <c r="A11" s="584"/>
      <c r="B11" s="160"/>
      <c r="C11" s="161" t="s">
        <v>12</v>
      </c>
      <c r="D11" s="161" t="s">
        <v>129</v>
      </c>
      <c r="E11" s="161"/>
      <c r="F11" s="161"/>
      <c r="G11" s="161" t="s">
        <v>183</v>
      </c>
      <c r="H11" s="161" t="s">
        <v>186</v>
      </c>
      <c r="I11" s="162" t="s">
        <v>214</v>
      </c>
      <c r="K11" s="131"/>
      <c r="L11" s="131"/>
      <c r="M11" s="131"/>
      <c r="N11" s="131"/>
      <c r="O11" s="131"/>
      <c r="P11" s="131"/>
    </row>
    <row r="12" spans="1:16" s="114" customFormat="1" ht="14.25" x14ac:dyDescent="0.2">
      <c r="A12" s="585"/>
      <c r="B12" s="149" t="s">
        <v>97</v>
      </c>
      <c r="C12" s="150">
        <f>G12-D12</f>
        <v>0</v>
      </c>
      <c r="D12" s="150">
        <f>'j. Cost Share'!D17</f>
        <v>0</v>
      </c>
      <c r="E12" s="150"/>
      <c r="F12" s="150"/>
      <c r="G12" s="150">
        <f>B34</f>
        <v>0</v>
      </c>
      <c r="H12" s="341">
        <f>IF(G12&gt;0,D12/G12,0)</f>
        <v>0</v>
      </c>
      <c r="I12" s="384" t="s">
        <v>219</v>
      </c>
      <c r="K12" s="131"/>
      <c r="L12" s="131"/>
      <c r="M12" s="131"/>
      <c r="N12" s="131"/>
      <c r="O12" s="131"/>
      <c r="P12" s="131"/>
    </row>
    <row r="13" spans="1:16" s="114" customFormat="1" ht="14.25" x14ac:dyDescent="0.2">
      <c r="A13" s="585"/>
      <c r="B13" s="151" t="s">
        <v>100</v>
      </c>
      <c r="C13" s="150">
        <f>G13-D13</f>
        <v>0</v>
      </c>
      <c r="D13" s="150">
        <f>'j. Cost Share'!E17</f>
        <v>0</v>
      </c>
      <c r="E13" s="150"/>
      <c r="F13" s="150"/>
      <c r="G13" s="150">
        <f>C34</f>
        <v>0</v>
      </c>
      <c r="H13" s="341">
        <f t="shared" ref="H13:H17" si="0">IF(G13&gt;0,D13/G13,0)</f>
        <v>0</v>
      </c>
      <c r="I13" s="384"/>
      <c r="K13" s="131"/>
      <c r="L13" s="131"/>
      <c r="M13" s="131"/>
      <c r="N13" s="131"/>
      <c r="O13" s="131"/>
      <c r="P13" s="131"/>
    </row>
    <row r="14" spans="1:16" s="114" customFormat="1" ht="14.25" x14ac:dyDescent="0.2">
      <c r="A14" s="585"/>
      <c r="B14" s="151" t="s">
        <v>98</v>
      </c>
      <c r="C14" s="150">
        <f>G14-D14</f>
        <v>0</v>
      </c>
      <c r="D14" s="150">
        <f>'j. Cost Share'!F17</f>
        <v>0</v>
      </c>
      <c r="E14" s="150"/>
      <c r="F14" s="150"/>
      <c r="G14" s="150">
        <f>D34</f>
        <v>0</v>
      </c>
      <c r="H14" s="341">
        <f t="shared" si="0"/>
        <v>0</v>
      </c>
      <c r="I14" s="385"/>
      <c r="K14" s="131"/>
      <c r="L14" s="131"/>
      <c r="M14" s="131"/>
      <c r="N14" s="131"/>
      <c r="O14" s="131"/>
      <c r="P14" s="131"/>
    </row>
    <row r="15" spans="1:16" s="114" customFormat="1" ht="14.25" x14ac:dyDescent="0.2">
      <c r="A15" s="585"/>
      <c r="B15" s="151" t="s">
        <v>231</v>
      </c>
      <c r="C15" s="150">
        <f t="shared" ref="C15:C16" si="1">G15-D15</f>
        <v>0</v>
      </c>
      <c r="D15" s="150">
        <f>'j. Cost Share'!G17</f>
        <v>0</v>
      </c>
      <c r="E15" s="158"/>
      <c r="F15" s="158"/>
      <c r="G15" s="150">
        <f>E34</f>
        <v>0</v>
      </c>
      <c r="H15" s="341">
        <f t="shared" si="0"/>
        <v>0</v>
      </c>
      <c r="I15" s="386"/>
      <c r="K15" s="131"/>
      <c r="L15" s="131"/>
      <c r="M15" s="131"/>
      <c r="N15" s="131"/>
      <c r="O15" s="131"/>
      <c r="P15" s="131"/>
    </row>
    <row r="16" spans="1:16" s="114" customFormat="1" ht="14.25" x14ac:dyDescent="0.2">
      <c r="A16" s="585"/>
      <c r="B16" s="151" t="s">
        <v>232</v>
      </c>
      <c r="C16" s="150">
        <f t="shared" si="1"/>
        <v>0</v>
      </c>
      <c r="D16" s="150">
        <f>'j. Cost Share'!H17</f>
        <v>0</v>
      </c>
      <c r="E16" s="158"/>
      <c r="F16" s="158"/>
      <c r="G16" s="150">
        <f>F34</f>
        <v>0</v>
      </c>
      <c r="H16" s="341">
        <f t="shared" si="0"/>
        <v>0</v>
      </c>
      <c r="I16" s="386"/>
      <c r="K16" s="131"/>
      <c r="L16" s="131"/>
      <c r="M16" s="131"/>
      <c r="N16" s="131"/>
      <c r="O16" s="131"/>
      <c r="P16" s="131"/>
    </row>
    <row r="17" spans="1:16" s="114" customFormat="1" ht="15" thickBot="1" x14ac:dyDescent="0.25">
      <c r="A17" s="586"/>
      <c r="B17" s="152" t="s">
        <v>137</v>
      </c>
      <c r="C17" s="153">
        <f>SUM(C12:C16)</f>
        <v>0</v>
      </c>
      <c r="D17" s="153">
        <f>SUM(D12:D16)</f>
        <v>0</v>
      </c>
      <c r="E17" s="153"/>
      <c r="F17" s="153"/>
      <c r="G17" s="153">
        <f>SUM(G12:G16)</f>
        <v>0</v>
      </c>
      <c r="H17" s="341">
        <f t="shared" si="0"/>
        <v>0</v>
      </c>
      <c r="I17" s="339"/>
      <c r="K17" s="131"/>
      <c r="L17" s="131"/>
      <c r="M17" s="131"/>
      <c r="N17" s="131"/>
      <c r="O17" s="131"/>
      <c r="P17" s="131"/>
    </row>
    <row r="18" spans="1:16" s="114" customFormat="1" ht="9.75" customHeight="1" thickBot="1" x14ac:dyDescent="0.25">
      <c r="A18" s="164" t="s">
        <v>26</v>
      </c>
      <c r="B18" s="154"/>
      <c r="C18" s="155"/>
      <c r="D18" s="155"/>
      <c r="E18" s="155"/>
      <c r="F18" s="155"/>
      <c r="G18" s="155"/>
      <c r="H18" s="155"/>
      <c r="I18" s="156"/>
      <c r="K18" s="131"/>
      <c r="L18" s="131"/>
      <c r="M18" s="131"/>
      <c r="N18" s="131"/>
      <c r="O18" s="131"/>
      <c r="P18" s="131"/>
    </row>
    <row r="19" spans="1:16" s="136" customFormat="1" ht="15" thickBot="1" x14ac:dyDescent="0.25">
      <c r="A19" s="165" t="s">
        <v>110</v>
      </c>
      <c r="B19" s="166" t="s">
        <v>97</v>
      </c>
      <c r="C19" s="166" t="s">
        <v>100</v>
      </c>
      <c r="D19" s="166" t="s">
        <v>98</v>
      </c>
      <c r="E19" s="166" t="s">
        <v>231</v>
      </c>
      <c r="F19" s="166" t="s">
        <v>232</v>
      </c>
      <c r="G19" s="166" t="s">
        <v>99</v>
      </c>
      <c r="H19" s="166" t="s">
        <v>182</v>
      </c>
      <c r="I19" s="167" t="s">
        <v>184</v>
      </c>
      <c r="K19" s="131"/>
      <c r="L19" s="131"/>
      <c r="M19" s="131"/>
      <c r="N19" s="131"/>
      <c r="O19" s="131"/>
      <c r="P19" s="131"/>
    </row>
    <row r="20" spans="1:16" s="114" customFormat="1" ht="15.75" customHeight="1" x14ac:dyDescent="0.2">
      <c r="A20" s="168" t="s">
        <v>89</v>
      </c>
      <c r="B20" s="150">
        <f>'a. Personnel'!E34</f>
        <v>0</v>
      </c>
      <c r="C20" s="150">
        <f>'a. Personnel'!H34</f>
        <v>0</v>
      </c>
      <c r="D20" s="150">
        <f>'a. Personnel'!K34</f>
        <v>0</v>
      </c>
      <c r="E20" s="150">
        <f>'a. Personnel'!N34</f>
        <v>0</v>
      </c>
      <c r="F20" s="150">
        <f>'a. Personnel'!Q34</f>
        <v>0</v>
      </c>
      <c r="G20" s="150">
        <f>SUM(B20:F20)</f>
        <v>0</v>
      </c>
      <c r="H20" s="341">
        <f>IF(G20&gt;0,G20/G17,0)</f>
        <v>0</v>
      </c>
      <c r="I20" s="115"/>
      <c r="J20" s="137"/>
      <c r="K20" s="131"/>
      <c r="L20" s="131"/>
      <c r="M20" s="131"/>
      <c r="N20" s="131"/>
      <c r="O20" s="131"/>
      <c r="P20" s="131"/>
    </row>
    <row r="21" spans="1:16" s="114" customFormat="1" ht="15.75" customHeight="1" x14ac:dyDescent="0.2">
      <c r="A21" s="169" t="s">
        <v>90</v>
      </c>
      <c r="B21" s="158">
        <f>'b. Fringe'!D13</f>
        <v>0</v>
      </c>
      <c r="C21" s="158">
        <f>'b. Fringe'!G13</f>
        <v>0</v>
      </c>
      <c r="D21" s="158">
        <f>'b. Fringe'!J13</f>
        <v>0</v>
      </c>
      <c r="E21" s="150">
        <f>'b. Fringe'!M13</f>
        <v>0</v>
      </c>
      <c r="F21" s="150">
        <f>'b. Fringe'!P13</f>
        <v>0</v>
      </c>
      <c r="G21" s="150">
        <f t="shared" ref="G21:G33" si="2">SUM(B21:F21)</f>
        <v>0</v>
      </c>
      <c r="H21" s="341">
        <f>IF(G21&gt;0,G21/G17,0)</f>
        <v>0</v>
      </c>
      <c r="I21" s="116"/>
      <c r="J21" s="137"/>
      <c r="K21" s="131"/>
      <c r="L21" s="131"/>
      <c r="M21" s="131"/>
      <c r="N21" s="131"/>
      <c r="O21" s="131"/>
      <c r="P21" s="131"/>
    </row>
    <row r="22" spans="1:16" s="114" customFormat="1" ht="15.75" customHeight="1" x14ac:dyDescent="0.2">
      <c r="A22" s="169" t="s">
        <v>91</v>
      </c>
      <c r="B22" s="158">
        <f>'c. Travel'!K14</f>
        <v>0</v>
      </c>
      <c r="C22" s="158">
        <f>'c. Travel'!K22</f>
        <v>0</v>
      </c>
      <c r="D22" s="158">
        <f>'c. Travel'!K30</f>
        <v>0</v>
      </c>
      <c r="E22" s="150">
        <f>'c. Travel'!K38</f>
        <v>0</v>
      </c>
      <c r="F22" s="150">
        <f>'c. Travel'!K46</f>
        <v>0</v>
      </c>
      <c r="G22" s="150">
        <f t="shared" si="2"/>
        <v>0</v>
      </c>
      <c r="H22" s="341">
        <f>IF(G22&gt;0,G22/G17,0)</f>
        <v>0</v>
      </c>
      <c r="I22" s="116"/>
      <c r="J22" s="137"/>
      <c r="K22" s="131"/>
      <c r="L22" s="131"/>
      <c r="M22" s="131"/>
      <c r="N22" s="131"/>
      <c r="O22" s="131"/>
      <c r="P22" s="131"/>
    </row>
    <row r="23" spans="1:16" s="114" customFormat="1" ht="15.75" customHeight="1" x14ac:dyDescent="0.2">
      <c r="A23" s="169" t="s">
        <v>92</v>
      </c>
      <c r="B23" s="158">
        <f>'d. Equipment'!E14</f>
        <v>0</v>
      </c>
      <c r="C23" s="158">
        <f>'d. Equipment'!E22</f>
        <v>0</v>
      </c>
      <c r="D23" s="158">
        <f>'d. Equipment'!E30</f>
        <v>0</v>
      </c>
      <c r="E23" s="150">
        <f>'d. Equipment'!E38</f>
        <v>0</v>
      </c>
      <c r="F23" s="150">
        <f>'d. Equipment'!E46</f>
        <v>0</v>
      </c>
      <c r="G23" s="150">
        <f t="shared" si="2"/>
        <v>0</v>
      </c>
      <c r="H23" s="341">
        <f>IF(G23&gt;0,G23/G17,0)</f>
        <v>0</v>
      </c>
      <c r="I23" s="116"/>
      <c r="J23" s="137"/>
      <c r="K23" s="131"/>
      <c r="L23" s="131"/>
      <c r="M23" s="131"/>
      <c r="N23" s="131"/>
      <c r="O23" s="131"/>
      <c r="P23" s="131"/>
    </row>
    <row r="24" spans="1:16" s="114" customFormat="1" ht="15.75" customHeight="1" x14ac:dyDescent="0.2">
      <c r="A24" s="169" t="s">
        <v>93</v>
      </c>
      <c r="B24" s="158">
        <f>'e. Supplies'!E15</f>
        <v>0</v>
      </c>
      <c r="C24" s="158">
        <f>'e. Supplies'!E25</f>
        <v>0</v>
      </c>
      <c r="D24" s="158">
        <f>'e. Supplies'!E35</f>
        <v>0</v>
      </c>
      <c r="E24" s="150">
        <f>'e. Supplies'!E45</f>
        <v>0</v>
      </c>
      <c r="F24" s="150">
        <f>'e. Supplies'!E55</f>
        <v>0</v>
      </c>
      <c r="G24" s="150">
        <f t="shared" si="2"/>
        <v>0</v>
      </c>
      <c r="H24" s="341">
        <f>IF(G24&gt;0,G24/G17,0)</f>
        <v>0</v>
      </c>
      <c r="I24" s="116"/>
      <c r="J24" s="137"/>
      <c r="K24" s="131"/>
      <c r="L24" s="131"/>
      <c r="M24" s="131"/>
      <c r="N24" s="131"/>
      <c r="O24" s="131"/>
      <c r="P24" s="131"/>
    </row>
    <row r="25" spans="1:16" s="114" customFormat="1" ht="14.25" x14ac:dyDescent="0.2">
      <c r="A25" s="170" t="s">
        <v>128</v>
      </c>
      <c r="B25" s="158"/>
      <c r="C25" s="158"/>
      <c r="D25" s="158"/>
      <c r="E25" s="150"/>
      <c r="F25" s="150"/>
      <c r="G25" s="150"/>
      <c r="H25" s="341"/>
      <c r="I25" s="116"/>
      <c r="J25" s="137"/>
      <c r="K25" s="131"/>
      <c r="L25" s="131"/>
      <c r="M25" s="131"/>
      <c r="N25" s="131"/>
      <c r="O25" s="131"/>
      <c r="P25" s="131"/>
    </row>
    <row r="26" spans="1:16" s="114" customFormat="1" ht="14.25" x14ac:dyDescent="0.2">
      <c r="A26" s="171" t="s">
        <v>155</v>
      </c>
      <c r="B26" s="158">
        <f>'f. Contractual'!D13</f>
        <v>0</v>
      </c>
      <c r="C26" s="158">
        <f>'f. Contractual'!E13</f>
        <v>0</v>
      </c>
      <c r="D26" s="158">
        <f>'f. Contractual'!F13</f>
        <v>0</v>
      </c>
      <c r="E26" s="150">
        <f>'f. Contractual'!G13</f>
        <v>0</v>
      </c>
      <c r="F26" s="150">
        <f>'f. Contractual'!H13</f>
        <v>0</v>
      </c>
      <c r="G26" s="150">
        <f t="shared" si="2"/>
        <v>0</v>
      </c>
      <c r="H26" s="341">
        <f>IF(G26&gt;0,G26/G17,0)</f>
        <v>0</v>
      </c>
      <c r="I26" s="116"/>
      <c r="J26" s="137"/>
      <c r="K26" s="131"/>
      <c r="L26" s="131"/>
      <c r="M26" s="131"/>
      <c r="N26" s="131"/>
      <c r="O26" s="131"/>
      <c r="P26" s="131"/>
    </row>
    <row r="27" spans="1:16" s="114" customFormat="1" ht="14.25" x14ac:dyDescent="0.2">
      <c r="A27" s="171" t="s">
        <v>156</v>
      </c>
      <c r="B27" s="150">
        <f>'f. Contractual'!D22</f>
        <v>0</v>
      </c>
      <c r="C27" s="150">
        <f>'f. Contractual'!E22</f>
        <v>0</v>
      </c>
      <c r="D27" s="150">
        <f>'f. Contractual'!F22</f>
        <v>0</v>
      </c>
      <c r="E27" s="150">
        <f>'f. Contractual'!G22</f>
        <v>0</v>
      </c>
      <c r="F27" s="150">
        <f>'f. Contractual'!H22</f>
        <v>0</v>
      </c>
      <c r="G27" s="150">
        <f t="shared" si="2"/>
        <v>0</v>
      </c>
      <c r="H27" s="341">
        <f>IF(G27&gt;0,G27/G17,0)</f>
        <v>0</v>
      </c>
      <c r="I27" s="116"/>
      <c r="J27" s="137"/>
      <c r="K27" s="131"/>
      <c r="L27" s="131"/>
      <c r="M27" s="131"/>
      <c r="N27" s="131"/>
      <c r="O27" s="131"/>
      <c r="P27" s="131"/>
    </row>
    <row r="28" spans="1:16" s="114" customFormat="1" ht="14.25" x14ac:dyDescent="0.2">
      <c r="A28" s="171" t="s">
        <v>158</v>
      </c>
      <c r="B28" s="150">
        <f>'f. Contractual'!D27</f>
        <v>0</v>
      </c>
      <c r="C28" s="150">
        <f>'f. Contractual'!E27</f>
        <v>0</v>
      </c>
      <c r="D28" s="150">
        <f>'f. Contractual'!F27</f>
        <v>0</v>
      </c>
      <c r="E28" s="150">
        <f>'f. Contractual'!G27</f>
        <v>0</v>
      </c>
      <c r="F28" s="150">
        <f>'f. Contractual'!H27</f>
        <v>0</v>
      </c>
      <c r="G28" s="150">
        <f t="shared" si="2"/>
        <v>0</v>
      </c>
      <c r="H28" s="341">
        <f>IF(G28&gt;0,G28/G17,0)</f>
        <v>0</v>
      </c>
      <c r="I28" s="116"/>
      <c r="J28" s="137"/>
      <c r="K28" s="131"/>
      <c r="L28" s="131"/>
      <c r="M28" s="131"/>
      <c r="N28" s="131"/>
      <c r="O28" s="131"/>
      <c r="P28" s="131"/>
    </row>
    <row r="29" spans="1:16" s="114" customFormat="1" ht="14.25" x14ac:dyDescent="0.2">
      <c r="A29" s="172" t="s">
        <v>157</v>
      </c>
      <c r="B29" s="150">
        <f>SUM(B26:B28)</f>
        <v>0</v>
      </c>
      <c r="C29" s="150">
        <f>SUM(C26:C28)</f>
        <v>0</v>
      </c>
      <c r="D29" s="150">
        <f>SUM(D26:D28)</f>
        <v>0</v>
      </c>
      <c r="E29" s="150">
        <f t="shared" ref="E29:F29" si="3">SUM(E26:E28)</f>
        <v>0</v>
      </c>
      <c r="F29" s="150">
        <f t="shared" si="3"/>
        <v>0</v>
      </c>
      <c r="G29" s="150">
        <f t="shared" si="2"/>
        <v>0</v>
      </c>
      <c r="H29" s="341">
        <f>IF(G29&gt;0,G29/G17,0)</f>
        <v>0</v>
      </c>
      <c r="I29" s="116"/>
      <c r="J29" s="137"/>
      <c r="K29" s="131"/>
      <c r="L29" s="131"/>
      <c r="M29" s="131"/>
      <c r="N29" s="131"/>
      <c r="O29" s="131"/>
      <c r="P29" s="131"/>
    </row>
    <row r="30" spans="1:16" s="114" customFormat="1" ht="15.75" customHeight="1" x14ac:dyDescent="0.2">
      <c r="A30" s="169" t="s">
        <v>94</v>
      </c>
      <c r="B30" s="150">
        <f>'g. Construction'!C15</f>
        <v>0</v>
      </c>
      <c r="C30" s="150">
        <f>'g. Construction'!C22</f>
        <v>0</v>
      </c>
      <c r="D30" s="150">
        <f>'g. Construction'!C29</f>
        <v>0</v>
      </c>
      <c r="E30" s="150">
        <f>'g. Construction'!C36</f>
        <v>0</v>
      </c>
      <c r="F30" s="150">
        <f>'g. Construction'!C43</f>
        <v>0</v>
      </c>
      <c r="G30" s="150">
        <f t="shared" si="2"/>
        <v>0</v>
      </c>
      <c r="H30" s="341">
        <f>IF(G30&gt;0,G30/G17,0)</f>
        <v>0</v>
      </c>
      <c r="I30" s="117"/>
      <c r="J30" s="137"/>
      <c r="K30" s="131"/>
      <c r="L30" s="131"/>
      <c r="M30" s="131"/>
      <c r="N30" s="131"/>
      <c r="O30" s="131"/>
      <c r="P30" s="131"/>
    </row>
    <row r="31" spans="1:16" s="114" customFormat="1" ht="15.75" customHeight="1" x14ac:dyDescent="0.2">
      <c r="A31" s="169" t="s">
        <v>95</v>
      </c>
      <c r="B31" s="158">
        <f>'h. Other'!C14</f>
        <v>0</v>
      </c>
      <c r="C31" s="158">
        <f>'h. Other'!C22</f>
        <v>0</v>
      </c>
      <c r="D31" s="158">
        <f>'h. Other'!C30</f>
        <v>0</v>
      </c>
      <c r="E31" s="150">
        <f>'h. Other'!C38</f>
        <v>0</v>
      </c>
      <c r="F31" s="150">
        <f>'h. Other'!C46</f>
        <v>0</v>
      </c>
      <c r="G31" s="150">
        <f t="shared" si="2"/>
        <v>0</v>
      </c>
      <c r="H31" s="341">
        <f>IF(G31&gt;0,G31/G17,0)</f>
        <v>0</v>
      </c>
      <c r="I31" s="116"/>
      <c r="J31" s="137"/>
      <c r="K31" s="131"/>
      <c r="L31" s="131"/>
      <c r="M31" s="131"/>
      <c r="N31" s="131"/>
      <c r="O31" s="131"/>
      <c r="P31" s="131"/>
    </row>
    <row r="32" spans="1:16" s="114" customFormat="1" ht="15.75" customHeight="1" x14ac:dyDescent="0.2">
      <c r="A32" s="169" t="s">
        <v>163</v>
      </c>
      <c r="B32" s="158">
        <f>B20+B21+B22+B23+B24+B29+B30+B31</f>
        <v>0</v>
      </c>
      <c r="C32" s="158">
        <f>C20+C21+C22+C23+C24+C29+C30+C31</f>
        <v>0</v>
      </c>
      <c r="D32" s="158">
        <f>D20+D21+D22+D23+D24+D29+D30+D31</f>
        <v>0</v>
      </c>
      <c r="E32" s="158">
        <f t="shared" ref="E32:F32" si="4">E20+E21+E22+E23+E24+E29+E30+E31</f>
        <v>0</v>
      </c>
      <c r="F32" s="158">
        <f t="shared" si="4"/>
        <v>0</v>
      </c>
      <c r="G32" s="158">
        <f>G20+G21+G22+G23+G24+G29+G30+G31</f>
        <v>0</v>
      </c>
      <c r="H32" s="341">
        <f>IF(G32&gt;0,G32/G17,0)</f>
        <v>0</v>
      </c>
      <c r="I32" s="116"/>
      <c r="J32" s="137"/>
      <c r="K32" s="131"/>
      <c r="L32" s="131"/>
      <c r="M32" s="131"/>
      <c r="N32" s="131"/>
      <c r="O32" s="131"/>
      <c r="P32" s="131"/>
    </row>
    <row r="33" spans="1:16" s="114" customFormat="1" ht="15.75" customHeight="1" x14ac:dyDescent="0.2">
      <c r="A33" s="169" t="s">
        <v>96</v>
      </c>
      <c r="B33" s="158">
        <f>'i. Indirect'!B16</f>
        <v>0</v>
      </c>
      <c r="C33" s="158">
        <f>'i. Indirect'!C16</f>
        <v>0</v>
      </c>
      <c r="D33" s="158">
        <f>'i. Indirect'!D16</f>
        <v>0</v>
      </c>
      <c r="E33" s="150">
        <f>'i. Indirect'!E16</f>
        <v>0</v>
      </c>
      <c r="F33" s="150">
        <f>'i. Indirect'!F16</f>
        <v>0</v>
      </c>
      <c r="G33" s="150">
        <f t="shared" si="2"/>
        <v>0</v>
      </c>
      <c r="H33" s="341">
        <f>IF(G33&gt;0,G33/G17,0)</f>
        <v>0</v>
      </c>
      <c r="I33" s="116"/>
      <c r="J33" s="137"/>
      <c r="K33" s="131"/>
      <c r="L33" s="131"/>
      <c r="M33" s="131"/>
      <c r="N33" s="131"/>
      <c r="O33" s="131"/>
      <c r="P33" s="131"/>
    </row>
    <row r="34" spans="1:16" s="114" customFormat="1" ht="15.75" customHeight="1" thickBot="1" x14ac:dyDescent="0.25">
      <c r="A34" s="173" t="s">
        <v>183</v>
      </c>
      <c r="B34" s="159">
        <f>B32+B33</f>
        <v>0</v>
      </c>
      <c r="C34" s="159">
        <f>C32+C33</f>
        <v>0</v>
      </c>
      <c r="D34" s="159">
        <f>D32+D33</f>
        <v>0</v>
      </c>
      <c r="E34" s="159">
        <f t="shared" ref="E34:F34" si="5">E32+E33</f>
        <v>0</v>
      </c>
      <c r="F34" s="159">
        <f t="shared" si="5"/>
        <v>0</v>
      </c>
      <c r="G34" s="159">
        <f>G32+G33</f>
        <v>0</v>
      </c>
      <c r="H34" s="342">
        <f>H32+H33</f>
        <v>0</v>
      </c>
      <c r="I34" s="118"/>
      <c r="J34" s="137"/>
    </row>
    <row r="35" spans="1:16" s="114" customFormat="1" ht="8.25" customHeight="1" thickBot="1" x14ac:dyDescent="0.25">
      <c r="A35" s="134"/>
      <c r="B35" s="134"/>
      <c r="C35" s="134"/>
      <c r="D35" s="134"/>
      <c r="E35" s="134"/>
      <c r="F35" s="134"/>
      <c r="I35" s="137"/>
    </row>
    <row r="36" spans="1:16" s="114" customFormat="1" x14ac:dyDescent="0.2">
      <c r="A36" s="571" t="s">
        <v>185</v>
      </c>
      <c r="B36" s="572"/>
      <c r="C36" s="572"/>
      <c r="D36" s="572"/>
      <c r="E36" s="572"/>
      <c r="F36" s="572"/>
      <c r="G36" s="572"/>
      <c r="H36" s="572"/>
      <c r="I36" s="573"/>
    </row>
    <row r="37" spans="1:16" s="114" customFormat="1" ht="10.5" customHeight="1" thickBot="1" x14ac:dyDescent="0.25">
      <c r="A37" s="574"/>
      <c r="B37" s="575"/>
      <c r="C37" s="575"/>
      <c r="D37" s="575"/>
      <c r="E37" s="575"/>
      <c r="F37" s="575"/>
      <c r="G37" s="575"/>
      <c r="H37" s="575"/>
      <c r="I37" s="576"/>
    </row>
    <row r="38" spans="1:16" s="114" customFormat="1" x14ac:dyDescent="0.2">
      <c r="A38" s="134"/>
      <c r="B38" s="134"/>
      <c r="C38" s="134"/>
      <c r="D38" s="134"/>
      <c r="E38" s="134"/>
      <c r="F38" s="134"/>
      <c r="I38" s="137"/>
    </row>
    <row r="39" spans="1:16" s="114" customFormat="1" x14ac:dyDescent="0.2">
      <c r="A39" s="134"/>
      <c r="B39" s="134"/>
      <c r="C39" s="134"/>
      <c r="D39" s="134"/>
      <c r="E39" s="134"/>
      <c r="F39" s="134"/>
      <c r="I39" s="137"/>
    </row>
    <row r="40" spans="1:16" s="114" customFormat="1" x14ac:dyDescent="0.2">
      <c r="A40" s="134"/>
      <c r="B40" s="134"/>
      <c r="C40" s="134"/>
      <c r="D40" s="134"/>
      <c r="E40" s="134"/>
      <c r="F40" s="134"/>
      <c r="I40" s="137"/>
    </row>
    <row r="41" spans="1:16" s="114" customFormat="1" x14ac:dyDescent="0.2">
      <c r="A41" s="138"/>
      <c r="B41" s="138"/>
      <c r="C41" s="138"/>
      <c r="D41" s="138"/>
      <c r="E41" s="138"/>
      <c r="F41" s="138"/>
      <c r="I41" s="137"/>
    </row>
    <row r="42" spans="1:16" s="114" customFormat="1" x14ac:dyDescent="0.2">
      <c r="A42" s="134"/>
      <c r="B42" s="134"/>
      <c r="C42" s="134"/>
      <c r="D42" s="134"/>
      <c r="E42" s="134"/>
      <c r="F42" s="134"/>
      <c r="I42" s="137"/>
    </row>
    <row r="43" spans="1:16" s="114" customFormat="1" x14ac:dyDescent="0.2">
      <c r="A43" s="134"/>
      <c r="B43" s="134"/>
      <c r="C43" s="134"/>
      <c r="D43" s="134"/>
      <c r="E43" s="134"/>
      <c r="F43" s="134"/>
      <c r="I43" s="137"/>
    </row>
    <row r="44" spans="1:16" s="114" customFormat="1" x14ac:dyDescent="0.2">
      <c r="A44" s="134"/>
      <c r="B44" s="134"/>
      <c r="C44" s="134"/>
      <c r="D44" s="134"/>
      <c r="E44" s="134"/>
      <c r="F44" s="134"/>
      <c r="I44" s="137"/>
    </row>
    <row r="45" spans="1:16" s="114" customFormat="1" x14ac:dyDescent="0.2">
      <c r="A45" s="134"/>
      <c r="B45" s="134"/>
      <c r="C45" s="134"/>
      <c r="D45" s="134"/>
      <c r="E45" s="134"/>
      <c r="F45" s="134"/>
      <c r="I45" s="137"/>
    </row>
    <row r="46" spans="1:16" s="114" customFormat="1" x14ac:dyDescent="0.2">
      <c r="A46" s="134"/>
      <c r="B46" s="134"/>
      <c r="C46" s="134"/>
      <c r="D46" s="134"/>
      <c r="E46" s="134"/>
      <c r="F46" s="134"/>
      <c r="I46" s="137"/>
    </row>
    <row r="47" spans="1:16" s="114" customFormat="1" x14ac:dyDescent="0.2">
      <c r="A47" s="134"/>
      <c r="B47" s="134"/>
      <c r="C47" s="134"/>
      <c r="D47" s="134"/>
      <c r="E47" s="134"/>
      <c r="F47" s="134"/>
      <c r="I47" s="137"/>
    </row>
    <row r="48" spans="1:16" s="114" customFormat="1" x14ac:dyDescent="0.2">
      <c r="A48" s="134"/>
      <c r="B48" s="134"/>
      <c r="C48" s="134"/>
      <c r="D48" s="134"/>
      <c r="E48" s="134"/>
      <c r="F48" s="134"/>
      <c r="I48" s="137"/>
    </row>
    <row r="49" spans="1:9" s="114" customFormat="1" x14ac:dyDescent="0.2">
      <c r="A49" s="134"/>
      <c r="B49" s="134"/>
      <c r="C49" s="134"/>
      <c r="D49" s="134"/>
      <c r="E49" s="134"/>
      <c r="F49" s="134"/>
      <c r="I49" s="137"/>
    </row>
    <row r="50" spans="1:9" s="114" customFormat="1" x14ac:dyDescent="0.2">
      <c r="A50" s="134"/>
      <c r="B50" s="134"/>
      <c r="C50" s="134"/>
      <c r="D50" s="134"/>
      <c r="E50" s="134"/>
      <c r="F50" s="134"/>
      <c r="I50" s="137"/>
    </row>
    <row r="51" spans="1:9" s="114" customFormat="1" x14ac:dyDescent="0.2">
      <c r="A51" s="134"/>
      <c r="B51" s="134"/>
      <c r="C51" s="134"/>
      <c r="D51" s="134"/>
      <c r="E51" s="134"/>
      <c r="F51" s="134"/>
      <c r="I51" s="137"/>
    </row>
    <row r="52" spans="1:9" s="114" customFormat="1" x14ac:dyDescent="0.2">
      <c r="A52" s="134"/>
      <c r="B52" s="134"/>
      <c r="C52" s="134"/>
      <c r="D52" s="134"/>
      <c r="E52" s="134"/>
      <c r="F52" s="134"/>
      <c r="I52" s="137"/>
    </row>
    <row r="53" spans="1:9" s="114" customFormat="1" x14ac:dyDescent="0.2">
      <c r="A53" s="134"/>
      <c r="B53" s="134"/>
      <c r="C53" s="134"/>
      <c r="D53" s="134"/>
      <c r="E53" s="134"/>
      <c r="F53" s="134"/>
      <c r="I53" s="137"/>
    </row>
    <row r="54" spans="1:9" s="114" customFormat="1" x14ac:dyDescent="0.2">
      <c r="A54" s="134"/>
      <c r="B54" s="134"/>
      <c r="C54" s="134"/>
      <c r="D54" s="134"/>
      <c r="E54" s="134"/>
      <c r="F54" s="134"/>
      <c r="I54" s="137"/>
    </row>
    <row r="55" spans="1:9" s="114" customFormat="1" x14ac:dyDescent="0.2">
      <c r="A55" s="134"/>
      <c r="B55" s="134"/>
      <c r="C55" s="134"/>
      <c r="D55" s="134"/>
      <c r="E55" s="134"/>
      <c r="F55" s="134"/>
      <c r="I55" s="137"/>
    </row>
    <row r="56" spans="1:9" s="114" customFormat="1" x14ac:dyDescent="0.2">
      <c r="A56" s="134"/>
      <c r="B56" s="134"/>
      <c r="C56" s="134"/>
      <c r="D56" s="134"/>
      <c r="E56" s="134"/>
      <c r="F56" s="134"/>
      <c r="I56" s="137"/>
    </row>
    <row r="57" spans="1:9" s="114" customFormat="1" x14ac:dyDescent="0.2">
      <c r="A57" s="134"/>
      <c r="B57" s="134"/>
      <c r="C57" s="134"/>
      <c r="D57" s="134"/>
      <c r="E57" s="134"/>
      <c r="F57" s="134"/>
      <c r="I57" s="137"/>
    </row>
    <row r="58" spans="1:9" s="114" customFormat="1" x14ac:dyDescent="0.2">
      <c r="A58" s="134"/>
      <c r="B58" s="134"/>
      <c r="C58" s="134"/>
      <c r="D58" s="134"/>
      <c r="E58" s="134"/>
      <c r="F58" s="134"/>
      <c r="I58" s="137"/>
    </row>
    <row r="59" spans="1:9" s="114" customFormat="1" x14ac:dyDescent="0.2">
      <c r="A59" s="134"/>
      <c r="B59" s="134"/>
      <c r="C59" s="134"/>
      <c r="D59" s="134"/>
      <c r="E59" s="134"/>
      <c r="F59" s="134"/>
      <c r="I59" s="137"/>
    </row>
    <row r="60" spans="1:9" s="114" customFormat="1" x14ac:dyDescent="0.2">
      <c r="A60" s="134"/>
      <c r="B60" s="134"/>
      <c r="C60" s="134"/>
      <c r="D60" s="134"/>
      <c r="E60" s="134"/>
      <c r="F60" s="134"/>
      <c r="I60" s="137"/>
    </row>
    <row r="61" spans="1:9" s="114" customFormat="1" x14ac:dyDescent="0.2">
      <c r="A61" s="134"/>
      <c r="B61" s="134"/>
      <c r="C61" s="134"/>
      <c r="D61" s="134"/>
      <c r="E61" s="134"/>
      <c r="F61" s="134"/>
      <c r="I61" s="137"/>
    </row>
    <row r="62" spans="1:9" s="114" customFormat="1" x14ac:dyDescent="0.2">
      <c r="A62" s="134"/>
      <c r="B62" s="134"/>
      <c r="C62" s="134"/>
      <c r="D62" s="134"/>
      <c r="E62" s="134"/>
      <c r="F62" s="134"/>
      <c r="I62" s="137"/>
    </row>
    <row r="63" spans="1:9" s="114" customFormat="1" x14ac:dyDescent="0.2">
      <c r="A63" s="134"/>
      <c r="B63" s="134"/>
      <c r="C63" s="134"/>
      <c r="D63" s="134"/>
      <c r="E63" s="134"/>
      <c r="F63" s="134"/>
      <c r="I63" s="137"/>
    </row>
    <row r="64" spans="1:9" s="114" customFormat="1" x14ac:dyDescent="0.2">
      <c r="A64" s="134"/>
      <c r="B64" s="134"/>
      <c r="C64" s="134"/>
      <c r="D64" s="134"/>
      <c r="E64" s="134"/>
      <c r="F64" s="134"/>
      <c r="I64" s="137"/>
    </row>
    <row r="65" spans="1:9" s="114" customFormat="1" x14ac:dyDescent="0.2">
      <c r="A65" s="134"/>
      <c r="B65" s="134"/>
      <c r="C65" s="134"/>
      <c r="D65" s="134"/>
      <c r="E65" s="134"/>
      <c r="F65" s="134"/>
      <c r="I65" s="137"/>
    </row>
    <row r="66" spans="1:9" s="114" customFormat="1" x14ac:dyDescent="0.2">
      <c r="A66" s="134"/>
      <c r="B66" s="134"/>
      <c r="C66" s="134"/>
      <c r="D66" s="134"/>
      <c r="E66" s="134"/>
      <c r="F66" s="134"/>
      <c r="I66" s="137"/>
    </row>
    <row r="67" spans="1:9" s="114" customFormat="1" x14ac:dyDescent="0.2">
      <c r="A67" s="134"/>
      <c r="B67" s="134"/>
      <c r="C67" s="134"/>
      <c r="D67" s="134"/>
      <c r="E67" s="134"/>
      <c r="F67" s="134"/>
      <c r="I67" s="137"/>
    </row>
    <row r="68" spans="1:9" s="114" customFormat="1" x14ac:dyDescent="0.2">
      <c r="A68" s="134"/>
      <c r="B68" s="134"/>
      <c r="C68" s="134"/>
      <c r="D68" s="134"/>
      <c r="E68" s="134"/>
      <c r="F68" s="134"/>
      <c r="I68" s="137"/>
    </row>
    <row r="69" spans="1:9" s="114" customFormat="1" x14ac:dyDescent="0.2">
      <c r="A69" s="134"/>
      <c r="B69" s="134"/>
      <c r="C69" s="134"/>
      <c r="D69" s="134"/>
      <c r="E69" s="134"/>
      <c r="F69" s="134"/>
      <c r="I69" s="137"/>
    </row>
    <row r="70" spans="1:9" s="114" customFormat="1" x14ac:dyDescent="0.2">
      <c r="A70" s="134"/>
      <c r="B70" s="134"/>
      <c r="C70" s="134"/>
      <c r="D70" s="134"/>
      <c r="E70" s="134"/>
      <c r="F70" s="134"/>
      <c r="I70" s="137"/>
    </row>
    <row r="71" spans="1:9" s="114" customFormat="1" x14ac:dyDescent="0.2">
      <c r="A71" s="134"/>
      <c r="B71" s="134"/>
      <c r="C71" s="134"/>
      <c r="D71" s="134"/>
      <c r="E71" s="134"/>
      <c r="F71" s="134"/>
      <c r="I71" s="137"/>
    </row>
    <row r="72" spans="1:9" s="114" customFormat="1" x14ac:dyDescent="0.2">
      <c r="A72" s="134"/>
      <c r="B72" s="134"/>
      <c r="C72" s="134"/>
      <c r="D72" s="134"/>
      <c r="E72" s="134"/>
      <c r="F72" s="134"/>
      <c r="I72" s="137"/>
    </row>
    <row r="73" spans="1:9" s="114" customFormat="1" x14ac:dyDescent="0.2">
      <c r="A73" s="134"/>
      <c r="B73" s="134"/>
      <c r="C73" s="134"/>
      <c r="D73" s="134"/>
      <c r="E73" s="134"/>
      <c r="F73" s="134"/>
      <c r="I73" s="137"/>
    </row>
    <row r="74" spans="1:9" s="114" customFormat="1" x14ac:dyDescent="0.2">
      <c r="A74" s="134"/>
      <c r="B74" s="134"/>
      <c r="C74" s="134"/>
      <c r="D74" s="134"/>
      <c r="E74" s="134"/>
      <c r="F74" s="134"/>
      <c r="I74" s="137"/>
    </row>
    <row r="75" spans="1:9" s="114" customFormat="1" x14ac:dyDescent="0.2">
      <c r="A75" s="134"/>
      <c r="B75" s="134"/>
      <c r="C75" s="134"/>
      <c r="D75" s="134"/>
      <c r="E75" s="134"/>
      <c r="F75" s="134"/>
      <c r="I75" s="137"/>
    </row>
    <row r="76" spans="1:9" s="114" customFormat="1" x14ac:dyDescent="0.2">
      <c r="A76" s="134"/>
      <c r="B76" s="134"/>
      <c r="C76" s="134"/>
      <c r="D76" s="134"/>
      <c r="E76" s="134"/>
      <c r="F76" s="134"/>
      <c r="I76" s="137"/>
    </row>
    <row r="77" spans="1:9" s="114" customFormat="1" x14ac:dyDescent="0.2">
      <c r="A77" s="134"/>
      <c r="B77" s="134"/>
      <c r="C77" s="134"/>
      <c r="D77" s="134"/>
      <c r="E77" s="134"/>
      <c r="F77" s="134"/>
      <c r="I77" s="137"/>
    </row>
    <row r="78" spans="1:9" s="114" customFormat="1" x14ac:dyDescent="0.2">
      <c r="A78" s="134"/>
      <c r="B78" s="134"/>
      <c r="C78" s="134"/>
      <c r="D78" s="134"/>
      <c r="E78" s="134"/>
      <c r="F78" s="134"/>
      <c r="I78" s="137"/>
    </row>
    <row r="79" spans="1:9" s="114" customFormat="1" x14ac:dyDescent="0.2">
      <c r="A79" s="134"/>
      <c r="B79" s="134"/>
      <c r="C79" s="134"/>
      <c r="D79" s="134"/>
      <c r="E79" s="134"/>
      <c r="F79" s="134"/>
      <c r="I79" s="137"/>
    </row>
    <row r="80" spans="1:9" s="114" customFormat="1" x14ac:dyDescent="0.2">
      <c r="A80" s="134"/>
      <c r="B80" s="134"/>
      <c r="C80" s="134"/>
      <c r="D80" s="134"/>
      <c r="E80" s="134"/>
      <c r="F80" s="134"/>
      <c r="I80" s="137"/>
    </row>
    <row r="81" spans="1:9" s="114" customFormat="1" x14ac:dyDescent="0.2">
      <c r="A81" s="134"/>
      <c r="B81" s="134"/>
      <c r="C81" s="134"/>
      <c r="D81" s="134"/>
      <c r="E81" s="134"/>
      <c r="F81" s="134"/>
      <c r="I81" s="137"/>
    </row>
    <row r="82" spans="1:9" s="114" customFormat="1" x14ac:dyDescent="0.2">
      <c r="A82" s="134"/>
      <c r="B82" s="134"/>
      <c r="C82" s="134"/>
      <c r="D82" s="134"/>
      <c r="E82" s="134"/>
      <c r="F82" s="134"/>
      <c r="I82" s="137"/>
    </row>
    <row r="83" spans="1:9" s="114" customFormat="1" x14ac:dyDescent="0.2">
      <c r="A83" s="134"/>
      <c r="B83" s="134"/>
      <c r="C83" s="134"/>
      <c r="D83" s="134"/>
      <c r="E83" s="134"/>
      <c r="F83" s="134"/>
      <c r="I83" s="137"/>
    </row>
    <row r="84" spans="1:9" s="114" customFormat="1" x14ac:dyDescent="0.2">
      <c r="A84" s="134"/>
      <c r="B84" s="134"/>
      <c r="C84" s="134"/>
      <c r="D84" s="134"/>
      <c r="E84" s="134"/>
      <c r="F84" s="134"/>
      <c r="I84" s="137"/>
    </row>
    <row r="85" spans="1:9" s="114" customFormat="1" x14ac:dyDescent="0.2">
      <c r="A85" s="134"/>
      <c r="B85" s="134"/>
      <c r="C85" s="134"/>
      <c r="D85" s="134"/>
      <c r="E85" s="134"/>
      <c r="F85" s="134"/>
      <c r="I85" s="137"/>
    </row>
    <row r="86" spans="1:9" s="114" customFormat="1" x14ac:dyDescent="0.2">
      <c r="A86" s="134"/>
      <c r="B86" s="134"/>
      <c r="C86" s="134"/>
      <c r="D86" s="134"/>
      <c r="E86" s="134"/>
      <c r="F86" s="134"/>
      <c r="I86" s="137"/>
    </row>
    <row r="87" spans="1:9" s="114" customFormat="1" x14ac:dyDescent="0.2">
      <c r="A87" s="134"/>
      <c r="B87" s="134"/>
      <c r="C87" s="134"/>
      <c r="D87" s="134"/>
      <c r="E87" s="134"/>
      <c r="F87" s="134"/>
      <c r="I87" s="137"/>
    </row>
    <row r="88" spans="1:9" s="114" customFormat="1" x14ac:dyDescent="0.2">
      <c r="A88" s="134"/>
      <c r="B88" s="134"/>
      <c r="C88" s="134"/>
      <c r="D88" s="134"/>
      <c r="E88" s="134"/>
      <c r="F88" s="134"/>
      <c r="I88" s="137"/>
    </row>
    <row r="89" spans="1:9" s="114" customFormat="1" x14ac:dyDescent="0.2">
      <c r="A89" s="134"/>
      <c r="B89" s="134"/>
      <c r="C89" s="134"/>
      <c r="D89" s="134"/>
      <c r="E89" s="134"/>
      <c r="F89" s="134"/>
      <c r="I89" s="137"/>
    </row>
    <row r="90" spans="1:9" s="114" customFormat="1" x14ac:dyDescent="0.2">
      <c r="A90" s="134"/>
      <c r="B90" s="134"/>
      <c r="C90" s="134"/>
      <c r="D90" s="134"/>
      <c r="E90" s="134"/>
      <c r="F90" s="134"/>
      <c r="I90" s="137"/>
    </row>
    <row r="91" spans="1:9" s="114" customFormat="1" x14ac:dyDescent="0.2">
      <c r="A91" s="134"/>
      <c r="B91" s="134"/>
      <c r="C91" s="134"/>
      <c r="D91" s="134"/>
      <c r="E91" s="134"/>
      <c r="F91" s="134"/>
      <c r="I91" s="137"/>
    </row>
    <row r="92" spans="1:9" s="114" customFormat="1" x14ac:dyDescent="0.2">
      <c r="A92" s="134"/>
      <c r="B92" s="134"/>
      <c r="C92" s="134"/>
      <c r="D92" s="134"/>
      <c r="E92" s="134"/>
      <c r="F92" s="134"/>
      <c r="I92" s="137"/>
    </row>
    <row r="93" spans="1:9" s="114" customFormat="1" x14ac:dyDescent="0.2">
      <c r="A93" s="134"/>
      <c r="B93" s="134"/>
      <c r="C93" s="134"/>
      <c r="D93" s="134"/>
      <c r="E93" s="134"/>
      <c r="F93" s="134"/>
      <c r="I93" s="137"/>
    </row>
  </sheetData>
  <sheetProtection formatCells="0" formatColumns="0" formatRows="0" selectLockedCells="1"/>
  <customSheetViews>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6"/>
      <headerFooter alignWithMargins="0"/>
    </customSheetView>
  </customSheetViews>
  <mergeCells count="10">
    <mergeCell ref="C1:H2"/>
    <mergeCell ref="B3:C3"/>
    <mergeCell ref="D3:H3"/>
    <mergeCell ref="A9:I9"/>
    <mergeCell ref="A36:I37"/>
    <mergeCell ref="B4:C4"/>
    <mergeCell ref="D4:H4"/>
    <mergeCell ref="A6:I6"/>
    <mergeCell ref="A7:I7"/>
    <mergeCell ref="A11:A17"/>
  </mergeCells>
  <phoneticPr fontId="2" type="noConversion"/>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Z87"/>
  <sheetViews>
    <sheetView showGridLines="0" zoomScale="90" zoomScaleNormal="90" workbookViewId="0">
      <selection activeCell="B9" sqref="B9"/>
    </sheetView>
  </sheetViews>
  <sheetFormatPr defaultColWidth="9.140625" defaultRowHeight="12.75" x14ac:dyDescent="0.2"/>
  <cols>
    <col min="1" max="1" width="39.7109375" style="554" bestFit="1" customWidth="1"/>
    <col min="2" max="6" width="21.28515625" style="554" customWidth="1"/>
    <col min="7" max="7" width="24.140625" style="554" customWidth="1"/>
    <col min="8" max="8" width="31.42578125" style="554" customWidth="1"/>
    <col min="9" max="9" width="7" style="554" customWidth="1"/>
    <col min="10" max="10" width="23.7109375" style="554" hidden="1" customWidth="1"/>
    <col min="11" max="11" width="9.140625" style="554" hidden="1" customWidth="1"/>
    <col min="12" max="12" width="6.5703125" style="28" customWidth="1"/>
    <col min="13" max="26" width="9.140625" style="28"/>
    <col min="27" max="16384" width="9.140625" style="554"/>
  </cols>
  <sheetData>
    <row r="1" spans="1:26" s="145" customFormat="1" ht="12.75" customHeight="1" x14ac:dyDescent="0.2">
      <c r="A1" s="640" t="s">
        <v>164</v>
      </c>
      <c r="B1" s="640"/>
      <c r="C1" s="640"/>
      <c r="D1" s="640"/>
      <c r="E1" s="397"/>
      <c r="F1" s="397"/>
      <c r="H1" s="657"/>
      <c r="I1" s="658"/>
      <c r="J1" s="513"/>
    </row>
    <row r="2" spans="1:26" s="27" customFormat="1" ht="18.75" thickBot="1" x14ac:dyDescent="0.25">
      <c r="A2" s="681" t="s">
        <v>168</v>
      </c>
      <c r="B2" s="681"/>
      <c r="C2" s="681"/>
      <c r="D2" s="681"/>
      <c r="E2" s="681"/>
      <c r="F2" s="681"/>
      <c r="G2" s="681"/>
      <c r="H2" s="681"/>
      <c r="I2" s="681"/>
      <c r="J2" s="538"/>
    </row>
    <row r="3" spans="1:26" s="8" customFormat="1" ht="72.75" customHeight="1" thickBot="1" x14ac:dyDescent="0.25">
      <c r="A3" s="682" t="s">
        <v>246</v>
      </c>
      <c r="B3" s="655"/>
      <c r="C3" s="655"/>
      <c r="D3" s="655"/>
      <c r="E3" s="655"/>
      <c r="F3" s="655"/>
      <c r="G3" s="655"/>
      <c r="H3" s="655"/>
      <c r="I3" s="656"/>
      <c r="J3" s="539"/>
      <c r="K3" s="540"/>
      <c r="L3" s="541"/>
      <c r="M3" s="110"/>
    </row>
    <row r="4" spans="1:26" s="27" customFormat="1" ht="8.25" customHeight="1" thickBot="1" x14ac:dyDescent="0.3">
      <c r="A4" s="108"/>
      <c r="B4" s="108"/>
      <c r="C4" s="108"/>
      <c r="D4" s="108"/>
      <c r="E4" s="108"/>
      <c r="F4" s="108"/>
      <c r="G4" s="542"/>
      <c r="H4" s="108"/>
      <c r="I4" s="108"/>
      <c r="J4" s="108"/>
      <c r="K4" s="108"/>
      <c r="L4" s="109"/>
    </row>
    <row r="5" spans="1:26" s="27" customFormat="1" ht="15" x14ac:dyDescent="0.25">
      <c r="A5" s="249"/>
      <c r="B5" s="398" t="s">
        <v>97</v>
      </c>
      <c r="C5" s="398" t="s">
        <v>100</v>
      </c>
      <c r="D5" s="398" t="s">
        <v>98</v>
      </c>
      <c r="E5" s="398" t="s">
        <v>231</v>
      </c>
      <c r="F5" s="398" t="s">
        <v>232</v>
      </c>
      <c r="G5" s="398" t="s">
        <v>137</v>
      </c>
      <c r="H5" s="683" t="s">
        <v>178</v>
      </c>
      <c r="I5" s="684"/>
      <c r="J5" s="542"/>
      <c r="K5" s="542"/>
      <c r="L5" s="109"/>
    </row>
    <row r="6" spans="1:26" s="27" customFormat="1" ht="14.25" customHeight="1" x14ac:dyDescent="0.25">
      <c r="A6" s="276" t="s">
        <v>169</v>
      </c>
      <c r="B6" s="274"/>
      <c r="C6" s="274"/>
      <c r="D6" s="274"/>
      <c r="E6" s="274"/>
      <c r="F6" s="274"/>
      <c r="G6" s="399"/>
      <c r="H6" s="685"/>
      <c r="I6" s="686"/>
      <c r="J6" s="543"/>
      <c r="K6" s="544"/>
      <c r="L6" s="109"/>
    </row>
    <row r="7" spans="1:26" s="548" customFormat="1" ht="15" x14ac:dyDescent="0.25">
      <c r="A7" s="277" t="s">
        <v>170</v>
      </c>
      <c r="B7" s="343">
        <v>0</v>
      </c>
      <c r="C7" s="343">
        <v>0</v>
      </c>
      <c r="D7" s="343">
        <v>0</v>
      </c>
      <c r="E7" s="343">
        <v>0</v>
      </c>
      <c r="F7" s="343">
        <v>0</v>
      </c>
      <c r="G7" s="401"/>
      <c r="H7" s="662"/>
      <c r="I7" s="663"/>
      <c r="J7" s="550"/>
      <c r="K7" s="551"/>
      <c r="L7" s="109"/>
      <c r="M7" s="27"/>
      <c r="N7" s="27"/>
      <c r="O7" s="27"/>
      <c r="P7" s="27"/>
      <c r="Q7" s="27"/>
      <c r="R7" s="27"/>
      <c r="S7" s="27"/>
      <c r="T7" s="27"/>
      <c r="U7" s="27"/>
      <c r="V7" s="27"/>
      <c r="W7" s="27"/>
      <c r="X7" s="27"/>
      <c r="Y7" s="27"/>
      <c r="Z7" s="27"/>
    </row>
    <row r="8" spans="1:26" s="548" customFormat="1" ht="15" x14ac:dyDescent="0.25">
      <c r="A8" s="277" t="s">
        <v>171</v>
      </c>
      <c r="B8" s="343">
        <v>0</v>
      </c>
      <c r="C8" s="343">
        <v>0</v>
      </c>
      <c r="D8" s="343">
        <v>0</v>
      </c>
      <c r="E8" s="343">
        <v>0</v>
      </c>
      <c r="F8" s="343">
        <v>0</v>
      </c>
      <c r="G8" s="401"/>
      <c r="H8" s="662"/>
      <c r="I8" s="663"/>
      <c r="J8" s="550"/>
      <c r="K8" s="551"/>
      <c r="L8" s="109"/>
      <c r="M8" s="27"/>
      <c r="N8" s="27"/>
      <c r="O8" s="27"/>
      <c r="P8" s="27"/>
      <c r="Q8" s="27"/>
      <c r="R8" s="27"/>
      <c r="S8" s="27"/>
      <c r="T8" s="27"/>
      <c r="U8" s="27"/>
      <c r="V8" s="27"/>
      <c r="W8" s="27"/>
      <c r="X8" s="27"/>
      <c r="Y8" s="27"/>
      <c r="Z8" s="27"/>
    </row>
    <row r="9" spans="1:26" s="548" customFormat="1" ht="15" x14ac:dyDescent="0.25">
      <c r="A9" s="277" t="s">
        <v>179</v>
      </c>
      <c r="B9" s="343">
        <v>0</v>
      </c>
      <c r="C9" s="343">
        <v>0</v>
      </c>
      <c r="D9" s="343">
        <v>0</v>
      </c>
      <c r="E9" s="343">
        <v>0</v>
      </c>
      <c r="F9" s="343">
        <v>0</v>
      </c>
      <c r="G9" s="404"/>
      <c r="H9" s="664"/>
      <c r="I9" s="663"/>
      <c r="J9" s="552"/>
      <c r="K9" s="549"/>
      <c r="L9" s="109"/>
      <c r="M9" s="27"/>
      <c r="N9" s="27"/>
      <c r="O9" s="27"/>
      <c r="P9" s="27"/>
      <c r="Q9" s="27"/>
      <c r="R9" s="27"/>
      <c r="S9" s="27"/>
      <c r="T9" s="27"/>
      <c r="U9" s="27"/>
      <c r="V9" s="27"/>
      <c r="W9" s="27"/>
      <c r="X9" s="27"/>
      <c r="Y9" s="27"/>
      <c r="Z9" s="27"/>
    </row>
    <row r="10" spans="1:26" s="548" customFormat="1" ht="15" x14ac:dyDescent="0.25">
      <c r="A10" s="277" t="s">
        <v>172</v>
      </c>
      <c r="B10" s="343">
        <v>0</v>
      </c>
      <c r="C10" s="343">
        <v>0</v>
      </c>
      <c r="D10" s="343">
        <v>0</v>
      </c>
      <c r="E10" s="343">
        <v>0</v>
      </c>
      <c r="F10" s="343">
        <v>0</v>
      </c>
      <c r="G10" s="404"/>
      <c r="H10" s="664"/>
      <c r="I10" s="663"/>
      <c r="J10" s="552"/>
      <c r="K10" s="549"/>
      <c r="L10" s="109"/>
      <c r="M10" s="27"/>
      <c r="N10" s="27"/>
      <c r="O10" s="27"/>
      <c r="P10" s="27"/>
      <c r="Q10" s="27"/>
      <c r="R10" s="27"/>
      <c r="S10" s="27"/>
      <c r="T10" s="27"/>
      <c r="U10" s="27"/>
      <c r="V10" s="27"/>
      <c r="W10" s="27"/>
      <c r="X10" s="27"/>
      <c r="Y10" s="27"/>
      <c r="Z10" s="27"/>
    </row>
    <row r="11" spans="1:26" s="27" customFormat="1" ht="15" customHeight="1" x14ac:dyDescent="0.25">
      <c r="A11" s="276" t="s">
        <v>173</v>
      </c>
      <c r="B11" s="545"/>
      <c r="C11" s="545"/>
      <c r="D11" s="545"/>
      <c r="E11" s="545"/>
      <c r="F11" s="545"/>
      <c r="G11" s="402"/>
      <c r="H11" s="667"/>
      <c r="I11" s="668"/>
      <c r="J11" s="113"/>
      <c r="K11" s="109"/>
      <c r="L11" s="109"/>
    </row>
    <row r="12" spans="1:26" s="548" customFormat="1" ht="15" customHeight="1" x14ac:dyDescent="0.25">
      <c r="A12" s="277" t="s">
        <v>174</v>
      </c>
      <c r="B12" s="275"/>
      <c r="C12" s="275"/>
      <c r="D12" s="275"/>
      <c r="E12" s="275"/>
      <c r="F12" s="275"/>
      <c r="G12" s="404">
        <f>SUM(B12:F12)</f>
        <v>0</v>
      </c>
      <c r="H12" s="665"/>
      <c r="I12" s="666"/>
      <c r="J12" s="552"/>
      <c r="K12" s="549"/>
      <c r="L12" s="109"/>
      <c r="M12" s="27"/>
      <c r="N12" s="27"/>
      <c r="O12" s="27"/>
      <c r="P12" s="27"/>
      <c r="Q12" s="27"/>
      <c r="R12" s="27"/>
      <c r="S12" s="27"/>
      <c r="T12" s="27"/>
      <c r="U12" s="27"/>
      <c r="V12" s="27"/>
      <c r="W12" s="27"/>
      <c r="X12" s="27"/>
      <c r="Y12" s="27"/>
      <c r="Z12" s="27"/>
    </row>
    <row r="13" spans="1:26" s="548" customFormat="1" ht="15" customHeight="1" x14ac:dyDescent="0.25">
      <c r="A13" s="277" t="s">
        <v>175</v>
      </c>
      <c r="B13" s="275"/>
      <c r="C13" s="275"/>
      <c r="D13" s="275"/>
      <c r="E13" s="275"/>
      <c r="F13" s="275"/>
      <c r="G13" s="404">
        <f>SUM(B13:F13)</f>
        <v>0</v>
      </c>
      <c r="H13" s="665"/>
      <c r="I13" s="666"/>
      <c r="J13" s="552"/>
      <c r="K13" s="549"/>
      <c r="L13" s="109"/>
      <c r="M13" s="27"/>
      <c r="N13" s="27"/>
      <c r="O13" s="27"/>
      <c r="P13" s="27"/>
      <c r="Q13" s="27"/>
      <c r="R13" s="27"/>
      <c r="S13" s="27"/>
      <c r="T13" s="27"/>
      <c r="U13" s="27"/>
      <c r="V13" s="27"/>
      <c r="W13" s="27"/>
      <c r="X13" s="27"/>
      <c r="Y13" s="27"/>
      <c r="Z13" s="27"/>
    </row>
    <row r="14" spans="1:26" s="548" customFormat="1" ht="15" customHeight="1" x14ac:dyDescent="0.25">
      <c r="A14" s="277" t="s">
        <v>180</v>
      </c>
      <c r="B14" s="275"/>
      <c r="C14" s="275"/>
      <c r="D14" s="275"/>
      <c r="E14" s="275"/>
      <c r="F14" s="275"/>
      <c r="G14" s="404">
        <f>SUM(B14:F14)</f>
        <v>0</v>
      </c>
      <c r="H14" s="680"/>
      <c r="I14" s="666"/>
      <c r="J14" s="552"/>
      <c r="K14" s="549"/>
      <c r="L14" s="109"/>
      <c r="M14" s="27"/>
      <c r="N14" s="27"/>
      <c r="O14" s="27"/>
      <c r="P14" s="27"/>
      <c r="Q14" s="27"/>
      <c r="R14" s="27"/>
      <c r="S14" s="27"/>
      <c r="T14" s="27"/>
      <c r="U14" s="27"/>
      <c r="V14" s="27"/>
      <c r="W14" s="27"/>
      <c r="X14" s="27"/>
      <c r="Y14" s="27"/>
      <c r="Z14" s="27"/>
    </row>
    <row r="15" spans="1:26" s="548" customFormat="1" ht="15" customHeight="1" x14ac:dyDescent="0.25">
      <c r="A15" s="277" t="s">
        <v>176</v>
      </c>
      <c r="B15" s="275"/>
      <c r="C15" s="275"/>
      <c r="D15" s="275"/>
      <c r="E15" s="275"/>
      <c r="F15" s="275"/>
      <c r="G15" s="404">
        <f>SUM(B15:F15)</f>
        <v>0</v>
      </c>
      <c r="H15" s="680"/>
      <c r="I15" s="666"/>
      <c r="J15" s="552"/>
      <c r="K15" s="549"/>
      <c r="L15" s="109"/>
      <c r="M15" s="27"/>
      <c r="N15" s="27"/>
      <c r="O15" s="27"/>
      <c r="P15" s="27"/>
      <c r="Q15" s="27"/>
      <c r="R15" s="27"/>
      <c r="S15" s="27"/>
      <c r="T15" s="27"/>
      <c r="U15" s="27"/>
      <c r="V15" s="27"/>
      <c r="W15" s="27"/>
      <c r="X15" s="27"/>
      <c r="Y15" s="27"/>
      <c r="Z15" s="27"/>
    </row>
    <row r="16" spans="1:26" s="27" customFormat="1" ht="15" customHeight="1" thickBot="1" x14ac:dyDescent="0.3">
      <c r="A16" s="112" t="s">
        <v>177</v>
      </c>
      <c r="B16" s="403">
        <f>SUM(B12:B15)</f>
        <v>0</v>
      </c>
      <c r="C16" s="403">
        <f>SUM(C12:C15)</f>
        <v>0</v>
      </c>
      <c r="D16" s="403">
        <f>SUM(D12:D15)</f>
        <v>0</v>
      </c>
      <c r="E16" s="403">
        <f>SUM(E12:E15)</f>
        <v>0</v>
      </c>
      <c r="F16" s="403">
        <f>SUM(F12:F15)</f>
        <v>0</v>
      </c>
      <c r="G16" s="404">
        <f>SUM(B16:F16)</f>
        <v>0</v>
      </c>
      <c r="H16" s="678"/>
      <c r="I16" s="679"/>
      <c r="J16" s="3"/>
    </row>
    <row r="17" spans="1:26" s="27" customFormat="1" ht="6" customHeight="1" thickBot="1" x14ac:dyDescent="0.25">
      <c r="A17" s="1"/>
      <c r="B17" s="2"/>
      <c r="C17" s="3"/>
      <c r="D17" s="16"/>
      <c r="E17" s="16"/>
      <c r="F17" s="16"/>
      <c r="G17" s="4"/>
      <c r="H17" s="3"/>
      <c r="I17" s="16"/>
      <c r="J17" s="3"/>
    </row>
    <row r="18" spans="1:26" s="27" customFormat="1" ht="48" customHeight="1" thickBot="1" x14ac:dyDescent="0.25">
      <c r="A18" s="672" t="s">
        <v>188</v>
      </c>
      <c r="B18" s="673"/>
      <c r="C18" s="673"/>
      <c r="D18" s="673"/>
      <c r="E18" s="673"/>
      <c r="F18" s="673"/>
      <c r="G18" s="673"/>
      <c r="H18" s="673"/>
      <c r="I18" s="674"/>
      <c r="J18" s="111"/>
      <c r="K18" s="111"/>
      <c r="L18" s="111"/>
    </row>
    <row r="19" spans="1:26" s="548" customFormat="1" ht="149.25" customHeight="1" thickBot="1" x14ac:dyDescent="0.25">
      <c r="A19" s="675" t="s">
        <v>247</v>
      </c>
      <c r="B19" s="676"/>
      <c r="C19" s="676"/>
      <c r="D19" s="676"/>
      <c r="E19" s="676"/>
      <c r="F19" s="676"/>
      <c r="G19" s="676"/>
      <c r="H19" s="676"/>
      <c r="I19" s="677"/>
      <c r="J19" s="107"/>
      <c r="K19" s="107"/>
      <c r="L19" s="546"/>
      <c r="M19" s="27"/>
      <c r="N19" s="27"/>
      <c r="O19" s="27"/>
      <c r="P19" s="27"/>
      <c r="Q19" s="27"/>
      <c r="R19" s="27"/>
      <c r="S19" s="27"/>
      <c r="T19" s="27"/>
      <c r="U19" s="27"/>
      <c r="V19" s="27"/>
      <c r="W19" s="27"/>
      <c r="X19" s="27"/>
      <c r="Y19" s="27"/>
      <c r="Z19" s="27"/>
    </row>
    <row r="20" spans="1:26" s="27" customFormat="1" ht="7.5" customHeight="1" thickBot="1" x14ac:dyDescent="0.25">
      <c r="A20" s="546"/>
      <c r="B20" s="546"/>
      <c r="C20" s="546"/>
      <c r="D20" s="546"/>
      <c r="E20" s="546"/>
      <c r="F20" s="546"/>
      <c r="G20" s="546"/>
      <c r="H20" s="546"/>
      <c r="I20" s="546"/>
      <c r="J20" s="546"/>
      <c r="K20" s="546"/>
      <c r="L20" s="546"/>
    </row>
    <row r="21" spans="1:26" s="27" customFormat="1" ht="16.5" thickBot="1" x14ac:dyDescent="0.3">
      <c r="A21" s="669" t="s">
        <v>192</v>
      </c>
      <c r="B21" s="670"/>
      <c r="C21" s="670"/>
      <c r="D21" s="670"/>
      <c r="E21" s="670"/>
      <c r="F21" s="670"/>
      <c r="G21" s="670"/>
      <c r="H21" s="670"/>
      <c r="I21" s="671"/>
      <c r="J21" s="546"/>
      <c r="K21" s="546"/>
      <c r="L21" s="546"/>
    </row>
    <row r="22" spans="1:26" s="27" customFormat="1" ht="6" customHeight="1" thickBot="1" x14ac:dyDescent="0.25">
      <c r="A22" s="546"/>
      <c r="B22" s="546"/>
      <c r="C22" s="546"/>
      <c r="D22" s="546"/>
      <c r="E22" s="546"/>
      <c r="F22" s="546"/>
      <c r="G22" s="546"/>
      <c r="H22" s="546"/>
      <c r="I22" s="546"/>
      <c r="J22" s="546"/>
      <c r="K22" s="546"/>
      <c r="L22" s="546"/>
    </row>
    <row r="23" spans="1:26" s="548" customFormat="1" ht="57.75" customHeight="1" x14ac:dyDescent="0.2">
      <c r="A23" s="571" t="s">
        <v>189</v>
      </c>
      <c r="B23" s="572"/>
      <c r="C23" s="572"/>
      <c r="D23" s="572"/>
      <c r="E23" s="572"/>
      <c r="F23" s="572"/>
      <c r="G23" s="572"/>
      <c r="H23" s="572"/>
      <c r="I23" s="573"/>
      <c r="J23" s="553"/>
      <c r="K23" s="553"/>
      <c r="L23" s="547"/>
      <c r="M23" s="109"/>
      <c r="N23" s="27"/>
      <c r="O23" s="27"/>
      <c r="P23" s="27"/>
      <c r="Q23" s="27"/>
      <c r="R23" s="27"/>
      <c r="S23" s="27"/>
      <c r="T23" s="27"/>
      <c r="U23" s="27"/>
      <c r="V23" s="27"/>
      <c r="W23" s="27"/>
      <c r="X23" s="27"/>
      <c r="Y23" s="27"/>
      <c r="Z23" s="27"/>
    </row>
    <row r="24" spans="1:26" s="548" customFormat="1" ht="24.75" customHeight="1" x14ac:dyDescent="0.2">
      <c r="A24" s="659"/>
      <c r="B24" s="660"/>
      <c r="C24" s="660"/>
      <c r="D24" s="660"/>
      <c r="E24" s="660"/>
      <c r="F24" s="660"/>
      <c r="G24" s="660"/>
      <c r="H24" s="660"/>
      <c r="I24" s="661"/>
      <c r="J24" s="553"/>
      <c r="K24" s="553"/>
      <c r="L24" s="547"/>
      <c r="M24" s="109"/>
      <c r="N24" s="27"/>
      <c r="O24" s="27"/>
      <c r="P24" s="27"/>
      <c r="Q24" s="27"/>
      <c r="R24" s="27"/>
      <c r="S24" s="27"/>
      <c r="T24" s="27"/>
      <c r="U24" s="27"/>
      <c r="V24" s="27"/>
      <c r="W24" s="27"/>
      <c r="X24" s="27"/>
      <c r="Y24" s="27"/>
      <c r="Z24" s="27"/>
    </row>
    <row r="25" spans="1:26" s="548" customFormat="1" ht="13.5" thickBot="1" x14ac:dyDescent="0.25">
      <c r="A25" s="574"/>
      <c r="B25" s="575"/>
      <c r="C25" s="575"/>
      <c r="D25" s="575"/>
      <c r="E25" s="575"/>
      <c r="F25" s="575"/>
      <c r="G25" s="575"/>
      <c r="H25" s="575"/>
      <c r="I25" s="576"/>
      <c r="J25" s="553"/>
      <c r="K25" s="553"/>
      <c r="L25" s="547"/>
      <c r="M25" s="109"/>
      <c r="N25" s="27"/>
      <c r="O25" s="27"/>
      <c r="P25" s="27"/>
      <c r="Q25" s="27"/>
      <c r="R25" s="27"/>
      <c r="S25" s="27"/>
      <c r="T25" s="27"/>
      <c r="U25" s="27"/>
      <c r="V25" s="27"/>
      <c r="W25" s="27"/>
      <c r="X25" s="27"/>
      <c r="Y25" s="27"/>
      <c r="Z25" s="27"/>
    </row>
    <row r="26" spans="1:26" s="27" customFormat="1" x14ac:dyDescent="0.2">
      <c r="B26" s="106"/>
    </row>
    <row r="27" spans="1:26" s="27" customFormat="1" x14ac:dyDescent="0.2"/>
    <row r="28" spans="1:26" s="27" customFormat="1" x14ac:dyDescent="0.2"/>
    <row r="29" spans="1:26" s="27" customFormat="1" x14ac:dyDescent="0.2"/>
    <row r="30" spans="1:26" s="27" customFormat="1" x14ac:dyDescent="0.2"/>
    <row r="31" spans="1:26" s="27" customFormat="1" x14ac:dyDescent="0.2"/>
    <row r="32" spans="1:26" s="27" customFormat="1" x14ac:dyDescent="0.2"/>
    <row r="33" s="27" customFormat="1" x14ac:dyDescent="0.2"/>
    <row r="34" s="27" customFormat="1" x14ac:dyDescent="0.2"/>
    <row r="35" s="27" customFormat="1" x14ac:dyDescent="0.2"/>
    <row r="36" s="27" customFormat="1" x14ac:dyDescent="0.2"/>
    <row r="37" s="27" customFormat="1" x14ac:dyDescent="0.2"/>
    <row r="38" s="27" customFormat="1" x14ac:dyDescent="0.2"/>
    <row r="39" s="27" customFormat="1" x14ac:dyDescent="0.2"/>
    <row r="40" s="27" customFormat="1" x14ac:dyDescent="0.2"/>
    <row r="41" s="27" customFormat="1" x14ac:dyDescent="0.2"/>
    <row r="42" s="27" customFormat="1" x14ac:dyDescent="0.2"/>
    <row r="43" s="27" customFormat="1" x14ac:dyDescent="0.2"/>
    <row r="44" s="27" customFormat="1" x14ac:dyDescent="0.2"/>
    <row r="45" s="27" customFormat="1" x14ac:dyDescent="0.2"/>
    <row r="46" s="27" customFormat="1" x14ac:dyDescent="0.2"/>
    <row r="47" s="27" customFormat="1" x14ac:dyDescent="0.2"/>
    <row r="48" s="27" customFormat="1" x14ac:dyDescent="0.2"/>
    <row r="49" spans="12:26" s="27" customFormat="1" x14ac:dyDescent="0.2"/>
    <row r="50" spans="12:26" s="27" customFormat="1" x14ac:dyDescent="0.2"/>
    <row r="51" spans="12:26" s="548" customFormat="1" x14ac:dyDescent="0.2">
      <c r="L51" s="27"/>
      <c r="M51" s="27"/>
      <c r="N51" s="27"/>
      <c r="O51" s="27"/>
      <c r="P51" s="27"/>
      <c r="Q51" s="27"/>
      <c r="R51" s="27"/>
      <c r="S51" s="27"/>
      <c r="T51" s="27"/>
      <c r="U51" s="27"/>
      <c r="V51" s="27"/>
      <c r="W51" s="27"/>
      <c r="X51" s="27"/>
      <c r="Y51" s="27"/>
      <c r="Z51" s="27"/>
    </row>
    <row r="52" spans="12:26" s="548" customFormat="1" x14ac:dyDescent="0.2">
      <c r="L52" s="27"/>
      <c r="M52" s="27"/>
      <c r="N52" s="27"/>
      <c r="O52" s="27"/>
      <c r="P52" s="27"/>
      <c r="Q52" s="27"/>
      <c r="R52" s="27"/>
      <c r="S52" s="27"/>
      <c r="T52" s="27"/>
      <c r="U52" s="27"/>
      <c r="V52" s="27"/>
      <c r="W52" s="27"/>
      <c r="X52" s="27"/>
      <c r="Y52" s="27"/>
      <c r="Z52" s="27"/>
    </row>
    <row r="53" spans="12:26" s="548" customFormat="1" x14ac:dyDescent="0.2">
      <c r="L53" s="27"/>
      <c r="M53" s="27"/>
      <c r="N53" s="27"/>
      <c r="O53" s="27"/>
      <c r="P53" s="27"/>
      <c r="Q53" s="27"/>
      <c r="R53" s="27"/>
      <c r="S53" s="27"/>
      <c r="T53" s="27"/>
      <c r="U53" s="27"/>
      <c r="V53" s="27"/>
      <c r="W53" s="27"/>
      <c r="X53" s="27"/>
      <c r="Y53" s="27"/>
      <c r="Z53" s="27"/>
    </row>
    <row r="54" spans="12:26" s="548" customFormat="1" x14ac:dyDescent="0.2">
      <c r="L54" s="27"/>
      <c r="M54" s="27"/>
      <c r="N54" s="27"/>
      <c r="O54" s="27"/>
      <c r="P54" s="27"/>
      <c r="Q54" s="27"/>
      <c r="R54" s="27"/>
      <c r="S54" s="27"/>
      <c r="T54" s="27"/>
      <c r="U54" s="27"/>
      <c r="V54" s="27"/>
      <c r="W54" s="27"/>
      <c r="X54" s="27"/>
      <c r="Y54" s="27"/>
      <c r="Z54" s="27"/>
    </row>
    <row r="55" spans="12:26" s="548" customFormat="1" x14ac:dyDescent="0.2">
      <c r="L55" s="27"/>
      <c r="M55" s="27"/>
      <c r="N55" s="27"/>
      <c r="O55" s="27"/>
      <c r="P55" s="27"/>
      <c r="Q55" s="27"/>
      <c r="R55" s="27"/>
      <c r="S55" s="27"/>
      <c r="T55" s="27"/>
      <c r="U55" s="27"/>
      <c r="V55" s="27"/>
      <c r="W55" s="27"/>
      <c r="X55" s="27"/>
      <c r="Y55" s="27"/>
      <c r="Z55" s="27"/>
    </row>
    <row r="56" spans="12:26" s="548" customFormat="1" x14ac:dyDescent="0.2">
      <c r="L56" s="27"/>
      <c r="M56" s="27"/>
      <c r="N56" s="27"/>
      <c r="O56" s="27"/>
      <c r="P56" s="27"/>
      <c r="Q56" s="27"/>
      <c r="R56" s="27"/>
      <c r="S56" s="27"/>
      <c r="T56" s="27"/>
      <c r="U56" s="27"/>
      <c r="V56" s="27"/>
      <c r="W56" s="27"/>
      <c r="X56" s="27"/>
      <c r="Y56" s="27"/>
      <c r="Z56" s="27"/>
    </row>
    <row r="57" spans="12:26" s="548" customFormat="1" x14ac:dyDescent="0.2">
      <c r="L57" s="27"/>
      <c r="M57" s="27"/>
      <c r="N57" s="27"/>
      <c r="O57" s="27"/>
      <c r="P57" s="27"/>
      <c r="Q57" s="27"/>
      <c r="R57" s="27"/>
      <c r="S57" s="27"/>
      <c r="T57" s="27"/>
      <c r="U57" s="27"/>
      <c r="V57" s="27"/>
      <c r="W57" s="27"/>
      <c r="X57" s="27"/>
      <c r="Y57" s="27"/>
      <c r="Z57" s="27"/>
    </row>
    <row r="58" spans="12:26" s="548" customFormat="1" x14ac:dyDescent="0.2">
      <c r="L58" s="27"/>
      <c r="M58" s="27"/>
      <c r="N58" s="27"/>
      <c r="O58" s="27"/>
      <c r="P58" s="27"/>
      <c r="Q58" s="27"/>
      <c r="R58" s="27"/>
      <c r="S58" s="27"/>
      <c r="T58" s="27"/>
      <c r="U58" s="27"/>
      <c r="V58" s="27"/>
      <c r="W58" s="27"/>
      <c r="X58" s="27"/>
      <c r="Y58" s="27"/>
      <c r="Z58" s="27"/>
    </row>
    <row r="59" spans="12:26" s="548" customFormat="1" x14ac:dyDescent="0.2">
      <c r="L59" s="27"/>
      <c r="M59" s="27"/>
      <c r="N59" s="27"/>
      <c r="O59" s="27"/>
      <c r="P59" s="27"/>
      <c r="Q59" s="27"/>
      <c r="R59" s="27"/>
      <c r="S59" s="27"/>
      <c r="T59" s="27"/>
      <c r="U59" s="27"/>
      <c r="V59" s="27"/>
      <c r="W59" s="27"/>
      <c r="X59" s="27"/>
      <c r="Y59" s="27"/>
      <c r="Z59" s="27"/>
    </row>
    <row r="60" spans="12:26" s="548" customFormat="1" x14ac:dyDescent="0.2">
      <c r="L60" s="27"/>
      <c r="M60" s="27"/>
      <c r="N60" s="27"/>
      <c r="O60" s="27"/>
      <c r="P60" s="27"/>
      <c r="Q60" s="27"/>
      <c r="R60" s="27"/>
      <c r="S60" s="27"/>
      <c r="T60" s="27"/>
      <c r="U60" s="27"/>
      <c r="V60" s="27"/>
      <c r="W60" s="27"/>
      <c r="X60" s="27"/>
      <c r="Y60" s="27"/>
      <c r="Z60" s="27"/>
    </row>
    <row r="61" spans="12:26" s="548" customFormat="1" x14ac:dyDescent="0.2">
      <c r="L61" s="27"/>
      <c r="M61" s="27"/>
      <c r="N61" s="27"/>
      <c r="O61" s="27"/>
      <c r="P61" s="27"/>
      <c r="Q61" s="27"/>
      <c r="R61" s="27"/>
      <c r="S61" s="27"/>
      <c r="T61" s="27"/>
      <c r="U61" s="27"/>
      <c r="V61" s="27"/>
      <c r="W61" s="27"/>
      <c r="X61" s="27"/>
      <c r="Y61" s="27"/>
      <c r="Z61" s="27"/>
    </row>
    <row r="62" spans="12:26" s="548" customFormat="1" x14ac:dyDescent="0.2">
      <c r="L62" s="27"/>
      <c r="M62" s="27"/>
      <c r="N62" s="27"/>
      <c r="O62" s="27"/>
      <c r="P62" s="27"/>
      <c r="Q62" s="27"/>
      <c r="R62" s="27"/>
      <c r="S62" s="27"/>
      <c r="T62" s="27"/>
      <c r="U62" s="27"/>
      <c r="V62" s="27"/>
      <c r="W62" s="27"/>
      <c r="X62" s="27"/>
      <c r="Y62" s="27"/>
      <c r="Z62" s="27"/>
    </row>
    <row r="63" spans="12:26" s="548" customFormat="1" x14ac:dyDescent="0.2">
      <c r="L63" s="27"/>
      <c r="M63" s="27"/>
      <c r="N63" s="27"/>
      <c r="O63" s="27"/>
      <c r="P63" s="27"/>
      <c r="Q63" s="27"/>
      <c r="R63" s="27"/>
      <c r="S63" s="27"/>
      <c r="T63" s="27"/>
      <c r="U63" s="27"/>
      <c r="V63" s="27"/>
      <c r="W63" s="27"/>
      <c r="X63" s="27"/>
      <c r="Y63" s="27"/>
      <c r="Z63" s="27"/>
    </row>
    <row r="64" spans="12:26" s="548" customFormat="1" x14ac:dyDescent="0.2">
      <c r="L64" s="27"/>
      <c r="M64" s="27"/>
      <c r="N64" s="27"/>
      <c r="O64" s="27"/>
      <c r="P64" s="27"/>
      <c r="Q64" s="27"/>
      <c r="R64" s="27"/>
      <c r="S64" s="27"/>
      <c r="T64" s="27"/>
      <c r="U64" s="27"/>
      <c r="V64" s="27"/>
      <c r="W64" s="27"/>
      <c r="X64" s="27"/>
      <c r="Y64" s="27"/>
      <c r="Z64" s="27"/>
    </row>
    <row r="65" spans="12:26" s="548" customFormat="1" x14ac:dyDescent="0.2">
      <c r="L65" s="27"/>
      <c r="M65" s="27"/>
      <c r="N65" s="27"/>
      <c r="O65" s="27"/>
      <c r="P65" s="27"/>
      <c r="Q65" s="27"/>
      <c r="R65" s="27"/>
      <c r="S65" s="27"/>
      <c r="T65" s="27"/>
      <c r="U65" s="27"/>
      <c r="V65" s="27"/>
      <c r="W65" s="27"/>
      <c r="X65" s="27"/>
      <c r="Y65" s="27"/>
      <c r="Z65" s="27"/>
    </row>
    <row r="66" spans="12:26" s="548" customFormat="1" x14ac:dyDescent="0.2">
      <c r="L66" s="27"/>
      <c r="M66" s="27"/>
      <c r="N66" s="27"/>
      <c r="O66" s="27"/>
      <c r="P66" s="27"/>
      <c r="Q66" s="27"/>
      <c r="R66" s="27"/>
      <c r="S66" s="27"/>
      <c r="T66" s="27"/>
      <c r="U66" s="27"/>
      <c r="V66" s="27"/>
      <c r="W66" s="27"/>
      <c r="X66" s="27"/>
      <c r="Y66" s="27"/>
      <c r="Z66" s="27"/>
    </row>
    <row r="67" spans="12:26" s="548" customFormat="1" x14ac:dyDescent="0.2">
      <c r="L67" s="27"/>
      <c r="M67" s="27"/>
      <c r="N67" s="27"/>
      <c r="O67" s="27"/>
      <c r="P67" s="27"/>
      <c r="Q67" s="27"/>
      <c r="R67" s="27"/>
      <c r="S67" s="27"/>
      <c r="T67" s="27"/>
      <c r="U67" s="27"/>
      <c r="V67" s="27"/>
      <c r="W67" s="27"/>
      <c r="X67" s="27"/>
      <c r="Y67" s="27"/>
      <c r="Z67" s="27"/>
    </row>
    <row r="68" spans="12:26" s="548" customFormat="1" x14ac:dyDescent="0.2">
      <c r="L68" s="27"/>
      <c r="M68" s="27"/>
      <c r="N68" s="27"/>
      <c r="O68" s="27"/>
      <c r="P68" s="27"/>
      <c r="Q68" s="27"/>
      <c r="R68" s="27"/>
      <c r="S68" s="27"/>
      <c r="T68" s="27"/>
      <c r="U68" s="27"/>
      <c r="V68" s="27"/>
      <c r="W68" s="27"/>
      <c r="X68" s="27"/>
      <c r="Y68" s="27"/>
      <c r="Z68" s="27"/>
    </row>
    <row r="69" spans="12:26" s="548" customFormat="1" x14ac:dyDescent="0.2">
      <c r="L69" s="27"/>
      <c r="M69" s="27"/>
      <c r="N69" s="27"/>
      <c r="O69" s="27"/>
      <c r="P69" s="27"/>
      <c r="Q69" s="27"/>
      <c r="R69" s="27"/>
      <c r="S69" s="27"/>
      <c r="T69" s="27"/>
      <c r="U69" s="27"/>
      <c r="V69" s="27"/>
      <c r="W69" s="27"/>
      <c r="X69" s="27"/>
      <c r="Y69" s="27"/>
      <c r="Z69" s="27"/>
    </row>
    <row r="70" spans="12:26" s="548" customFormat="1" x14ac:dyDescent="0.2">
      <c r="L70" s="27"/>
      <c r="M70" s="27"/>
      <c r="N70" s="27"/>
      <c r="O70" s="27"/>
      <c r="P70" s="27"/>
      <c r="Q70" s="27"/>
      <c r="R70" s="27"/>
      <c r="S70" s="27"/>
      <c r="T70" s="27"/>
      <c r="U70" s="27"/>
      <c r="V70" s="27"/>
      <c r="W70" s="27"/>
      <c r="X70" s="27"/>
      <c r="Y70" s="27"/>
      <c r="Z70" s="27"/>
    </row>
    <row r="71" spans="12:26" s="548" customFormat="1" x14ac:dyDescent="0.2">
      <c r="L71" s="27"/>
      <c r="M71" s="27"/>
      <c r="N71" s="27"/>
      <c r="O71" s="27"/>
      <c r="P71" s="27"/>
      <c r="Q71" s="27"/>
      <c r="R71" s="27"/>
      <c r="S71" s="27"/>
      <c r="T71" s="27"/>
      <c r="U71" s="27"/>
      <c r="V71" s="27"/>
      <c r="W71" s="27"/>
      <c r="X71" s="27"/>
      <c r="Y71" s="27"/>
      <c r="Z71" s="27"/>
    </row>
    <row r="72" spans="12:26" s="548" customFormat="1" x14ac:dyDescent="0.2">
      <c r="L72" s="27"/>
      <c r="M72" s="27"/>
      <c r="N72" s="27"/>
      <c r="O72" s="27"/>
      <c r="P72" s="27"/>
      <c r="Q72" s="27"/>
      <c r="R72" s="27"/>
      <c r="S72" s="27"/>
      <c r="T72" s="27"/>
      <c r="U72" s="27"/>
      <c r="V72" s="27"/>
      <c r="W72" s="27"/>
      <c r="X72" s="27"/>
      <c r="Y72" s="27"/>
      <c r="Z72" s="27"/>
    </row>
    <row r="73" spans="12:26" s="548" customFormat="1" x14ac:dyDescent="0.2">
      <c r="L73" s="27"/>
      <c r="M73" s="27"/>
      <c r="N73" s="27"/>
      <c r="O73" s="27"/>
      <c r="P73" s="27"/>
      <c r="Q73" s="27"/>
      <c r="R73" s="27"/>
      <c r="S73" s="27"/>
      <c r="T73" s="27"/>
      <c r="U73" s="27"/>
      <c r="V73" s="27"/>
      <c r="W73" s="27"/>
      <c r="X73" s="27"/>
      <c r="Y73" s="27"/>
      <c r="Z73" s="27"/>
    </row>
    <row r="74" spans="12:26" s="548" customFormat="1" x14ac:dyDescent="0.2">
      <c r="L74" s="27"/>
      <c r="M74" s="27"/>
      <c r="N74" s="27"/>
      <c r="O74" s="27"/>
      <c r="P74" s="27"/>
      <c r="Q74" s="27"/>
      <c r="R74" s="27"/>
      <c r="S74" s="27"/>
      <c r="T74" s="27"/>
      <c r="U74" s="27"/>
      <c r="V74" s="27"/>
      <c r="W74" s="27"/>
      <c r="X74" s="27"/>
      <c r="Y74" s="27"/>
      <c r="Z74" s="27"/>
    </row>
    <row r="75" spans="12:26" s="548" customFormat="1" x14ac:dyDescent="0.2">
      <c r="L75" s="27"/>
      <c r="M75" s="27"/>
      <c r="N75" s="27"/>
      <c r="O75" s="27"/>
      <c r="P75" s="27"/>
      <c r="Q75" s="27"/>
      <c r="R75" s="27"/>
      <c r="S75" s="27"/>
      <c r="T75" s="27"/>
      <c r="U75" s="27"/>
      <c r="V75" s="27"/>
      <c r="W75" s="27"/>
      <c r="X75" s="27"/>
      <c r="Y75" s="27"/>
      <c r="Z75" s="27"/>
    </row>
    <row r="76" spans="12:26" s="548" customFormat="1" x14ac:dyDescent="0.2">
      <c r="L76" s="27"/>
      <c r="M76" s="27"/>
      <c r="N76" s="27"/>
      <c r="O76" s="27"/>
      <c r="P76" s="27"/>
      <c r="Q76" s="27"/>
      <c r="R76" s="27"/>
      <c r="S76" s="27"/>
      <c r="T76" s="27"/>
      <c r="U76" s="27"/>
      <c r="V76" s="27"/>
      <c r="W76" s="27"/>
      <c r="X76" s="27"/>
      <c r="Y76" s="27"/>
      <c r="Z76" s="27"/>
    </row>
    <row r="77" spans="12:26" s="548" customFormat="1" x14ac:dyDescent="0.2">
      <c r="L77" s="27"/>
      <c r="M77" s="27"/>
      <c r="N77" s="27"/>
      <c r="O77" s="27"/>
      <c r="P77" s="27"/>
      <c r="Q77" s="27"/>
      <c r="R77" s="27"/>
      <c r="S77" s="27"/>
      <c r="T77" s="27"/>
      <c r="U77" s="27"/>
      <c r="V77" s="27"/>
      <c r="W77" s="27"/>
      <c r="X77" s="27"/>
      <c r="Y77" s="27"/>
      <c r="Z77" s="27"/>
    </row>
    <row r="78" spans="12:26" s="548" customFormat="1" x14ac:dyDescent="0.2">
      <c r="L78" s="27"/>
      <c r="M78" s="27"/>
      <c r="N78" s="27"/>
      <c r="O78" s="27"/>
      <c r="P78" s="27"/>
      <c r="Q78" s="27"/>
      <c r="R78" s="27"/>
      <c r="S78" s="27"/>
      <c r="T78" s="27"/>
      <c r="U78" s="27"/>
      <c r="V78" s="27"/>
      <c r="W78" s="27"/>
      <c r="X78" s="27"/>
      <c r="Y78" s="27"/>
      <c r="Z78" s="27"/>
    </row>
    <row r="79" spans="12:26" s="548" customFormat="1" x14ac:dyDescent="0.2">
      <c r="L79" s="27"/>
      <c r="M79" s="27"/>
      <c r="N79" s="27"/>
      <c r="O79" s="27"/>
      <c r="P79" s="27"/>
      <c r="Q79" s="27"/>
      <c r="R79" s="27"/>
      <c r="S79" s="27"/>
      <c r="T79" s="27"/>
      <c r="U79" s="27"/>
      <c r="V79" s="27"/>
      <c r="W79" s="27"/>
      <c r="X79" s="27"/>
      <c r="Y79" s="27"/>
      <c r="Z79" s="27"/>
    </row>
    <row r="80" spans="12:26" s="548" customFormat="1" x14ac:dyDescent="0.2">
      <c r="L80" s="27"/>
      <c r="M80" s="27"/>
      <c r="N80" s="27"/>
      <c r="O80" s="27"/>
      <c r="P80" s="27"/>
      <c r="Q80" s="27"/>
      <c r="R80" s="27"/>
      <c r="S80" s="27"/>
      <c r="T80" s="27"/>
      <c r="U80" s="27"/>
      <c r="V80" s="27"/>
      <c r="W80" s="27"/>
      <c r="X80" s="27"/>
      <c r="Y80" s="27"/>
      <c r="Z80" s="27"/>
    </row>
    <row r="81" spans="11:26" s="548" customFormat="1" x14ac:dyDescent="0.2">
      <c r="L81" s="27"/>
      <c r="M81" s="27"/>
      <c r="N81" s="27"/>
      <c r="O81" s="27"/>
      <c r="P81" s="27"/>
      <c r="Q81" s="27"/>
      <c r="R81" s="27"/>
      <c r="S81" s="27"/>
      <c r="T81" s="27"/>
      <c r="U81" s="27"/>
      <c r="V81" s="27"/>
      <c r="W81" s="27"/>
      <c r="X81" s="27"/>
      <c r="Y81" s="27"/>
      <c r="Z81" s="27"/>
    </row>
    <row r="82" spans="11:26" x14ac:dyDescent="0.2">
      <c r="K82" s="548"/>
      <c r="L82" s="27"/>
    </row>
    <row r="83" spans="11:26" x14ac:dyDescent="0.2">
      <c r="K83" s="548"/>
      <c r="L83" s="27"/>
    </row>
    <row r="84" spans="11:26" x14ac:dyDescent="0.2">
      <c r="K84" s="548"/>
      <c r="L84" s="27"/>
    </row>
    <row r="85" spans="11:26" x14ac:dyDescent="0.2">
      <c r="K85" s="548"/>
      <c r="L85" s="27"/>
    </row>
    <row r="86" spans="11:26" x14ac:dyDescent="0.2">
      <c r="K86" s="548"/>
      <c r="L86" s="27"/>
    </row>
    <row r="87" spans="11:26" x14ac:dyDescent="0.2">
      <c r="K87" s="548"/>
      <c r="L87" s="27"/>
    </row>
  </sheetData>
  <sheetProtection sheet="1" objects="1" scenarios="1" formatCells="0" formatColumns="0" formatRows="0" selectLockedCells="1"/>
  <customSheetViews>
    <customSheetView guid="{D7FF18E2-A72D-4088-BD59-9D74A43C39A8}" scale="90" showPageBreaks="1" fitToPage="1" printArea="1" hiddenColumns="1">
      <selection activeCell="A5" sqref="A5"/>
      <pageMargins left="0.5" right="0.5" top="0.25" bottom="0.5" header="0.5" footer="0.5"/>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5"/>
      <headerFooter alignWithMargins="0">
        <oddFooter>&amp;Li. Indirect Costs</oddFooter>
      </headerFooter>
    </customSheetView>
    <customSheetView guid="{BF352FCE-C1BE-4B84-9561-6030FEF6A15F}" scale="90" showPageBreaks="1" hiddenColumns="1">
      <selection sqref="A1:D1"/>
      <pageMargins left="0.25" right="0.25" top="0.25" bottom="0.5" header="0.5" footer="0.5"/>
      <pageSetup scale="80" fitToWidth="0" fitToHeight="0" orientation="landscape" r:id="rId6"/>
      <headerFooter alignWithMargins="0">
        <oddFooter>&amp;Li. Indirect Costs</oddFooter>
      </headerFooter>
    </customSheetView>
  </customSheetViews>
  <mergeCells count="20">
    <mergeCell ref="A2:I2"/>
    <mergeCell ref="A3:I3"/>
    <mergeCell ref="H5:I5"/>
    <mergeCell ref="H6:I6"/>
    <mergeCell ref="H1:I1"/>
    <mergeCell ref="A23:I25"/>
    <mergeCell ref="A1:D1"/>
    <mergeCell ref="H8:I8"/>
    <mergeCell ref="H9:I9"/>
    <mergeCell ref="H10:I10"/>
    <mergeCell ref="H12:I12"/>
    <mergeCell ref="H11:I11"/>
    <mergeCell ref="A21:I21"/>
    <mergeCell ref="A18:I18"/>
    <mergeCell ref="H13:I13"/>
    <mergeCell ref="H7:I7"/>
    <mergeCell ref="A19:I19"/>
    <mergeCell ref="H16:I16"/>
    <mergeCell ref="H14:I14"/>
    <mergeCell ref="H15:I15"/>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Z50"/>
  <sheetViews>
    <sheetView showGridLines="0" zoomScale="90" workbookViewId="0">
      <selection activeCell="A7" sqref="A7"/>
    </sheetView>
  </sheetViews>
  <sheetFormatPr defaultColWidth="9.140625" defaultRowHeight="12.75" x14ac:dyDescent="0.2"/>
  <cols>
    <col min="1" max="1" width="22.28515625" style="482" customWidth="1"/>
    <col min="2" max="2" width="15.140625" style="478" customWidth="1"/>
    <col min="3" max="3" width="61.85546875" style="479" customWidth="1"/>
    <col min="4" max="8" width="12" style="479" customWidth="1"/>
    <col min="9" max="9" width="14.7109375" style="503" customWidth="1"/>
    <col min="10" max="26" width="9.140625" style="9"/>
    <col min="27" max="16384" width="9.140625" style="21"/>
  </cols>
  <sheetData>
    <row r="1" spans="1:14" s="142" customFormat="1" ht="11.25" x14ac:dyDescent="0.2">
      <c r="A1" s="640" t="s">
        <v>165</v>
      </c>
      <c r="B1" s="640"/>
      <c r="C1" s="640"/>
      <c r="D1" s="397"/>
      <c r="E1" s="647"/>
      <c r="F1" s="647"/>
      <c r="G1" s="647"/>
      <c r="H1" s="647"/>
      <c r="I1" s="647"/>
      <c r="J1" s="397"/>
    </row>
    <row r="2" spans="1:14" s="13" customFormat="1" ht="18.75" thickBot="1" x14ac:dyDescent="0.25">
      <c r="A2" s="639" t="s">
        <v>129</v>
      </c>
      <c r="B2" s="639"/>
      <c r="C2" s="639"/>
      <c r="D2" s="639"/>
      <c r="E2" s="639"/>
      <c r="F2" s="639"/>
      <c r="G2" s="639"/>
      <c r="H2" s="639"/>
      <c r="I2" s="639"/>
      <c r="J2" s="12"/>
      <c r="K2" s="12"/>
      <c r="L2" s="12"/>
      <c r="M2" s="12"/>
      <c r="N2" s="12"/>
    </row>
    <row r="3" spans="1:14" s="137" customFormat="1" ht="282" customHeight="1" thickBot="1" x14ac:dyDescent="0.25">
      <c r="A3" s="641" t="s">
        <v>251</v>
      </c>
      <c r="B3" s="655"/>
      <c r="C3" s="655"/>
      <c r="D3" s="655"/>
      <c r="E3" s="655"/>
      <c r="F3" s="655"/>
      <c r="G3" s="655"/>
      <c r="H3" s="655"/>
      <c r="I3" s="656"/>
    </row>
    <row r="4" spans="1:14" s="9" customFormat="1" ht="23.25" customHeight="1" thickBot="1" x14ac:dyDescent="0.25">
      <c r="A4" s="1"/>
      <c r="B4" s="3"/>
      <c r="C4" s="4"/>
      <c r="D4" s="4"/>
      <c r="E4" s="4"/>
      <c r="F4" s="4"/>
      <c r="G4" s="4"/>
      <c r="H4" s="4"/>
      <c r="I4" s="5"/>
    </row>
    <row r="5" spans="1:14" s="6" customFormat="1" ht="30.75" thickBot="1" x14ac:dyDescent="0.25">
      <c r="A5" s="252" t="s">
        <v>124</v>
      </c>
      <c r="B5" s="253" t="s">
        <v>225</v>
      </c>
      <c r="C5" s="253" t="s">
        <v>88</v>
      </c>
      <c r="D5" s="241" t="s">
        <v>97</v>
      </c>
      <c r="E5" s="241" t="s">
        <v>100</v>
      </c>
      <c r="F5" s="241" t="s">
        <v>98</v>
      </c>
      <c r="G5" s="241" t="s">
        <v>231</v>
      </c>
      <c r="H5" s="241" t="s">
        <v>232</v>
      </c>
      <c r="I5" s="254" t="s">
        <v>125</v>
      </c>
    </row>
    <row r="6" spans="1:14" s="9" customFormat="1" ht="26.25" thickBot="1" x14ac:dyDescent="0.25">
      <c r="A6" s="255" t="s">
        <v>218</v>
      </c>
      <c r="B6" s="207" t="s">
        <v>151</v>
      </c>
      <c r="C6" s="248" t="s">
        <v>196</v>
      </c>
      <c r="D6" s="242">
        <v>13600</v>
      </c>
      <c r="E6" s="242"/>
      <c r="F6" s="242"/>
      <c r="G6" s="242"/>
      <c r="H6" s="242"/>
      <c r="I6" s="243">
        <f t="shared" ref="I6" si="0">SUM(D6:F6)</f>
        <v>13600</v>
      </c>
    </row>
    <row r="7" spans="1:14" x14ac:dyDescent="0.2">
      <c r="A7" s="81"/>
      <c r="B7" s="82"/>
      <c r="C7" s="83"/>
      <c r="D7" s="250"/>
      <c r="E7" s="250"/>
      <c r="F7" s="250"/>
      <c r="G7" s="250"/>
      <c r="H7" s="250"/>
      <c r="I7" s="527">
        <f t="shared" ref="I7:I16" si="1">SUM(D7:H7)</f>
        <v>0</v>
      </c>
    </row>
    <row r="8" spans="1:14" x14ac:dyDescent="0.2">
      <c r="A8" s="81"/>
      <c r="B8" s="82"/>
      <c r="C8" s="83"/>
      <c r="D8" s="250"/>
      <c r="E8" s="250"/>
      <c r="F8" s="250"/>
      <c r="G8" s="250"/>
      <c r="H8" s="250"/>
      <c r="I8" s="527">
        <f t="shared" si="1"/>
        <v>0</v>
      </c>
    </row>
    <row r="9" spans="1:14" x14ac:dyDescent="0.2">
      <c r="A9" s="81"/>
      <c r="B9" s="82"/>
      <c r="C9" s="83"/>
      <c r="D9" s="250"/>
      <c r="E9" s="250"/>
      <c r="F9" s="250"/>
      <c r="G9" s="250"/>
      <c r="H9" s="250"/>
      <c r="I9" s="527">
        <f t="shared" si="1"/>
        <v>0</v>
      </c>
    </row>
    <row r="10" spans="1:14" x14ac:dyDescent="0.2">
      <c r="A10" s="81"/>
      <c r="B10" s="82"/>
      <c r="C10" s="83"/>
      <c r="D10" s="250"/>
      <c r="E10" s="250"/>
      <c r="F10" s="250"/>
      <c r="G10" s="250"/>
      <c r="H10" s="250"/>
      <c r="I10" s="527">
        <f t="shared" si="1"/>
        <v>0</v>
      </c>
    </row>
    <row r="11" spans="1:14" x14ac:dyDescent="0.2">
      <c r="A11" s="81"/>
      <c r="B11" s="82"/>
      <c r="C11" s="83"/>
      <c r="D11" s="250"/>
      <c r="E11" s="250"/>
      <c r="F11" s="250"/>
      <c r="G11" s="250"/>
      <c r="H11" s="250"/>
      <c r="I11" s="527">
        <f t="shared" si="1"/>
        <v>0</v>
      </c>
    </row>
    <row r="12" spans="1:14" x14ac:dyDescent="0.2">
      <c r="A12" s="81"/>
      <c r="B12" s="82"/>
      <c r="C12" s="83"/>
      <c r="D12" s="250"/>
      <c r="E12" s="250"/>
      <c r="F12" s="250"/>
      <c r="G12" s="250"/>
      <c r="H12" s="250"/>
      <c r="I12" s="527">
        <f t="shared" si="1"/>
        <v>0</v>
      </c>
    </row>
    <row r="13" spans="1:14" x14ac:dyDescent="0.2">
      <c r="A13" s="14"/>
      <c r="B13" s="10"/>
      <c r="C13" s="19"/>
      <c r="D13" s="250"/>
      <c r="E13" s="250"/>
      <c r="F13" s="250"/>
      <c r="G13" s="250"/>
      <c r="H13" s="250"/>
      <c r="I13" s="527">
        <f t="shared" si="1"/>
        <v>0</v>
      </c>
    </row>
    <row r="14" spans="1:14" x14ac:dyDescent="0.2">
      <c r="A14" s="14"/>
      <c r="B14" s="10"/>
      <c r="C14" s="19"/>
      <c r="D14" s="251"/>
      <c r="E14" s="251"/>
      <c r="F14" s="251"/>
      <c r="G14" s="251"/>
      <c r="H14" s="251"/>
      <c r="I14" s="527">
        <f t="shared" si="1"/>
        <v>0</v>
      </c>
    </row>
    <row r="15" spans="1:14" x14ac:dyDescent="0.2">
      <c r="A15" s="14"/>
      <c r="B15" s="10"/>
      <c r="C15" s="19"/>
      <c r="D15" s="251"/>
      <c r="E15" s="251"/>
      <c r="F15" s="251"/>
      <c r="G15" s="251"/>
      <c r="H15" s="251"/>
      <c r="I15" s="527">
        <f t="shared" si="1"/>
        <v>0</v>
      </c>
    </row>
    <row r="16" spans="1:14" ht="13.5" thickBot="1" x14ac:dyDescent="0.25">
      <c r="A16" s="14"/>
      <c r="B16" s="10"/>
      <c r="C16" s="19"/>
      <c r="D16" s="251"/>
      <c r="E16" s="251"/>
      <c r="F16" s="251"/>
      <c r="G16" s="345"/>
      <c r="H16" s="345"/>
      <c r="I16" s="527">
        <f t="shared" si="1"/>
        <v>0</v>
      </c>
    </row>
    <row r="17" spans="1:9" s="6" customFormat="1" ht="13.5" thickBot="1" x14ac:dyDescent="0.25">
      <c r="A17" s="555"/>
      <c r="B17" s="520"/>
      <c r="C17" s="556" t="s">
        <v>150</v>
      </c>
      <c r="D17" s="557">
        <f t="shared" ref="D17:I17" si="2">SUM(D7:D16)</f>
        <v>0</v>
      </c>
      <c r="E17" s="557">
        <f t="shared" si="2"/>
        <v>0</v>
      </c>
      <c r="F17" s="557">
        <f t="shared" si="2"/>
        <v>0</v>
      </c>
      <c r="G17" s="557">
        <f t="shared" si="2"/>
        <v>0</v>
      </c>
      <c r="H17" s="557">
        <f t="shared" si="2"/>
        <v>0</v>
      </c>
      <c r="I17" s="558">
        <f t="shared" si="2"/>
        <v>0</v>
      </c>
    </row>
    <row r="18" spans="1:9" s="6" customFormat="1" ht="15.75" customHeight="1" x14ac:dyDescent="0.2">
      <c r="A18" s="559"/>
      <c r="B18" s="560"/>
      <c r="C18" s="561"/>
      <c r="D18" s="562"/>
      <c r="E18" s="562"/>
      <c r="F18" s="562"/>
      <c r="G18" s="562"/>
      <c r="H18" s="562"/>
      <c r="I18" s="387"/>
    </row>
    <row r="19" spans="1:9" s="6" customFormat="1" ht="12.75" customHeight="1" x14ac:dyDescent="0.2">
      <c r="A19" s="559"/>
      <c r="B19" s="560"/>
      <c r="C19" s="563" t="s">
        <v>256</v>
      </c>
      <c r="D19" s="564">
        <f>IF(D17&gt;0,D17/'Instructions and Summary'!B34,0)</f>
        <v>0</v>
      </c>
      <c r="E19" s="564">
        <f>IF(E17&gt;0,E17/'Instructions and Summary'!C34,0)</f>
        <v>0</v>
      </c>
      <c r="F19" s="564">
        <f>IF(F17&gt;0,F17/'Instructions and Summary'!D34,0)</f>
        <v>0</v>
      </c>
      <c r="G19" s="564">
        <f>IF(G17&gt;0,G17/'Instructions and Summary'!E34,0)</f>
        <v>0</v>
      </c>
      <c r="H19" s="564">
        <f>IF(H17&gt;0,H17/'Instructions and Summary'!F34,0)</f>
        <v>0</v>
      </c>
      <c r="I19" s="562"/>
    </row>
    <row r="20" spans="1:9" s="11" customFormat="1" ht="15.75" customHeight="1" x14ac:dyDescent="0.2">
      <c r="A20" s="387"/>
      <c r="B20" s="387"/>
      <c r="C20" s="388"/>
      <c r="D20" s="389"/>
      <c r="E20" s="687"/>
      <c r="F20" s="687"/>
      <c r="G20" s="405"/>
      <c r="H20" s="405"/>
      <c r="I20" s="389"/>
    </row>
    <row r="21" spans="1:9" s="11" customFormat="1" ht="15.75" x14ac:dyDescent="0.2">
      <c r="A21" s="689" t="s">
        <v>154</v>
      </c>
      <c r="B21" s="689"/>
      <c r="C21" s="20">
        <f>'Instructions and Summary'!G34</f>
        <v>0</v>
      </c>
      <c r="D21" s="688" t="s">
        <v>153</v>
      </c>
      <c r="E21" s="688"/>
      <c r="F21" s="688"/>
      <c r="G21" s="406"/>
      <c r="H21" s="406"/>
      <c r="I21" s="84">
        <f>IF(C21&gt;0,I17/C21,0)</f>
        <v>0</v>
      </c>
    </row>
    <row r="22" spans="1:9" s="11" customFormat="1" ht="4.5" customHeight="1" thickBot="1" x14ac:dyDescent="0.25">
      <c r="A22" s="407"/>
      <c r="B22" s="18"/>
      <c r="E22" s="17"/>
      <c r="F22" s="406"/>
      <c r="G22" s="406"/>
      <c r="H22" s="406"/>
      <c r="I22" s="18"/>
    </row>
    <row r="23" spans="1:9" x14ac:dyDescent="0.2">
      <c r="A23" s="629" t="s">
        <v>185</v>
      </c>
      <c r="B23" s="630"/>
      <c r="C23" s="630"/>
      <c r="D23" s="630"/>
      <c r="E23" s="630"/>
      <c r="F23" s="630"/>
      <c r="G23" s="630"/>
      <c r="H23" s="630"/>
      <c r="I23" s="631"/>
    </row>
    <row r="24" spans="1:9" ht="13.5" thickBot="1" x14ac:dyDescent="0.25">
      <c r="A24" s="632"/>
      <c r="B24" s="633"/>
      <c r="C24" s="633"/>
      <c r="D24" s="633"/>
      <c r="E24" s="633"/>
      <c r="F24" s="633"/>
      <c r="G24" s="633"/>
      <c r="H24" s="633"/>
      <c r="I24" s="634"/>
    </row>
    <row r="25" spans="1:9" s="9" customFormat="1" x14ac:dyDescent="0.2">
      <c r="A25" s="15"/>
      <c r="B25" s="3"/>
      <c r="C25" s="4"/>
      <c r="D25" s="4"/>
      <c r="E25" s="4"/>
      <c r="F25" s="4"/>
      <c r="G25" s="4"/>
      <c r="H25" s="4"/>
      <c r="I25" s="5"/>
    </row>
    <row r="26" spans="1:9" s="9" customFormat="1" x14ac:dyDescent="0.2">
      <c r="A26" s="15"/>
      <c r="B26" s="3"/>
      <c r="C26" s="4"/>
      <c r="D26" s="4"/>
      <c r="E26" s="4"/>
      <c r="F26" s="4"/>
      <c r="G26" s="4"/>
      <c r="H26" s="4"/>
      <c r="I26" s="5"/>
    </row>
    <row r="27" spans="1:9" s="9" customFormat="1" x14ac:dyDescent="0.2">
      <c r="A27" s="15"/>
      <c r="B27" s="3"/>
      <c r="C27" s="4"/>
      <c r="D27" s="4"/>
      <c r="E27" s="4"/>
      <c r="F27" s="4"/>
      <c r="G27" s="4"/>
      <c r="H27" s="4"/>
      <c r="I27" s="5"/>
    </row>
    <row r="28" spans="1:9" s="9" customFormat="1" x14ac:dyDescent="0.2">
      <c r="A28" s="15"/>
      <c r="B28" s="3"/>
      <c r="C28" s="4"/>
      <c r="D28" s="4"/>
      <c r="E28" s="4"/>
      <c r="F28" s="4"/>
      <c r="G28" s="4"/>
      <c r="H28" s="4"/>
      <c r="I28" s="5"/>
    </row>
    <row r="29" spans="1:9" s="9" customFormat="1" x14ac:dyDescent="0.2">
      <c r="A29" s="15"/>
      <c r="B29" s="3"/>
      <c r="C29" s="4"/>
      <c r="D29" s="4"/>
      <c r="E29" s="4"/>
      <c r="F29" s="4"/>
      <c r="G29" s="4"/>
      <c r="H29" s="4"/>
      <c r="I29" s="5"/>
    </row>
    <row r="30" spans="1:9" s="9" customFormat="1" x14ac:dyDescent="0.2">
      <c r="A30" s="15"/>
      <c r="B30" s="3"/>
      <c r="C30" s="4"/>
      <c r="D30" s="4"/>
      <c r="E30" s="4"/>
      <c r="F30" s="4"/>
      <c r="G30" s="4"/>
      <c r="H30" s="4"/>
      <c r="I30" s="5"/>
    </row>
    <row r="31" spans="1:9" s="9" customFormat="1" x14ac:dyDescent="0.2">
      <c r="A31" s="15"/>
      <c r="B31" s="3"/>
      <c r="C31" s="4"/>
      <c r="D31" s="4"/>
      <c r="E31" s="4"/>
      <c r="F31" s="4"/>
      <c r="G31" s="4"/>
      <c r="H31" s="4"/>
      <c r="I31" s="5"/>
    </row>
    <row r="32" spans="1:9" s="9" customFormat="1" x14ac:dyDescent="0.2">
      <c r="A32" s="15"/>
      <c r="B32" s="3"/>
      <c r="C32" s="4"/>
      <c r="D32" s="4"/>
      <c r="E32" s="4"/>
      <c r="F32" s="4"/>
      <c r="G32" s="4"/>
      <c r="H32" s="4"/>
      <c r="I32" s="5"/>
    </row>
    <row r="33" spans="1:9" s="9" customFormat="1" x14ac:dyDescent="0.2">
      <c r="A33" s="15"/>
      <c r="B33" s="3"/>
      <c r="C33" s="4"/>
      <c r="D33" s="4"/>
      <c r="E33" s="4"/>
      <c r="F33" s="4"/>
      <c r="G33" s="4"/>
      <c r="H33" s="4"/>
      <c r="I33" s="5"/>
    </row>
    <row r="34" spans="1:9" s="9" customFormat="1" x14ac:dyDescent="0.2">
      <c r="A34" s="15"/>
      <c r="B34" s="3"/>
      <c r="C34" s="4"/>
      <c r="D34" s="4"/>
      <c r="E34" s="4"/>
      <c r="F34" s="4"/>
      <c r="G34" s="4"/>
      <c r="H34" s="4"/>
      <c r="I34" s="5"/>
    </row>
    <row r="35" spans="1:9" s="9" customFormat="1" x14ac:dyDescent="0.2">
      <c r="A35" s="15"/>
      <c r="B35" s="3"/>
      <c r="C35" s="4"/>
      <c r="D35" s="4"/>
      <c r="E35" s="4"/>
      <c r="F35" s="4"/>
      <c r="G35" s="4"/>
      <c r="H35" s="4"/>
      <c r="I35" s="5"/>
    </row>
    <row r="36" spans="1:9" s="9" customFormat="1" x14ac:dyDescent="0.2">
      <c r="A36" s="15"/>
      <c r="B36" s="3"/>
      <c r="C36" s="4"/>
      <c r="D36" s="4"/>
      <c r="E36" s="4"/>
      <c r="F36" s="4"/>
      <c r="G36" s="4"/>
      <c r="H36" s="4"/>
      <c r="I36" s="5"/>
    </row>
    <row r="37" spans="1:9" s="9" customFormat="1" x14ac:dyDescent="0.2">
      <c r="A37" s="15"/>
      <c r="B37" s="3"/>
      <c r="C37" s="4"/>
      <c r="D37" s="4"/>
      <c r="E37" s="4"/>
      <c r="F37" s="4"/>
      <c r="G37" s="4"/>
      <c r="H37" s="4"/>
      <c r="I37" s="5"/>
    </row>
    <row r="38" spans="1:9" s="9" customFormat="1" x14ac:dyDescent="0.2">
      <c r="A38" s="15"/>
      <c r="B38" s="3"/>
      <c r="C38" s="4"/>
      <c r="D38" s="4"/>
      <c r="E38" s="4"/>
      <c r="F38" s="4"/>
      <c r="G38" s="4"/>
      <c r="H38" s="4"/>
      <c r="I38" s="5"/>
    </row>
    <row r="39" spans="1:9" s="9" customFormat="1" x14ac:dyDescent="0.2">
      <c r="A39" s="15"/>
      <c r="B39" s="3"/>
      <c r="C39" s="4"/>
      <c r="D39" s="4"/>
      <c r="E39" s="4"/>
      <c r="F39" s="4"/>
      <c r="G39" s="4"/>
      <c r="H39" s="4"/>
      <c r="I39" s="5"/>
    </row>
    <row r="40" spans="1:9" s="9" customFormat="1" x14ac:dyDescent="0.2">
      <c r="A40" s="15"/>
      <c r="B40" s="3"/>
      <c r="C40" s="4"/>
      <c r="D40" s="4"/>
      <c r="E40" s="4"/>
      <c r="F40" s="4"/>
      <c r="G40" s="4"/>
      <c r="H40" s="4"/>
      <c r="I40" s="5"/>
    </row>
    <row r="41" spans="1:9" s="9" customFormat="1" x14ac:dyDescent="0.2">
      <c r="A41" s="15"/>
      <c r="B41" s="3"/>
      <c r="C41" s="4"/>
      <c r="D41" s="4"/>
      <c r="E41" s="4"/>
      <c r="F41" s="4"/>
      <c r="G41" s="4"/>
      <c r="H41" s="4"/>
      <c r="I41" s="5"/>
    </row>
    <row r="42" spans="1:9" s="9" customFormat="1" x14ac:dyDescent="0.2">
      <c r="A42" s="15"/>
      <c r="B42" s="3"/>
      <c r="C42" s="4"/>
      <c r="D42" s="4"/>
      <c r="E42" s="4"/>
      <c r="F42" s="4"/>
      <c r="G42" s="4"/>
      <c r="H42" s="4"/>
      <c r="I42" s="5"/>
    </row>
    <row r="43" spans="1:9" s="9" customFormat="1" x14ac:dyDescent="0.2">
      <c r="A43" s="15"/>
      <c r="B43" s="3"/>
      <c r="C43" s="4"/>
      <c r="D43" s="4"/>
      <c r="E43" s="4"/>
      <c r="F43" s="4"/>
      <c r="G43" s="4"/>
      <c r="H43" s="4"/>
      <c r="I43" s="5"/>
    </row>
    <row r="44" spans="1:9" s="9" customFormat="1" x14ac:dyDescent="0.2">
      <c r="A44" s="15"/>
      <c r="B44" s="3"/>
      <c r="C44" s="4"/>
      <c r="D44" s="4"/>
      <c r="E44" s="4"/>
      <c r="F44" s="4"/>
      <c r="G44" s="4"/>
      <c r="H44" s="4"/>
      <c r="I44" s="5"/>
    </row>
    <row r="45" spans="1:9" s="9" customFormat="1" x14ac:dyDescent="0.2">
      <c r="A45" s="15"/>
      <c r="B45" s="3"/>
      <c r="C45" s="4"/>
      <c r="D45" s="4"/>
      <c r="E45" s="4"/>
      <c r="F45" s="4"/>
      <c r="G45" s="4"/>
      <c r="H45" s="4"/>
      <c r="I45" s="5"/>
    </row>
    <row r="46" spans="1:9" s="9" customFormat="1" x14ac:dyDescent="0.2">
      <c r="A46" s="15"/>
      <c r="B46" s="3"/>
      <c r="C46" s="4"/>
      <c r="D46" s="4"/>
      <c r="E46" s="4"/>
      <c r="F46" s="4"/>
      <c r="G46" s="4"/>
      <c r="H46" s="4"/>
      <c r="I46" s="5"/>
    </row>
    <row r="47" spans="1:9" s="9" customFormat="1" x14ac:dyDescent="0.2">
      <c r="A47" s="15"/>
      <c r="B47" s="3"/>
      <c r="C47" s="4"/>
      <c r="D47" s="4"/>
      <c r="E47" s="4"/>
      <c r="F47" s="4"/>
      <c r="G47" s="4"/>
      <c r="H47" s="4"/>
      <c r="I47" s="5"/>
    </row>
    <row r="48" spans="1:9" s="9" customFormat="1" x14ac:dyDescent="0.2">
      <c r="A48" s="15"/>
      <c r="B48" s="3"/>
      <c r="C48" s="4"/>
      <c r="D48" s="4"/>
      <c r="E48" s="4"/>
      <c r="F48" s="4"/>
      <c r="G48" s="4"/>
      <c r="H48" s="4"/>
      <c r="I48" s="5"/>
    </row>
    <row r="49" spans="1:9" s="9" customFormat="1" x14ac:dyDescent="0.2">
      <c r="A49" s="15"/>
      <c r="B49" s="3"/>
      <c r="C49" s="4"/>
      <c r="D49" s="4"/>
      <c r="E49" s="4"/>
      <c r="F49" s="4"/>
      <c r="G49" s="4"/>
      <c r="H49" s="4"/>
      <c r="I49" s="5"/>
    </row>
    <row r="50" spans="1:9" s="9" customFormat="1" x14ac:dyDescent="0.2">
      <c r="A50" s="15"/>
      <c r="B50" s="3"/>
      <c r="C50" s="4"/>
      <c r="D50" s="4"/>
      <c r="E50" s="4"/>
      <c r="F50" s="4"/>
      <c r="G50" s="4"/>
      <c r="H50" s="4"/>
      <c r="I50" s="5"/>
    </row>
  </sheetData>
  <sheetProtection sheet="1" objects="1" scenarios="1" formatCells="0" formatColumns="0" formatRows="0" insertRows="0" deleteRows="0" selectLockedCells="1"/>
  <customSheetViews>
    <customSheetView guid="{D7FF18E2-A72D-4088-BD59-9D74A43C39A8}" scale="90" showPageBreaks="1" printArea="1">
      <selection activeCell="I15" sqref="I15"/>
      <pageMargins left="0.5" right="0.5" top="0.25" bottom="0.35" header="0.5" footer="0.25"/>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5" right="0.5" top="0.25" bottom="0.35" header="0.5" footer="0.25"/>
      <printOptions horizontalCentered="1"/>
      <pageSetup scale="86" orientation="landscape" r:id="rId6"/>
      <headerFooter alignWithMargins="0">
        <oddFooter>&amp;LCost Share&amp;RPage &amp;P of &amp;N</oddFooter>
      </headerFooter>
    </customSheetView>
  </customSheetViews>
  <mergeCells count="8">
    <mergeCell ref="A23:I24"/>
    <mergeCell ref="A2:I2"/>
    <mergeCell ref="A1:C1"/>
    <mergeCell ref="A3:I3"/>
    <mergeCell ref="E20:F20"/>
    <mergeCell ref="D21:F21"/>
    <mergeCell ref="A21:B21"/>
    <mergeCell ref="E1:I1"/>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M145"/>
  <sheetViews>
    <sheetView workbookViewId="0">
      <selection activeCell="C9" sqref="C9"/>
    </sheetView>
  </sheetViews>
  <sheetFormatPr defaultColWidth="9.140625" defaultRowHeight="13.5" x14ac:dyDescent="0.2"/>
  <cols>
    <col min="1" max="1" width="2.42578125" style="33" customWidth="1"/>
    <col min="2" max="2" width="17.85546875" style="33" customWidth="1"/>
    <col min="3" max="3" width="17.28515625" style="33" customWidth="1"/>
    <col min="4" max="4" width="17.85546875" style="33" customWidth="1"/>
    <col min="5" max="5" width="16.140625" style="33" customWidth="1"/>
    <col min="6" max="6" width="17.140625" style="33" customWidth="1"/>
    <col min="7" max="7" width="21" style="33" customWidth="1"/>
    <col min="8" max="8" width="19.140625" style="33" customWidth="1"/>
    <col min="9" max="16384" width="9.140625" style="33"/>
  </cols>
  <sheetData>
    <row r="1" spans="1:13" ht="17.25" customHeight="1" x14ac:dyDescent="0.2">
      <c r="A1" s="692" t="s">
        <v>2</v>
      </c>
      <c r="B1" s="693"/>
      <c r="C1" s="756"/>
      <c r="D1" s="756"/>
      <c r="E1" s="32" t="s">
        <v>143</v>
      </c>
      <c r="F1" s="757"/>
      <c r="G1" s="757"/>
      <c r="H1" s="31"/>
      <c r="I1" s="31"/>
      <c r="J1" s="31"/>
      <c r="K1" s="31"/>
    </row>
    <row r="2" spans="1:13" ht="27.75" customHeight="1" x14ac:dyDescent="0.2">
      <c r="A2" s="694" t="s">
        <v>3</v>
      </c>
      <c r="B2" s="695"/>
      <c r="C2" s="695"/>
      <c r="D2" s="695"/>
      <c r="E2" s="695"/>
      <c r="F2" s="695"/>
      <c r="G2" s="695"/>
      <c r="H2" s="695"/>
      <c r="I2" s="34"/>
      <c r="J2" s="34"/>
      <c r="K2" s="34"/>
      <c r="L2" s="34"/>
      <c r="M2" s="31"/>
    </row>
    <row r="3" spans="1:13" ht="7.5" customHeight="1" thickBot="1" x14ac:dyDescent="0.25">
      <c r="A3" s="696" t="s">
        <v>4</v>
      </c>
      <c r="B3" s="697"/>
      <c r="C3" s="697"/>
      <c r="D3" s="697"/>
      <c r="E3" s="697"/>
      <c r="F3" s="697"/>
      <c r="G3" s="697"/>
      <c r="H3" s="697"/>
      <c r="I3" s="35"/>
      <c r="J3" s="35"/>
      <c r="K3" s="35"/>
      <c r="L3" s="35"/>
      <c r="M3" s="31"/>
    </row>
    <row r="4" spans="1:13" ht="10.5" customHeight="1" x14ac:dyDescent="0.2">
      <c r="A4" s="698" t="s">
        <v>5</v>
      </c>
      <c r="B4" s="699"/>
      <c r="C4" s="700"/>
      <c r="D4" s="700"/>
      <c r="E4" s="700"/>
      <c r="F4" s="701"/>
      <c r="G4" s="701"/>
      <c r="H4" s="702"/>
    </row>
    <row r="5" spans="1:13" ht="12" customHeight="1" x14ac:dyDescent="0.2">
      <c r="A5" s="706"/>
      <c r="B5" s="708" t="s">
        <v>6</v>
      </c>
      <c r="C5" s="710" t="s">
        <v>7</v>
      </c>
      <c r="D5" s="690" t="s">
        <v>8</v>
      </c>
      <c r="E5" s="691"/>
      <c r="F5" s="703" t="s">
        <v>9</v>
      </c>
      <c r="G5" s="704"/>
      <c r="H5" s="705"/>
    </row>
    <row r="6" spans="1:13" s="39" customFormat="1" ht="25.5" customHeight="1" x14ac:dyDescent="0.2">
      <c r="A6" s="707"/>
      <c r="B6" s="709"/>
      <c r="C6" s="711"/>
      <c r="D6" s="37" t="s">
        <v>10</v>
      </c>
      <c r="E6" s="37" t="s">
        <v>11</v>
      </c>
      <c r="F6" s="38" t="s">
        <v>12</v>
      </c>
      <c r="G6" s="38" t="s">
        <v>13</v>
      </c>
      <c r="H6" s="92" t="s">
        <v>137</v>
      </c>
    </row>
    <row r="7" spans="1:13" s="39" customFormat="1" ht="12" customHeight="1" x14ac:dyDescent="0.2">
      <c r="A7" s="93"/>
      <c r="B7" s="40" t="s">
        <v>14</v>
      </c>
      <c r="C7" s="41" t="s">
        <v>15</v>
      </c>
      <c r="D7" s="42" t="s">
        <v>16</v>
      </c>
      <c r="E7" s="42" t="s">
        <v>17</v>
      </c>
      <c r="F7" s="41" t="s">
        <v>18</v>
      </c>
      <c r="G7" s="41" t="s">
        <v>19</v>
      </c>
      <c r="H7" s="94" t="s">
        <v>20</v>
      </c>
    </row>
    <row r="8" spans="1:13" s="47" customFormat="1" ht="18" customHeight="1" x14ac:dyDescent="0.2">
      <c r="A8" s="95" t="s">
        <v>21</v>
      </c>
      <c r="B8" s="43" t="s">
        <v>84</v>
      </c>
      <c r="C8" s="44"/>
      <c r="D8" s="45"/>
      <c r="E8" s="45"/>
      <c r="F8" s="46">
        <f>D26-G8</f>
        <v>0</v>
      </c>
      <c r="G8" s="46">
        <f>'j. Cost Share'!D17</f>
        <v>0</v>
      </c>
      <c r="H8" s="96">
        <f>SUM(D8:G8)</f>
        <v>0</v>
      </c>
    </row>
    <row r="9" spans="1:13" s="47" customFormat="1" ht="18.75" customHeight="1" x14ac:dyDescent="0.2">
      <c r="A9" s="95" t="s">
        <v>22</v>
      </c>
      <c r="B9" s="43" t="s">
        <v>85</v>
      </c>
      <c r="C9" s="44"/>
      <c r="D9" s="45"/>
      <c r="E9" s="45"/>
      <c r="F9" s="46">
        <f>E26-G9</f>
        <v>0</v>
      </c>
      <c r="G9" s="46">
        <f>'j. Cost Share'!E17</f>
        <v>0</v>
      </c>
      <c r="H9" s="96">
        <f>SUM(D9:G9)</f>
        <v>0</v>
      </c>
    </row>
    <row r="10" spans="1:13" s="47" customFormat="1" ht="18.75" customHeight="1" x14ac:dyDescent="0.2">
      <c r="A10" s="95" t="s">
        <v>23</v>
      </c>
      <c r="B10" s="43" t="s">
        <v>86</v>
      </c>
      <c r="C10" s="44"/>
      <c r="D10" s="45"/>
      <c r="E10" s="45"/>
      <c r="F10" s="46">
        <f>F26-'j. Cost Share'!F17</f>
        <v>0</v>
      </c>
      <c r="G10" s="46">
        <f>'j. Cost Share'!F17</f>
        <v>0</v>
      </c>
      <c r="H10" s="96">
        <f>SUM(D10:G10)</f>
        <v>0</v>
      </c>
    </row>
    <row r="11" spans="1:13" s="47" customFormat="1" ht="19.5" customHeight="1" x14ac:dyDescent="0.2">
      <c r="A11" s="97" t="s">
        <v>24</v>
      </c>
      <c r="B11" s="48"/>
      <c r="C11" s="49"/>
      <c r="D11" s="50"/>
      <c r="E11" s="50"/>
      <c r="F11" s="51"/>
      <c r="G11" s="51"/>
      <c r="H11" s="98">
        <f>SUM(D11:G11)</f>
        <v>0</v>
      </c>
    </row>
    <row r="12" spans="1:13" s="47" customFormat="1" ht="19.5" customHeight="1" x14ac:dyDescent="0.2">
      <c r="A12" s="97" t="s">
        <v>25</v>
      </c>
      <c r="B12" s="52" t="s">
        <v>150</v>
      </c>
      <c r="C12" s="49"/>
      <c r="D12" s="50">
        <f>SUM(D8:D11)</f>
        <v>0</v>
      </c>
      <c r="E12" s="50">
        <f>SUM(E8:E11)</f>
        <v>0</v>
      </c>
      <c r="F12" s="51">
        <f>SUM(F8:F11)</f>
        <v>0</v>
      </c>
      <c r="G12" s="51">
        <f>SUM(G8:G11)</f>
        <v>0</v>
      </c>
      <c r="H12" s="98">
        <f>SUM(H8:H11)</f>
        <v>0</v>
      </c>
    </row>
    <row r="13" spans="1:13" ht="9.75" customHeight="1" x14ac:dyDescent="0.2">
      <c r="A13" s="714" t="s">
        <v>26</v>
      </c>
      <c r="B13" s="715"/>
      <c r="C13" s="716"/>
      <c r="D13" s="716"/>
      <c r="E13" s="716"/>
      <c r="F13" s="716"/>
      <c r="G13" s="716"/>
      <c r="H13" s="717"/>
    </row>
    <row r="14" spans="1:13" x14ac:dyDescent="0.2">
      <c r="A14" s="718" t="s">
        <v>27</v>
      </c>
      <c r="B14" s="720" t="s">
        <v>28</v>
      </c>
      <c r="C14" s="721"/>
      <c r="D14" s="724" t="s">
        <v>29</v>
      </c>
      <c r="E14" s="725"/>
      <c r="F14" s="725"/>
      <c r="G14" s="725"/>
      <c r="H14" s="726" t="s">
        <v>30</v>
      </c>
    </row>
    <row r="15" spans="1:13" ht="18" customHeight="1" x14ac:dyDescent="0.2">
      <c r="A15" s="719"/>
      <c r="B15" s="722"/>
      <c r="C15" s="723"/>
      <c r="D15" s="53" t="s">
        <v>84</v>
      </c>
      <c r="E15" s="53" t="s">
        <v>85</v>
      </c>
      <c r="F15" s="53" t="s">
        <v>86</v>
      </c>
      <c r="G15" s="54" t="s">
        <v>31</v>
      </c>
      <c r="H15" s="727"/>
    </row>
    <row r="16" spans="1:13" s="47" customFormat="1" ht="19.5" customHeight="1" x14ac:dyDescent="0.2">
      <c r="A16" s="91"/>
      <c r="B16" s="712" t="s">
        <v>32</v>
      </c>
      <c r="C16" s="712"/>
      <c r="D16" s="46">
        <f>'Instructions and Summary'!B20</f>
        <v>0</v>
      </c>
      <c r="E16" s="46">
        <f>'Instructions and Summary'!C20</f>
        <v>0</v>
      </c>
      <c r="F16" s="46">
        <f>'Instructions and Summary'!D20</f>
        <v>0</v>
      </c>
      <c r="G16" s="56"/>
      <c r="H16" s="99">
        <f t="shared" ref="H16:H25" si="0">SUM(D16:G16)</f>
        <v>0</v>
      </c>
    </row>
    <row r="17" spans="1:8" s="47" customFormat="1" ht="19.5" customHeight="1" x14ac:dyDescent="0.2">
      <c r="A17" s="100"/>
      <c r="B17" s="713" t="s">
        <v>33</v>
      </c>
      <c r="C17" s="713"/>
      <c r="D17" s="46">
        <f>'Instructions and Summary'!B21</f>
        <v>0</v>
      </c>
      <c r="E17" s="46">
        <f>'Instructions and Summary'!C21</f>
        <v>0</v>
      </c>
      <c r="F17" s="46">
        <f>'Instructions and Summary'!D21</f>
        <v>0</v>
      </c>
      <c r="G17" s="57"/>
      <c r="H17" s="101">
        <f t="shared" si="0"/>
        <v>0</v>
      </c>
    </row>
    <row r="18" spans="1:8" s="47" customFormat="1" ht="21" customHeight="1" x14ac:dyDescent="0.2">
      <c r="A18" s="91"/>
      <c r="B18" s="712" t="s">
        <v>34</v>
      </c>
      <c r="C18" s="712"/>
      <c r="D18" s="46">
        <f>'Instructions and Summary'!B22</f>
        <v>0</v>
      </c>
      <c r="E18" s="46">
        <f>'Instructions and Summary'!C22</f>
        <v>0</v>
      </c>
      <c r="F18" s="46">
        <f>'Instructions and Summary'!D22</f>
        <v>0</v>
      </c>
      <c r="G18" s="56"/>
      <c r="H18" s="101">
        <f t="shared" si="0"/>
        <v>0</v>
      </c>
    </row>
    <row r="19" spans="1:8" s="47" customFormat="1" ht="21" customHeight="1" x14ac:dyDescent="0.2">
      <c r="A19" s="100"/>
      <c r="B19" s="713" t="s">
        <v>35</v>
      </c>
      <c r="C19" s="713"/>
      <c r="D19" s="46">
        <f>'Instructions and Summary'!B23</f>
        <v>0</v>
      </c>
      <c r="E19" s="46">
        <f>'Instructions and Summary'!C23</f>
        <v>0</v>
      </c>
      <c r="F19" s="46">
        <f>'Instructions and Summary'!D23</f>
        <v>0</v>
      </c>
      <c r="G19" s="57"/>
      <c r="H19" s="101">
        <f t="shared" si="0"/>
        <v>0</v>
      </c>
    </row>
    <row r="20" spans="1:8" s="47" customFormat="1" ht="21" customHeight="1" x14ac:dyDescent="0.2">
      <c r="A20" s="91"/>
      <c r="B20" s="712" t="s">
        <v>36</v>
      </c>
      <c r="C20" s="712"/>
      <c r="D20" s="46">
        <f>'Instructions and Summary'!B24</f>
        <v>0</v>
      </c>
      <c r="E20" s="46">
        <f>'Instructions and Summary'!C24</f>
        <v>0</v>
      </c>
      <c r="F20" s="46">
        <f>'Instructions and Summary'!D24</f>
        <v>0</v>
      </c>
      <c r="G20" s="56"/>
      <c r="H20" s="101">
        <f t="shared" si="0"/>
        <v>0</v>
      </c>
    </row>
    <row r="21" spans="1:8" s="47" customFormat="1" ht="21" customHeight="1" x14ac:dyDescent="0.2">
      <c r="A21" s="100"/>
      <c r="B21" s="713" t="s">
        <v>37</v>
      </c>
      <c r="C21" s="713"/>
      <c r="D21" s="57">
        <f>'Instructions and Summary'!B29</f>
        <v>0</v>
      </c>
      <c r="E21" s="57">
        <f>'Instructions and Summary'!C29</f>
        <v>0</v>
      </c>
      <c r="F21" s="57">
        <f>'Instructions and Summary'!D29</f>
        <v>0</v>
      </c>
      <c r="G21" s="57"/>
      <c r="H21" s="101">
        <f t="shared" si="0"/>
        <v>0</v>
      </c>
    </row>
    <row r="22" spans="1:8" s="47" customFormat="1" ht="21" customHeight="1" x14ac:dyDescent="0.2">
      <c r="A22" s="91"/>
      <c r="B22" s="712" t="s">
        <v>38</v>
      </c>
      <c r="C22" s="712"/>
      <c r="D22" s="57">
        <f>'Instructions and Summary'!B30</f>
        <v>0</v>
      </c>
      <c r="E22" s="57">
        <f>'Instructions and Summary'!C30</f>
        <v>0</v>
      </c>
      <c r="F22" s="57">
        <f>'Instructions and Summary'!D30</f>
        <v>0</v>
      </c>
      <c r="G22" s="56"/>
      <c r="H22" s="101">
        <f t="shared" si="0"/>
        <v>0</v>
      </c>
    </row>
    <row r="23" spans="1:8" s="47" customFormat="1" ht="19.5" customHeight="1" x14ac:dyDescent="0.2">
      <c r="A23" s="100"/>
      <c r="B23" s="713" t="s">
        <v>39</v>
      </c>
      <c r="C23" s="713"/>
      <c r="D23" s="57">
        <f>'Instructions and Summary'!B31</f>
        <v>0</v>
      </c>
      <c r="E23" s="57">
        <f>'Instructions and Summary'!C31</f>
        <v>0</v>
      </c>
      <c r="F23" s="57">
        <f>'Instructions and Summary'!D31</f>
        <v>0</v>
      </c>
      <c r="G23" s="57"/>
      <c r="H23" s="101">
        <f t="shared" si="0"/>
        <v>0</v>
      </c>
    </row>
    <row r="24" spans="1:8" s="47" customFormat="1" ht="21" customHeight="1" x14ac:dyDescent="0.2">
      <c r="A24" s="91"/>
      <c r="B24" s="713" t="s">
        <v>40</v>
      </c>
      <c r="C24" s="728"/>
      <c r="D24" s="56">
        <f>SUM(D16:D23)</f>
        <v>0</v>
      </c>
      <c r="E24" s="56">
        <f>SUM(E16:E23)</f>
        <v>0</v>
      </c>
      <c r="F24" s="56">
        <f>SUM(F16:F23)</f>
        <v>0</v>
      </c>
      <c r="G24" s="56">
        <f>SUM(G16:G23)</f>
        <v>0</v>
      </c>
      <c r="H24" s="102">
        <f t="shared" si="0"/>
        <v>0</v>
      </c>
    </row>
    <row r="25" spans="1:8" s="47" customFormat="1" ht="19.5" customHeight="1" x14ac:dyDescent="0.2">
      <c r="A25" s="100"/>
      <c r="B25" s="713" t="s">
        <v>41</v>
      </c>
      <c r="C25" s="713"/>
      <c r="D25" s="57">
        <f>'Instructions and Summary'!B33</f>
        <v>0</v>
      </c>
      <c r="E25" s="57">
        <f>'Instructions and Summary'!C33</f>
        <v>0</v>
      </c>
      <c r="F25" s="57">
        <f>'Instructions and Summary'!D33</f>
        <v>0</v>
      </c>
      <c r="G25" s="57"/>
      <c r="H25" s="101">
        <f t="shared" si="0"/>
        <v>0</v>
      </c>
    </row>
    <row r="26" spans="1:8" s="47" customFormat="1" ht="20.25" customHeight="1" x14ac:dyDescent="0.2">
      <c r="A26" s="91"/>
      <c r="B26" s="712" t="s">
        <v>42</v>
      </c>
      <c r="C26" s="712"/>
      <c r="D26" s="56">
        <f>SUM(D24:D25)</f>
        <v>0</v>
      </c>
      <c r="E26" s="56">
        <f>SUM(E24:E25)</f>
        <v>0</v>
      </c>
      <c r="F26" s="56">
        <f>SUM(F24:F25)</f>
        <v>0</v>
      </c>
      <c r="G26" s="56">
        <f>SUM(G24:G25)</f>
        <v>0</v>
      </c>
      <c r="H26" s="102">
        <f>SUM(H24:H25)</f>
        <v>0</v>
      </c>
    </row>
    <row r="27" spans="1:8" ht="7.5" customHeight="1" x14ac:dyDescent="0.2">
      <c r="A27" s="729"/>
      <c r="B27" s="730"/>
      <c r="C27" s="730"/>
      <c r="D27" s="730"/>
      <c r="E27" s="730"/>
      <c r="F27" s="730"/>
      <c r="G27" s="730"/>
      <c r="H27" s="731"/>
    </row>
    <row r="28" spans="1:8" s="47" customFormat="1" ht="16.5" customHeight="1" thickBot="1" x14ac:dyDescent="0.25">
      <c r="A28" s="103" t="s">
        <v>43</v>
      </c>
      <c r="B28" s="738" t="s">
        <v>44</v>
      </c>
      <c r="C28" s="738"/>
      <c r="D28" s="104"/>
      <c r="E28" s="104"/>
      <c r="F28" s="104"/>
      <c r="G28" s="104"/>
      <c r="H28" s="105">
        <f>SUM(D28:G28)</f>
        <v>0</v>
      </c>
    </row>
    <row r="29" spans="1:8" s="47" customFormat="1" ht="11.25" customHeight="1" x14ac:dyDescent="0.2">
      <c r="A29" s="59"/>
      <c r="B29" s="55"/>
      <c r="C29" s="55"/>
      <c r="D29" s="60"/>
      <c r="E29" s="60"/>
      <c r="F29" s="60"/>
      <c r="G29" s="60"/>
      <c r="H29" s="60"/>
    </row>
    <row r="30" spans="1:8" ht="10.5" customHeight="1" x14ac:dyDescent="0.2">
      <c r="H30" s="61" t="s">
        <v>45</v>
      </c>
    </row>
    <row r="31" spans="1:8" ht="9.75" customHeight="1" x14ac:dyDescent="0.2">
      <c r="A31" s="737" t="s">
        <v>46</v>
      </c>
      <c r="B31" s="737"/>
      <c r="C31" s="732"/>
      <c r="D31" s="739"/>
      <c r="E31" s="739"/>
      <c r="F31" s="739"/>
      <c r="G31" s="740" t="s">
        <v>47</v>
      </c>
      <c r="H31" s="697"/>
    </row>
    <row r="32" spans="1:8" ht="13.5" customHeight="1" x14ac:dyDescent="0.2">
      <c r="A32" s="732" t="s">
        <v>48</v>
      </c>
      <c r="B32" s="733"/>
      <c r="C32" s="733"/>
      <c r="D32" s="733"/>
      <c r="E32" s="733"/>
      <c r="F32" s="733"/>
      <c r="G32" s="733"/>
      <c r="H32" s="734"/>
    </row>
    <row r="33" spans="1:8" ht="43.5" customHeight="1" x14ac:dyDescent="0.2">
      <c r="C33" s="65"/>
      <c r="D33" s="64"/>
      <c r="E33" s="64"/>
      <c r="F33" s="64"/>
      <c r="G33" s="64"/>
      <c r="H33" s="63"/>
    </row>
    <row r="34" spans="1:8" ht="11.25" customHeight="1" x14ac:dyDescent="0.2">
      <c r="A34" s="735" t="s">
        <v>49</v>
      </c>
      <c r="B34" s="736"/>
      <c r="C34" s="736"/>
      <c r="D34" s="730"/>
      <c r="E34" s="730"/>
      <c r="F34" s="730"/>
      <c r="G34" s="730"/>
      <c r="H34" s="730"/>
    </row>
    <row r="35" spans="1:8" ht="17.100000000000001" customHeight="1" x14ac:dyDescent="0.2">
      <c r="B35" s="737" t="s">
        <v>50</v>
      </c>
      <c r="C35" s="737"/>
      <c r="D35" s="737"/>
      <c r="E35" s="38" t="s">
        <v>51</v>
      </c>
      <c r="F35" s="38" t="s">
        <v>52</v>
      </c>
      <c r="G35" s="38" t="s">
        <v>53</v>
      </c>
      <c r="H35" s="66" t="s">
        <v>54</v>
      </c>
    </row>
    <row r="36" spans="1:8" ht="21" customHeight="1" x14ac:dyDescent="0.2">
      <c r="A36" s="58" t="s">
        <v>55</v>
      </c>
      <c r="B36" s="745" t="s">
        <v>84</v>
      </c>
      <c r="C36" s="745"/>
      <c r="D36" s="746"/>
      <c r="E36" s="29"/>
      <c r="F36" s="29"/>
      <c r="G36" s="29"/>
      <c r="H36" s="68">
        <f>SUM(E36:G36)</f>
        <v>0</v>
      </c>
    </row>
    <row r="37" spans="1:8" ht="21" customHeight="1" x14ac:dyDescent="0.2">
      <c r="A37" s="58" t="s">
        <v>56</v>
      </c>
      <c r="B37" s="745" t="s">
        <v>85</v>
      </c>
      <c r="C37" s="745"/>
      <c r="D37" s="746"/>
      <c r="E37" s="29"/>
      <c r="F37" s="29"/>
      <c r="G37" s="29"/>
      <c r="H37" s="68">
        <f>SUM(E37:G37)</f>
        <v>0</v>
      </c>
    </row>
    <row r="38" spans="1:8" ht="21" customHeight="1" x14ac:dyDescent="0.2">
      <c r="A38" s="58" t="s">
        <v>57</v>
      </c>
      <c r="B38" s="745" t="s">
        <v>86</v>
      </c>
      <c r="C38" s="745"/>
      <c r="D38" s="746"/>
      <c r="E38" s="29"/>
      <c r="F38" s="29"/>
      <c r="G38" s="29"/>
      <c r="H38" s="68">
        <f>SUM(E38:G38)</f>
        <v>0</v>
      </c>
    </row>
    <row r="39" spans="1:8" ht="21" customHeight="1" x14ac:dyDescent="0.2">
      <c r="A39" s="58" t="s">
        <v>58</v>
      </c>
      <c r="B39" s="747"/>
      <c r="C39" s="747"/>
      <c r="D39" s="747"/>
      <c r="E39" s="29"/>
      <c r="F39" s="29"/>
      <c r="G39" s="29"/>
      <c r="H39" s="68">
        <f>SUM(E39:G39)</f>
        <v>0</v>
      </c>
    </row>
    <row r="40" spans="1:8" ht="21" customHeight="1" x14ac:dyDescent="0.2">
      <c r="A40" s="69" t="s">
        <v>59</v>
      </c>
      <c r="B40" s="741" t="s">
        <v>60</v>
      </c>
      <c r="C40" s="742"/>
      <c r="D40" s="742"/>
      <c r="E40" s="70">
        <f>SUM(E36:E39)</f>
        <v>0</v>
      </c>
      <c r="F40" s="70">
        <f>SUM(F36:F39)</f>
        <v>0</v>
      </c>
      <c r="G40" s="70">
        <f>SUM(G36:G39)</f>
        <v>0</v>
      </c>
      <c r="H40" s="71">
        <f>SUM(H36:H39)</f>
        <v>0</v>
      </c>
    </row>
    <row r="41" spans="1:8" ht="10.5" customHeight="1" x14ac:dyDescent="0.2">
      <c r="A41" s="735" t="s">
        <v>61</v>
      </c>
      <c r="B41" s="736"/>
      <c r="C41" s="736"/>
      <c r="D41" s="730"/>
      <c r="E41" s="743"/>
      <c r="F41" s="743"/>
      <c r="G41" s="743"/>
      <c r="H41" s="743"/>
    </row>
    <row r="42" spans="1:8" ht="12" customHeight="1" x14ac:dyDescent="0.2">
      <c r="A42" s="742"/>
      <c r="B42" s="742"/>
      <c r="C42" s="744"/>
      <c r="D42" s="38" t="s">
        <v>62</v>
      </c>
      <c r="E42" s="38" t="s">
        <v>63</v>
      </c>
      <c r="F42" s="38" t="s">
        <v>64</v>
      </c>
      <c r="G42" s="38" t="s">
        <v>65</v>
      </c>
      <c r="H42" s="66" t="s">
        <v>66</v>
      </c>
    </row>
    <row r="43" spans="1:8" ht="21" customHeight="1" x14ac:dyDescent="0.2">
      <c r="A43" s="58" t="s">
        <v>67</v>
      </c>
      <c r="B43" s="713" t="s">
        <v>12</v>
      </c>
      <c r="C43" s="713"/>
      <c r="D43" s="29">
        <f>SUM(E43:H43)</f>
        <v>0</v>
      </c>
      <c r="E43" s="29"/>
      <c r="F43" s="29"/>
      <c r="G43" s="29"/>
      <c r="H43" s="30"/>
    </row>
    <row r="44" spans="1:8" ht="21" customHeight="1" x14ac:dyDescent="0.2">
      <c r="A44" s="58" t="s">
        <v>68</v>
      </c>
      <c r="B44" s="713" t="s">
        <v>13</v>
      </c>
      <c r="C44" s="713"/>
      <c r="D44" s="29">
        <f>SUM(E44:H44)</f>
        <v>0</v>
      </c>
      <c r="E44" s="29"/>
      <c r="F44" s="29"/>
      <c r="G44" s="29"/>
      <c r="H44" s="30"/>
    </row>
    <row r="45" spans="1:8" ht="21" customHeight="1" x14ac:dyDescent="0.2">
      <c r="A45" s="58" t="s">
        <v>69</v>
      </c>
      <c r="B45" s="735" t="s">
        <v>70</v>
      </c>
      <c r="C45" s="713"/>
      <c r="D45" s="67">
        <f>SUM(D43:D44)</f>
        <v>0</v>
      </c>
      <c r="E45" s="67">
        <f>SUM(E43:E44)</f>
        <v>0</v>
      </c>
      <c r="F45" s="67">
        <f>SUM(F43:F44)</f>
        <v>0</v>
      </c>
      <c r="G45" s="67">
        <f>SUM(G43:G44)</f>
        <v>0</v>
      </c>
      <c r="H45" s="68">
        <f>SUM(H43:H44)</f>
        <v>0</v>
      </c>
    </row>
    <row r="46" spans="1:8" x14ac:dyDescent="0.2">
      <c r="A46" s="735" t="s">
        <v>71</v>
      </c>
      <c r="B46" s="736"/>
      <c r="C46" s="736"/>
      <c r="D46" s="736"/>
      <c r="E46" s="730"/>
      <c r="F46" s="730"/>
      <c r="G46" s="730"/>
      <c r="H46" s="730"/>
    </row>
    <row r="47" spans="1:8" x14ac:dyDescent="0.2">
      <c r="A47" s="748" t="s">
        <v>50</v>
      </c>
      <c r="B47" s="749"/>
      <c r="C47" s="749"/>
      <c r="D47" s="749"/>
      <c r="E47" s="724" t="s">
        <v>72</v>
      </c>
      <c r="F47" s="704"/>
      <c r="G47" s="704"/>
      <c r="H47" s="704"/>
    </row>
    <row r="48" spans="1:8" ht="16.5" x14ac:dyDescent="0.2">
      <c r="A48" s="750"/>
      <c r="B48" s="750"/>
      <c r="C48" s="750"/>
      <c r="D48" s="750"/>
      <c r="E48" s="53" t="s">
        <v>84</v>
      </c>
      <c r="F48" s="53" t="s">
        <v>85</v>
      </c>
      <c r="G48" s="53" t="s">
        <v>86</v>
      </c>
      <c r="H48" s="36"/>
    </row>
    <row r="49" spans="1:8" ht="21" customHeight="1" x14ac:dyDescent="0.2">
      <c r="A49" s="58" t="s">
        <v>73</v>
      </c>
      <c r="B49" s="751"/>
      <c r="C49" s="751"/>
      <c r="D49" s="752"/>
      <c r="E49" s="30"/>
      <c r="F49" s="30"/>
      <c r="G49" s="30"/>
      <c r="H49" s="30"/>
    </row>
    <row r="50" spans="1:8" ht="21" customHeight="1" x14ac:dyDescent="0.2">
      <c r="A50" s="58" t="s">
        <v>74</v>
      </c>
      <c r="B50" s="751"/>
      <c r="C50" s="751"/>
      <c r="D50" s="752"/>
      <c r="E50" s="30"/>
      <c r="F50" s="30"/>
      <c r="G50" s="30"/>
      <c r="H50" s="30"/>
    </row>
    <row r="51" spans="1:8" ht="21" customHeight="1" x14ac:dyDescent="0.2">
      <c r="A51" s="58" t="s">
        <v>75</v>
      </c>
      <c r="B51" s="751"/>
      <c r="C51" s="751"/>
      <c r="D51" s="752"/>
      <c r="E51" s="30"/>
      <c r="F51" s="30"/>
      <c r="G51" s="30"/>
      <c r="H51" s="30"/>
    </row>
    <row r="52" spans="1:8" ht="21" customHeight="1" x14ac:dyDescent="0.2">
      <c r="A52" s="58" t="s">
        <v>76</v>
      </c>
      <c r="B52" s="751"/>
      <c r="C52" s="751"/>
      <c r="D52" s="752"/>
      <c r="E52" s="30"/>
      <c r="F52" s="30"/>
      <c r="G52" s="30"/>
      <c r="H52" s="30"/>
    </row>
    <row r="53" spans="1:8" ht="21" customHeight="1" x14ac:dyDescent="0.2">
      <c r="A53" s="58" t="s">
        <v>77</v>
      </c>
      <c r="B53" s="735" t="s">
        <v>78</v>
      </c>
      <c r="C53" s="713"/>
      <c r="D53" s="713"/>
      <c r="E53" s="68">
        <f>SUM(E49:E52)</f>
        <v>0</v>
      </c>
      <c r="F53" s="68">
        <f>SUM(F49:F52)</f>
        <v>0</v>
      </c>
      <c r="G53" s="68">
        <f>SUM(G49:G52)</f>
        <v>0</v>
      </c>
      <c r="H53" s="68">
        <f>SUM(H49:H52)</f>
        <v>0</v>
      </c>
    </row>
    <row r="54" spans="1:8" x14ac:dyDescent="0.2">
      <c r="A54" s="767" t="s">
        <v>79</v>
      </c>
      <c r="B54" s="767"/>
      <c r="C54" s="693"/>
      <c r="D54" s="768"/>
      <c r="E54" s="768"/>
      <c r="F54" s="768"/>
      <c r="G54" s="768"/>
      <c r="H54" s="768"/>
    </row>
    <row r="55" spans="1:8" x14ac:dyDescent="0.2">
      <c r="A55" s="72" t="s">
        <v>80</v>
      </c>
      <c r="B55" s="72"/>
      <c r="C55" s="753"/>
      <c r="D55" s="769"/>
      <c r="E55" s="73" t="s">
        <v>81</v>
      </c>
      <c r="F55" s="753"/>
      <c r="G55" s="753"/>
      <c r="H55" s="753"/>
    </row>
    <row r="56" spans="1:8" x14ac:dyDescent="0.2">
      <c r="A56" s="763"/>
      <c r="B56" s="763"/>
      <c r="C56" s="763"/>
      <c r="D56" s="764"/>
      <c r="E56" s="765"/>
      <c r="F56" s="763"/>
      <c r="G56" s="763"/>
      <c r="H56" s="763"/>
    </row>
    <row r="57" spans="1:8" x14ac:dyDescent="0.2">
      <c r="A57" s="72" t="s">
        <v>82</v>
      </c>
      <c r="B57" s="72"/>
      <c r="C57" s="766"/>
      <c r="D57" s="766"/>
      <c r="E57" s="766"/>
      <c r="F57" s="766"/>
      <c r="G57" s="766"/>
      <c r="H57" s="766"/>
    </row>
    <row r="58" spans="1:8" x14ac:dyDescent="0.2">
      <c r="A58" s="758"/>
      <c r="B58" s="758"/>
      <c r="C58" s="758"/>
      <c r="D58" s="758"/>
      <c r="E58" s="758"/>
      <c r="F58" s="758"/>
      <c r="G58" s="758"/>
      <c r="H58" s="758"/>
    </row>
    <row r="59" spans="1:8" x14ac:dyDescent="0.2">
      <c r="A59" s="758"/>
      <c r="B59" s="758"/>
      <c r="C59" s="758"/>
      <c r="D59" s="758"/>
      <c r="E59" s="758"/>
      <c r="F59" s="758"/>
      <c r="G59" s="758"/>
      <c r="H59" s="759"/>
    </row>
    <row r="60" spans="1:8" ht="13.5" customHeight="1" x14ac:dyDescent="0.2">
      <c r="A60" s="760"/>
      <c r="B60" s="760"/>
      <c r="C60" s="760"/>
      <c r="D60" s="760"/>
      <c r="E60" s="760"/>
      <c r="F60" s="760"/>
      <c r="G60" s="760"/>
      <c r="H60" s="761"/>
    </row>
    <row r="61" spans="1:8" x14ac:dyDescent="0.2">
      <c r="C61" s="732"/>
      <c r="D61" s="754"/>
      <c r="E61" s="754"/>
      <c r="F61" s="754"/>
      <c r="G61" s="754"/>
      <c r="H61" s="61" t="s">
        <v>45</v>
      </c>
    </row>
    <row r="62" spans="1:8" x14ac:dyDescent="0.2">
      <c r="A62" s="762" t="s">
        <v>46</v>
      </c>
      <c r="B62" s="762"/>
      <c r="C62" s="65" t="s">
        <v>83</v>
      </c>
      <c r="D62" s="64"/>
      <c r="E62" s="64"/>
      <c r="F62" s="64"/>
      <c r="G62" s="64"/>
      <c r="H62" s="63" t="s">
        <v>47</v>
      </c>
    </row>
    <row r="63" spans="1:8" ht="14.25" customHeight="1" x14ac:dyDescent="0.2">
      <c r="C63" s="732" t="s">
        <v>48</v>
      </c>
      <c r="D63" s="754"/>
      <c r="E63" s="754"/>
      <c r="F63" s="754"/>
      <c r="G63" s="754"/>
    </row>
    <row r="64" spans="1:8" ht="14.25" customHeight="1" x14ac:dyDescent="0.2">
      <c r="C64" s="62"/>
      <c r="D64" s="74"/>
      <c r="E64" s="74"/>
      <c r="F64" s="74"/>
      <c r="G64" s="74"/>
    </row>
    <row r="65" spans="1:8" x14ac:dyDescent="0.2">
      <c r="A65" s="755"/>
      <c r="B65" s="755"/>
      <c r="C65" s="755"/>
      <c r="D65" s="755"/>
      <c r="E65" s="755"/>
      <c r="F65" s="755"/>
      <c r="G65" s="755"/>
      <c r="H65" s="755"/>
    </row>
    <row r="66" spans="1:8" x14ac:dyDescent="0.2">
      <c r="A66" s="755"/>
      <c r="B66" s="755"/>
      <c r="C66" s="755"/>
      <c r="D66" s="755"/>
      <c r="E66" s="755"/>
      <c r="F66" s="755"/>
      <c r="G66" s="755"/>
      <c r="H66" s="755"/>
    </row>
    <row r="67" spans="1:8" x14ac:dyDescent="0.2">
      <c r="A67" s="755"/>
      <c r="B67" s="755"/>
      <c r="C67" s="755"/>
      <c r="D67" s="755"/>
      <c r="E67" s="755"/>
      <c r="F67" s="755"/>
      <c r="G67" s="755"/>
      <c r="H67" s="755"/>
    </row>
    <row r="68" spans="1:8" x14ac:dyDescent="0.2">
      <c r="A68" s="755"/>
      <c r="B68" s="755"/>
      <c r="C68" s="755"/>
      <c r="D68" s="755"/>
      <c r="E68" s="755"/>
      <c r="F68" s="755"/>
      <c r="G68" s="755"/>
      <c r="H68" s="755"/>
    </row>
    <row r="69" spans="1:8" x14ac:dyDescent="0.2">
      <c r="A69" s="755"/>
      <c r="B69" s="755"/>
      <c r="C69" s="755"/>
      <c r="D69" s="755"/>
      <c r="E69" s="755"/>
      <c r="F69" s="755"/>
      <c r="G69" s="755"/>
      <c r="H69" s="755"/>
    </row>
    <row r="70" spans="1:8" x14ac:dyDescent="0.2">
      <c r="A70" s="755"/>
      <c r="B70" s="755"/>
      <c r="C70" s="755"/>
      <c r="D70" s="755"/>
      <c r="E70" s="755"/>
      <c r="F70" s="755"/>
      <c r="G70" s="755"/>
      <c r="H70" s="755"/>
    </row>
    <row r="71" spans="1:8" x14ac:dyDescent="0.2">
      <c r="A71" s="755"/>
      <c r="B71" s="755"/>
      <c r="C71" s="755"/>
      <c r="D71" s="755"/>
      <c r="E71" s="755"/>
      <c r="F71" s="755"/>
      <c r="G71" s="755"/>
      <c r="H71" s="755"/>
    </row>
    <row r="72" spans="1:8" x14ac:dyDescent="0.2">
      <c r="A72" s="755"/>
      <c r="B72" s="755"/>
      <c r="C72" s="755"/>
      <c r="D72" s="755"/>
      <c r="E72" s="755"/>
      <c r="F72" s="755"/>
      <c r="G72" s="755"/>
      <c r="H72" s="755"/>
    </row>
    <row r="73" spans="1:8" x14ac:dyDescent="0.2">
      <c r="A73" s="755"/>
      <c r="B73" s="755"/>
      <c r="C73" s="755"/>
      <c r="D73" s="755"/>
      <c r="E73" s="755"/>
      <c r="F73" s="755"/>
      <c r="G73" s="755"/>
      <c r="H73" s="755"/>
    </row>
    <row r="74" spans="1:8" x14ac:dyDescent="0.2">
      <c r="A74" s="755"/>
      <c r="B74" s="755"/>
      <c r="C74" s="755"/>
      <c r="D74" s="755"/>
      <c r="E74" s="755"/>
      <c r="F74" s="755"/>
      <c r="G74" s="755"/>
      <c r="H74" s="755"/>
    </row>
    <row r="75" spans="1:8" x14ac:dyDescent="0.2">
      <c r="A75" s="755"/>
      <c r="B75" s="755"/>
      <c r="C75" s="755"/>
      <c r="D75" s="755"/>
      <c r="E75" s="755"/>
      <c r="F75" s="755"/>
      <c r="G75" s="755"/>
      <c r="H75" s="755"/>
    </row>
    <row r="76" spans="1:8" x14ac:dyDescent="0.2">
      <c r="A76" s="755"/>
      <c r="B76" s="755"/>
      <c r="C76" s="755"/>
      <c r="D76" s="755"/>
      <c r="E76" s="755"/>
      <c r="F76" s="755"/>
      <c r="G76" s="755"/>
      <c r="H76" s="755"/>
    </row>
    <row r="77" spans="1:8" x14ac:dyDescent="0.2">
      <c r="A77" s="755"/>
      <c r="B77" s="755"/>
      <c r="C77" s="755"/>
      <c r="D77" s="755"/>
      <c r="E77" s="755"/>
      <c r="F77" s="755"/>
      <c r="G77" s="755"/>
      <c r="H77" s="755"/>
    </row>
    <row r="78" spans="1:8" x14ac:dyDescent="0.2">
      <c r="A78" s="755"/>
      <c r="B78" s="755"/>
      <c r="C78" s="755"/>
      <c r="D78" s="755"/>
      <c r="E78" s="755"/>
      <c r="F78" s="755"/>
      <c r="G78" s="755"/>
      <c r="H78" s="755"/>
    </row>
    <row r="79" spans="1:8" x14ac:dyDescent="0.2">
      <c r="A79" s="755"/>
      <c r="B79" s="755"/>
      <c r="C79" s="755"/>
      <c r="D79" s="755"/>
      <c r="E79" s="755"/>
      <c r="F79" s="755"/>
      <c r="G79" s="755"/>
      <c r="H79" s="755"/>
    </row>
    <row r="80" spans="1:8" x14ac:dyDescent="0.2">
      <c r="A80" s="755"/>
      <c r="B80" s="755"/>
      <c r="C80" s="755"/>
      <c r="D80" s="755"/>
      <c r="E80" s="755"/>
      <c r="F80" s="755"/>
      <c r="G80" s="755"/>
      <c r="H80" s="755"/>
    </row>
    <row r="81" spans="1:8" x14ac:dyDescent="0.2">
      <c r="A81" s="755"/>
      <c r="B81" s="755"/>
      <c r="C81" s="755"/>
      <c r="D81" s="755"/>
      <c r="E81" s="755"/>
      <c r="F81" s="755"/>
      <c r="G81" s="755"/>
      <c r="H81" s="755"/>
    </row>
    <row r="82" spans="1:8" x14ac:dyDescent="0.2">
      <c r="A82" s="755"/>
      <c r="B82" s="755"/>
      <c r="C82" s="755"/>
      <c r="D82" s="755"/>
      <c r="E82" s="755"/>
      <c r="F82" s="755"/>
      <c r="G82" s="755"/>
      <c r="H82" s="755"/>
    </row>
    <row r="83" spans="1:8" x14ac:dyDescent="0.2">
      <c r="A83" s="755"/>
      <c r="B83" s="755"/>
      <c r="C83" s="755"/>
      <c r="D83" s="755"/>
      <c r="E83" s="755"/>
      <c r="F83" s="755"/>
      <c r="G83" s="755"/>
      <c r="H83" s="755"/>
    </row>
    <row r="84" spans="1:8" x14ac:dyDescent="0.2">
      <c r="A84" s="755"/>
      <c r="B84" s="755"/>
      <c r="C84" s="755"/>
      <c r="D84" s="755"/>
      <c r="E84" s="755"/>
      <c r="F84" s="755"/>
      <c r="G84" s="755"/>
      <c r="H84" s="755"/>
    </row>
    <row r="85" spans="1:8" x14ac:dyDescent="0.2">
      <c r="A85" s="755"/>
      <c r="B85" s="755"/>
      <c r="C85" s="755"/>
      <c r="D85" s="755"/>
      <c r="E85" s="755"/>
      <c r="F85" s="755"/>
      <c r="G85" s="755"/>
      <c r="H85" s="755"/>
    </row>
    <row r="86" spans="1:8" x14ac:dyDescent="0.2">
      <c r="A86" s="755"/>
      <c r="B86" s="755"/>
      <c r="C86" s="755"/>
      <c r="D86" s="755"/>
      <c r="E86" s="755"/>
      <c r="F86" s="755"/>
      <c r="G86" s="755"/>
      <c r="H86" s="755"/>
    </row>
    <row r="87" spans="1:8" x14ac:dyDescent="0.2">
      <c r="A87" s="755"/>
      <c r="B87" s="755"/>
      <c r="C87" s="755"/>
      <c r="D87" s="755"/>
      <c r="E87" s="755"/>
      <c r="F87" s="755"/>
      <c r="G87" s="755"/>
      <c r="H87" s="755"/>
    </row>
    <row r="88" spans="1:8" x14ac:dyDescent="0.2">
      <c r="A88" s="755"/>
      <c r="B88" s="755"/>
      <c r="C88" s="755"/>
      <c r="D88" s="755"/>
      <c r="E88" s="755"/>
      <c r="F88" s="755"/>
      <c r="G88" s="755"/>
      <c r="H88" s="755"/>
    </row>
    <row r="89" spans="1:8" x14ac:dyDescent="0.2">
      <c r="A89" s="755"/>
      <c r="B89" s="755"/>
      <c r="C89" s="755"/>
      <c r="D89" s="755"/>
      <c r="E89" s="755"/>
      <c r="F89" s="755"/>
      <c r="G89" s="755"/>
      <c r="H89" s="755"/>
    </row>
    <row r="90" spans="1:8" x14ac:dyDescent="0.2">
      <c r="A90" s="755"/>
      <c r="B90" s="755"/>
      <c r="C90" s="755"/>
      <c r="D90" s="755"/>
      <c r="E90" s="755"/>
      <c r="F90" s="755"/>
      <c r="G90" s="755"/>
      <c r="H90" s="755"/>
    </row>
    <row r="91" spans="1:8" x14ac:dyDescent="0.2">
      <c r="A91" s="755"/>
      <c r="B91" s="755"/>
      <c r="C91" s="755"/>
      <c r="D91" s="755"/>
      <c r="E91" s="755"/>
      <c r="F91" s="755"/>
      <c r="G91" s="755"/>
      <c r="H91" s="755"/>
    </row>
    <row r="92" spans="1:8" x14ac:dyDescent="0.2">
      <c r="A92" s="755"/>
      <c r="B92" s="755"/>
      <c r="C92" s="755"/>
      <c r="D92" s="755"/>
      <c r="E92" s="755"/>
      <c r="F92" s="755"/>
      <c r="G92" s="755"/>
      <c r="H92" s="755"/>
    </row>
    <row r="93" spans="1:8" x14ac:dyDescent="0.2">
      <c r="A93" s="755"/>
      <c r="B93" s="755"/>
      <c r="C93" s="755"/>
      <c r="D93" s="755"/>
      <c r="E93" s="755"/>
      <c r="F93" s="755"/>
      <c r="G93" s="755"/>
      <c r="H93" s="755"/>
    </row>
    <row r="94" spans="1:8" x14ac:dyDescent="0.2">
      <c r="A94" s="755"/>
      <c r="B94" s="755"/>
      <c r="C94" s="755"/>
      <c r="D94" s="755"/>
      <c r="E94" s="755"/>
      <c r="F94" s="755"/>
      <c r="G94" s="755"/>
      <c r="H94" s="755"/>
    </row>
    <row r="95" spans="1:8" x14ac:dyDescent="0.2">
      <c r="A95" s="755"/>
      <c r="B95" s="755"/>
      <c r="C95" s="755"/>
      <c r="D95" s="755"/>
      <c r="E95" s="755"/>
      <c r="F95" s="755"/>
      <c r="G95" s="755"/>
      <c r="H95" s="755"/>
    </row>
    <row r="96" spans="1:8" x14ac:dyDescent="0.2">
      <c r="A96" s="755"/>
      <c r="B96" s="755"/>
      <c r="C96" s="755"/>
      <c r="D96" s="755"/>
      <c r="E96" s="755"/>
      <c r="F96" s="755"/>
      <c r="G96" s="755"/>
      <c r="H96" s="755"/>
    </row>
    <row r="97" spans="1:8" x14ac:dyDescent="0.2">
      <c r="A97" s="755"/>
      <c r="B97" s="755"/>
      <c r="C97" s="755"/>
      <c r="D97" s="755"/>
      <c r="E97" s="755"/>
      <c r="F97" s="755"/>
      <c r="G97" s="755"/>
      <c r="H97" s="755"/>
    </row>
    <row r="98" spans="1:8" x14ac:dyDescent="0.2">
      <c r="A98" s="755"/>
      <c r="B98" s="755"/>
      <c r="C98" s="755"/>
      <c r="D98" s="755"/>
      <c r="E98" s="755"/>
      <c r="F98" s="755"/>
      <c r="G98" s="755"/>
      <c r="H98" s="755"/>
    </row>
    <row r="99" spans="1:8" x14ac:dyDescent="0.2">
      <c r="A99" s="755"/>
      <c r="B99" s="755"/>
      <c r="C99" s="755"/>
      <c r="D99" s="755"/>
      <c r="E99" s="755"/>
      <c r="F99" s="755"/>
      <c r="G99" s="755"/>
      <c r="H99" s="755"/>
    </row>
    <row r="100" spans="1:8" x14ac:dyDescent="0.2">
      <c r="A100" s="755"/>
      <c r="B100" s="755"/>
      <c r="C100" s="755"/>
      <c r="D100" s="755"/>
      <c r="E100" s="755"/>
      <c r="F100" s="755"/>
      <c r="G100" s="755"/>
      <c r="H100" s="755"/>
    </row>
    <row r="101" spans="1:8" x14ac:dyDescent="0.2">
      <c r="A101" s="755"/>
      <c r="B101" s="755"/>
      <c r="C101" s="755"/>
      <c r="D101" s="755"/>
      <c r="E101" s="755"/>
      <c r="F101" s="755"/>
      <c r="G101" s="755"/>
      <c r="H101" s="755"/>
    </row>
    <row r="102" spans="1:8" x14ac:dyDescent="0.2">
      <c r="A102" s="755"/>
      <c r="B102" s="755"/>
      <c r="C102" s="755"/>
      <c r="D102" s="755"/>
      <c r="E102" s="755"/>
      <c r="F102" s="755"/>
      <c r="G102" s="755"/>
      <c r="H102" s="755"/>
    </row>
    <row r="104" spans="1:8" x14ac:dyDescent="0.2">
      <c r="A104" s="755"/>
      <c r="B104" s="755"/>
      <c r="C104" s="755"/>
      <c r="D104" s="755"/>
      <c r="E104" s="755"/>
      <c r="F104" s="755"/>
      <c r="G104" s="755"/>
      <c r="H104" s="755"/>
    </row>
    <row r="105" spans="1:8" x14ac:dyDescent="0.2">
      <c r="A105" s="755"/>
      <c r="B105" s="755"/>
      <c r="C105" s="755"/>
      <c r="D105" s="755"/>
      <c r="E105" s="755"/>
      <c r="F105" s="755"/>
      <c r="G105" s="755"/>
      <c r="H105" s="755"/>
    </row>
    <row r="106" spans="1:8" x14ac:dyDescent="0.2">
      <c r="A106" s="755"/>
      <c r="B106" s="755"/>
      <c r="C106" s="755"/>
      <c r="D106" s="755"/>
      <c r="E106" s="755"/>
      <c r="F106" s="755"/>
      <c r="G106" s="755"/>
      <c r="H106" s="755"/>
    </row>
    <row r="107" spans="1:8" x14ac:dyDescent="0.2">
      <c r="A107" s="755"/>
      <c r="B107" s="755"/>
      <c r="C107" s="755"/>
      <c r="D107" s="755"/>
      <c r="E107" s="755"/>
      <c r="F107" s="755"/>
      <c r="G107" s="755"/>
      <c r="H107" s="755"/>
    </row>
    <row r="108" spans="1:8" x14ac:dyDescent="0.2">
      <c r="A108" s="755"/>
      <c r="B108" s="755"/>
      <c r="C108" s="755"/>
      <c r="D108" s="755"/>
      <c r="E108" s="755"/>
      <c r="F108" s="755"/>
      <c r="G108" s="755"/>
      <c r="H108" s="755"/>
    </row>
    <row r="109" spans="1:8" x14ac:dyDescent="0.2">
      <c r="A109" s="755"/>
      <c r="B109" s="755"/>
      <c r="C109" s="755"/>
      <c r="D109" s="755"/>
      <c r="E109" s="755"/>
      <c r="F109" s="755"/>
      <c r="G109" s="755"/>
      <c r="H109" s="755"/>
    </row>
    <row r="110" spans="1:8" x14ac:dyDescent="0.2">
      <c r="A110" s="755"/>
      <c r="B110" s="755"/>
      <c r="C110" s="755"/>
      <c r="D110" s="755"/>
      <c r="E110" s="755"/>
      <c r="F110" s="755"/>
      <c r="G110" s="755"/>
      <c r="H110" s="755"/>
    </row>
    <row r="111" spans="1:8" x14ac:dyDescent="0.2">
      <c r="A111" s="755"/>
      <c r="B111" s="755"/>
      <c r="C111" s="755"/>
      <c r="D111" s="755"/>
      <c r="E111" s="755"/>
      <c r="F111" s="755"/>
      <c r="G111" s="755"/>
      <c r="H111" s="755"/>
    </row>
    <row r="112" spans="1:8" x14ac:dyDescent="0.2">
      <c r="A112" s="755"/>
      <c r="B112" s="755"/>
      <c r="C112" s="755"/>
      <c r="D112" s="755"/>
      <c r="E112" s="755"/>
      <c r="F112" s="755"/>
      <c r="G112" s="755"/>
      <c r="H112" s="755"/>
    </row>
    <row r="113" spans="1:8" x14ac:dyDescent="0.2">
      <c r="A113" s="755"/>
      <c r="B113" s="755"/>
      <c r="C113" s="755"/>
      <c r="D113" s="755"/>
      <c r="E113" s="755"/>
      <c r="F113" s="755"/>
      <c r="G113" s="755"/>
      <c r="H113" s="755"/>
    </row>
    <row r="114" spans="1:8" x14ac:dyDescent="0.2">
      <c r="A114" s="755"/>
      <c r="B114" s="755"/>
      <c r="C114" s="755"/>
      <c r="D114" s="755"/>
      <c r="E114" s="755"/>
      <c r="F114" s="755"/>
      <c r="G114" s="755"/>
      <c r="H114" s="755"/>
    </row>
    <row r="115" spans="1:8" x14ac:dyDescent="0.2">
      <c r="A115" s="755"/>
      <c r="B115" s="755"/>
      <c r="C115" s="755"/>
      <c r="D115" s="755"/>
      <c r="E115" s="755"/>
      <c r="F115" s="755"/>
      <c r="G115" s="755"/>
      <c r="H115" s="755"/>
    </row>
    <row r="116" spans="1:8" x14ac:dyDescent="0.2">
      <c r="A116" s="755"/>
      <c r="B116" s="755"/>
      <c r="C116" s="755"/>
      <c r="D116" s="755"/>
      <c r="E116" s="755"/>
      <c r="F116" s="755"/>
      <c r="G116" s="755"/>
      <c r="H116" s="755"/>
    </row>
    <row r="117" spans="1:8" x14ac:dyDescent="0.2">
      <c r="A117" s="755"/>
      <c r="B117" s="755"/>
      <c r="C117" s="755"/>
      <c r="D117" s="755"/>
      <c r="E117" s="755"/>
      <c r="F117" s="755"/>
      <c r="G117" s="755"/>
      <c r="H117" s="755"/>
    </row>
    <row r="118" spans="1:8" x14ac:dyDescent="0.2">
      <c r="A118" s="755"/>
      <c r="B118" s="755"/>
      <c r="C118" s="755"/>
      <c r="D118" s="755"/>
      <c r="E118" s="755"/>
      <c r="F118" s="755"/>
      <c r="G118" s="755"/>
      <c r="H118" s="755"/>
    </row>
    <row r="119" spans="1:8" x14ac:dyDescent="0.2">
      <c r="A119" s="755"/>
      <c r="B119" s="755"/>
      <c r="C119" s="755"/>
      <c r="D119" s="755"/>
      <c r="E119" s="755"/>
      <c r="F119" s="755"/>
      <c r="G119" s="755"/>
      <c r="H119" s="755"/>
    </row>
    <row r="120" spans="1:8" x14ac:dyDescent="0.2">
      <c r="A120" s="755"/>
      <c r="B120" s="755"/>
      <c r="C120" s="755"/>
      <c r="D120" s="755"/>
      <c r="E120" s="755"/>
      <c r="F120" s="755"/>
      <c r="G120" s="755"/>
      <c r="H120" s="755"/>
    </row>
    <row r="121" spans="1:8" x14ac:dyDescent="0.2">
      <c r="A121" s="755"/>
      <c r="B121" s="755"/>
      <c r="C121" s="755"/>
      <c r="D121" s="755"/>
      <c r="E121" s="755"/>
      <c r="F121" s="755"/>
      <c r="G121" s="755"/>
      <c r="H121" s="755"/>
    </row>
    <row r="122" spans="1:8" x14ac:dyDescent="0.2">
      <c r="A122" s="755"/>
      <c r="B122" s="755"/>
      <c r="C122" s="755"/>
      <c r="D122" s="755"/>
      <c r="E122" s="755"/>
      <c r="F122" s="755"/>
      <c r="G122" s="755"/>
      <c r="H122" s="755"/>
    </row>
    <row r="123" spans="1:8" x14ac:dyDescent="0.2">
      <c r="A123" s="755"/>
      <c r="B123" s="755"/>
      <c r="C123" s="755"/>
      <c r="D123" s="755"/>
      <c r="E123" s="755"/>
      <c r="F123" s="755"/>
      <c r="G123" s="755"/>
      <c r="H123" s="755"/>
    </row>
    <row r="124" spans="1:8" x14ac:dyDescent="0.2">
      <c r="A124" s="755"/>
      <c r="B124" s="755"/>
      <c r="C124" s="755"/>
      <c r="D124" s="755"/>
      <c r="E124" s="755"/>
      <c r="F124" s="755"/>
      <c r="G124" s="755"/>
      <c r="H124" s="755"/>
    </row>
    <row r="125" spans="1:8" x14ac:dyDescent="0.2">
      <c r="A125" s="755"/>
      <c r="B125" s="755"/>
      <c r="C125" s="755"/>
      <c r="D125" s="755"/>
      <c r="E125" s="755"/>
      <c r="F125" s="755"/>
      <c r="G125" s="755"/>
      <c r="H125" s="755"/>
    </row>
    <row r="126" spans="1:8" x14ac:dyDescent="0.2">
      <c r="A126" s="755"/>
      <c r="B126" s="755"/>
      <c r="C126" s="755"/>
      <c r="D126" s="755"/>
      <c r="E126" s="755"/>
      <c r="F126" s="755"/>
      <c r="G126" s="755"/>
      <c r="H126" s="755"/>
    </row>
    <row r="127" spans="1:8" x14ac:dyDescent="0.2">
      <c r="A127" s="755"/>
      <c r="B127" s="755"/>
      <c r="C127" s="755"/>
      <c r="D127" s="755"/>
      <c r="E127" s="755"/>
      <c r="F127" s="755"/>
      <c r="G127" s="755"/>
      <c r="H127" s="755"/>
    </row>
    <row r="128" spans="1:8" x14ac:dyDescent="0.2">
      <c r="A128" s="755"/>
      <c r="B128" s="755"/>
      <c r="C128" s="755"/>
      <c r="D128" s="755"/>
      <c r="E128" s="755"/>
      <c r="F128" s="755"/>
      <c r="G128" s="755"/>
      <c r="H128" s="755"/>
    </row>
    <row r="129" spans="1:8" x14ac:dyDescent="0.2">
      <c r="A129" s="755"/>
      <c r="B129" s="755"/>
      <c r="C129" s="755"/>
      <c r="D129" s="755"/>
      <c r="E129" s="755"/>
      <c r="F129" s="755"/>
      <c r="G129" s="755"/>
      <c r="H129" s="755"/>
    </row>
    <row r="130" spans="1:8" x14ac:dyDescent="0.2">
      <c r="A130" s="755"/>
      <c r="B130" s="755"/>
      <c r="C130" s="755"/>
      <c r="D130" s="755"/>
      <c r="E130" s="755"/>
      <c r="F130" s="755"/>
      <c r="G130" s="755"/>
      <c r="H130" s="755"/>
    </row>
    <row r="131" spans="1:8" x14ac:dyDescent="0.2">
      <c r="A131" s="755"/>
      <c r="B131" s="755"/>
      <c r="C131" s="755"/>
      <c r="D131" s="755"/>
      <c r="E131" s="755"/>
      <c r="F131" s="755"/>
      <c r="G131" s="755"/>
      <c r="H131" s="755"/>
    </row>
    <row r="132" spans="1:8" x14ac:dyDescent="0.2">
      <c r="A132" s="755"/>
      <c r="B132" s="755"/>
      <c r="C132" s="755"/>
      <c r="D132" s="755"/>
      <c r="E132" s="755"/>
      <c r="F132" s="755"/>
      <c r="G132" s="755"/>
      <c r="H132" s="755"/>
    </row>
    <row r="133" spans="1:8" x14ac:dyDescent="0.2">
      <c r="A133" s="755"/>
      <c r="B133" s="755"/>
      <c r="C133" s="755"/>
      <c r="D133" s="755"/>
      <c r="E133" s="755"/>
      <c r="F133" s="755"/>
      <c r="G133" s="755"/>
      <c r="H133" s="755"/>
    </row>
    <row r="134" spans="1:8" x14ac:dyDescent="0.2">
      <c r="A134" s="755"/>
      <c r="B134" s="755"/>
      <c r="C134" s="755"/>
      <c r="D134" s="755"/>
      <c r="E134" s="755"/>
      <c r="F134" s="755"/>
      <c r="G134" s="755"/>
      <c r="H134" s="755"/>
    </row>
    <row r="135" spans="1:8" x14ac:dyDescent="0.2">
      <c r="A135" s="755"/>
      <c r="B135" s="755"/>
      <c r="C135" s="755"/>
      <c r="D135" s="755"/>
      <c r="E135" s="755"/>
      <c r="F135" s="755"/>
      <c r="G135" s="755"/>
      <c r="H135" s="755"/>
    </row>
    <row r="136" spans="1:8" x14ac:dyDescent="0.2">
      <c r="A136" s="755"/>
      <c r="B136" s="755"/>
      <c r="C136" s="755"/>
      <c r="D136" s="755"/>
      <c r="E136" s="755"/>
      <c r="F136" s="755"/>
      <c r="G136" s="755"/>
      <c r="H136" s="755"/>
    </row>
    <row r="137" spans="1:8" x14ac:dyDescent="0.2">
      <c r="A137" s="755"/>
      <c r="B137" s="755"/>
      <c r="C137" s="755"/>
      <c r="D137" s="755"/>
      <c r="E137" s="755"/>
      <c r="F137" s="755"/>
      <c r="G137" s="755"/>
      <c r="H137" s="755"/>
    </row>
    <row r="138" spans="1:8" x14ac:dyDescent="0.2">
      <c r="A138" s="755"/>
      <c r="B138" s="755"/>
      <c r="C138" s="755"/>
      <c r="D138" s="755"/>
      <c r="E138" s="755"/>
      <c r="F138" s="755"/>
      <c r="G138" s="755"/>
      <c r="H138" s="755"/>
    </row>
    <row r="139" spans="1:8" x14ac:dyDescent="0.2">
      <c r="A139" s="755"/>
      <c r="B139" s="755"/>
      <c r="C139" s="755"/>
      <c r="D139" s="755"/>
      <c r="E139" s="755"/>
      <c r="F139" s="755"/>
      <c r="G139" s="755"/>
      <c r="H139" s="755"/>
    </row>
    <row r="140" spans="1:8" x14ac:dyDescent="0.2">
      <c r="A140" s="755"/>
      <c r="B140" s="755"/>
      <c r="C140" s="755"/>
      <c r="D140" s="755"/>
      <c r="E140" s="755"/>
      <c r="F140" s="755"/>
      <c r="G140" s="755"/>
      <c r="H140" s="755"/>
    </row>
    <row r="141" spans="1:8" x14ac:dyDescent="0.2">
      <c r="A141" s="755"/>
      <c r="B141" s="755"/>
      <c r="C141" s="755"/>
      <c r="D141" s="755"/>
      <c r="E141" s="755"/>
      <c r="F141" s="755"/>
      <c r="G141" s="755"/>
      <c r="H141" s="755"/>
    </row>
    <row r="142" spans="1:8" x14ac:dyDescent="0.2">
      <c r="A142" s="755"/>
      <c r="B142" s="755"/>
      <c r="C142" s="755"/>
      <c r="D142" s="755"/>
      <c r="E142" s="755"/>
      <c r="F142" s="755"/>
      <c r="G142" s="755"/>
      <c r="H142" s="755"/>
    </row>
    <row r="143" spans="1:8" x14ac:dyDescent="0.2">
      <c r="A143" s="755"/>
      <c r="B143" s="755"/>
      <c r="C143" s="755"/>
      <c r="D143" s="755"/>
      <c r="E143" s="755"/>
      <c r="F143" s="755"/>
      <c r="G143" s="755"/>
      <c r="H143" s="755"/>
    </row>
    <row r="144" spans="1:8" x14ac:dyDescent="0.2">
      <c r="A144" s="755"/>
      <c r="B144" s="755"/>
      <c r="C144" s="755"/>
      <c r="D144" s="755"/>
      <c r="E144" s="755"/>
      <c r="F144" s="755"/>
      <c r="G144" s="755"/>
      <c r="H144" s="755"/>
    </row>
    <row r="145" spans="1:8" x14ac:dyDescent="0.2">
      <c r="A145" s="755"/>
      <c r="B145" s="755"/>
      <c r="C145" s="755"/>
      <c r="D145" s="755"/>
      <c r="E145" s="755"/>
      <c r="F145" s="755"/>
      <c r="G145" s="755"/>
      <c r="H145" s="755"/>
    </row>
  </sheetData>
  <sheetProtection formatCells="0" formatColumns="0" formatRows="0" selectLockedCells="1"/>
  <customSheetViews>
    <customSheetView guid="{D7FF18E2-A72D-4088-BD59-9D74A43C39A8}" fitToPage="1" state="hidden">
      <selection activeCell="C9" sqref="C9"/>
      <pageMargins left="0.5" right="0.5" top="0.5" bottom="0.5" header="0.5" footer="0.5"/>
      <pageSetup fitToHeight="5" orientation="landscape" horizontalDpi="300" verticalDpi="300" r:id="rId1"/>
      <headerFooter alignWithMargins="0"/>
    </customSheetView>
    <customSheetView guid="{5BEC5FDE-32D0-42EF-8D2A-06DCBD4F05CC}" fitToPage="1" state="hidden">
      <selection activeCell="C9" sqref="C9"/>
      <pageMargins left="0.5" right="0.5" top="0.5" bottom="0.5" header="0.5" footer="0.5"/>
      <pageSetup fitToHeight="5" orientation="landscape" horizontalDpi="300" verticalDpi="300" r:id="rId2"/>
      <headerFooter alignWithMargins="0"/>
    </customSheetView>
    <customSheetView guid="{712CE29F-EFCA-4968-A7C5-599F87319D6A}" fitToPage="1" state="hidden">
      <selection activeCell="C9" sqref="C9"/>
      <pageMargins left="0.5" right="0.5" top="0.5" bottom="0.5" header="0.5" footer="0.5"/>
      <pageSetup fitToHeight="5" orientation="landscape" horizontalDpi="300" verticalDpi="300" r:id="rId3"/>
      <headerFooter alignWithMargins="0"/>
    </customSheetView>
    <customSheetView guid="{6588CF8C-0BB8-4786-9A46-0A2D10254132}" fitToPage="1" state="hidden">
      <selection activeCell="C9" sqref="C9"/>
      <pageMargins left="0.5" right="0.5" top="0.5" bottom="0.5" header="0.5" footer="0.5"/>
      <pageSetup fitToHeight="5" orientation="landscape" horizontalDpi="300" verticalDpi="300" r:id="rId4"/>
      <headerFooter alignWithMargins="0"/>
    </customSheetView>
    <customSheetView guid="{D5CEF8EB-A9A7-4458-BF65-8F18E34CBA87}" fitToPage="1" state="hidden">
      <selection activeCell="C9" sqref="C9"/>
      <pageMargins left="0.5" right="0.5" top="0.5" bottom="0.5" header="0.5" footer="0.5"/>
      <pageSetup fitToHeight="5" orientation="landscape" horizontalDpi="300" verticalDpi="300" r:id="rId5"/>
      <headerFooter alignWithMargins="0"/>
    </customSheetView>
    <customSheetView guid="{BF352FCE-C1BE-4B84-9561-6030FEF6A15F}" fitToPage="1" state="hidden">
      <selection activeCell="C9" sqref="C9"/>
      <pageMargins left="0.5" right="0.5" top="0.5" bottom="0.5" header="0.5" footer="0.5"/>
      <pageSetup fitToHeight="5" orientation="landscape" horizontalDpi="300" verticalDpi="300" r:id="rId6"/>
      <headerFooter alignWithMargins="0"/>
    </customSheetView>
  </customSheetViews>
  <mergeCells count="7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 ref="F55:H55"/>
    <mergeCell ref="B50:D50"/>
    <mergeCell ref="B51:D51"/>
    <mergeCell ref="B52:D52"/>
    <mergeCell ref="B53:D53"/>
    <mergeCell ref="E46:H46"/>
    <mergeCell ref="A47:D48"/>
    <mergeCell ref="E47:H47"/>
    <mergeCell ref="B49:D49"/>
    <mergeCell ref="B43:C43"/>
    <mergeCell ref="B44:C44"/>
    <mergeCell ref="B45:C45"/>
    <mergeCell ref="A46:D46"/>
    <mergeCell ref="B40:D40"/>
    <mergeCell ref="A41:C41"/>
    <mergeCell ref="D41:H41"/>
    <mergeCell ref="A42:C42"/>
    <mergeCell ref="B36:D36"/>
    <mergeCell ref="B37:D37"/>
    <mergeCell ref="B38:D38"/>
    <mergeCell ref="B39:D39"/>
    <mergeCell ref="A32:H32"/>
    <mergeCell ref="A34:C34"/>
    <mergeCell ref="D34:H34"/>
    <mergeCell ref="B35:D35"/>
    <mergeCell ref="B28:C28"/>
    <mergeCell ref="A31:B31"/>
    <mergeCell ref="C31:F31"/>
    <mergeCell ref="G31:H31"/>
    <mergeCell ref="B24:C24"/>
    <mergeCell ref="B25:C25"/>
    <mergeCell ref="B26:C26"/>
    <mergeCell ref="A27:H27"/>
    <mergeCell ref="B20:C20"/>
    <mergeCell ref="B21:C21"/>
    <mergeCell ref="B22:C22"/>
    <mergeCell ref="B23:C23"/>
    <mergeCell ref="B16:C16"/>
    <mergeCell ref="B17:C17"/>
    <mergeCell ref="B18:C18"/>
    <mergeCell ref="B19:C19"/>
    <mergeCell ref="A13:B13"/>
    <mergeCell ref="C13:H13"/>
    <mergeCell ref="A14:A15"/>
    <mergeCell ref="B14:C15"/>
    <mergeCell ref="D14:G14"/>
    <mergeCell ref="H14:H15"/>
    <mergeCell ref="D5:E5"/>
    <mergeCell ref="A1:B1"/>
    <mergeCell ref="A2:H2"/>
    <mergeCell ref="A3:H3"/>
    <mergeCell ref="A4:B4"/>
    <mergeCell ref="C4:H4"/>
    <mergeCell ref="F5:H5"/>
    <mergeCell ref="A5:A6"/>
    <mergeCell ref="B5:B6"/>
    <mergeCell ref="C5:C6"/>
  </mergeCells>
  <phoneticPr fontId="2" type="noConversion"/>
  <pageMargins left="0.5" right="0.5" top="0.5" bottom="0.5" header="0.5" footer="0.5"/>
  <pageSetup fitToHeight="5" orientation="landscape" horizontalDpi="300" verticalDpi="300" r:id="rId7"/>
  <headerFooter alignWithMargins="0"/>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33"/>
  <sheetViews>
    <sheetView workbookViewId="0">
      <selection activeCell="D9" sqref="D9"/>
    </sheetView>
  </sheetViews>
  <sheetFormatPr defaultRowHeight="12.75" x14ac:dyDescent="0.2"/>
  <cols>
    <col min="1" max="1" width="2.42578125" customWidth="1"/>
    <col min="2" max="2" width="33.5703125" bestFit="1" customWidth="1"/>
    <col min="3" max="3" width="17.28515625" customWidth="1"/>
    <col min="4" max="4" width="17.85546875" customWidth="1"/>
    <col min="5" max="5" width="16.140625" customWidth="1"/>
    <col min="6" max="6" width="17.140625" customWidth="1"/>
    <col min="7" max="8" width="21" customWidth="1"/>
    <col min="9" max="9" width="19.140625" customWidth="1"/>
    <col min="258" max="258" width="2.42578125" customWidth="1"/>
    <col min="259" max="259" width="17.85546875" customWidth="1"/>
    <col min="260" max="260" width="17.28515625" customWidth="1"/>
    <col min="261" max="261" width="17.85546875" customWidth="1"/>
    <col min="262" max="262" width="16.140625" customWidth="1"/>
    <col min="263" max="263" width="17.140625" customWidth="1"/>
    <col min="264" max="264" width="21" customWidth="1"/>
    <col min="265" max="265" width="19.140625" customWidth="1"/>
    <col min="514" max="514" width="2.42578125" customWidth="1"/>
    <col min="515" max="515" width="17.85546875" customWidth="1"/>
    <col min="516" max="516" width="17.28515625" customWidth="1"/>
    <col min="517" max="517" width="17.85546875" customWidth="1"/>
    <col min="518" max="518" width="16.140625" customWidth="1"/>
    <col min="519" max="519" width="17.140625" customWidth="1"/>
    <col min="520" max="520" width="21" customWidth="1"/>
    <col min="521" max="521" width="19.140625" customWidth="1"/>
    <col min="770" max="770" width="2.42578125" customWidth="1"/>
    <col min="771" max="771" width="17.85546875" customWidth="1"/>
    <col min="772" max="772" width="17.28515625" customWidth="1"/>
    <col min="773" max="773" width="17.85546875" customWidth="1"/>
    <col min="774" max="774" width="16.140625" customWidth="1"/>
    <col min="775" max="775" width="17.140625" customWidth="1"/>
    <col min="776" max="776" width="21" customWidth="1"/>
    <col min="777" max="777" width="19.140625" customWidth="1"/>
    <col min="1026" max="1026" width="2.42578125" customWidth="1"/>
    <col min="1027" max="1027" width="17.85546875" customWidth="1"/>
    <col min="1028" max="1028" width="17.28515625" customWidth="1"/>
    <col min="1029" max="1029" width="17.85546875" customWidth="1"/>
    <col min="1030" max="1030" width="16.140625" customWidth="1"/>
    <col min="1031" max="1031" width="17.140625" customWidth="1"/>
    <col min="1032" max="1032" width="21" customWidth="1"/>
    <col min="1033" max="1033" width="19.140625" customWidth="1"/>
    <col min="1282" max="1282" width="2.42578125" customWidth="1"/>
    <col min="1283" max="1283" width="17.85546875" customWidth="1"/>
    <col min="1284" max="1284" width="17.28515625" customWidth="1"/>
    <col min="1285" max="1285" width="17.85546875" customWidth="1"/>
    <col min="1286" max="1286" width="16.140625" customWidth="1"/>
    <col min="1287" max="1287" width="17.140625" customWidth="1"/>
    <col min="1288" max="1288" width="21" customWidth="1"/>
    <col min="1289" max="1289" width="19.140625" customWidth="1"/>
    <col min="1538" max="1538" width="2.42578125" customWidth="1"/>
    <col min="1539" max="1539" width="17.85546875" customWidth="1"/>
    <col min="1540" max="1540" width="17.28515625" customWidth="1"/>
    <col min="1541" max="1541" width="17.85546875" customWidth="1"/>
    <col min="1542" max="1542" width="16.140625" customWidth="1"/>
    <col min="1543" max="1543" width="17.140625" customWidth="1"/>
    <col min="1544" max="1544" width="21" customWidth="1"/>
    <col min="1545" max="1545" width="19.140625" customWidth="1"/>
    <col min="1794" max="1794" width="2.42578125" customWidth="1"/>
    <col min="1795" max="1795" width="17.85546875" customWidth="1"/>
    <col min="1796" max="1796" width="17.28515625" customWidth="1"/>
    <col min="1797" max="1797" width="17.85546875" customWidth="1"/>
    <col min="1798" max="1798" width="16.140625" customWidth="1"/>
    <col min="1799" max="1799" width="17.140625" customWidth="1"/>
    <col min="1800" max="1800" width="21" customWidth="1"/>
    <col min="1801" max="1801" width="19.140625" customWidth="1"/>
    <col min="2050" max="2050" width="2.42578125" customWidth="1"/>
    <col min="2051" max="2051" width="17.85546875" customWidth="1"/>
    <col min="2052" max="2052" width="17.28515625" customWidth="1"/>
    <col min="2053" max="2053" width="17.85546875" customWidth="1"/>
    <col min="2054" max="2054" width="16.140625" customWidth="1"/>
    <col min="2055" max="2055" width="17.140625" customWidth="1"/>
    <col min="2056" max="2056" width="21" customWidth="1"/>
    <col min="2057" max="2057" width="19.140625" customWidth="1"/>
    <col min="2306" max="2306" width="2.42578125" customWidth="1"/>
    <col min="2307" max="2307" width="17.85546875" customWidth="1"/>
    <col min="2308" max="2308" width="17.28515625" customWidth="1"/>
    <col min="2309" max="2309" width="17.85546875" customWidth="1"/>
    <col min="2310" max="2310" width="16.140625" customWidth="1"/>
    <col min="2311" max="2311" width="17.140625" customWidth="1"/>
    <col min="2312" max="2312" width="21" customWidth="1"/>
    <col min="2313" max="2313" width="19.140625" customWidth="1"/>
    <col min="2562" max="2562" width="2.42578125" customWidth="1"/>
    <col min="2563" max="2563" width="17.85546875" customWidth="1"/>
    <col min="2564" max="2564" width="17.28515625" customWidth="1"/>
    <col min="2565" max="2565" width="17.85546875" customWidth="1"/>
    <col min="2566" max="2566" width="16.140625" customWidth="1"/>
    <col min="2567" max="2567" width="17.140625" customWidth="1"/>
    <col min="2568" max="2568" width="21" customWidth="1"/>
    <col min="2569" max="2569" width="19.140625" customWidth="1"/>
    <col min="2818" max="2818" width="2.42578125" customWidth="1"/>
    <col min="2819" max="2819" width="17.85546875" customWidth="1"/>
    <col min="2820" max="2820" width="17.28515625" customWidth="1"/>
    <col min="2821" max="2821" width="17.85546875" customWidth="1"/>
    <col min="2822" max="2822" width="16.140625" customWidth="1"/>
    <col min="2823" max="2823" width="17.140625" customWidth="1"/>
    <col min="2824" max="2824" width="21" customWidth="1"/>
    <col min="2825" max="2825" width="19.140625" customWidth="1"/>
    <col min="3074" max="3074" width="2.42578125" customWidth="1"/>
    <col min="3075" max="3075" width="17.85546875" customWidth="1"/>
    <col min="3076" max="3076" width="17.28515625" customWidth="1"/>
    <col min="3077" max="3077" width="17.85546875" customWidth="1"/>
    <col min="3078" max="3078" width="16.140625" customWidth="1"/>
    <col min="3079" max="3079" width="17.140625" customWidth="1"/>
    <col min="3080" max="3080" width="21" customWidth="1"/>
    <col min="3081" max="3081" width="19.140625" customWidth="1"/>
    <col min="3330" max="3330" width="2.42578125" customWidth="1"/>
    <col min="3331" max="3331" width="17.85546875" customWidth="1"/>
    <col min="3332" max="3332" width="17.28515625" customWidth="1"/>
    <col min="3333" max="3333" width="17.85546875" customWidth="1"/>
    <col min="3334" max="3334" width="16.140625" customWidth="1"/>
    <col min="3335" max="3335" width="17.140625" customWidth="1"/>
    <col min="3336" max="3336" width="21" customWidth="1"/>
    <col min="3337" max="3337" width="19.140625" customWidth="1"/>
    <col min="3586" max="3586" width="2.42578125" customWidth="1"/>
    <col min="3587" max="3587" width="17.85546875" customWidth="1"/>
    <col min="3588" max="3588" width="17.28515625" customWidth="1"/>
    <col min="3589" max="3589" width="17.85546875" customWidth="1"/>
    <col min="3590" max="3590" width="16.140625" customWidth="1"/>
    <col min="3591" max="3591" width="17.140625" customWidth="1"/>
    <col min="3592" max="3592" width="21" customWidth="1"/>
    <col min="3593" max="3593" width="19.140625" customWidth="1"/>
    <col min="3842" max="3842" width="2.42578125" customWidth="1"/>
    <col min="3843" max="3843" width="17.85546875" customWidth="1"/>
    <col min="3844" max="3844" width="17.28515625" customWidth="1"/>
    <col min="3845" max="3845" width="17.85546875" customWidth="1"/>
    <col min="3846" max="3846" width="16.140625" customWidth="1"/>
    <col min="3847" max="3847" width="17.140625" customWidth="1"/>
    <col min="3848" max="3848" width="21" customWidth="1"/>
    <col min="3849" max="3849" width="19.140625" customWidth="1"/>
    <col min="4098" max="4098" width="2.42578125" customWidth="1"/>
    <col min="4099" max="4099" width="17.85546875" customWidth="1"/>
    <col min="4100" max="4100" width="17.28515625" customWidth="1"/>
    <col min="4101" max="4101" width="17.85546875" customWidth="1"/>
    <col min="4102" max="4102" width="16.140625" customWidth="1"/>
    <col min="4103" max="4103" width="17.140625" customWidth="1"/>
    <col min="4104" max="4104" width="21" customWidth="1"/>
    <col min="4105" max="4105" width="19.140625" customWidth="1"/>
    <col min="4354" max="4354" width="2.42578125" customWidth="1"/>
    <col min="4355" max="4355" width="17.85546875" customWidth="1"/>
    <col min="4356" max="4356" width="17.28515625" customWidth="1"/>
    <col min="4357" max="4357" width="17.85546875" customWidth="1"/>
    <col min="4358" max="4358" width="16.140625" customWidth="1"/>
    <col min="4359" max="4359" width="17.140625" customWidth="1"/>
    <col min="4360" max="4360" width="21" customWidth="1"/>
    <col min="4361" max="4361" width="19.140625" customWidth="1"/>
    <col min="4610" max="4610" width="2.42578125" customWidth="1"/>
    <col min="4611" max="4611" width="17.85546875" customWidth="1"/>
    <col min="4612" max="4612" width="17.28515625" customWidth="1"/>
    <col min="4613" max="4613" width="17.85546875" customWidth="1"/>
    <col min="4614" max="4614" width="16.140625" customWidth="1"/>
    <col min="4615" max="4615" width="17.140625" customWidth="1"/>
    <col min="4616" max="4616" width="21" customWidth="1"/>
    <col min="4617" max="4617" width="19.140625" customWidth="1"/>
    <col min="4866" max="4866" width="2.42578125" customWidth="1"/>
    <col min="4867" max="4867" width="17.85546875" customWidth="1"/>
    <col min="4868" max="4868" width="17.28515625" customWidth="1"/>
    <col min="4869" max="4869" width="17.85546875" customWidth="1"/>
    <col min="4870" max="4870" width="16.140625" customWidth="1"/>
    <col min="4871" max="4871" width="17.140625" customWidth="1"/>
    <col min="4872" max="4872" width="21" customWidth="1"/>
    <col min="4873" max="4873" width="19.140625" customWidth="1"/>
    <col min="5122" max="5122" width="2.42578125" customWidth="1"/>
    <col min="5123" max="5123" width="17.85546875" customWidth="1"/>
    <col min="5124" max="5124" width="17.28515625" customWidth="1"/>
    <col min="5125" max="5125" width="17.85546875" customWidth="1"/>
    <col min="5126" max="5126" width="16.140625" customWidth="1"/>
    <col min="5127" max="5127" width="17.140625" customWidth="1"/>
    <col min="5128" max="5128" width="21" customWidth="1"/>
    <col min="5129" max="5129" width="19.140625" customWidth="1"/>
    <col min="5378" max="5378" width="2.42578125" customWidth="1"/>
    <col min="5379" max="5379" width="17.85546875" customWidth="1"/>
    <col min="5380" max="5380" width="17.28515625" customWidth="1"/>
    <col min="5381" max="5381" width="17.85546875" customWidth="1"/>
    <col min="5382" max="5382" width="16.140625" customWidth="1"/>
    <col min="5383" max="5383" width="17.140625" customWidth="1"/>
    <col min="5384" max="5384" width="21" customWidth="1"/>
    <col min="5385" max="5385" width="19.140625" customWidth="1"/>
    <col min="5634" max="5634" width="2.42578125" customWidth="1"/>
    <col min="5635" max="5635" width="17.85546875" customWidth="1"/>
    <col min="5636" max="5636" width="17.28515625" customWidth="1"/>
    <col min="5637" max="5637" width="17.85546875" customWidth="1"/>
    <col min="5638" max="5638" width="16.140625" customWidth="1"/>
    <col min="5639" max="5639" width="17.140625" customWidth="1"/>
    <col min="5640" max="5640" width="21" customWidth="1"/>
    <col min="5641" max="5641" width="19.140625" customWidth="1"/>
    <col min="5890" max="5890" width="2.42578125" customWidth="1"/>
    <col min="5891" max="5891" width="17.85546875" customWidth="1"/>
    <col min="5892" max="5892" width="17.28515625" customWidth="1"/>
    <col min="5893" max="5893" width="17.85546875" customWidth="1"/>
    <col min="5894" max="5894" width="16.140625" customWidth="1"/>
    <col min="5895" max="5895" width="17.140625" customWidth="1"/>
    <col min="5896" max="5896" width="21" customWidth="1"/>
    <col min="5897" max="5897" width="19.140625" customWidth="1"/>
    <col min="6146" max="6146" width="2.42578125" customWidth="1"/>
    <col min="6147" max="6147" width="17.85546875" customWidth="1"/>
    <col min="6148" max="6148" width="17.28515625" customWidth="1"/>
    <col min="6149" max="6149" width="17.85546875" customWidth="1"/>
    <col min="6150" max="6150" width="16.140625" customWidth="1"/>
    <col min="6151" max="6151" width="17.140625" customWidth="1"/>
    <col min="6152" max="6152" width="21" customWidth="1"/>
    <col min="6153" max="6153" width="19.140625" customWidth="1"/>
    <col min="6402" max="6402" width="2.42578125" customWidth="1"/>
    <col min="6403" max="6403" width="17.85546875" customWidth="1"/>
    <col min="6404" max="6404" width="17.28515625" customWidth="1"/>
    <col min="6405" max="6405" width="17.85546875" customWidth="1"/>
    <col min="6406" max="6406" width="16.140625" customWidth="1"/>
    <col min="6407" max="6407" width="17.140625" customWidth="1"/>
    <col min="6408" max="6408" width="21" customWidth="1"/>
    <col min="6409" max="6409" width="19.140625" customWidth="1"/>
    <col min="6658" max="6658" width="2.42578125" customWidth="1"/>
    <col min="6659" max="6659" width="17.85546875" customWidth="1"/>
    <col min="6660" max="6660" width="17.28515625" customWidth="1"/>
    <col min="6661" max="6661" width="17.85546875" customWidth="1"/>
    <col min="6662" max="6662" width="16.140625" customWidth="1"/>
    <col min="6663" max="6663" width="17.140625" customWidth="1"/>
    <col min="6664" max="6664" width="21" customWidth="1"/>
    <col min="6665" max="6665" width="19.140625" customWidth="1"/>
    <col min="6914" max="6914" width="2.42578125" customWidth="1"/>
    <col min="6915" max="6915" width="17.85546875" customWidth="1"/>
    <col min="6916" max="6916" width="17.28515625" customWidth="1"/>
    <col min="6917" max="6917" width="17.85546875" customWidth="1"/>
    <col min="6918" max="6918" width="16.140625" customWidth="1"/>
    <col min="6919" max="6919" width="17.140625" customWidth="1"/>
    <col min="6920" max="6920" width="21" customWidth="1"/>
    <col min="6921" max="6921" width="19.140625" customWidth="1"/>
    <col min="7170" max="7170" width="2.42578125" customWidth="1"/>
    <col min="7171" max="7171" width="17.85546875" customWidth="1"/>
    <col min="7172" max="7172" width="17.28515625" customWidth="1"/>
    <col min="7173" max="7173" width="17.85546875" customWidth="1"/>
    <col min="7174" max="7174" width="16.140625" customWidth="1"/>
    <col min="7175" max="7175" width="17.140625" customWidth="1"/>
    <col min="7176" max="7176" width="21" customWidth="1"/>
    <col min="7177" max="7177" width="19.140625" customWidth="1"/>
    <col min="7426" max="7426" width="2.42578125" customWidth="1"/>
    <col min="7427" max="7427" width="17.85546875" customWidth="1"/>
    <col min="7428" max="7428" width="17.28515625" customWidth="1"/>
    <col min="7429" max="7429" width="17.85546875" customWidth="1"/>
    <col min="7430" max="7430" width="16.140625" customWidth="1"/>
    <col min="7431" max="7431" width="17.140625" customWidth="1"/>
    <col min="7432" max="7432" width="21" customWidth="1"/>
    <col min="7433" max="7433" width="19.140625" customWidth="1"/>
    <col min="7682" max="7682" width="2.42578125" customWidth="1"/>
    <col min="7683" max="7683" width="17.85546875" customWidth="1"/>
    <col min="7684" max="7684" width="17.28515625" customWidth="1"/>
    <col min="7685" max="7685" width="17.85546875" customWidth="1"/>
    <col min="7686" max="7686" width="16.140625" customWidth="1"/>
    <col min="7687" max="7687" width="17.140625" customWidth="1"/>
    <col min="7688" max="7688" width="21" customWidth="1"/>
    <col min="7689" max="7689" width="19.140625" customWidth="1"/>
    <col min="7938" max="7938" width="2.42578125" customWidth="1"/>
    <col min="7939" max="7939" width="17.85546875" customWidth="1"/>
    <col min="7940" max="7940" width="17.28515625" customWidth="1"/>
    <col min="7941" max="7941" width="17.85546875" customWidth="1"/>
    <col min="7942" max="7942" width="16.140625" customWidth="1"/>
    <col min="7943" max="7943" width="17.140625" customWidth="1"/>
    <col min="7944" max="7944" width="21" customWidth="1"/>
    <col min="7945" max="7945" width="19.140625" customWidth="1"/>
    <col min="8194" max="8194" width="2.42578125" customWidth="1"/>
    <col min="8195" max="8195" width="17.85546875" customWidth="1"/>
    <col min="8196" max="8196" width="17.28515625" customWidth="1"/>
    <col min="8197" max="8197" width="17.85546875" customWidth="1"/>
    <col min="8198" max="8198" width="16.140625" customWidth="1"/>
    <col min="8199" max="8199" width="17.140625" customWidth="1"/>
    <col min="8200" max="8200" width="21" customWidth="1"/>
    <col min="8201" max="8201" width="19.140625" customWidth="1"/>
    <col min="8450" max="8450" width="2.42578125" customWidth="1"/>
    <col min="8451" max="8451" width="17.85546875" customWidth="1"/>
    <col min="8452" max="8452" width="17.28515625" customWidth="1"/>
    <col min="8453" max="8453" width="17.85546875" customWidth="1"/>
    <col min="8454" max="8454" width="16.140625" customWidth="1"/>
    <col min="8455" max="8455" width="17.140625" customWidth="1"/>
    <col min="8456" max="8456" width="21" customWidth="1"/>
    <col min="8457" max="8457" width="19.140625" customWidth="1"/>
    <col min="8706" max="8706" width="2.42578125" customWidth="1"/>
    <col min="8707" max="8707" width="17.85546875" customWidth="1"/>
    <col min="8708" max="8708" width="17.28515625" customWidth="1"/>
    <col min="8709" max="8709" width="17.85546875" customWidth="1"/>
    <col min="8710" max="8710" width="16.140625" customWidth="1"/>
    <col min="8711" max="8711" width="17.140625" customWidth="1"/>
    <col min="8712" max="8712" width="21" customWidth="1"/>
    <col min="8713" max="8713" width="19.140625" customWidth="1"/>
    <col min="8962" max="8962" width="2.42578125" customWidth="1"/>
    <col min="8963" max="8963" width="17.85546875" customWidth="1"/>
    <col min="8964" max="8964" width="17.28515625" customWidth="1"/>
    <col min="8965" max="8965" width="17.85546875" customWidth="1"/>
    <col min="8966" max="8966" width="16.140625" customWidth="1"/>
    <col min="8967" max="8967" width="17.140625" customWidth="1"/>
    <col min="8968" max="8968" width="21" customWidth="1"/>
    <col min="8969" max="8969" width="19.140625" customWidth="1"/>
    <col min="9218" max="9218" width="2.42578125" customWidth="1"/>
    <col min="9219" max="9219" width="17.85546875" customWidth="1"/>
    <col min="9220" max="9220" width="17.28515625" customWidth="1"/>
    <col min="9221" max="9221" width="17.85546875" customWidth="1"/>
    <col min="9222" max="9222" width="16.140625" customWidth="1"/>
    <col min="9223" max="9223" width="17.140625" customWidth="1"/>
    <col min="9224" max="9224" width="21" customWidth="1"/>
    <col min="9225" max="9225" width="19.140625" customWidth="1"/>
    <col min="9474" max="9474" width="2.42578125" customWidth="1"/>
    <col min="9475" max="9475" width="17.85546875" customWidth="1"/>
    <col min="9476" max="9476" width="17.28515625" customWidth="1"/>
    <col min="9477" max="9477" width="17.85546875" customWidth="1"/>
    <col min="9478" max="9478" width="16.140625" customWidth="1"/>
    <col min="9479" max="9479" width="17.140625" customWidth="1"/>
    <col min="9480" max="9480" width="21" customWidth="1"/>
    <col min="9481" max="9481" width="19.140625" customWidth="1"/>
    <col min="9730" max="9730" width="2.42578125" customWidth="1"/>
    <col min="9731" max="9731" width="17.85546875" customWidth="1"/>
    <col min="9732" max="9732" width="17.28515625" customWidth="1"/>
    <col min="9733" max="9733" width="17.85546875" customWidth="1"/>
    <col min="9734" max="9734" width="16.140625" customWidth="1"/>
    <col min="9735" max="9735" width="17.140625" customWidth="1"/>
    <col min="9736" max="9736" width="21" customWidth="1"/>
    <col min="9737" max="9737" width="19.140625" customWidth="1"/>
    <col min="9986" max="9986" width="2.42578125" customWidth="1"/>
    <col min="9987" max="9987" width="17.85546875" customWidth="1"/>
    <col min="9988" max="9988" width="17.28515625" customWidth="1"/>
    <col min="9989" max="9989" width="17.85546875" customWidth="1"/>
    <col min="9990" max="9990" width="16.140625" customWidth="1"/>
    <col min="9991" max="9991" width="17.140625" customWidth="1"/>
    <col min="9992" max="9992" width="21" customWidth="1"/>
    <col min="9993" max="9993" width="19.140625" customWidth="1"/>
    <col min="10242" max="10242" width="2.42578125" customWidth="1"/>
    <col min="10243" max="10243" width="17.85546875" customWidth="1"/>
    <col min="10244" max="10244" width="17.28515625" customWidth="1"/>
    <col min="10245" max="10245" width="17.85546875" customWidth="1"/>
    <col min="10246" max="10246" width="16.140625" customWidth="1"/>
    <col min="10247" max="10247" width="17.140625" customWidth="1"/>
    <col min="10248" max="10248" width="21" customWidth="1"/>
    <col min="10249" max="10249" width="19.140625" customWidth="1"/>
    <col min="10498" max="10498" width="2.42578125" customWidth="1"/>
    <col min="10499" max="10499" width="17.85546875" customWidth="1"/>
    <col min="10500" max="10500" width="17.28515625" customWidth="1"/>
    <col min="10501" max="10501" width="17.85546875" customWidth="1"/>
    <col min="10502" max="10502" width="16.140625" customWidth="1"/>
    <col min="10503" max="10503" width="17.140625" customWidth="1"/>
    <col min="10504" max="10504" width="21" customWidth="1"/>
    <col min="10505" max="10505" width="19.140625" customWidth="1"/>
    <col min="10754" max="10754" width="2.42578125" customWidth="1"/>
    <col min="10755" max="10755" width="17.85546875" customWidth="1"/>
    <col min="10756" max="10756" width="17.28515625" customWidth="1"/>
    <col min="10757" max="10757" width="17.85546875" customWidth="1"/>
    <col min="10758" max="10758" width="16.140625" customWidth="1"/>
    <col min="10759" max="10759" width="17.140625" customWidth="1"/>
    <col min="10760" max="10760" width="21" customWidth="1"/>
    <col min="10761" max="10761" width="19.140625" customWidth="1"/>
    <col min="11010" max="11010" width="2.42578125" customWidth="1"/>
    <col min="11011" max="11011" width="17.85546875" customWidth="1"/>
    <col min="11012" max="11012" width="17.28515625" customWidth="1"/>
    <col min="11013" max="11013" width="17.85546875" customWidth="1"/>
    <col min="11014" max="11014" width="16.140625" customWidth="1"/>
    <col min="11015" max="11015" width="17.140625" customWidth="1"/>
    <col min="11016" max="11016" width="21" customWidth="1"/>
    <col min="11017" max="11017" width="19.140625" customWidth="1"/>
    <col min="11266" max="11266" width="2.42578125" customWidth="1"/>
    <col min="11267" max="11267" width="17.85546875" customWidth="1"/>
    <col min="11268" max="11268" width="17.28515625" customWidth="1"/>
    <col min="11269" max="11269" width="17.85546875" customWidth="1"/>
    <col min="11270" max="11270" width="16.140625" customWidth="1"/>
    <col min="11271" max="11271" width="17.140625" customWidth="1"/>
    <col min="11272" max="11272" width="21" customWidth="1"/>
    <col min="11273" max="11273" width="19.140625" customWidth="1"/>
    <col min="11522" max="11522" width="2.42578125" customWidth="1"/>
    <col min="11523" max="11523" width="17.85546875" customWidth="1"/>
    <col min="11524" max="11524" width="17.28515625" customWidth="1"/>
    <col min="11525" max="11525" width="17.85546875" customWidth="1"/>
    <col min="11526" max="11526" width="16.140625" customWidth="1"/>
    <col min="11527" max="11527" width="17.140625" customWidth="1"/>
    <col min="11528" max="11528" width="21" customWidth="1"/>
    <col min="11529" max="11529" width="19.140625" customWidth="1"/>
    <col min="11778" max="11778" width="2.42578125" customWidth="1"/>
    <col min="11779" max="11779" width="17.85546875" customWidth="1"/>
    <col min="11780" max="11780" width="17.28515625" customWidth="1"/>
    <col min="11781" max="11781" width="17.85546875" customWidth="1"/>
    <col min="11782" max="11782" width="16.140625" customWidth="1"/>
    <col min="11783" max="11783" width="17.140625" customWidth="1"/>
    <col min="11784" max="11784" width="21" customWidth="1"/>
    <col min="11785" max="11785" width="19.140625" customWidth="1"/>
    <col min="12034" max="12034" width="2.42578125" customWidth="1"/>
    <col min="12035" max="12035" width="17.85546875" customWidth="1"/>
    <col min="12036" max="12036" width="17.28515625" customWidth="1"/>
    <col min="12037" max="12037" width="17.85546875" customWidth="1"/>
    <col min="12038" max="12038" width="16.140625" customWidth="1"/>
    <col min="12039" max="12039" width="17.140625" customWidth="1"/>
    <col min="12040" max="12040" width="21" customWidth="1"/>
    <col min="12041" max="12041" width="19.140625" customWidth="1"/>
    <col min="12290" max="12290" width="2.42578125" customWidth="1"/>
    <col min="12291" max="12291" width="17.85546875" customWidth="1"/>
    <col min="12292" max="12292" width="17.28515625" customWidth="1"/>
    <col min="12293" max="12293" width="17.85546875" customWidth="1"/>
    <col min="12294" max="12294" width="16.140625" customWidth="1"/>
    <col min="12295" max="12295" width="17.140625" customWidth="1"/>
    <col min="12296" max="12296" width="21" customWidth="1"/>
    <col min="12297" max="12297" width="19.140625" customWidth="1"/>
    <col min="12546" max="12546" width="2.42578125" customWidth="1"/>
    <col min="12547" max="12547" width="17.85546875" customWidth="1"/>
    <col min="12548" max="12548" width="17.28515625" customWidth="1"/>
    <col min="12549" max="12549" width="17.85546875" customWidth="1"/>
    <col min="12550" max="12550" width="16.140625" customWidth="1"/>
    <col min="12551" max="12551" width="17.140625" customWidth="1"/>
    <col min="12552" max="12552" width="21" customWidth="1"/>
    <col min="12553" max="12553" width="19.140625" customWidth="1"/>
    <col min="12802" max="12802" width="2.42578125" customWidth="1"/>
    <col min="12803" max="12803" width="17.85546875" customWidth="1"/>
    <col min="12804" max="12804" width="17.28515625" customWidth="1"/>
    <col min="12805" max="12805" width="17.85546875" customWidth="1"/>
    <col min="12806" max="12806" width="16.140625" customWidth="1"/>
    <col min="12807" max="12807" width="17.140625" customWidth="1"/>
    <col min="12808" max="12808" width="21" customWidth="1"/>
    <col min="12809" max="12809" width="19.140625" customWidth="1"/>
    <col min="13058" max="13058" width="2.42578125" customWidth="1"/>
    <col min="13059" max="13059" width="17.85546875" customWidth="1"/>
    <col min="13060" max="13060" width="17.28515625" customWidth="1"/>
    <col min="13061" max="13061" width="17.85546875" customWidth="1"/>
    <col min="13062" max="13062" width="16.140625" customWidth="1"/>
    <col min="13063" max="13063" width="17.140625" customWidth="1"/>
    <col min="13064" max="13064" width="21" customWidth="1"/>
    <col min="13065" max="13065" width="19.140625" customWidth="1"/>
    <col min="13314" max="13314" width="2.42578125" customWidth="1"/>
    <col min="13315" max="13315" width="17.85546875" customWidth="1"/>
    <col min="13316" max="13316" width="17.28515625" customWidth="1"/>
    <col min="13317" max="13317" width="17.85546875" customWidth="1"/>
    <col min="13318" max="13318" width="16.140625" customWidth="1"/>
    <col min="13319" max="13319" width="17.140625" customWidth="1"/>
    <col min="13320" max="13320" width="21" customWidth="1"/>
    <col min="13321" max="13321" width="19.140625" customWidth="1"/>
    <col min="13570" max="13570" width="2.42578125" customWidth="1"/>
    <col min="13571" max="13571" width="17.85546875" customWidth="1"/>
    <col min="13572" max="13572" width="17.28515625" customWidth="1"/>
    <col min="13573" max="13573" width="17.85546875" customWidth="1"/>
    <col min="13574" max="13574" width="16.140625" customWidth="1"/>
    <col min="13575" max="13575" width="17.140625" customWidth="1"/>
    <col min="13576" max="13576" width="21" customWidth="1"/>
    <col min="13577" max="13577" width="19.140625" customWidth="1"/>
    <col min="13826" max="13826" width="2.42578125" customWidth="1"/>
    <col min="13827" max="13827" width="17.85546875" customWidth="1"/>
    <col min="13828" max="13828" width="17.28515625" customWidth="1"/>
    <col min="13829" max="13829" width="17.85546875" customWidth="1"/>
    <col min="13830" max="13830" width="16.140625" customWidth="1"/>
    <col min="13831" max="13831" width="17.140625" customWidth="1"/>
    <col min="13832" max="13832" width="21" customWidth="1"/>
    <col min="13833" max="13833" width="19.140625" customWidth="1"/>
    <col min="14082" max="14082" width="2.42578125" customWidth="1"/>
    <col min="14083" max="14083" width="17.85546875" customWidth="1"/>
    <col min="14084" max="14084" width="17.28515625" customWidth="1"/>
    <col min="14085" max="14085" width="17.85546875" customWidth="1"/>
    <col min="14086" max="14086" width="16.140625" customWidth="1"/>
    <col min="14087" max="14087" width="17.140625" customWidth="1"/>
    <col min="14088" max="14088" width="21" customWidth="1"/>
    <col min="14089" max="14089" width="19.140625" customWidth="1"/>
    <col min="14338" max="14338" width="2.42578125" customWidth="1"/>
    <col min="14339" max="14339" width="17.85546875" customWidth="1"/>
    <col min="14340" max="14340" width="17.28515625" customWidth="1"/>
    <col min="14341" max="14341" width="17.85546875" customWidth="1"/>
    <col min="14342" max="14342" width="16.140625" customWidth="1"/>
    <col min="14343" max="14343" width="17.140625" customWidth="1"/>
    <col min="14344" max="14344" width="21" customWidth="1"/>
    <col min="14345" max="14345" width="19.140625" customWidth="1"/>
    <col min="14594" max="14594" width="2.42578125" customWidth="1"/>
    <col min="14595" max="14595" width="17.85546875" customWidth="1"/>
    <col min="14596" max="14596" width="17.28515625" customWidth="1"/>
    <col min="14597" max="14597" width="17.85546875" customWidth="1"/>
    <col min="14598" max="14598" width="16.140625" customWidth="1"/>
    <col min="14599" max="14599" width="17.140625" customWidth="1"/>
    <col min="14600" max="14600" width="21" customWidth="1"/>
    <col min="14601" max="14601" width="19.140625" customWidth="1"/>
    <col min="14850" max="14850" width="2.42578125" customWidth="1"/>
    <col min="14851" max="14851" width="17.85546875" customWidth="1"/>
    <col min="14852" max="14852" width="17.28515625" customWidth="1"/>
    <col min="14853" max="14853" width="17.85546875" customWidth="1"/>
    <col min="14854" max="14854" width="16.140625" customWidth="1"/>
    <col min="14855" max="14855" width="17.140625" customWidth="1"/>
    <col min="14856" max="14856" width="21" customWidth="1"/>
    <col min="14857" max="14857" width="19.140625" customWidth="1"/>
    <col min="15106" max="15106" width="2.42578125" customWidth="1"/>
    <col min="15107" max="15107" width="17.85546875" customWidth="1"/>
    <col min="15108" max="15108" width="17.28515625" customWidth="1"/>
    <col min="15109" max="15109" width="17.85546875" customWidth="1"/>
    <col min="15110" max="15110" width="16.140625" customWidth="1"/>
    <col min="15111" max="15111" width="17.140625" customWidth="1"/>
    <col min="15112" max="15112" width="21" customWidth="1"/>
    <col min="15113" max="15113" width="19.140625" customWidth="1"/>
    <col min="15362" max="15362" width="2.42578125" customWidth="1"/>
    <col min="15363" max="15363" width="17.85546875" customWidth="1"/>
    <col min="15364" max="15364" width="17.28515625" customWidth="1"/>
    <col min="15365" max="15365" width="17.85546875" customWidth="1"/>
    <col min="15366" max="15366" width="16.140625" customWidth="1"/>
    <col min="15367" max="15367" width="17.140625" customWidth="1"/>
    <col min="15368" max="15368" width="21" customWidth="1"/>
    <col min="15369" max="15369" width="19.140625" customWidth="1"/>
    <col min="15618" max="15618" width="2.42578125" customWidth="1"/>
    <col min="15619" max="15619" width="17.85546875" customWidth="1"/>
    <col min="15620" max="15620" width="17.28515625" customWidth="1"/>
    <col min="15621" max="15621" width="17.85546875" customWidth="1"/>
    <col min="15622" max="15622" width="16.140625" customWidth="1"/>
    <col min="15623" max="15623" width="17.140625" customWidth="1"/>
    <col min="15624" max="15624" width="21" customWidth="1"/>
    <col min="15625" max="15625" width="19.140625" customWidth="1"/>
    <col min="15874" max="15874" width="2.42578125" customWidth="1"/>
    <col min="15875" max="15875" width="17.85546875" customWidth="1"/>
    <col min="15876" max="15876" width="17.28515625" customWidth="1"/>
    <col min="15877" max="15877" width="17.85546875" customWidth="1"/>
    <col min="15878" max="15878" width="16.140625" customWidth="1"/>
    <col min="15879" max="15879" width="17.140625" customWidth="1"/>
    <col min="15880" max="15880" width="21" customWidth="1"/>
    <col min="15881" max="15881" width="19.140625" customWidth="1"/>
    <col min="16130" max="16130" width="2.42578125" customWidth="1"/>
    <col min="16131" max="16131" width="17.85546875" customWidth="1"/>
    <col min="16132" max="16132" width="17.28515625" customWidth="1"/>
    <col min="16133" max="16133" width="17.85546875" customWidth="1"/>
    <col min="16134" max="16134" width="16.140625" customWidth="1"/>
    <col min="16135" max="16135" width="17.140625" customWidth="1"/>
    <col min="16136" max="16136" width="21" customWidth="1"/>
    <col min="16137" max="16137" width="19.140625" customWidth="1"/>
  </cols>
  <sheetData>
    <row r="1" spans="1:9" ht="14.25" x14ac:dyDescent="0.2">
      <c r="A1" s="772" t="s">
        <v>2</v>
      </c>
      <c r="B1" s="773"/>
      <c r="C1" s="774">
        <f>'Instructions and Summary'!B4</f>
        <v>0</v>
      </c>
      <c r="D1" s="774"/>
      <c r="E1" s="363" t="s">
        <v>143</v>
      </c>
      <c r="F1" s="775">
        <f>'Instructions and Summary'!B3</f>
        <v>0</v>
      </c>
      <c r="G1" s="775"/>
      <c r="H1" s="346"/>
      <c r="I1" s="364"/>
    </row>
    <row r="2" spans="1:9" ht="18" x14ac:dyDescent="0.2">
      <c r="A2" s="776" t="s">
        <v>3</v>
      </c>
      <c r="B2" s="777"/>
      <c r="C2" s="777"/>
      <c r="D2" s="777"/>
      <c r="E2" s="777"/>
      <c r="F2" s="777"/>
      <c r="G2" s="777"/>
      <c r="H2" s="777"/>
      <c r="I2" s="777"/>
    </row>
    <row r="3" spans="1:9" x14ac:dyDescent="0.2">
      <c r="A3" s="778" t="s">
        <v>4</v>
      </c>
      <c r="B3" s="779"/>
      <c r="C3" s="779"/>
      <c r="D3" s="779"/>
      <c r="E3" s="779"/>
      <c r="F3" s="779"/>
      <c r="G3" s="779"/>
      <c r="H3" s="779"/>
      <c r="I3" s="779"/>
    </row>
    <row r="4" spans="1:9" ht="15" x14ac:dyDescent="0.2">
      <c r="A4" s="780" t="s">
        <v>5</v>
      </c>
      <c r="B4" s="780"/>
      <c r="C4" s="781"/>
      <c r="D4" s="781"/>
      <c r="E4" s="781"/>
      <c r="F4" s="771"/>
      <c r="G4" s="771"/>
      <c r="H4" s="771"/>
      <c r="I4" s="771"/>
    </row>
    <row r="5" spans="1:9" ht="14.25" x14ac:dyDescent="0.2">
      <c r="A5" s="773"/>
      <c r="B5" s="782" t="s">
        <v>6</v>
      </c>
      <c r="C5" s="784" t="s">
        <v>7</v>
      </c>
      <c r="D5" s="786" t="s">
        <v>8</v>
      </c>
      <c r="E5" s="787"/>
      <c r="F5" s="788" t="s">
        <v>9</v>
      </c>
      <c r="G5" s="789"/>
      <c r="H5" s="789"/>
      <c r="I5" s="790"/>
    </row>
    <row r="6" spans="1:9" ht="43.5" customHeight="1" x14ac:dyDescent="0.2">
      <c r="A6" s="773"/>
      <c r="B6" s="783"/>
      <c r="C6" s="785"/>
      <c r="D6" s="365" t="s">
        <v>12</v>
      </c>
      <c r="E6" s="365" t="s">
        <v>11</v>
      </c>
      <c r="F6" s="365" t="s">
        <v>12</v>
      </c>
      <c r="G6" s="365" t="s">
        <v>13</v>
      </c>
      <c r="H6" s="366"/>
      <c r="I6" s="367" t="s">
        <v>137</v>
      </c>
    </row>
    <row r="7" spans="1:9" ht="14.25" x14ac:dyDescent="0.2">
      <c r="A7" s="368"/>
      <c r="B7" s="369" t="s">
        <v>14</v>
      </c>
      <c r="C7" s="370" t="s">
        <v>15</v>
      </c>
      <c r="D7" s="370" t="s">
        <v>230</v>
      </c>
      <c r="E7" s="370" t="s">
        <v>17</v>
      </c>
      <c r="F7" s="370" t="s">
        <v>18</v>
      </c>
      <c r="G7" s="370" t="s">
        <v>19</v>
      </c>
      <c r="H7" s="371"/>
      <c r="I7" s="372" t="s">
        <v>20</v>
      </c>
    </row>
    <row r="8" spans="1:9" ht="14.25" x14ac:dyDescent="0.2">
      <c r="A8" s="373" t="s">
        <v>21</v>
      </c>
      <c r="B8" s="347" t="s">
        <v>97</v>
      </c>
      <c r="C8" s="348"/>
      <c r="D8" s="349"/>
      <c r="E8" s="349"/>
      <c r="F8" s="374">
        <f>'Instructions and Summary'!B34-G8</f>
        <v>0</v>
      </c>
      <c r="G8" s="374">
        <f>'j. Cost Share'!D17</f>
        <v>0</v>
      </c>
      <c r="H8" s="375"/>
      <c r="I8" s="350">
        <f>ROUND(SUM(D8:G8),0)</f>
        <v>0</v>
      </c>
    </row>
    <row r="9" spans="1:9" ht="14.25" x14ac:dyDescent="0.2">
      <c r="A9" s="373" t="s">
        <v>22</v>
      </c>
      <c r="B9" s="347" t="s">
        <v>100</v>
      </c>
      <c r="C9" s="348"/>
      <c r="D9" s="349"/>
      <c r="E9" s="349"/>
      <c r="F9" s="374">
        <f>'Instructions and Summary'!C34-G9</f>
        <v>0</v>
      </c>
      <c r="G9" s="374">
        <f>'j. Cost Share'!E17</f>
        <v>0</v>
      </c>
      <c r="H9" s="375"/>
      <c r="I9" s="350">
        <f>ROUND(SUM(D9:G9),0)</f>
        <v>0</v>
      </c>
    </row>
    <row r="10" spans="1:9" ht="14.25" x14ac:dyDescent="0.2">
      <c r="A10" s="373" t="s">
        <v>23</v>
      </c>
      <c r="B10" s="347" t="s">
        <v>98</v>
      </c>
      <c r="C10" s="348"/>
      <c r="D10" s="349"/>
      <c r="E10" s="349"/>
      <c r="F10" s="374">
        <f>'Instructions and Summary'!D34-G10</f>
        <v>0</v>
      </c>
      <c r="G10" s="374">
        <f>'j. Cost Share'!F17</f>
        <v>0</v>
      </c>
      <c r="H10" s="375"/>
      <c r="I10" s="350">
        <f>ROUND(SUM(D10:G10),0)</f>
        <v>0</v>
      </c>
    </row>
    <row r="11" spans="1:9" ht="14.25" x14ac:dyDescent="0.2">
      <c r="A11" s="376" t="s">
        <v>24</v>
      </c>
      <c r="B11" s="347" t="s">
        <v>231</v>
      </c>
      <c r="C11" s="351"/>
      <c r="D11" s="352"/>
      <c r="E11" s="352"/>
      <c r="F11" s="374">
        <f>'Instructions and Summary'!E34-G11</f>
        <v>0</v>
      </c>
      <c r="G11" s="374">
        <f>'j. Cost Share'!G17</f>
        <v>0</v>
      </c>
      <c r="H11" s="353"/>
      <c r="I11" s="350">
        <f>ROUND(SUM(D11:G11),0)</f>
        <v>0</v>
      </c>
    </row>
    <row r="12" spans="1:9" ht="14.25" x14ac:dyDescent="0.2">
      <c r="A12" s="376" t="s">
        <v>25</v>
      </c>
      <c r="B12" s="347" t="s">
        <v>232</v>
      </c>
      <c r="C12" s="351"/>
      <c r="D12" s="352"/>
      <c r="E12" s="352"/>
      <c r="F12" s="374">
        <f>'Instructions and Summary'!F34-G12</f>
        <v>0</v>
      </c>
      <c r="G12" s="374">
        <f>'j. Cost Share'!H17</f>
        <v>0</v>
      </c>
      <c r="H12" s="353"/>
      <c r="I12" s="350">
        <f>ROUND(SUM(D12:G12),0)</f>
        <v>0</v>
      </c>
    </row>
    <row r="13" spans="1:9" ht="14.25" x14ac:dyDescent="0.2">
      <c r="A13" s="377" t="s">
        <v>27</v>
      </c>
      <c r="B13" s="378" t="s">
        <v>150</v>
      </c>
      <c r="C13" s="354"/>
      <c r="D13" s="355"/>
      <c r="E13" s="355"/>
      <c r="F13" s="355">
        <f>ROUND(SUM(F8:F12),0)</f>
        <v>0</v>
      </c>
      <c r="G13" s="355">
        <f>ROUND(SUM(G8:G12),0)</f>
        <v>0</v>
      </c>
      <c r="H13" s="356"/>
      <c r="I13" s="350">
        <f>ROUND(SUM(I8:I12),0)</f>
        <v>0</v>
      </c>
    </row>
    <row r="14" spans="1:9" ht="15" x14ac:dyDescent="0.2">
      <c r="A14" s="770" t="s">
        <v>26</v>
      </c>
      <c r="B14" s="770"/>
      <c r="C14" s="771"/>
      <c r="D14" s="771"/>
      <c r="E14" s="771"/>
      <c r="F14" s="771"/>
      <c r="G14" s="771"/>
      <c r="H14" s="771"/>
      <c r="I14" s="771"/>
    </row>
    <row r="15" spans="1:9" ht="15" x14ac:dyDescent="0.2">
      <c r="A15" s="792" t="s">
        <v>27</v>
      </c>
      <c r="B15" s="794" t="s">
        <v>28</v>
      </c>
      <c r="C15" s="795"/>
      <c r="D15" s="798" t="s">
        <v>29</v>
      </c>
      <c r="E15" s="799"/>
      <c r="F15" s="799"/>
      <c r="G15" s="799"/>
      <c r="H15" s="379"/>
      <c r="I15" s="800" t="s">
        <v>30</v>
      </c>
    </row>
    <row r="16" spans="1:9" ht="14.25" x14ac:dyDescent="0.2">
      <c r="A16" s="793"/>
      <c r="B16" s="796"/>
      <c r="C16" s="797"/>
      <c r="D16" s="347" t="s">
        <v>97</v>
      </c>
      <c r="E16" s="347" t="s">
        <v>100</v>
      </c>
      <c r="F16" s="347" t="s">
        <v>98</v>
      </c>
      <c r="G16" s="347" t="s">
        <v>231</v>
      </c>
      <c r="H16" s="347" t="s">
        <v>232</v>
      </c>
      <c r="I16" s="801"/>
    </row>
    <row r="17" spans="1:9" ht="14.25" x14ac:dyDescent="0.2">
      <c r="A17" s="380"/>
      <c r="B17" s="802" t="s">
        <v>32</v>
      </c>
      <c r="C17" s="802"/>
      <c r="D17" s="381">
        <f>'a. Personnel'!E34</f>
        <v>0</v>
      </c>
      <c r="E17" s="381">
        <f>'a. Personnel'!H34</f>
        <v>0</v>
      </c>
      <c r="F17" s="381">
        <f>'a. Personnel'!K34</f>
        <v>0</v>
      </c>
      <c r="G17" s="381">
        <f>'a. Personnel'!N34</f>
        <v>0</v>
      </c>
      <c r="H17" s="381">
        <f>'a. Personnel'!Q34</f>
        <v>0</v>
      </c>
      <c r="I17" s="350">
        <f t="shared" ref="I17:I26" si="0">ROUND(SUM(D17:H17),0)</f>
        <v>0</v>
      </c>
    </row>
    <row r="18" spans="1:9" ht="14.25" x14ac:dyDescent="0.2">
      <c r="A18" s="382"/>
      <c r="B18" s="791" t="s">
        <v>33</v>
      </c>
      <c r="C18" s="791"/>
      <c r="D18" s="374">
        <f>'b. Fringe'!D13</f>
        <v>0</v>
      </c>
      <c r="E18" s="374">
        <f>'b. Fringe'!G13</f>
        <v>0</v>
      </c>
      <c r="F18" s="374">
        <f>'b. Fringe'!J13</f>
        <v>0</v>
      </c>
      <c r="G18" s="374">
        <f>'b. Fringe'!M13</f>
        <v>0</v>
      </c>
      <c r="H18" s="374">
        <f>'b. Fringe'!P13</f>
        <v>0</v>
      </c>
      <c r="I18" s="350">
        <f t="shared" si="0"/>
        <v>0</v>
      </c>
    </row>
    <row r="19" spans="1:9" ht="14.25" x14ac:dyDescent="0.2">
      <c r="A19" s="380"/>
      <c r="B19" s="802" t="s">
        <v>34</v>
      </c>
      <c r="C19" s="802"/>
      <c r="D19" s="374">
        <f>'c. Travel'!K14</f>
        <v>0</v>
      </c>
      <c r="E19" s="374">
        <f>'c. Travel'!K22</f>
        <v>0</v>
      </c>
      <c r="F19" s="374">
        <f>'c. Travel'!K30</f>
        <v>0</v>
      </c>
      <c r="G19" s="374">
        <f>'c. Travel'!K38</f>
        <v>0</v>
      </c>
      <c r="H19" s="374">
        <f>'c. Travel'!K46</f>
        <v>0</v>
      </c>
      <c r="I19" s="350">
        <f t="shared" si="0"/>
        <v>0</v>
      </c>
    </row>
    <row r="20" spans="1:9" ht="14.25" x14ac:dyDescent="0.2">
      <c r="A20" s="382"/>
      <c r="B20" s="791" t="s">
        <v>35</v>
      </c>
      <c r="C20" s="791"/>
      <c r="D20" s="374">
        <f>'d. Equipment'!E14</f>
        <v>0</v>
      </c>
      <c r="E20" s="374">
        <f>'d. Equipment'!E22</f>
        <v>0</v>
      </c>
      <c r="F20" s="374">
        <f>'d. Equipment'!E30</f>
        <v>0</v>
      </c>
      <c r="G20" s="374">
        <f>'d. Equipment'!E38</f>
        <v>0</v>
      </c>
      <c r="H20" s="374">
        <f>'d. Equipment'!E46</f>
        <v>0</v>
      </c>
      <c r="I20" s="350">
        <f t="shared" si="0"/>
        <v>0</v>
      </c>
    </row>
    <row r="21" spans="1:9" ht="14.25" x14ac:dyDescent="0.2">
      <c r="A21" s="380"/>
      <c r="B21" s="802" t="s">
        <v>36</v>
      </c>
      <c r="C21" s="802"/>
      <c r="D21" s="374">
        <f>'e. Supplies'!E15</f>
        <v>0</v>
      </c>
      <c r="E21" s="374">
        <f>'e. Supplies'!E25</f>
        <v>0</v>
      </c>
      <c r="F21" s="374">
        <f>'e. Supplies'!E35</f>
        <v>0</v>
      </c>
      <c r="G21" s="374">
        <f>'e. Supplies'!E45</f>
        <v>0</v>
      </c>
      <c r="H21" s="374">
        <f>'e. Supplies'!E55</f>
        <v>0</v>
      </c>
      <c r="I21" s="350">
        <f t="shared" si="0"/>
        <v>0</v>
      </c>
    </row>
    <row r="22" spans="1:9" ht="14.25" x14ac:dyDescent="0.2">
      <c r="A22" s="382"/>
      <c r="B22" s="791" t="s">
        <v>37</v>
      </c>
      <c r="C22" s="791"/>
      <c r="D22" s="381">
        <f>'f. Contractual'!D29</f>
        <v>0</v>
      </c>
      <c r="E22" s="381">
        <f>'f. Contractual'!E29</f>
        <v>0</v>
      </c>
      <c r="F22" s="381">
        <f>'f. Contractual'!F29</f>
        <v>0</v>
      </c>
      <c r="G22" s="381">
        <f>'f. Contractual'!G29</f>
        <v>0</v>
      </c>
      <c r="H22" s="381">
        <f>'f. Contractual'!H29</f>
        <v>0</v>
      </c>
      <c r="I22" s="350">
        <f t="shared" si="0"/>
        <v>0</v>
      </c>
    </row>
    <row r="23" spans="1:9" ht="14.25" x14ac:dyDescent="0.2">
      <c r="A23" s="380"/>
      <c r="B23" s="802" t="s">
        <v>38</v>
      </c>
      <c r="C23" s="802"/>
      <c r="D23" s="381">
        <f>'g. Construction'!C15</f>
        <v>0</v>
      </c>
      <c r="E23" s="381">
        <f>'g. Construction'!C22</f>
        <v>0</v>
      </c>
      <c r="F23" s="381">
        <f>'g. Construction'!C29</f>
        <v>0</v>
      </c>
      <c r="G23" s="381">
        <f>'g. Construction'!C36</f>
        <v>0</v>
      </c>
      <c r="H23" s="381">
        <f>'g. Construction'!C43</f>
        <v>0</v>
      </c>
      <c r="I23" s="350">
        <f t="shared" si="0"/>
        <v>0</v>
      </c>
    </row>
    <row r="24" spans="1:9" ht="14.25" x14ac:dyDescent="0.2">
      <c r="A24" s="382"/>
      <c r="B24" s="791" t="s">
        <v>39</v>
      </c>
      <c r="C24" s="791"/>
      <c r="D24" s="374">
        <f>'h. Other'!C14</f>
        <v>0</v>
      </c>
      <c r="E24" s="374">
        <f>'h. Other'!C22</f>
        <v>0</v>
      </c>
      <c r="F24" s="374">
        <f>'h. Other'!C30</f>
        <v>0</v>
      </c>
      <c r="G24" s="374">
        <f>'h. Other'!C38</f>
        <v>0</v>
      </c>
      <c r="H24" s="374">
        <f>'h. Other'!C46</f>
        <v>0</v>
      </c>
      <c r="I24" s="350">
        <f t="shared" si="0"/>
        <v>0</v>
      </c>
    </row>
    <row r="25" spans="1:9" ht="14.25" x14ac:dyDescent="0.2">
      <c r="A25" s="380"/>
      <c r="B25" s="791" t="s">
        <v>40</v>
      </c>
      <c r="C25" s="806"/>
      <c r="D25" s="358">
        <f>SUM(D17:D24)</f>
        <v>0</v>
      </c>
      <c r="E25" s="358">
        <f>SUM(E17:E24)</f>
        <v>0</v>
      </c>
      <c r="F25" s="358">
        <f>SUM(F17:F24)</f>
        <v>0</v>
      </c>
      <c r="G25" s="358">
        <f>SUM(G17:G24)</f>
        <v>0</v>
      </c>
      <c r="H25" s="358">
        <f>SUM(H17:H24)</f>
        <v>0</v>
      </c>
      <c r="I25" s="350">
        <f t="shared" si="0"/>
        <v>0</v>
      </c>
    </row>
    <row r="26" spans="1:9" ht="14.25" x14ac:dyDescent="0.2">
      <c r="A26" s="382"/>
      <c r="B26" s="791" t="s">
        <v>41</v>
      </c>
      <c r="C26" s="791"/>
      <c r="D26" s="374">
        <f>'i. Indirect'!B16</f>
        <v>0</v>
      </c>
      <c r="E26" s="374">
        <f>'i. Indirect'!C16</f>
        <v>0</v>
      </c>
      <c r="F26" s="374">
        <f>'i. Indirect'!D16</f>
        <v>0</v>
      </c>
      <c r="G26" s="374">
        <f>'i. Indirect'!E16</f>
        <v>0</v>
      </c>
      <c r="H26" s="374">
        <f>'i. Indirect'!F16</f>
        <v>0</v>
      </c>
      <c r="I26" s="350">
        <f t="shared" si="0"/>
        <v>0</v>
      </c>
    </row>
    <row r="27" spans="1:9" ht="15" x14ac:dyDescent="0.2">
      <c r="A27" s="380"/>
      <c r="B27" s="802" t="s">
        <v>249</v>
      </c>
      <c r="C27" s="802"/>
      <c r="D27" s="358">
        <f t="shared" ref="D27:I27" si="1">ROUND(SUM(D25:D26),0)</f>
        <v>0</v>
      </c>
      <c r="E27" s="358">
        <f t="shared" si="1"/>
        <v>0</v>
      </c>
      <c r="F27" s="358">
        <f t="shared" si="1"/>
        <v>0</v>
      </c>
      <c r="G27" s="358">
        <f t="shared" si="1"/>
        <v>0</v>
      </c>
      <c r="H27" s="358">
        <f t="shared" si="1"/>
        <v>0</v>
      </c>
      <c r="I27" s="350">
        <f t="shared" si="1"/>
        <v>0</v>
      </c>
    </row>
    <row r="28" spans="1:9" ht="14.25" x14ac:dyDescent="0.2">
      <c r="A28" s="781"/>
      <c r="B28" s="781"/>
      <c r="C28" s="781"/>
      <c r="D28" s="781"/>
      <c r="E28" s="781"/>
      <c r="F28" s="781"/>
      <c r="G28" s="781"/>
      <c r="H28" s="781"/>
      <c r="I28" s="781"/>
    </row>
    <row r="29" spans="1:9" ht="14.25" x14ac:dyDescent="0.2">
      <c r="A29" s="383" t="s">
        <v>43</v>
      </c>
      <c r="B29" s="791" t="s">
        <v>44</v>
      </c>
      <c r="C29" s="791"/>
      <c r="D29" s="353"/>
      <c r="E29" s="353"/>
      <c r="F29" s="353"/>
      <c r="G29" s="353"/>
      <c r="H29" s="353"/>
      <c r="I29" s="350">
        <f>ROUND(SUM(D29:G29),0)</f>
        <v>0</v>
      </c>
    </row>
    <row r="30" spans="1:9" ht="14.25" x14ac:dyDescent="0.2">
      <c r="A30" s="359"/>
      <c r="B30" s="357"/>
      <c r="C30" s="357"/>
      <c r="D30" s="360"/>
      <c r="E30" s="360"/>
      <c r="F30" s="360"/>
      <c r="G30" s="360"/>
      <c r="H30" s="360"/>
      <c r="I30" s="360"/>
    </row>
    <row r="31" spans="1:9" x14ac:dyDescent="0.2">
      <c r="A31" s="361"/>
      <c r="B31" s="361"/>
      <c r="C31" s="361"/>
      <c r="D31" s="361"/>
      <c r="E31" s="361"/>
      <c r="F31" s="361"/>
      <c r="G31" s="361"/>
      <c r="H31" s="361"/>
      <c r="I31" s="362" t="s">
        <v>248</v>
      </c>
    </row>
    <row r="32" spans="1:9" x14ac:dyDescent="0.2">
      <c r="A32" s="807" t="s">
        <v>46</v>
      </c>
      <c r="B32" s="807"/>
      <c r="C32" s="803"/>
      <c r="D32" s="808"/>
      <c r="E32" s="808"/>
      <c r="F32" s="808"/>
      <c r="G32" s="809" t="s">
        <v>47</v>
      </c>
      <c r="H32" s="809"/>
      <c r="I32" s="779"/>
    </row>
    <row r="33" spans="1:9" x14ac:dyDescent="0.2">
      <c r="A33" s="803" t="s">
        <v>48</v>
      </c>
      <c r="B33" s="804"/>
      <c r="C33" s="804"/>
      <c r="D33" s="804"/>
      <c r="E33" s="804"/>
      <c r="F33" s="804"/>
      <c r="G33" s="804"/>
      <c r="H33" s="804"/>
      <c r="I33" s="805"/>
    </row>
  </sheetData>
  <mergeCells count="35">
    <mergeCell ref="A33:I33"/>
    <mergeCell ref="B25:C25"/>
    <mergeCell ref="B26:C26"/>
    <mergeCell ref="B27:C27"/>
    <mergeCell ref="A28:I28"/>
    <mergeCell ref="B29:C29"/>
    <mergeCell ref="A32:B32"/>
    <mergeCell ref="C32:F32"/>
    <mergeCell ref="G32:I32"/>
    <mergeCell ref="B24:C24"/>
    <mergeCell ref="A15:A16"/>
    <mergeCell ref="B15:C16"/>
    <mergeCell ref="D15:G15"/>
    <mergeCell ref="I15:I16"/>
    <mergeCell ref="B17:C17"/>
    <mergeCell ref="B18:C18"/>
    <mergeCell ref="B19:C19"/>
    <mergeCell ref="B20:C20"/>
    <mergeCell ref="B21:C21"/>
    <mergeCell ref="B22:C22"/>
    <mergeCell ref="B23:C23"/>
    <mergeCell ref="A14:B14"/>
    <mergeCell ref="C14:I14"/>
    <mergeCell ref="A1:B1"/>
    <mergeCell ref="C1:D1"/>
    <mergeCell ref="F1:G1"/>
    <mergeCell ref="A2:I2"/>
    <mergeCell ref="A3:I3"/>
    <mergeCell ref="A4:B4"/>
    <mergeCell ref="C4:I4"/>
    <mergeCell ref="A5:A6"/>
    <mergeCell ref="B5:B6"/>
    <mergeCell ref="C5:C6"/>
    <mergeCell ref="D5:E5"/>
    <mergeCell ref="F5:I5"/>
  </mergeCells>
  <pageMargins left="0.7" right="0.7" top="0.75" bottom="0.75" header="0.3" footer="0.3"/>
  <pageSetup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I33"/>
  <sheetViews>
    <sheetView topLeftCell="A4" workbookViewId="0">
      <selection activeCell="G22" sqref="G22"/>
    </sheetView>
  </sheetViews>
  <sheetFormatPr defaultRowHeight="12.75" x14ac:dyDescent="0.2"/>
  <cols>
    <col min="1" max="1" width="2.42578125" customWidth="1"/>
    <col min="2" max="2" width="33.5703125" bestFit="1" customWidth="1"/>
    <col min="3" max="3" width="17.28515625" customWidth="1"/>
    <col min="4" max="4" width="17.85546875" customWidth="1"/>
    <col min="5" max="5" width="16.140625" customWidth="1"/>
    <col min="6" max="6" width="17.140625" customWidth="1"/>
    <col min="7" max="8" width="21" customWidth="1"/>
    <col min="9" max="9" width="19.140625" customWidth="1"/>
    <col min="258" max="258" width="2.42578125" customWidth="1"/>
    <col min="259" max="259" width="17.85546875" customWidth="1"/>
    <col min="260" max="260" width="17.28515625" customWidth="1"/>
    <col min="261" max="261" width="17.85546875" customWidth="1"/>
    <col min="262" max="262" width="16.140625" customWidth="1"/>
    <col min="263" max="263" width="17.140625" customWidth="1"/>
    <col min="264" max="264" width="21" customWidth="1"/>
    <col min="265" max="265" width="19.140625" customWidth="1"/>
    <col min="514" max="514" width="2.42578125" customWidth="1"/>
    <col min="515" max="515" width="17.85546875" customWidth="1"/>
    <col min="516" max="516" width="17.28515625" customWidth="1"/>
    <col min="517" max="517" width="17.85546875" customWidth="1"/>
    <col min="518" max="518" width="16.140625" customWidth="1"/>
    <col min="519" max="519" width="17.140625" customWidth="1"/>
    <col min="520" max="520" width="21" customWidth="1"/>
    <col min="521" max="521" width="19.140625" customWidth="1"/>
    <col min="770" max="770" width="2.42578125" customWidth="1"/>
    <col min="771" max="771" width="17.85546875" customWidth="1"/>
    <col min="772" max="772" width="17.28515625" customWidth="1"/>
    <col min="773" max="773" width="17.85546875" customWidth="1"/>
    <col min="774" max="774" width="16.140625" customWidth="1"/>
    <col min="775" max="775" width="17.140625" customWidth="1"/>
    <col min="776" max="776" width="21" customWidth="1"/>
    <col min="777" max="777" width="19.140625" customWidth="1"/>
    <col min="1026" max="1026" width="2.42578125" customWidth="1"/>
    <col min="1027" max="1027" width="17.85546875" customWidth="1"/>
    <col min="1028" max="1028" width="17.28515625" customWidth="1"/>
    <col min="1029" max="1029" width="17.85546875" customWidth="1"/>
    <col min="1030" max="1030" width="16.140625" customWidth="1"/>
    <col min="1031" max="1031" width="17.140625" customWidth="1"/>
    <col min="1032" max="1032" width="21" customWidth="1"/>
    <col min="1033" max="1033" width="19.140625" customWidth="1"/>
    <col min="1282" max="1282" width="2.42578125" customWidth="1"/>
    <col min="1283" max="1283" width="17.85546875" customWidth="1"/>
    <col min="1284" max="1284" width="17.28515625" customWidth="1"/>
    <col min="1285" max="1285" width="17.85546875" customWidth="1"/>
    <col min="1286" max="1286" width="16.140625" customWidth="1"/>
    <col min="1287" max="1287" width="17.140625" customWidth="1"/>
    <col min="1288" max="1288" width="21" customWidth="1"/>
    <col min="1289" max="1289" width="19.140625" customWidth="1"/>
    <col min="1538" max="1538" width="2.42578125" customWidth="1"/>
    <col min="1539" max="1539" width="17.85546875" customWidth="1"/>
    <col min="1540" max="1540" width="17.28515625" customWidth="1"/>
    <col min="1541" max="1541" width="17.85546875" customWidth="1"/>
    <col min="1542" max="1542" width="16.140625" customWidth="1"/>
    <col min="1543" max="1543" width="17.140625" customWidth="1"/>
    <col min="1544" max="1544" width="21" customWidth="1"/>
    <col min="1545" max="1545" width="19.140625" customWidth="1"/>
    <col min="1794" max="1794" width="2.42578125" customWidth="1"/>
    <col min="1795" max="1795" width="17.85546875" customWidth="1"/>
    <col min="1796" max="1796" width="17.28515625" customWidth="1"/>
    <col min="1797" max="1797" width="17.85546875" customWidth="1"/>
    <col min="1798" max="1798" width="16.140625" customWidth="1"/>
    <col min="1799" max="1799" width="17.140625" customWidth="1"/>
    <col min="1800" max="1800" width="21" customWidth="1"/>
    <col min="1801" max="1801" width="19.140625" customWidth="1"/>
    <col min="2050" max="2050" width="2.42578125" customWidth="1"/>
    <col min="2051" max="2051" width="17.85546875" customWidth="1"/>
    <col min="2052" max="2052" width="17.28515625" customWidth="1"/>
    <col min="2053" max="2053" width="17.85546875" customWidth="1"/>
    <col min="2054" max="2054" width="16.140625" customWidth="1"/>
    <col min="2055" max="2055" width="17.140625" customWidth="1"/>
    <col min="2056" max="2056" width="21" customWidth="1"/>
    <col min="2057" max="2057" width="19.140625" customWidth="1"/>
    <col min="2306" max="2306" width="2.42578125" customWidth="1"/>
    <col min="2307" max="2307" width="17.85546875" customWidth="1"/>
    <col min="2308" max="2308" width="17.28515625" customWidth="1"/>
    <col min="2309" max="2309" width="17.85546875" customWidth="1"/>
    <col min="2310" max="2310" width="16.140625" customWidth="1"/>
    <col min="2311" max="2311" width="17.140625" customWidth="1"/>
    <col min="2312" max="2312" width="21" customWidth="1"/>
    <col min="2313" max="2313" width="19.140625" customWidth="1"/>
    <col min="2562" max="2562" width="2.42578125" customWidth="1"/>
    <col min="2563" max="2563" width="17.85546875" customWidth="1"/>
    <col min="2564" max="2564" width="17.28515625" customWidth="1"/>
    <col min="2565" max="2565" width="17.85546875" customWidth="1"/>
    <col min="2566" max="2566" width="16.140625" customWidth="1"/>
    <col min="2567" max="2567" width="17.140625" customWidth="1"/>
    <col min="2568" max="2568" width="21" customWidth="1"/>
    <col min="2569" max="2569" width="19.140625" customWidth="1"/>
    <col min="2818" max="2818" width="2.42578125" customWidth="1"/>
    <col min="2819" max="2819" width="17.85546875" customWidth="1"/>
    <col min="2820" max="2820" width="17.28515625" customWidth="1"/>
    <col min="2821" max="2821" width="17.85546875" customWidth="1"/>
    <col min="2822" max="2822" width="16.140625" customWidth="1"/>
    <col min="2823" max="2823" width="17.140625" customWidth="1"/>
    <col min="2824" max="2824" width="21" customWidth="1"/>
    <col min="2825" max="2825" width="19.140625" customWidth="1"/>
    <col min="3074" max="3074" width="2.42578125" customWidth="1"/>
    <col min="3075" max="3075" width="17.85546875" customWidth="1"/>
    <col min="3076" max="3076" width="17.28515625" customWidth="1"/>
    <col min="3077" max="3077" width="17.85546875" customWidth="1"/>
    <col min="3078" max="3078" width="16.140625" customWidth="1"/>
    <col min="3079" max="3079" width="17.140625" customWidth="1"/>
    <col min="3080" max="3080" width="21" customWidth="1"/>
    <col min="3081" max="3081" width="19.140625" customWidth="1"/>
    <col min="3330" max="3330" width="2.42578125" customWidth="1"/>
    <col min="3331" max="3331" width="17.85546875" customWidth="1"/>
    <col min="3332" max="3332" width="17.28515625" customWidth="1"/>
    <col min="3333" max="3333" width="17.85546875" customWidth="1"/>
    <col min="3334" max="3334" width="16.140625" customWidth="1"/>
    <col min="3335" max="3335" width="17.140625" customWidth="1"/>
    <col min="3336" max="3336" width="21" customWidth="1"/>
    <col min="3337" max="3337" width="19.140625" customWidth="1"/>
    <col min="3586" max="3586" width="2.42578125" customWidth="1"/>
    <col min="3587" max="3587" width="17.85546875" customWidth="1"/>
    <col min="3588" max="3588" width="17.28515625" customWidth="1"/>
    <col min="3589" max="3589" width="17.85546875" customWidth="1"/>
    <col min="3590" max="3590" width="16.140625" customWidth="1"/>
    <col min="3591" max="3591" width="17.140625" customWidth="1"/>
    <col min="3592" max="3592" width="21" customWidth="1"/>
    <col min="3593" max="3593" width="19.140625" customWidth="1"/>
    <col min="3842" max="3842" width="2.42578125" customWidth="1"/>
    <col min="3843" max="3843" width="17.85546875" customWidth="1"/>
    <col min="3844" max="3844" width="17.28515625" customWidth="1"/>
    <col min="3845" max="3845" width="17.85546875" customWidth="1"/>
    <col min="3846" max="3846" width="16.140625" customWidth="1"/>
    <col min="3847" max="3847" width="17.140625" customWidth="1"/>
    <col min="3848" max="3848" width="21" customWidth="1"/>
    <col min="3849" max="3849" width="19.140625" customWidth="1"/>
    <col min="4098" max="4098" width="2.42578125" customWidth="1"/>
    <col min="4099" max="4099" width="17.85546875" customWidth="1"/>
    <col min="4100" max="4100" width="17.28515625" customWidth="1"/>
    <col min="4101" max="4101" width="17.85546875" customWidth="1"/>
    <col min="4102" max="4102" width="16.140625" customWidth="1"/>
    <col min="4103" max="4103" width="17.140625" customWidth="1"/>
    <col min="4104" max="4104" width="21" customWidth="1"/>
    <col min="4105" max="4105" width="19.140625" customWidth="1"/>
    <col min="4354" max="4354" width="2.42578125" customWidth="1"/>
    <col min="4355" max="4355" width="17.85546875" customWidth="1"/>
    <col min="4356" max="4356" width="17.28515625" customWidth="1"/>
    <col min="4357" max="4357" width="17.85546875" customWidth="1"/>
    <col min="4358" max="4358" width="16.140625" customWidth="1"/>
    <col min="4359" max="4359" width="17.140625" customWidth="1"/>
    <col min="4360" max="4360" width="21" customWidth="1"/>
    <col min="4361" max="4361" width="19.140625" customWidth="1"/>
    <col min="4610" max="4610" width="2.42578125" customWidth="1"/>
    <col min="4611" max="4611" width="17.85546875" customWidth="1"/>
    <col min="4612" max="4612" width="17.28515625" customWidth="1"/>
    <col min="4613" max="4613" width="17.85546875" customWidth="1"/>
    <col min="4614" max="4614" width="16.140625" customWidth="1"/>
    <col min="4615" max="4615" width="17.140625" customWidth="1"/>
    <col min="4616" max="4616" width="21" customWidth="1"/>
    <col min="4617" max="4617" width="19.140625" customWidth="1"/>
    <col min="4866" max="4866" width="2.42578125" customWidth="1"/>
    <col min="4867" max="4867" width="17.85546875" customWidth="1"/>
    <col min="4868" max="4868" width="17.28515625" customWidth="1"/>
    <col min="4869" max="4869" width="17.85546875" customWidth="1"/>
    <col min="4870" max="4870" width="16.140625" customWidth="1"/>
    <col min="4871" max="4871" width="17.140625" customWidth="1"/>
    <col min="4872" max="4872" width="21" customWidth="1"/>
    <col min="4873" max="4873" width="19.140625" customWidth="1"/>
    <col min="5122" max="5122" width="2.42578125" customWidth="1"/>
    <col min="5123" max="5123" width="17.85546875" customWidth="1"/>
    <col min="5124" max="5124" width="17.28515625" customWidth="1"/>
    <col min="5125" max="5125" width="17.85546875" customWidth="1"/>
    <col min="5126" max="5126" width="16.140625" customWidth="1"/>
    <col min="5127" max="5127" width="17.140625" customWidth="1"/>
    <col min="5128" max="5128" width="21" customWidth="1"/>
    <col min="5129" max="5129" width="19.140625" customWidth="1"/>
    <col min="5378" max="5378" width="2.42578125" customWidth="1"/>
    <col min="5379" max="5379" width="17.85546875" customWidth="1"/>
    <col min="5380" max="5380" width="17.28515625" customWidth="1"/>
    <col min="5381" max="5381" width="17.85546875" customWidth="1"/>
    <col min="5382" max="5382" width="16.140625" customWidth="1"/>
    <col min="5383" max="5383" width="17.140625" customWidth="1"/>
    <col min="5384" max="5384" width="21" customWidth="1"/>
    <col min="5385" max="5385" width="19.140625" customWidth="1"/>
    <col min="5634" max="5634" width="2.42578125" customWidth="1"/>
    <col min="5635" max="5635" width="17.85546875" customWidth="1"/>
    <col min="5636" max="5636" width="17.28515625" customWidth="1"/>
    <col min="5637" max="5637" width="17.85546875" customWidth="1"/>
    <col min="5638" max="5638" width="16.140625" customWidth="1"/>
    <col min="5639" max="5639" width="17.140625" customWidth="1"/>
    <col min="5640" max="5640" width="21" customWidth="1"/>
    <col min="5641" max="5641" width="19.140625" customWidth="1"/>
    <col min="5890" max="5890" width="2.42578125" customWidth="1"/>
    <col min="5891" max="5891" width="17.85546875" customWidth="1"/>
    <col min="5892" max="5892" width="17.28515625" customWidth="1"/>
    <col min="5893" max="5893" width="17.85546875" customWidth="1"/>
    <col min="5894" max="5894" width="16.140625" customWidth="1"/>
    <col min="5895" max="5895" width="17.140625" customWidth="1"/>
    <col min="5896" max="5896" width="21" customWidth="1"/>
    <col min="5897" max="5897" width="19.140625" customWidth="1"/>
    <col min="6146" max="6146" width="2.42578125" customWidth="1"/>
    <col min="6147" max="6147" width="17.85546875" customWidth="1"/>
    <col min="6148" max="6148" width="17.28515625" customWidth="1"/>
    <col min="6149" max="6149" width="17.85546875" customWidth="1"/>
    <col min="6150" max="6150" width="16.140625" customWidth="1"/>
    <col min="6151" max="6151" width="17.140625" customWidth="1"/>
    <col min="6152" max="6152" width="21" customWidth="1"/>
    <col min="6153" max="6153" width="19.140625" customWidth="1"/>
    <col min="6402" max="6402" width="2.42578125" customWidth="1"/>
    <col min="6403" max="6403" width="17.85546875" customWidth="1"/>
    <col min="6404" max="6404" width="17.28515625" customWidth="1"/>
    <col min="6405" max="6405" width="17.85546875" customWidth="1"/>
    <col min="6406" max="6406" width="16.140625" customWidth="1"/>
    <col min="6407" max="6407" width="17.140625" customWidth="1"/>
    <col min="6408" max="6408" width="21" customWidth="1"/>
    <col min="6409" max="6409" width="19.140625" customWidth="1"/>
    <col min="6658" max="6658" width="2.42578125" customWidth="1"/>
    <col min="6659" max="6659" width="17.85546875" customWidth="1"/>
    <col min="6660" max="6660" width="17.28515625" customWidth="1"/>
    <col min="6661" max="6661" width="17.85546875" customWidth="1"/>
    <col min="6662" max="6662" width="16.140625" customWidth="1"/>
    <col min="6663" max="6663" width="17.140625" customWidth="1"/>
    <col min="6664" max="6664" width="21" customWidth="1"/>
    <col min="6665" max="6665" width="19.140625" customWidth="1"/>
    <col min="6914" max="6914" width="2.42578125" customWidth="1"/>
    <col min="6915" max="6915" width="17.85546875" customWidth="1"/>
    <col min="6916" max="6916" width="17.28515625" customWidth="1"/>
    <col min="6917" max="6917" width="17.85546875" customWidth="1"/>
    <col min="6918" max="6918" width="16.140625" customWidth="1"/>
    <col min="6919" max="6919" width="17.140625" customWidth="1"/>
    <col min="6920" max="6920" width="21" customWidth="1"/>
    <col min="6921" max="6921" width="19.140625" customWidth="1"/>
    <col min="7170" max="7170" width="2.42578125" customWidth="1"/>
    <col min="7171" max="7171" width="17.85546875" customWidth="1"/>
    <col min="7172" max="7172" width="17.28515625" customWidth="1"/>
    <col min="7173" max="7173" width="17.85546875" customWidth="1"/>
    <col min="7174" max="7174" width="16.140625" customWidth="1"/>
    <col min="7175" max="7175" width="17.140625" customWidth="1"/>
    <col min="7176" max="7176" width="21" customWidth="1"/>
    <col min="7177" max="7177" width="19.140625" customWidth="1"/>
    <col min="7426" max="7426" width="2.42578125" customWidth="1"/>
    <col min="7427" max="7427" width="17.85546875" customWidth="1"/>
    <col min="7428" max="7428" width="17.28515625" customWidth="1"/>
    <col min="7429" max="7429" width="17.85546875" customWidth="1"/>
    <col min="7430" max="7430" width="16.140625" customWidth="1"/>
    <col min="7431" max="7431" width="17.140625" customWidth="1"/>
    <col min="7432" max="7432" width="21" customWidth="1"/>
    <col min="7433" max="7433" width="19.140625" customWidth="1"/>
    <col min="7682" max="7682" width="2.42578125" customWidth="1"/>
    <col min="7683" max="7683" width="17.85546875" customWidth="1"/>
    <col min="7684" max="7684" width="17.28515625" customWidth="1"/>
    <col min="7685" max="7685" width="17.85546875" customWidth="1"/>
    <col min="7686" max="7686" width="16.140625" customWidth="1"/>
    <col min="7687" max="7687" width="17.140625" customWidth="1"/>
    <col min="7688" max="7688" width="21" customWidth="1"/>
    <col min="7689" max="7689" width="19.140625" customWidth="1"/>
    <col min="7938" max="7938" width="2.42578125" customWidth="1"/>
    <col min="7939" max="7939" width="17.85546875" customWidth="1"/>
    <col min="7940" max="7940" width="17.28515625" customWidth="1"/>
    <col min="7941" max="7941" width="17.85546875" customWidth="1"/>
    <col min="7942" max="7942" width="16.140625" customWidth="1"/>
    <col min="7943" max="7943" width="17.140625" customWidth="1"/>
    <col min="7944" max="7944" width="21" customWidth="1"/>
    <col min="7945" max="7945" width="19.140625" customWidth="1"/>
    <col min="8194" max="8194" width="2.42578125" customWidth="1"/>
    <col min="8195" max="8195" width="17.85546875" customWidth="1"/>
    <col min="8196" max="8196" width="17.28515625" customWidth="1"/>
    <col min="8197" max="8197" width="17.85546875" customWidth="1"/>
    <col min="8198" max="8198" width="16.140625" customWidth="1"/>
    <col min="8199" max="8199" width="17.140625" customWidth="1"/>
    <col min="8200" max="8200" width="21" customWidth="1"/>
    <col min="8201" max="8201" width="19.140625" customWidth="1"/>
    <col min="8450" max="8450" width="2.42578125" customWidth="1"/>
    <col min="8451" max="8451" width="17.85546875" customWidth="1"/>
    <col min="8452" max="8452" width="17.28515625" customWidth="1"/>
    <col min="8453" max="8453" width="17.85546875" customWidth="1"/>
    <col min="8454" max="8454" width="16.140625" customWidth="1"/>
    <col min="8455" max="8455" width="17.140625" customWidth="1"/>
    <col min="8456" max="8456" width="21" customWidth="1"/>
    <col min="8457" max="8457" width="19.140625" customWidth="1"/>
    <col min="8706" max="8706" width="2.42578125" customWidth="1"/>
    <col min="8707" max="8707" width="17.85546875" customWidth="1"/>
    <col min="8708" max="8708" width="17.28515625" customWidth="1"/>
    <col min="8709" max="8709" width="17.85546875" customWidth="1"/>
    <col min="8710" max="8710" width="16.140625" customWidth="1"/>
    <col min="8711" max="8711" width="17.140625" customWidth="1"/>
    <col min="8712" max="8712" width="21" customWidth="1"/>
    <col min="8713" max="8713" width="19.140625" customWidth="1"/>
    <col min="8962" max="8962" width="2.42578125" customWidth="1"/>
    <col min="8963" max="8963" width="17.85546875" customWidth="1"/>
    <col min="8964" max="8964" width="17.28515625" customWidth="1"/>
    <col min="8965" max="8965" width="17.85546875" customWidth="1"/>
    <col min="8966" max="8966" width="16.140625" customWidth="1"/>
    <col min="8967" max="8967" width="17.140625" customWidth="1"/>
    <col min="8968" max="8968" width="21" customWidth="1"/>
    <col min="8969" max="8969" width="19.140625" customWidth="1"/>
    <col min="9218" max="9218" width="2.42578125" customWidth="1"/>
    <col min="9219" max="9219" width="17.85546875" customWidth="1"/>
    <col min="9220" max="9220" width="17.28515625" customWidth="1"/>
    <col min="9221" max="9221" width="17.85546875" customWidth="1"/>
    <col min="9222" max="9222" width="16.140625" customWidth="1"/>
    <col min="9223" max="9223" width="17.140625" customWidth="1"/>
    <col min="9224" max="9224" width="21" customWidth="1"/>
    <col min="9225" max="9225" width="19.140625" customWidth="1"/>
    <col min="9474" max="9474" width="2.42578125" customWidth="1"/>
    <col min="9475" max="9475" width="17.85546875" customWidth="1"/>
    <col min="9476" max="9476" width="17.28515625" customWidth="1"/>
    <col min="9477" max="9477" width="17.85546875" customWidth="1"/>
    <col min="9478" max="9478" width="16.140625" customWidth="1"/>
    <col min="9479" max="9479" width="17.140625" customWidth="1"/>
    <col min="9480" max="9480" width="21" customWidth="1"/>
    <col min="9481" max="9481" width="19.140625" customWidth="1"/>
    <col min="9730" max="9730" width="2.42578125" customWidth="1"/>
    <col min="9731" max="9731" width="17.85546875" customWidth="1"/>
    <col min="9732" max="9732" width="17.28515625" customWidth="1"/>
    <col min="9733" max="9733" width="17.85546875" customWidth="1"/>
    <col min="9734" max="9734" width="16.140625" customWidth="1"/>
    <col min="9735" max="9735" width="17.140625" customWidth="1"/>
    <col min="9736" max="9736" width="21" customWidth="1"/>
    <col min="9737" max="9737" width="19.140625" customWidth="1"/>
    <col min="9986" max="9986" width="2.42578125" customWidth="1"/>
    <col min="9987" max="9987" width="17.85546875" customWidth="1"/>
    <col min="9988" max="9988" width="17.28515625" customWidth="1"/>
    <col min="9989" max="9989" width="17.85546875" customWidth="1"/>
    <col min="9990" max="9990" width="16.140625" customWidth="1"/>
    <col min="9991" max="9991" width="17.140625" customWidth="1"/>
    <col min="9992" max="9992" width="21" customWidth="1"/>
    <col min="9993" max="9993" width="19.140625" customWidth="1"/>
    <col min="10242" max="10242" width="2.42578125" customWidth="1"/>
    <col min="10243" max="10243" width="17.85546875" customWidth="1"/>
    <col min="10244" max="10244" width="17.28515625" customWidth="1"/>
    <col min="10245" max="10245" width="17.85546875" customWidth="1"/>
    <col min="10246" max="10246" width="16.140625" customWidth="1"/>
    <col min="10247" max="10247" width="17.140625" customWidth="1"/>
    <col min="10248" max="10248" width="21" customWidth="1"/>
    <col min="10249" max="10249" width="19.140625" customWidth="1"/>
    <col min="10498" max="10498" width="2.42578125" customWidth="1"/>
    <col min="10499" max="10499" width="17.85546875" customWidth="1"/>
    <col min="10500" max="10500" width="17.28515625" customWidth="1"/>
    <col min="10501" max="10501" width="17.85546875" customWidth="1"/>
    <col min="10502" max="10502" width="16.140625" customWidth="1"/>
    <col min="10503" max="10503" width="17.140625" customWidth="1"/>
    <col min="10504" max="10504" width="21" customWidth="1"/>
    <col min="10505" max="10505" width="19.140625" customWidth="1"/>
    <col min="10754" max="10754" width="2.42578125" customWidth="1"/>
    <col min="10755" max="10755" width="17.85546875" customWidth="1"/>
    <col min="10756" max="10756" width="17.28515625" customWidth="1"/>
    <col min="10757" max="10757" width="17.85546875" customWidth="1"/>
    <col min="10758" max="10758" width="16.140625" customWidth="1"/>
    <col min="10759" max="10759" width="17.140625" customWidth="1"/>
    <col min="10760" max="10760" width="21" customWidth="1"/>
    <col min="10761" max="10761" width="19.140625" customWidth="1"/>
    <col min="11010" max="11010" width="2.42578125" customWidth="1"/>
    <col min="11011" max="11011" width="17.85546875" customWidth="1"/>
    <col min="11012" max="11012" width="17.28515625" customWidth="1"/>
    <col min="11013" max="11013" width="17.85546875" customWidth="1"/>
    <col min="11014" max="11014" width="16.140625" customWidth="1"/>
    <col min="11015" max="11015" width="17.140625" customWidth="1"/>
    <col min="11016" max="11016" width="21" customWidth="1"/>
    <col min="11017" max="11017" width="19.140625" customWidth="1"/>
    <col min="11266" max="11266" width="2.42578125" customWidth="1"/>
    <col min="11267" max="11267" width="17.85546875" customWidth="1"/>
    <col min="11268" max="11268" width="17.28515625" customWidth="1"/>
    <col min="11269" max="11269" width="17.85546875" customWidth="1"/>
    <col min="11270" max="11270" width="16.140625" customWidth="1"/>
    <col min="11271" max="11271" width="17.140625" customWidth="1"/>
    <col min="11272" max="11272" width="21" customWidth="1"/>
    <col min="11273" max="11273" width="19.140625" customWidth="1"/>
    <col min="11522" max="11522" width="2.42578125" customWidth="1"/>
    <col min="11523" max="11523" width="17.85546875" customWidth="1"/>
    <col min="11524" max="11524" width="17.28515625" customWidth="1"/>
    <col min="11525" max="11525" width="17.85546875" customWidth="1"/>
    <col min="11526" max="11526" width="16.140625" customWidth="1"/>
    <col min="11527" max="11527" width="17.140625" customWidth="1"/>
    <col min="11528" max="11528" width="21" customWidth="1"/>
    <col min="11529" max="11529" width="19.140625" customWidth="1"/>
    <col min="11778" max="11778" width="2.42578125" customWidth="1"/>
    <col min="11779" max="11779" width="17.85546875" customWidth="1"/>
    <col min="11780" max="11780" width="17.28515625" customWidth="1"/>
    <col min="11781" max="11781" width="17.85546875" customWidth="1"/>
    <col min="11782" max="11782" width="16.140625" customWidth="1"/>
    <col min="11783" max="11783" width="17.140625" customWidth="1"/>
    <col min="11784" max="11784" width="21" customWidth="1"/>
    <col min="11785" max="11785" width="19.140625" customWidth="1"/>
    <col min="12034" max="12034" width="2.42578125" customWidth="1"/>
    <col min="12035" max="12035" width="17.85546875" customWidth="1"/>
    <col min="12036" max="12036" width="17.28515625" customWidth="1"/>
    <col min="12037" max="12037" width="17.85546875" customWidth="1"/>
    <col min="12038" max="12038" width="16.140625" customWidth="1"/>
    <col min="12039" max="12039" width="17.140625" customWidth="1"/>
    <col min="12040" max="12040" width="21" customWidth="1"/>
    <col min="12041" max="12041" width="19.140625" customWidth="1"/>
    <col min="12290" max="12290" width="2.42578125" customWidth="1"/>
    <col min="12291" max="12291" width="17.85546875" customWidth="1"/>
    <col min="12292" max="12292" width="17.28515625" customWidth="1"/>
    <col min="12293" max="12293" width="17.85546875" customWidth="1"/>
    <col min="12294" max="12294" width="16.140625" customWidth="1"/>
    <col min="12295" max="12295" width="17.140625" customWidth="1"/>
    <col min="12296" max="12296" width="21" customWidth="1"/>
    <col min="12297" max="12297" width="19.140625" customWidth="1"/>
    <col min="12546" max="12546" width="2.42578125" customWidth="1"/>
    <col min="12547" max="12547" width="17.85546875" customWidth="1"/>
    <col min="12548" max="12548" width="17.28515625" customWidth="1"/>
    <col min="12549" max="12549" width="17.85546875" customWidth="1"/>
    <col min="12550" max="12550" width="16.140625" customWidth="1"/>
    <col min="12551" max="12551" width="17.140625" customWidth="1"/>
    <col min="12552" max="12552" width="21" customWidth="1"/>
    <col min="12553" max="12553" width="19.140625" customWidth="1"/>
    <col min="12802" max="12802" width="2.42578125" customWidth="1"/>
    <col min="12803" max="12803" width="17.85546875" customWidth="1"/>
    <col min="12804" max="12804" width="17.28515625" customWidth="1"/>
    <col min="12805" max="12805" width="17.85546875" customWidth="1"/>
    <col min="12806" max="12806" width="16.140625" customWidth="1"/>
    <col min="12807" max="12807" width="17.140625" customWidth="1"/>
    <col min="12808" max="12808" width="21" customWidth="1"/>
    <col min="12809" max="12809" width="19.140625" customWidth="1"/>
    <col min="13058" max="13058" width="2.42578125" customWidth="1"/>
    <col min="13059" max="13059" width="17.85546875" customWidth="1"/>
    <col min="13060" max="13060" width="17.28515625" customWidth="1"/>
    <col min="13061" max="13061" width="17.85546875" customWidth="1"/>
    <col min="13062" max="13062" width="16.140625" customWidth="1"/>
    <col min="13063" max="13063" width="17.140625" customWidth="1"/>
    <col min="13064" max="13064" width="21" customWidth="1"/>
    <col min="13065" max="13065" width="19.140625" customWidth="1"/>
    <col min="13314" max="13314" width="2.42578125" customWidth="1"/>
    <col min="13315" max="13315" width="17.85546875" customWidth="1"/>
    <col min="13316" max="13316" width="17.28515625" customWidth="1"/>
    <col min="13317" max="13317" width="17.85546875" customWidth="1"/>
    <col min="13318" max="13318" width="16.140625" customWidth="1"/>
    <col min="13319" max="13319" width="17.140625" customWidth="1"/>
    <col min="13320" max="13320" width="21" customWidth="1"/>
    <col min="13321" max="13321" width="19.140625" customWidth="1"/>
    <col min="13570" max="13570" width="2.42578125" customWidth="1"/>
    <col min="13571" max="13571" width="17.85546875" customWidth="1"/>
    <col min="13572" max="13572" width="17.28515625" customWidth="1"/>
    <col min="13573" max="13573" width="17.85546875" customWidth="1"/>
    <col min="13574" max="13574" width="16.140625" customWidth="1"/>
    <col min="13575" max="13575" width="17.140625" customWidth="1"/>
    <col min="13576" max="13576" width="21" customWidth="1"/>
    <col min="13577" max="13577" width="19.140625" customWidth="1"/>
    <col min="13826" max="13826" width="2.42578125" customWidth="1"/>
    <col min="13827" max="13827" width="17.85546875" customWidth="1"/>
    <col min="13828" max="13828" width="17.28515625" customWidth="1"/>
    <col min="13829" max="13829" width="17.85546875" customWidth="1"/>
    <col min="13830" max="13830" width="16.140625" customWidth="1"/>
    <col min="13831" max="13831" width="17.140625" customWidth="1"/>
    <col min="13832" max="13832" width="21" customWidth="1"/>
    <col min="13833" max="13833" width="19.140625" customWidth="1"/>
    <col min="14082" max="14082" width="2.42578125" customWidth="1"/>
    <col min="14083" max="14083" width="17.85546875" customWidth="1"/>
    <col min="14084" max="14084" width="17.28515625" customWidth="1"/>
    <col min="14085" max="14085" width="17.85546875" customWidth="1"/>
    <col min="14086" max="14086" width="16.140625" customWidth="1"/>
    <col min="14087" max="14087" width="17.140625" customWidth="1"/>
    <col min="14088" max="14088" width="21" customWidth="1"/>
    <col min="14089" max="14089" width="19.140625" customWidth="1"/>
    <col min="14338" max="14338" width="2.42578125" customWidth="1"/>
    <col min="14339" max="14339" width="17.85546875" customWidth="1"/>
    <col min="14340" max="14340" width="17.28515625" customWidth="1"/>
    <col min="14341" max="14341" width="17.85546875" customWidth="1"/>
    <col min="14342" max="14342" width="16.140625" customWidth="1"/>
    <col min="14343" max="14343" width="17.140625" customWidth="1"/>
    <col min="14344" max="14344" width="21" customWidth="1"/>
    <col min="14345" max="14345" width="19.140625" customWidth="1"/>
    <col min="14594" max="14594" width="2.42578125" customWidth="1"/>
    <col min="14595" max="14595" width="17.85546875" customWidth="1"/>
    <col min="14596" max="14596" width="17.28515625" customWidth="1"/>
    <col min="14597" max="14597" width="17.85546875" customWidth="1"/>
    <col min="14598" max="14598" width="16.140625" customWidth="1"/>
    <col min="14599" max="14599" width="17.140625" customWidth="1"/>
    <col min="14600" max="14600" width="21" customWidth="1"/>
    <col min="14601" max="14601" width="19.140625" customWidth="1"/>
    <col min="14850" max="14850" width="2.42578125" customWidth="1"/>
    <col min="14851" max="14851" width="17.85546875" customWidth="1"/>
    <col min="14852" max="14852" width="17.28515625" customWidth="1"/>
    <col min="14853" max="14853" width="17.85546875" customWidth="1"/>
    <col min="14854" max="14854" width="16.140625" customWidth="1"/>
    <col min="14855" max="14855" width="17.140625" customWidth="1"/>
    <col min="14856" max="14856" width="21" customWidth="1"/>
    <col min="14857" max="14857" width="19.140625" customWidth="1"/>
    <col min="15106" max="15106" width="2.42578125" customWidth="1"/>
    <col min="15107" max="15107" width="17.85546875" customWidth="1"/>
    <col min="15108" max="15108" width="17.28515625" customWidth="1"/>
    <col min="15109" max="15109" width="17.85546875" customWidth="1"/>
    <col min="15110" max="15110" width="16.140625" customWidth="1"/>
    <col min="15111" max="15111" width="17.140625" customWidth="1"/>
    <col min="15112" max="15112" width="21" customWidth="1"/>
    <col min="15113" max="15113" width="19.140625" customWidth="1"/>
    <col min="15362" max="15362" width="2.42578125" customWidth="1"/>
    <col min="15363" max="15363" width="17.85546875" customWidth="1"/>
    <col min="15364" max="15364" width="17.28515625" customWidth="1"/>
    <col min="15365" max="15365" width="17.85546875" customWidth="1"/>
    <col min="15366" max="15366" width="16.140625" customWidth="1"/>
    <col min="15367" max="15367" width="17.140625" customWidth="1"/>
    <col min="15368" max="15368" width="21" customWidth="1"/>
    <col min="15369" max="15369" width="19.140625" customWidth="1"/>
    <col min="15618" max="15618" width="2.42578125" customWidth="1"/>
    <col min="15619" max="15619" width="17.85546875" customWidth="1"/>
    <col min="15620" max="15620" width="17.28515625" customWidth="1"/>
    <col min="15621" max="15621" width="17.85546875" customWidth="1"/>
    <col min="15622" max="15622" width="16.140625" customWidth="1"/>
    <col min="15623" max="15623" width="17.140625" customWidth="1"/>
    <col min="15624" max="15624" width="21" customWidth="1"/>
    <col min="15625" max="15625" width="19.140625" customWidth="1"/>
    <col min="15874" max="15874" width="2.42578125" customWidth="1"/>
    <col min="15875" max="15875" width="17.85546875" customWidth="1"/>
    <col min="15876" max="15876" width="17.28515625" customWidth="1"/>
    <col min="15877" max="15877" width="17.85546875" customWidth="1"/>
    <col min="15878" max="15878" width="16.140625" customWidth="1"/>
    <col min="15879" max="15879" width="17.140625" customWidth="1"/>
    <col min="15880" max="15880" width="21" customWidth="1"/>
    <col min="15881" max="15881" width="19.140625" customWidth="1"/>
    <col min="16130" max="16130" width="2.42578125" customWidth="1"/>
    <col min="16131" max="16131" width="17.85546875" customWidth="1"/>
    <col min="16132" max="16132" width="17.28515625" customWidth="1"/>
    <col min="16133" max="16133" width="17.85546875" customWidth="1"/>
    <col min="16134" max="16134" width="16.140625" customWidth="1"/>
    <col min="16135" max="16135" width="17.140625" customWidth="1"/>
    <col min="16136" max="16136" width="21" customWidth="1"/>
    <col min="16137" max="16137" width="19.140625" customWidth="1"/>
  </cols>
  <sheetData>
    <row r="1" spans="1:9" ht="14.25" x14ac:dyDescent="0.2">
      <c r="A1" s="772" t="s">
        <v>2</v>
      </c>
      <c r="B1" s="773"/>
      <c r="C1" s="774">
        <f>'Instructions and Summary'!B4</f>
        <v>0</v>
      </c>
      <c r="D1" s="774"/>
      <c r="E1" s="363" t="s">
        <v>143</v>
      </c>
      <c r="F1" s="775">
        <f>'Instructions and Summary'!B3</f>
        <v>0</v>
      </c>
      <c r="G1" s="775"/>
      <c r="H1" s="346"/>
      <c r="I1" s="409"/>
    </row>
    <row r="2" spans="1:9" ht="18" x14ac:dyDescent="0.2">
      <c r="A2" s="776" t="s">
        <v>3</v>
      </c>
      <c r="B2" s="777"/>
      <c r="C2" s="777"/>
      <c r="D2" s="777"/>
      <c r="E2" s="777"/>
      <c r="F2" s="777"/>
      <c r="G2" s="777"/>
      <c r="H2" s="777"/>
      <c r="I2" s="777"/>
    </row>
    <row r="3" spans="1:9" x14ac:dyDescent="0.2">
      <c r="A3" s="778" t="s">
        <v>4</v>
      </c>
      <c r="B3" s="779"/>
      <c r="C3" s="779"/>
      <c r="D3" s="779"/>
      <c r="E3" s="779"/>
      <c r="F3" s="779"/>
      <c r="G3" s="779"/>
      <c r="H3" s="779"/>
      <c r="I3" s="779"/>
    </row>
    <row r="4" spans="1:9" ht="15" x14ac:dyDescent="0.2">
      <c r="A4" s="780" t="s">
        <v>5</v>
      </c>
      <c r="B4" s="780"/>
      <c r="C4" s="781"/>
      <c r="D4" s="781"/>
      <c r="E4" s="781"/>
      <c r="F4" s="771"/>
      <c r="G4" s="771"/>
      <c r="H4" s="771"/>
      <c r="I4" s="771"/>
    </row>
    <row r="5" spans="1:9" ht="14.25" x14ac:dyDescent="0.2">
      <c r="A5" s="773"/>
      <c r="B5" s="782" t="s">
        <v>6</v>
      </c>
      <c r="C5" s="784" t="s">
        <v>7</v>
      </c>
      <c r="D5" s="786" t="s">
        <v>8</v>
      </c>
      <c r="E5" s="787"/>
      <c r="F5" s="788" t="s">
        <v>9</v>
      </c>
      <c r="G5" s="789"/>
      <c r="H5" s="789"/>
      <c r="I5" s="790"/>
    </row>
    <row r="6" spans="1:9" ht="43.5" customHeight="1" x14ac:dyDescent="0.2">
      <c r="A6" s="773"/>
      <c r="B6" s="783"/>
      <c r="C6" s="785"/>
      <c r="D6" s="365" t="s">
        <v>12</v>
      </c>
      <c r="E6" s="365" t="s">
        <v>11</v>
      </c>
      <c r="F6" s="365" t="s">
        <v>12</v>
      </c>
      <c r="G6" s="365" t="s">
        <v>13</v>
      </c>
      <c r="H6" s="366"/>
      <c r="I6" s="412" t="s">
        <v>137</v>
      </c>
    </row>
    <row r="7" spans="1:9" ht="14.25" x14ac:dyDescent="0.2">
      <c r="A7" s="368"/>
      <c r="B7" s="369" t="s">
        <v>14</v>
      </c>
      <c r="C7" s="370" t="s">
        <v>15</v>
      </c>
      <c r="D7" s="370" t="s">
        <v>230</v>
      </c>
      <c r="E7" s="370" t="s">
        <v>17</v>
      </c>
      <c r="F7" s="370" t="s">
        <v>18</v>
      </c>
      <c r="G7" s="370" t="s">
        <v>19</v>
      </c>
      <c r="H7" s="371"/>
      <c r="I7" s="372" t="s">
        <v>20</v>
      </c>
    </row>
    <row r="8" spans="1:9" ht="14.25" x14ac:dyDescent="0.2">
      <c r="A8" s="373" t="s">
        <v>21</v>
      </c>
      <c r="B8" s="347" t="s">
        <v>97</v>
      </c>
      <c r="C8" s="348"/>
      <c r="D8" s="349"/>
      <c r="E8" s="349"/>
      <c r="F8" s="374">
        <f>'Instructions and Summary'!C12-'Instructions and Summary'!B28</f>
        <v>0</v>
      </c>
      <c r="G8" s="374">
        <f>'j. Cost Share'!D17</f>
        <v>0</v>
      </c>
      <c r="H8" s="375"/>
      <c r="I8" s="350">
        <f>ROUND(SUM(D8:G8),0)</f>
        <v>0</v>
      </c>
    </row>
    <row r="9" spans="1:9" ht="14.25" x14ac:dyDescent="0.2">
      <c r="A9" s="373" t="s">
        <v>22</v>
      </c>
      <c r="B9" s="347" t="s">
        <v>100</v>
      </c>
      <c r="C9" s="348"/>
      <c r="D9" s="349"/>
      <c r="E9" s="349"/>
      <c r="F9" s="374">
        <f>'Instructions and Summary'!C13-'Instructions and Summary'!C28</f>
        <v>0</v>
      </c>
      <c r="G9" s="374">
        <f>'j. Cost Share'!E17</f>
        <v>0</v>
      </c>
      <c r="H9" s="375"/>
      <c r="I9" s="350">
        <f>ROUND(SUM(D9:G9),0)</f>
        <v>0</v>
      </c>
    </row>
    <row r="10" spans="1:9" ht="14.25" x14ac:dyDescent="0.2">
      <c r="A10" s="373" t="s">
        <v>23</v>
      </c>
      <c r="B10" s="347" t="s">
        <v>98</v>
      </c>
      <c r="C10" s="348"/>
      <c r="D10" s="349"/>
      <c r="E10" s="349"/>
      <c r="F10" s="374">
        <f>'Instructions and Summary'!C14-'Instructions and Summary'!D28</f>
        <v>0</v>
      </c>
      <c r="G10" s="374">
        <f>'j. Cost Share'!F17</f>
        <v>0</v>
      </c>
      <c r="H10" s="375"/>
      <c r="I10" s="350">
        <f>ROUND(SUM(D10:G10),0)</f>
        <v>0</v>
      </c>
    </row>
    <row r="11" spans="1:9" ht="14.25" x14ac:dyDescent="0.2">
      <c r="A11" s="376" t="s">
        <v>24</v>
      </c>
      <c r="B11" s="347" t="s">
        <v>231</v>
      </c>
      <c r="C11" s="351"/>
      <c r="D11" s="352"/>
      <c r="E11" s="352"/>
      <c r="F11" s="374">
        <f>'Instructions and Summary'!C15-'Instructions and Summary'!E28</f>
        <v>0</v>
      </c>
      <c r="G11" s="374">
        <f>'j. Cost Share'!G17</f>
        <v>0</v>
      </c>
      <c r="H11" s="353"/>
      <c r="I11" s="350">
        <f>ROUND(SUM(D11:G11),0)</f>
        <v>0</v>
      </c>
    </row>
    <row r="12" spans="1:9" ht="14.25" x14ac:dyDescent="0.2">
      <c r="A12" s="376" t="s">
        <v>25</v>
      </c>
      <c r="B12" s="347" t="s">
        <v>232</v>
      </c>
      <c r="C12" s="351"/>
      <c r="D12" s="352"/>
      <c r="E12" s="352"/>
      <c r="F12" s="374">
        <f>'Instructions and Summary'!C16-'Instructions and Summary'!F28</f>
        <v>0</v>
      </c>
      <c r="G12" s="374">
        <f>'j. Cost Share'!H17</f>
        <v>0</v>
      </c>
      <c r="H12" s="353"/>
      <c r="I12" s="350">
        <f>ROUND(SUM(D12:G12),0)</f>
        <v>0</v>
      </c>
    </row>
    <row r="13" spans="1:9" ht="14.25" x14ac:dyDescent="0.2">
      <c r="A13" s="411" t="s">
        <v>27</v>
      </c>
      <c r="B13" s="378" t="s">
        <v>150</v>
      </c>
      <c r="C13" s="413"/>
      <c r="D13" s="355"/>
      <c r="E13" s="355"/>
      <c r="F13" s="355">
        <f>ROUND(SUM(F8:F12),0)</f>
        <v>0</v>
      </c>
      <c r="G13" s="355">
        <f>ROUND(SUM(G8:G12),0)</f>
        <v>0</v>
      </c>
      <c r="H13" s="356"/>
      <c r="I13" s="350">
        <f>ROUND(SUM(I8:I12),0)</f>
        <v>0</v>
      </c>
    </row>
    <row r="14" spans="1:9" ht="15" x14ac:dyDescent="0.2">
      <c r="A14" s="770" t="s">
        <v>26</v>
      </c>
      <c r="B14" s="770"/>
      <c r="C14" s="771"/>
      <c r="D14" s="771"/>
      <c r="E14" s="771"/>
      <c r="F14" s="771"/>
      <c r="G14" s="771"/>
      <c r="H14" s="771"/>
      <c r="I14" s="771"/>
    </row>
    <row r="15" spans="1:9" ht="15" x14ac:dyDescent="0.2">
      <c r="A15" s="792" t="s">
        <v>27</v>
      </c>
      <c r="B15" s="794" t="s">
        <v>28</v>
      </c>
      <c r="C15" s="795"/>
      <c r="D15" s="798" t="s">
        <v>29</v>
      </c>
      <c r="E15" s="799"/>
      <c r="F15" s="799"/>
      <c r="G15" s="799"/>
      <c r="H15" s="408"/>
      <c r="I15" s="800" t="s">
        <v>30</v>
      </c>
    </row>
    <row r="16" spans="1:9" ht="14.25" x14ac:dyDescent="0.2">
      <c r="A16" s="793"/>
      <c r="B16" s="796"/>
      <c r="C16" s="797"/>
      <c r="D16" s="347" t="s">
        <v>97</v>
      </c>
      <c r="E16" s="347" t="s">
        <v>100</v>
      </c>
      <c r="F16" s="347" t="s">
        <v>98</v>
      </c>
      <c r="G16" s="347" t="s">
        <v>231</v>
      </c>
      <c r="H16" s="347" t="s">
        <v>232</v>
      </c>
      <c r="I16" s="801"/>
    </row>
    <row r="17" spans="1:9" ht="14.25" x14ac:dyDescent="0.2">
      <c r="A17" s="414"/>
      <c r="B17" s="802" t="s">
        <v>32</v>
      </c>
      <c r="C17" s="802"/>
      <c r="D17" s="381">
        <f>'a. Personnel'!E34</f>
        <v>0</v>
      </c>
      <c r="E17" s="381">
        <f>'a. Personnel'!H34</f>
        <v>0</v>
      </c>
      <c r="F17" s="381">
        <f>'a. Personnel'!K34</f>
        <v>0</v>
      </c>
      <c r="G17" s="381">
        <f>'a. Personnel'!N34</f>
        <v>0</v>
      </c>
      <c r="H17" s="381">
        <f>'a. Personnel'!Q34</f>
        <v>0</v>
      </c>
      <c r="I17" s="350">
        <f t="shared" ref="I17:I26" si="0">ROUND(SUM(D17:H17),0)</f>
        <v>0</v>
      </c>
    </row>
    <row r="18" spans="1:9" ht="14.25" x14ac:dyDescent="0.2">
      <c r="A18" s="410"/>
      <c r="B18" s="791" t="s">
        <v>33</v>
      </c>
      <c r="C18" s="791"/>
      <c r="D18" s="374">
        <f>'b. Fringe'!D13</f>
        <v>0</v>
      </c>
      <c r="E18" s="374">
        <f>'b. Fringe'!G13</f>
        <v>0</v>
      </c>
      <c r="F18" s="374">
        <f>'b. Fringe'!J13</f>
        <v>0</v>
      </c>
      <c r="G18" s="374">
        <f>'b. Fringe'!M13</f>
        <v>0</v>
      </c>
      <c r="H18" s="374">
        <f>'b. Fringe'!P13</f>
        <v>0</v>
      </c>
      <c r="I18" s="350">
        <f t="shared" si="0"/>
        <v>0</v>
      </c>
    </row>
    <row r="19" spans="1:9" ht="14.25" x14ac:dyDescent="0.2">
      <c r="A19" s="414"/>
      <c r="B19" s="802" t="s">
        <v>34</v>
      </c>
      <c r="C19" s="802"/>
      <c r="D19" s="374">
        <f>'c. Travel'!K14</f>
        <v>0</v>
      </c>
      <c r="E19" s="374">
        <f>'c. Travel'!K22</f>
        <v>0</v>
      </c>
      <c r="F19" s="374">
        <f>'c. Travel'!K30</f>
        <v>0</v>
      </c>
      <c r="G19" s="374">
        <f>'c. Travel'!K38</f>
        <v>0</v>
      </c>
      <c r="H19" s="374">
        <f>'c. Travel'!K46</f>
        <v>0</v>
      </c>
      <c r="I19" s="350">
        <f t="shared" si="0"/>
        <v>0</v>
      </c>
    </row>
    <row r="20" spans="1:9" ht="14.25" x14ac:dyDescent="0.2">
      <c r="A20" s="410"/>
      <c r="B20" s="791" t="s">
        <v>35</v>
      </c>
      <c r="C20" s="791"/>
      <c r="D20" s="374">
        <f>'d. Equipment'!E14</f>
        <v>0</v>
      </c>
      <c r="E20" s="374">
        <f>'d. Equipment'!E22</f>
        <v>0</v>
      </c>
      <c r="F20" s="374">
        <f>'d. Equipment'!E30</f>
        <v>0</v>
      </c>
      <c r="G20" s="374">
        <f>'d. Equipment'!E38</f>
        <v>0</v>
      </c>
      <c r="H20" s="374">
        <f>'d. Equipment'!E46</f>
        <v>0</v>
      </c>
      <c r="I20" s="350">
        <f t="shared" si="0"/>
        <v>0</v>
      </c>
    </row>
    <row r="21" spans="1:9" ht="14.25" x14ac:dyDescent="0.2">
      <c r="A21" s="414"/>
      <c r="B21" s="802" t="s">
        <v>36</v>
      </c>
      <c r="C21" s="802"/>
      <c r="D21" s="374">
        <f>'e. Supplies'!E15</f>
        <v>0</v>
      </c>
      <c r="E21" s="374">
        <f>'e. Supplies'!E25</f>
        <v>0</v>
      </c>
      <c r="F21" s="374">
        <f>'e. Supplies'!E35</f>
        <v>0</v>
      </c>
      <c r="G21" s="374">
        <f>'e. Supplies'!E45</f>
        <v>0</v>
      </c>
      <c r="H21" s="374">
        <f>'e. Supplies'!E55</f>
        <v>0</v>
      </c>
      <c r="I21" s="350">
        <f t="shared" si="0"/>
        <v>0</v>
      </c>
    </row>
    <row r="22" spans="1:9" ht="14.25" x14ac:dyDescent="0.2">
      <c r="A22" s="410"/>
      <c r="B22" s="791" t="s">
        <v>37</v>
      </c>
      <c r="C22" s="791"/>
      <c r="D22" s="381">
        <f>'f. Contractual'!D29-'f. Contractual'!D27</f>
        <v>0</v>
      </c>
      <c r="E22" s="381">
        <f>'f. Contractual'!E29-'f. Contractual'!E27</f>
        <v>0</v>
      </c>
      <c r="F22" s="381">
        <f>'f. Contractual'!F29-'f. Contractual'!F27</f>
        <v>0</v>
      </c>
      <c r="G22" s="381">
        <f>'f. Contractual'!G29-'f. Contractual'!G27</f>
        <v>0</v>
      </c>
      <c r="H22" s="381">
        <f>'f. Contractual'!H29-'f. Contractual'!H27</f>
        <v>0</v>
      </c>
      <c r="I22" s="350">
        <f t="shared" si="0"/>
        <v>0</v>
      </c>
    </row>
    <row r="23" spans="1:9" ht="14.25" x14ac:dyDescent="0.2">
      <c r="A23" s="414"/>
      <c r="B23" s="802" t="s">
        <v>38</v>
      </c>
      <c r="C23" s="802"/>
      <c r="D23" s="381">
        <f>'g. Construction'!C15</f>
        <v>0</v>
      </c>
      <c r="E23" s="381">
        <f>'g. Construction'!C22</f>
        <v>0</v>
      </c>
      <c r="F23" s="381">
        <f>'g. Construction'!C29</f>
        <v>0</v>
      </c>
      <c r="G23" s="381">
        <f>'g. Construction'!C36</f>
        <v>0</v>
      </c>
      <c r="H23" s="381">
        <f>'g. Construction'!C43</f>
        <v>0</v>
      </c>
      <c r="I23" s="350">
        <f t="shared" si="0"/>
        <v>0</v>
      </c>
    </row>
    <row r="24" spans="1:9" ht="14.25" x14ac:dyDescent="0.2">
      <c r="A24" s="410"/>
      <c r="B24" s="791" t="s">
        <v>39</v>
      </c>
      <c r="C24" s="791"/>
      <c r="D24" s="374">
        <f>'h. Other'!C14</f>
        <v>0</v>
      </c>
      <c r="E24" s="374">
        <f>'h. Other'!C22</f>
        <v>0</v>
      </c>
      <c r="F24" s="374">
        <f>'h. Other'!C30</f>
        <v>0</v>
      </c>
      <c r="G24" s="374">
        <f>'h. Other'!C38</f>
        <v>0</v>
      </c>
      <c r="H24" s="374">
        <f>'h. Other'!C46</f>
        <v>0</v>
      </c>
      <c r="I24" s="350">
        <f t="shared" si="0"/>
        <v>0</v>
      </c>
    </row>
    <row r="25" spans="1:9" ht="14.25" x14ac:dyDescent="0.2">
      <c r="A25" s="414"/>
      <c r="B25" s="791" t="s">
        <v>40</v>
      </c>
      <c r="C25" s="806"/>
      <c r="D25" s="358">
        <f>SUM(D17:D24)</f>
        <v>0</v>
      </c>
      <c r="E25" s="358">
        <f>SUM(E17:E24)</f>
        <v>0</v>
      </c>
      <c r="F25" s="358">
        <f>SUM(F17:F24)</f>
        <v>0</v>
      </c>
      <c r="G25" s="358">
        <f>SUM(G17:G24)</f>
        <v>0</v>
      </c>
      <c r="H25" s="358">
        <f>SUM(H17:H24)</f>
        <v>0</v>
      </c>
      <c r="I25" s="350">
        <f t="shared" si="0"/>
        <v>0</v>
      </c>
    </row>
    <row r="26" spans="1:9" ht="14.25" x14ac:dyDescent="0.2">
      <c r="A26" s="410"/>
      <c r="B26" s="791" t="s">
        <v>41</v>
      </c>
      <c r="C26" s="791"/>
      <c r="D26" s="374">
        <f>'i. Indirect'!B16</f>
        <v>0</v>
      </c>
      <c r="E26" s="374">
        <f>'i. Indirect'!C16</f>
        <v>0</v>
      </c>
      <c r="F26" s="374">
        <f>'i. Indirect'!D16</f>
        <v>0</v>
      </c>
      <c r="G26" s="374">
        <f>'i. Indirect'!E16</f>
        <v>0</v>
      </c>
      <c r="H26" s="374">
        <f>'i. Indirect'!F16</f>
        <v>0</v>
      </c>
      <c r="I26" s="350">
        <f t="shared" si="0"/>
        <v>0</v>
      </c>
    </row>
    <row r="27" spans="1:9" ht="15" x14ac:dyDescent="0.2">
      <c r="A27" s="414"/>
      <c r="B27" s="802" t="s">
        <v>249</v>
      </c>
      <c r="C27" s="802"/>
      <c r="D27" s="358">
        <f t="shared" ref="D27:I27" si="1">ROUND(SUM(D25:D26),0)</f>
        <v>0</v>
      </c>
      <c r="E27" s="358">
        <f t="shared" si="1"/>
        <v>0</v>
      </c>
      <c r="F27" s="358">
        <f t="shared" si="1"/>
        <v>0</v>
      </c>
      <c r="G27" s="358">
        <f t="shared" si="1"/>
        <v>0</v>
      </c>
      <c r="H27" s="358">
        <f t="shared" si="1"/>
        <v>0</v>
      </c>
      <c r="I27" s="350">
        <f t="shared" si="1"/>
        <v>0</v>
      </c>
    </row>
    <row r="28" spans="1:9" ht="14.25" x14ac:dyDescent="0.2">
      <c r="A28" s="781"/>
      <c r="B28" s="781"/>
      <c r="C28" s="781"/>
      <c r="D28" s="781"/>
      <c r="E28" s="781"/>
      <c r="F28" s="781"/>
      <c r="G28" s="781"/>
      <c r="H28" s="781"/>
      <c r="I28" s="781"/>
    </row>
    <row r="29" spans="1:9" ht="14.25" x14ac:dyDescent="0.2">
      <c r="A29" s="383" t="s">
        <v>43</v>
      </c>
      <c r="B29" s="791" t="s">
        <v>44</v>
      </c>
      <c r="C29" s="791"/>
      <c r="D29" s="353"/>
      <c r="E29" s="353"/>
      <c r="F29" s="353"/>
      <c r="G29" s="353"/>
      <c r="H29" s="353"/>
      <c r="I29" s="350">
        <f>ROUND(SUM(D29:G29),0)</f>
        <v>0</v>
      </c>
    </row>
    <row r="30" spans="1:9" ht="14.25" x14ac:dyDescent="0.2">
      <c r="A30" s="359"/>
      <c r="B30" s="357"/>
      <c r="C30" s="357"/>
      <c r="D30" s="360"/>
      <c r="E30" s="360"/>
      <c r="F30" s="360"/>
      <c r="G30" s="360"/>
      <c r="H30" s="360"/>
      <c r="I30" s="360"/>
    </row>
    <row r="31" spans="1:9" x14ac:dyDescent="0.2">
      <c r="A31" s="361"/>
      <c r="B31" s="361"/>
      <c r="C31" s="361"/>
      <c r="D31" s="361"/>
      <c r="E31" s="361"/>
      <c r="F31" s="361"/>
      <c r="G31" s="361"/>
      <c r="H31" s="361"/>
      <c r="I31" s="362" t="s">
        <v>248</v>
      </c>
    </row>
    <row r="32" spans="1:9" x14ac:dyDescent="0.2">
      <c r="A32" s="807" t="s">
        <v>46</v>
      </c>
      <c r="B32" s="807"/>
      <c r="C32" s="803"/>
      <c r="D32" s="808"/>
      <c r="E32" s="808"/>
      <c r="F32" s="808"/>
      <c r="G32" s="809" t="s">
        <v>47</v>
      </c>
      <c r="H32" s="809"/>
      <c r="I32" s="779"/>
    </row>
    <row r="33" spans="1:9" x14ac:dyDescent="0.2">
      <c r="A33" s="803" t="s">
        <v>48</v>
      </c>
      <c r="B33" s="804"/>
      <c r="C33" s="804"/>
      <c r="D33" s="804"/>
      <c r="E33" s="804"/>
      <c r="F33" s="804"/>
      <c r="G33" s="804"/>
      <c r="H33" s="804"/>
      <c r="I33" s="805"/>
    </row>
  </sheetData>
  <mergeCells count="35">
    <mergeCell ref="A14:B14"/>
    <mergeCell ref="C14:I14"/>
    <mergeCell ref="A1:B1"/>
    <mergeCell ref="C1:D1"/>
    <mergeCell ref="F1:G1"/>
    <mergeCell ref="A2:I2"/>
    <mergeCell ref="A3:I3"/>
    <mergeCell ref="A4:B4"/>
    <mergeCell ref="C4:I4"/>
    <mergeCell ref="A5:A6"/>
    <mergeCell ref="B5:B6"/>
    <mergeCell ref="C5:C6"/>
    <mergeCell ref="D5:E5"/>
    <mergeCell ref="F5:I5"/>
    <mergeCell ref="B24:C24"/>
    <mergeCell ref="A15:A16"/>
    <mergeCell ref="B15:C16"/>
    <mergeCell ref="D15:G15"/>
    <mergeCell ref="I15:I16"/>
    <mergeCell ref="B17:C17"/>
    <mergeCell ref="B18:C18"/>
    <mergeCell ref="B19:C19"/>
    <mergeCell ref="B20:C20"/>
    <mergeCell ref="B21:C21"/>
    <mergeCell ref="B22:C22"/>
    <mergeCell ref="B23:C23"/>
    <mergeCell ref="A33:I33"/>
    <mergeCell ref="B25:C25"/>
    <mergeCell ref="B26:C26"/>
    <mergeCell ref="B27:C27"/>
    <mergeCell ref="A28:I28"/>
    <mergeCell ref="B29:C29"/>
    <mergeCell ref="A32:B32"/>
    <mergeCell ref="C32:F32"/>
    <mergeCell ref="G32:I32"/>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Z50"/>
  <sheetViews>
    <sheetView showGridLines="0" zoomScale="90" zoomScaleNormal="90" workbookViewId="0">
      <selection activeCell="D9" sqref="D9"/>
    </sheetView>
  </sheetViews>
  <sheetFormatPr defaultColWidth="9.140625" defaultRowHeight="12.75" x14ac:dyDescent="0.2"/>
  <cols>
    <col min="1" max="1" width="8.7109375" style="121" customWidth="1"/>
    <col min="2" max="2" width="28" style="121" customWidth="1"/>
    <col min="3" max="3" width="6.140625" style="417" bestFit="1" customWidth="1"/>
    <col min="4" max="4" width="7.85546875" style="418" customWidth="1"/>
    <col min="5" max="5" width="11.42578125" style="419" customWidth="1"/>
    <col min="6" max="6" width="6.140625" style="416" bestFit="1" customWidth="1"/>
    <col min="7" max="7" width="7.85546875" style="418" customWidth="1"/>
    <col min="8" max="8" width="11.42578125" style="419" customWidth="1"/>
    <col min="9" max="9" width="6.140625" style="416" bestFit="1" customWidth="1"/>
    <col min="10" max="10" width="7.85546875" style="418" customWidth="1"/>
    <col min="11" max="11" width="11.42578125" style="419" customWidth="1"/>
    <col min="12" max="12" width="6.140625" style="416" bestFit="1" customWidth="1"/>
    <col min="13" max="13" width="7.85546875" style="418" customWidth="1"/>
    <col min="14" max="14" width="11.42578125" style="419" customWidth="1"/>
    <col min="15" max="15" width="6.140625" style="416" bestFit="1" customWidth="1"/>
    <col min="16" max="16" width="7.85546875" style="418" customWidth="1"/>
    <col min="17" max="17" width="11.42578125" style="419" customWidth="1"/>
    <col min="18" max="18" width="8.5703125" style="420" customWidth="1"/>
    <col min="19" max="19" width="11.42578125" style="421" customWidth="1"/>
    <col min="20" max="20" width="24.140625" style="417" customWidth="1"/>
    <col min="21" max="26" width="9.140625" style="137"/>
    <col min="27" max="16384" width="9.140625" style="121"/>
  </cols>
  <sheetData>
    <row r="1" spans="1:26" s="429" customFormat="1" ht="11.25" customHeight="1" x14ac:dyDescent="0.2">
      <c r="A1" s="607" t="s">
        <v>165</v>
      </c>
      <c r="B1" s="607"/>
      <c r="C1" s="446"/>
      <c r="D1" s="446"/>
      <c r="E1" s="446"/>
      <c r="F1" s="446"/>
      <c r="G1" s="446"/>
      <c r="H1" s="446"/>
      <c r="I1" s="447"/>
      <c r="J1" s="447"/>
      <c r="K1" s="447"/>
      <c r="L1" s="447"/>
      <c r="M1" s="447"/>
      <c r="N1" s="447"/>
      <c r="O1" s="447"/>
      <c r="P1" s="447"/>
      <c r="Q1" s="447"/>
      <c r="R1" s="606"/>
      <c r="S1" s="606"/>
      <c r="T1" s="606"/>
    </row>
    <row r="2" spans="1:26" s="8" customFormat="1" ht="18.75" thickBot="1" x14ac:dyDescent="0.25">
      <c r="A2" s="603" t="s">
        <v>89</v>
      </c>
      <c r="B2" s="603"/>
      <c r="C2" s="603"/>
      <c r="D2" s="603"/>
      <c r="E2" s="603"/>
      <c r="F2" s="603"/>
      <c r="G2" s="603"/>
      <c r="H2" s="603"/>
      <c r="I2" s="603"/>
      <c r="J2" s="603"/>
      <c r="K2" s="603"/>
      <c r="L2" s="603"/>
      <c r="M2" s="603"/>
      <c r="N2" s="603"/>
      <c r="O2" s="603"/>
      <c r="P2" s="603"/>
      <c r="Q2" s="603"/>
      <c r="R2" s="603"/>
      <c r="S2" s="603"/>
      <c r="T2" s="603"/>
    </row>
    <row r="3" spans="1:26" s="430" customFormat="1" ht="14.25" customHeight="1" x14ac:dyDescent="0.2">
      <c r="A3" s="589" t="s">
        <v>239</v>
      </c>
      <c r="B3" s="590"/>
      <c r="C3" s="590"/>
      <c r="D3" s="590"/>
      <c r="E3" s="590"/>
      <c r="F3" s="590"/>
      <c r="G3" s="590"/>
      <c r="H3" s="590"/>
      <c r="I3" s="590"/>
      <c r="J3" s="590"/>
      <c r="K3" s="590"/>
      <c r="L3" s="590"/>
      <c r="M3" s="590"/>
      <c r="N3" s="590"/>
      <c r="O3" s="590"/>
      <c r="P3" s="590"/>
      <c r="Q3" s="590"/>
      <c r="R3" s="590"/>
      <c r="S3" s="590"/>
      <c r="T3" s="591"/>
    </row>
    <row r="4" spans="1:26" s="137" customFormat="1" ht="87" customHeight="1" thickBot="1" x14ac:dyDescent="0.25">
      <c r="A4" s="592"/>
      <c r="B4" s="593"/>
      <c r="C4" s="593"/>
      <c r="D4" s="593"/>
      <c r="E4" s="593"/>
      <c r="F4" s="593"/>
      <c r="G4" s="593"/>
      <c r="H4" s="593"/>
      <c r="I4" s="593"/>
      <c r="J4" s="593"/>
      <c r="K4" s="593"/>
      <c r="L4" s="593"/>
      <c r="M4" s="593"/>
      <c r="N4" s="593"/>
      <c r="O4" s="593"/>
      <c r="P4" s="593"/>
      <c r="Q4" s="593"/>
      <c r="R4" s="593"/>
      <c r="S4" s="593"/>
      <c r="T4" s="594"/>
    </row>
    <row r="5" spans="1:26" s="137" customFormat="1" ht="7.5" customHeight="1" thickBot="1" x14ac:dyDescent="0.25">
      <c r="A5" s="448"/>
      <c r="B5" s="448"/>
      <c r="C5" s="448"/>
      <c r="D5" s="448"/>
      <c r="E5" s="448"/>
      <c r="F5" s="448"/>
      <c r="G5" s="448"/>
      <c r="H5" s="448"/>
      <c r="I5" s="448"/>
      <c r="J5" s="448"/>
      <c r="K5" s="448"/>
      <c r="L5" s="448"/>
      <c r="M5" s="448"/>
      <c r="N5" s="448"/>
      <c r="O5" s="448"/>
      <c r="P5" s="448"/>
      <c r="Q5" s="448"/>
      <c r="R5" s="449"/>
      <c r="S5" s="450"/>
      <c r="T5" s="448"/>
    </row>
    <row r="6" spans="1:26" s="137" customFormat="1" ht="19.5" customHeight="1" x14ac:dyDescent="0.2">
      <c r="A6" s="596" t="s">
        <v>197</v>
      </c>
      <c r="B6" s="587" t="s">
        <v>132</v>
      </c>
      <c r="C6" s="602" t="s">
        <v>97</v>
      </c>
      <c r="D6" s="602"/>
      <c r="E6" s="602"/>
      <c r="F6" s="602" t="s">
        <v>100</v>
      </c>
      <c r="G6" s="602"/>
      <c r="H6" s="602"/>
      <c r="I6" s="602" t="s">
        <v>98</v>
      </c>
      <c r="J6" s="602"/>
      <c r="K6" s="602"/>
      <c r="L6" s="602" t="s">
        <v>231</v>
      </c>
      <c r="M6" s="602"/>
      <c r="N6" s="602"/>
      <c r="O6" s="602" t="s">
        <v>232</v>
      </c>
      <c r="P6" s="602"/>
      <c r="Q6" s="602"/>
      <c r="R6" s="604" t="s">
        <v>131</v>
      </c>
      <c r="S6" s="600" t="s">
        <v>130</v>
      </c>
      <c r="T6" s="598" t="s">
        <v>111</v>
      </c>
    </row>
    <row r="7" spans="1:26" s="431" customFormat="1" ht="45.75" thickBot="1" x14ac:dyDescent="0.25">
      <c r="A7" s="597"/>
      <c r="B7" s="588"/>
      <c r="C7" s="183" t="s">
        <v>200</v>
      </c>
      <c r="D7" s="184" t="s">
        <v>112</v>
      </c>
      <c r="E7" s="396" t="s">
        <v>133</v>
      </c>
      <c r="F7" s="393" t="s">
        <v>200</v>
      </c>
      <c r="G7" s="184" t="s">
        <v>112</v>
      </c>
      <c r="H7" s="396" t="s">
        <v>134</v>
      </c>
      <c r="I7" s="393" t="s">
        <v>200</v>
      </c>
      <c r="J7" s="184" t="s">
        <v>112</v>
      </c>
      <c r="K7" s="396" t="s">
        <v>135</v>
      </c>
      <c r="L7" s="393" t="s">
        <v>200</v>
      </c>
      <c r="M7" s="184" t="s">
        <v>112</v>
      </c>
      <c r="N7" s="396" t="s">
        <v>237</v>
      </c>
      <c r="O7" s="393" t="s">
        <v>200</v>
      </c>
      <c r="P7" s="184" t="s">
        <v>112</v>
      </c>
      <c r="Q7" s="396" t="s">
        <v>238</v>
      </c>
      <c r="R7" s="605"/>
      <c r="S7" s="601"/>
      <c r="T7" s="599"/>
    </row>
    <row r="8" spans="1:26" s="137" customFormat="1" ht="15.75" customHeight="1" x14ac:dyDescent="0.2">
      <c r="A8" s="296">
        <v>1</v>
      </c>
      <c r="B8" s="185" t="s">
        <v>203</v>
      </c>
      <c r="C8" s="186">
        <v>2000</v>
      </c>
      <c r="D8" s="187">
        <v>85</v>
      </c>
      <c r="E8" s="188">
        <f t="shared" ref="E8:E30" si="0">C8*D8</f>
        <v>170000</v>
      </c>
      <c r="F8" s="189">
        <v>200</v>
      </c>
      <c r="G8" s="190">
        <v>50</v>
      </c>
      <c r="H8" s="188">
        <f t="shared" ref="H8:H31" si="1">F8*G8</f>
        <v>10000</v>
      </c>
      <c r="I8" s="189">
        <v>200</v>
      </c>
      <c r="J8" s="190">
        <v>50</v>
      </c>
      <c r="K8" s="188">
        <f t="shared" ref="K8:K31" si="2">I8*J8</f>
        <v>10000</v>
      </c>
      <c r="L8" s="189">
        <v>200</v>
      </c>
      <c r="M8" s="190">
        <v>50</v>
      </c>
      <c r="N8" s="188">
        <f t="shared" ref="N8:N31" si="3">L8*M8</f>
        <v>10000</v>
      </c>
      <c r="O8" s="189">
        <v>200</v>
      </c>
      <c r="P8" s="190">
        <v>50</v>
      </c>
      <c r="Q8" s="188">
        <f t="shared" ref="Q8:Q31" si="4">O8*P8</f>
        <v>10000</v>
      </c>
      <c r="R8" s="189">
        <f>C8+F8+I8</f>
        <v>2400</v>
      </c>
      <c r="S8" s="191">
        <f>E8+H8+K8</f>
        <v>190000</v>
      </c>
      <c r="T8" s="192" t="s">
        <v>113</v>
      </c>
    </row>
    <row r="9" spans="1:26" s="137" customFormat="1" ht="15.75" customHeight="1" thickBot="1" x14ac:dyDescent="0.25">
      <c r="A9" s="297">
        <v>2</v>
      </c>
      <c r="B9" s="193" t="s">
        <v>221</v>
      </c>
      <c r="C9" s="194">
        <v>4000</v>
      </c>
      <c r="D9" s="195">
        <v>20</v>
      </c>
      <c r="E9" s="196">
        <f t="shared" si="0"/>
        <v>80000</v>
      </c>
      <c r="F9" s="197">
        <v>0</v>
      </c>
      <c r="G9" s="198">
        <v>0</v>
      </c>
      <c r="H9" s="196">
        <f t="shared" si="1"/>
        <v>0</v>
      </c>
      <c r="I9" s="197">
        <v>0</v>
      </c>
      <c r="J9" s="198">
        <v>0</v>
      </c>
      <c r="K9" s="196">
        <f t="shared" si="2"/>
        <v>0</v>
      </c>
      <c r="L9" s="197">
        <v>0</v>
      </c>
      <c r="M9" s="198">
        <v>0</v>
      </c>
      <c r="N9" s="196">
        <f t="shared" si="3"/>
        <v>0</v>
      </c>
      <c r="O9" s="197">
        <v>0</v>
      </c>
      <c r="P9" s="198">
        <v>0</v>
      </c>
      <c r="Q9" s="196">
        <f t="shared" si="4"/>
        <v>0</v>
      </c>
      <c r="R9" s="197">
        <f>C9+F9+I9</f>
        <v>4000</v>
      </c>
      <c r="S9" s="199">
        <f>E9+H9+K9</f>
        <v>80000</v>
      </c>
      <c r="T9" s="200" t="s">
        <v>113</v>
      </c>
    </row>
    <row r="10" spans="1:26" s="120" customFormat="1" ht="15.75" customHeight="1" x14ac:dyDescent="0.2">
      <c r="A10" s="295"/>
      <c r="B10" s="147"/>
      <c r="C10" s="174"/>
      <c r="D10" s="175"/>
      <c r="E10" s="150">
        <f t="shared" si="0"/>
        <v>0</v>
      </c>
      <c r="F10" s="176"/>
      <c r="G10" s="177"/>
      <c r="H10" s="150">
        <f t="shared" si="1"/>
        <v>0</v>
      </c>
      <c r="I10" s="176"/>
      <c r="J10" s="177"/>
      <c r="K10" s="150">
        <f t="shared" si="2"/>
        <v>0</v>
      </c>
      <c r="L10" s="176"/>
      <c r="M10" s="177"/>
      <c r="N10" s="150">
        <f t="shared" si="3"/>
        <v>0</v>
      </c>
      <c r="O10" s="176"/>
      <c r="P10" s="177"/>
      <c r="Q10" s="150">
        <f t="shared" si="4"/>
        <v>0</v>
      </c>
      <c r="R10" s="444">
        <f>SUM(C10+F10+I10+L10+O10)</f>
        <v>0</v>
      </c>
      <c r="S10" s="445">
        <f t="shared" ref="S10:S33" si="5">SUM(E10+H10+K10+N10+Q10)</f>
        <v>0</v>
      </c>
      <c r="T10" s="122"/>
      <c r="U10" s="431"/>
      <c r="V10" s="431"/>
      <c r="W10" s="431"/>
      <c r="X10" s="431"/>
      <c r="Y10" s="431"/>
      <c r="Z10" s="431"/>
    </row>
    <row r="11" spans="1:26" s="120" customFormat="1" ht="15.75" customHeight="1" x14ac:dyDescent="0.2">
      <c r="A11" s="295"/>
      <c r="B11" s="147"/>
      <c r="C11" s="174"/>
      <c r="D11" s="175"/>
      <c r="E11" s="150">
        <f t="shared" si="0"/>
        <v>0</v>
      </c>
      <c r="F11" s="176"/>
      <c r="G11" s="177"/>
      <c r="H11" s="150">
        <f t="shared" si="1"/>
        <v>0</v>
      </c>
      <c r="I11" s="176"/>
      <c r="J11" s="177"/>
      <c r="K11" s="150">
        <f t="shared" si="2"/>
        <v>0</v>
      </c>
      <c r="L11" s="176"/>
      <c r="M11" s="177"/>
      <c r="N11" s="150">
        <f t="shared" si="3"/>
        <v>0</v>
      </c>
      <c r="O11" s="176"/>
      <c r="P11" s="177"/>
      <c r="Q11" s="150">
        <f t="shared" si="4"/>
        <v>0</v>
      </c>
      <c r="R11" s="444">
        <f t="shared" ref="R11:R33" si="6">SUM(C11+F11+I11+L11+O11)</f>
        <v>0</v>
      </c>
      <c r="S11" s="445">
        <f t="shared" si="5"/>
        <v>0</v>
      </c>
      <c r="T11" s="122"/>
      <c r="U11" s="431"/>
      <c r="V11" s="431"/>
      <c r="W11" s="431"/>
      <c r="X11" s="431"/>
      <c r="Y11" s="431"/>
      <c r="Z11" s="431"/>
    </row>
    <row r="12" spans="1:26" s="120" customFormat="1" ht="15.75" customHeight="1" x14ac:dyDescent="0.2">
      <c r="A12" s="295"/>
      <c r="B12" s="147"/>
      <c r="C12" s="174"/>
      <c r="D12" s="175"/>
      <c r="E12" s="150">
        <f t="shared" si="0"/>
        <v>0</v>
      </c>
      <c r="F12" s="176"/>
      <c r="G12" s="177"/>
      <c r="H12" s="150">
        <f t="shared" si="1"/>
        <v>0</v>
      </c>
      <c r="I12" s="176"/>
      <c r="J12" s="177"/>
      <c r="K12" s="150">
        <f t="shared" si="2"/>
        <v>0</v>
      </c>
      <c r="L12" s="176"/>
      <c r="M12" s="177"/>
      <c r="N12" s="150">
        <f t="shared" si="3"/>
        <v>0</v>
      </c>
      <c r="O12" s="176"/>
      <c r="P12" s="177"/>
      <c r="Q12" s="150">
        <f t="shared" si="4"/>
        <v>0</v>
      </c>
      <c r="R12" s="444">
        <f t="shared" si="6"/>
        <v>0</v>
      </c>
      <c r="S12" s="445">
        <f t="shared" si="5"/>
        <v>0</v>
      </c>
      <c r="T12" s="122"/>
      <c r="U12" s="431"/>
      <c r="V12" s="431"/>
      <c r="W12" s="431"/>
      <c r="X12" s="431"/>
      <c r="Y12" s="431"/>
      <c r="Z12" s="431"/>
    </row>
    <row r="13" spans="1:26" s="120" customFormat="1" ht="15.75" customHeight="1" x14ac:dyDescent="0.2">
      <c r="A13" s="295"/>
      <c r="B13" s="147"/>
      <c r="C13" s="174"/>
      <c r="D13" s="175"/>
      <c r="E13" s="150">
        <f t="shared" si="0"/>
        <v>0</v>
      </c>
      <c r="F13" s="176"/>
      <c r="G13" s="177"/>
      <c r="H13" s="150">
        <f t="shared" si="1"/>
        <v>0</v>
      </c>
      <c r="I13" s="176"/>
      <c r="J13" s="177"/>
      <c r="K13" s="150">
        <f t="shared" si="2"/>
        <v>0</v>
      </c>
      <c r="L13" s="176"/>
      <c r="M13" s="177"/>
      <c r="N13" s="150">
        <f t="shared" si="3"/>
        <v>0</v>
      </c>
      <c r="O13" s="176"/>
      <c r="P13" s="177"/>
      <c r="Q13" s="150">
        <f t="shared" si="4"/>
        <v>0</v>
      </c>
      <c r="R13" s="444">
        <f t="shared" si="6"/>
        <v>0</v>
      </c>
      <c r="S13" s="445">
        <f t="shared" si="5"/>
        <v>0</v>
      </c>
      <c r="T13" s="122"/>
      <c r="U13" s="431"/>
      <c r="V13" s="431"/>
      <c r="W13" s="431"/>
      <c r="X13" s="431"/>
      <c r="Y13" s="431"/>
      <c r="Z13" s="431"/>
    </row>
    <row r="14" spans="1:26" s="120" customFormat="1" ht="15.75" customHeight="1" x14ac:dyDescent="0.2">
      <c r="A14" s="295"/>
      <c r="B14" s="147"/>
      <c r="C14" s="174"/>
      <c r="D14" s="175"/>
      <c r="E14" s="150">
        <f t="shared" si="0"/>
        <v>0</v>
      </c>
      <c r="F14" s="176"/>
      <c r="G14" s="177"/>
      <c r="H14" s="150">
        <f t="shared" si="1"/>
        <v>0</v>
      </c>
      <c r="I14" s="176"/>
      <c r="J14" s="177"/>
      <c r="K14" s="150">
        <f t="shared" si="2"/>
        <v>0</v>
      </c>
      <c r="L14" s="176"/>
      <c r="M14" s="177"/>
      <c r="N14" s="150">
        <f t="shared" si="3"/>
        <v>0</v>
      </c>
      <c r="O14" s="176"/>
      <c r="P14" s="177"/>
      <c r="Q14" s="150">
        <f t="shared" si="4"/>
        <v>0</v>
      </c>
      <c r="R14" s="444">
        <f t="shared" si="6"/>
        <v>0</v>
      </c>
      <c r="S14" s="445">
        <f t="shared" si="5"/>
        <v>0</v>
      </c>
      <c r="T14" s="122"/>
      <c r="U14" s="431"/>
      <c r="V14" s="431"/>
      <c r="W14" s="431"/>
      <c r="X14" s="431"/>
      <c r="Y14" s="431"/>
      <c r="Z14" s="431"/>
    </row>
    <row r="15" spans="1:26" ht="15.75" customHeight="1" x14ac:dyDescent="0.2">
      <c r="A15" s="295"/>
      <c r="B15" s="123"/>
      <c r="C15" s="178"/>
      <c r="D15" s="179"/>
      <c r="E15" s="150">
        <f t="shared" si="0"/>
        <v>0</v>
      </c>
      <c r="F15" s="180"/>
      <c r="G15" s="181"/>
      <c r="H15" s="150">
        <f t="shared" si="1"/>
        <v>0</v>
      </c>
      <c r="I15" s="180"/>
      <c r="J15" s="177"/>
      <c r="K15" s="150">
        <f t="shared" si="2"/>
        <v>0</v>
      </c>
      <c r="L15" s="180"/>
      <c r="M15" s="177"/>
      <c r="N15" s="150">
        <f t="shared" si="3"/>
        <v>0</v>
      </c>
      <c r="O15" s="180"/>
      <c r="P15" s="177"/>
      <c r="Q15" s="150">
        <f t="shared" si="4"/>
        <v>0</v>
      </c>
      <c r="R15" s="444">
        <f t="shared" si="6"/>
        <v>0</v>
      </c>
      <c r="S15" s="445">
        <f t="shared" si="5"/>
        <v>0</v>
      </c>
      <c r="T15" s="124"/>
    </row>
    <row r="16" spans="1:26" ht="15.75" customHeight="1" x14ac:dyDescent="0.2">
      <c r="A16" s="295"/>
      <c r="B16" s="123"/>
      <c r="C16" s="178"/>
      <c r="D16" s="179"/>
      <c r="E16" s="150">
        <f t="shared" si="0"/>
        <v>0</v>
      </c>
      <c r="F16" s="182"/>
      <c r="G16" s="179"/>
      <c r="H16" s="150">
        <f t="shared" si="1"/>
        <v>0</v>
      </c>
      <c r="I16" s="182"/>
      <c r="J16" s="179"/>
      <c r="K16" s="150">
        <f t="shared" si="2"/>
        <v>0</v>
      </c>
      <c r="L16" s="182"/>
      <c r="M16" s="179"/>
      <c r="N16" s="150">
        <f t="shared" si="3"/>
        <v>0</v>
      </c>
      <c r="O16" s="182"/>
      <c r="P16" s="179"/>
      <c r="Q16" s="150">
        <f t="shared" si="4"/>
        <v>0</v>
      </c>
      <c r="R16" s="444">
        <f t="shared" si="6"/>
        <v>0</v>
      </c>
      <c r="S16" s="445">
        <f t="shared" si="5"/>
        <v>0</v>
      </c>
      <c r="T16" s="124"/>
    </row>
    <row r="17" spans="1:26" ht="15.75" customHeight="1" x14ac:dyDescent="0.2">
      <c r="A17" s="295"/>
      <c r="B17" s="123"/>
      <c r="C17" s="178"/>
      <c r="D17" s="179"/>
      <c r="E17" s="150">
        <f t="shared" si="0"/>
        <v>0</v>
      </c>
      <c r="F17" s="182"/>
      <c r="G17" s="179"/>
      <c r="H17" s="150">
        <f t="shared" si="1"/>
        <v>0</v>
      </c>
      <c r="I17" s="182"/>
      <c r="J17" s="179"/>
      <c r="K17" s="150">
        <f t="shared" si="2"/>
        <v>0</v>
      </c>
      <c r="L17" s="182"/>
      <c r="M17" s="179"/>
      <c r="N17" s="150">
        <f t="shared" si="3"/>
        <v>0</v>
      </c>
      <c r="O17" s="182"/>
      <c r="P17" s="179"/>
      <c r="Q17" s="150">
        <f t="shared" si="4"/>
        <v>0</v>
      </c>
      <c r="R17" s="444">
        <f t="shared" si="6"/>
        <v>0</v>
      </c>
      <c r="S17" s="445">
        <f t="shared" si="5"/>
        <v>0</v>
      </c>
      <c r="T17" s="124"/>
    </row>
    <row r="18" spans="1:26" s="120" customFormat="1" ht="15.75" customHeight="1" x14ac:dyDescent="0.2">
      <c r="A18" s="295"/>
      <c r="B18" s="146"/>
      <c r="C18" s="178"/>
      <c r="D18" s="179"/>
      <c r="E18" s="150">
        <f t="shared" si="0"/>
        <v>0</v>
      </c>
      <c r="F18" s="182"/>
      <c r="G18" s="179"/>
      <c r="H18" s="150">
        <f t="shared" si="1"/>
        <v>0</v>
      </c>
      <c r="I18" s="182"/>
      <c r="J18" s="179"/>
      <c r="K18" s="150">
        <f t="shared" si="2"/>
        <v>0</v>
      </c>
      <c r="L18" s="182"/>
      <c r="M18" s="179"/>
      <c r="N18" s="150">
        <f t="shared" si="3"/>
        <v>0</v>
      </c>
      <c r="O18" s="182"/>
      <c r="P18" s="179"/>
      <c r="Q18" s="150">
        <f t="shared" si="4"/>
        <v>0</v>
      </c>
      <c r="R18" s="444">
        <f t="shared" si="6"/>
        <v>0</v>
      </c>
      <c r="S18" s="445">
        <f t="shared" si="5"/>
        <v>0</v>
      </c>
      <c r="T18" s="124"/>
      <c r="U18" s="431"/>
      <c r="V18" s="431"/>
      <c r="W18" s="431"/>
      <c r="X18" s="431"/>
      <c r="Y18" s="431"/>
      <c r="Z18" s="431"/>
    </row>
    <row r="19" spans="1:26" s="120" customFormat="1" ht="15.75" customHeight="1" x14ac:dyDescent="0.2">
      <c r="A19" s="295"/>
      <c r="B19" s="146"/>
      <c r="C19" s="178"/>
      <c r="D19" s="179"/>
      <c r="E19" s="150">
        <f t="shared" si="0"/>
        <v>0</v>
      </c>
      <c r="F19" s="182"/>
      <c r="G19" s="179"/>
      <c r="H19" s="150">
        <f t="shared" si="1"/>
        <v>0</v>
      </c>
      <c r="I19" s="182"/>
      <c r="J19" s="179"/>
      <c r="K19" s="150">
        <f t="shared" si="2"/>
        <v>0</v>
      </c>
      <c r="L19" s="182"/>
      <c r="M19" s="179"/>
      <c r="N19" s="150">
        <f t="shared" si="3"/>
        <v>0</v>
      </c>
      <c r="O19" s="182"/>
      <c r="P19" s="179"/>
      <c r="Q19" s="150">
        <f t="shared" si="4"/>
        <v>0</v>
      </c>
      <c r="R19" s="444">
        <f t="shared" si="6"/>
        <v>0</v>
      </c>
      <c r="S19" s="445">
        <f t="shared" si="5"/>
        <v>0</v>
      </c>
      <c r="T19" s="124"/>
      <c r="U19" s="431"/>
      <c r="V19" s="431"/>
      <c r="W19" s="431"/>
      <c r="X19" s="431"/>
      <c r="Y19" s="431"/>
      <c r="Z19" s="431"/>
    </row>
    <row r="20" spans="1:26" s="120" customFormat="1" ht="15.75" customHeight="1" x14ac:dyDescent="0.2">
      <c r="A20" s="295"/>
      <c r="B20" s="146"/>
      <c r="C20" s="178"/>
      <c r="D20" s="179"/>
      <c r="E20" s="150">
        <f t="shared" si="0"/>
        <v>0</v>
      </c>
      <c r="F20" s="182"/>
      <c r="G20" s="179"/>
      <c r="H20" s="150">
        <f t="shared" si="1"/>
        <v>0</v>
      </c>
      <c r="I20" s="182"/>
      <c r="J20" s="179"/>
      <c r="K20" s="150">
        <f t="shared" si="2"/>
        <v>0</v>
      </c>
      <c r="L20" s="182"/>
      <c r="M20" s="179"/>
      <c r="N20" s="150">
        <f t="shared" si="3"/>
        <v>0</v>
      </c>
      <c r="O20" s="182"/>
      <c r="P20" s="179"/>
      <c r="Q20" s="150">
        <f t="shared" si="4"/>
        <v>0</v>
      </c>
      <c r="R20" s="444">
        <f t="shared" si="6"/>
        <v>0</v>
      </c>
      <c r="S20" s="445">
        <f t="shared" si="5"/>
        <v>0</v>
      </c>
      <c r="T20" s="124"/>
      <c r="U20" s="431"/>
      <c r="V20" s="431"/>
      <c r="W20" s="431"/>
      <c r="X20" s="431"/>
      <c r="Y20" s="431"/>
      <c r="Z20" s="431"/>
    </row>
    <row r="21" spans="1:26" s="120" customFormat="1" ht="15.75" customHeight="1" x14ac:dyDescent="0.2">
      <c r="A21" s="295"/>
      <c r="B21" s="146"/>
      <c r="C21" s="178"/>
      <c r="D21" s="179"/>
      <c r="E21" s="150">
        <f t="shared" si="0"/>
        <v>0</v>
      </c>
      <c r="F21" s="182"/>
      <c r="G21" s="179"/>
      <c r="H21" s="150">
        <f t="shared" si="1"/>
        <v>0</v>
      </c>
      <c r="I21" s="182"/>
      <c r="J21" s="179"/>
      <c r="K21" s="150">
        <f t="shared" si="2"/>
        <v>0</v>
      </c>
      <c r="L21" s="182"/>
      <c r="M21" s="179"/>
      <c r="N21" s="150">
        <f t="shared" si="3"/>
        <v>0</v>
      </c>
      <c r="O21" s="182"/>
      <c r="P21" s="179"/>
      <c r="Q21" s="150">
        <f t="shared" si="4"/>
        <v>0</v>
      </c>
      <c r="R21" s="444">
        <f t="shared" si="6"/>
        <v>0</v>
      </c>
      <c r="S21" s="445">
        <f t="shared" si="5"/>
        <v>0</v>
      </c>
      <c r="T21" s="124"/>
      <c r="U21" s="431"/>
      <c r="V21" s="431"/>
      <c r="W21" s="431"/>
      <c r="X21" s="431"/>
      <c r="Y21" s="431"/>
      <c r="Z21" s="431"/>
    </row>
    <row r="22" spans="1:26" s="120" customFormat="1" ht="15.75" customHeight="1" x14ac:dyDescent="0.2">
      <c r="A22" s="295"/>
      <c r="B22" s="146"/>
      <c r="C22" s="178"/>
      <c r="D22" s="179"/>
      <c r="E22" s="150">
        <f t="shared" si="0"/>
        <v>0</v>
      </c>
      <c r="F22" s="182"/>
      <c r="G22" s="179"/>
      <c r="H22" s="150">
        <f t="shared" si="1"/>
        <v>0</v>
      </c>
      <c r="I22" s="182"/>
      <c r="J22" s="179"/>
      <c r="K22" s="150">
        <f t="shared" si="2"/>
        <v>0</v>
      </c>
      <c r="L22" s="182"/>
      <c r="M22" s="179"/>
      <c r="N22" s="150">
        <f t="shared" si="3"/>
        <v>0</v>
      </c>
      <c r="O22" s="182"/>
      <c r="P22" s="179"/>
      <c r="Q22" s="150">
        <f t="shared" si="4"/>
        <v>0</v>
      </c>
      <c r="R22" s="444">
        <f t="shared" si="6"/>
        <v>0</v>
      </c>
      <c r="S22" s="445">
        <f t="shared" si="5"/>
        <v>0</v>
      </c>
      <c r="T22" s="124"/>
      <c r="U22" s="431"/>
      <c r="V22" s="431"/>
      <c r="W22" s="431"/>
      <c r="X22" s="431"/>
      <c r="Y22" s="431"/>
      <c r="Z22" s="431"/>
    </row>
    <row r="23" spans="1:26" ht="15.75" customHeight="1" x14ac:dyDescent="0.2">
      <c r="A23" s="295"/>
      <c r="B23" s="123"/>
      <c r="C23" s="178"/>
      <c r="D23" s="179"/>
      <c r="E23" s="150">
        <f t="shared" si="0"/>
        <v>0</v>
      </c>
      <c r="F23" s="182"/>
      <c r="G23" s="179"/>
      <c r="H23" s="150">
        <f t="shared" si="1"/>
        <v>0</v>
      </c>
      <c r="I23" s="182"/>
      <c r="J23" s="179"/>
      <c r="K23" s="150">
        <f t="shared" si="2"/>
        <v>0</v>
      </c>
      <c r="L23" s="182"/>
      <c r="M23" s="179"/>
      <c r="N23" s="150">
        <f t="shared" si="3"/>
        <v>0</v>
      </c>
      <c r="O23" s="182"/>
      <c r="P23" s="179"/>
      <c r="Q23" s="150">
        <f t="shared" si="4"/>
        <v>0</v>
      </c>
      <c r="R23" s="444">
        <f t="shared" si="6"/>
        <v>0</v>
      </c>
      <c r="S23" s="445">
        <f t="shared" si="5"/>
        <v>0</v>
      </c>
      <c r="T23" s="124"/>
    </row>
    <row r="24" spans="1:26" ht="15.75" customHeight="1" x14ac:dyDescent="0.2">
      <c r="A24" s="295"/>
      <c r="B24" s="123"/>
      <c r="C24" s="178"/>
      <c r="D24" s="179"/>
      <c r="E24" s="150">
        <f t="shared" si="0"/>
        <v>0</v>
      </c>
      <c r="F24" s="182"/>
      <c r="G24" s="179"/>
      <c r="H24" s="150">
        <f t="shared" si="1"/>
        <v>0</v>
      </c>
      <c r="I24" s="182"/>
      <c r="J24" s="179"/>
      <c r="K24" s="150">
        <f t="shared" si="2"/>
        <v>0</v>
      </c>
      <c r="L24" s="182"/>
      <c r="M24" s="179"/>
      <c r="N24" s="150">
        <f t="shared" si="3"/>
        <v>0</v>
      </c>
      <c r="O24" s="182"/>
      <c r="P24" s="179"/>
      <c r="Q24" s="150">
        <f t="shared" si="4"/>
        <v>0</v>
      </c>
      <c r="R24" s="444">
        <f t="shared" si="6"/>
        <v>0</v>
      </c>
      <c r="S24" s="445">
        <f t="shared" si="5"/>
        <v>0</v>
      </c>
      <c r="T24" s="124"/>
    </row>
    <row r="25" spans="1:26" ht="15.75" customHeight="1" x14ac:dyDescent="0.2">
      <c r="A25" s="295"/>
      <c r="B25" s="123"/>
      <c r="C25" s="178"/>
      <c r="D25" s="179"/>
      <c r="E25" s="150">
        <f t="shared" si="0"/>
        <v>0</v>
      </c>
      <c r="F25" s="182"/>
      <c r="G25" s="179"/>
      <c r="H25" s="150">
        <f t="shared" si="1"/>
        <v>0</v>
      </c>
      <c r="I25" s="182"/>
      <c r="J25" s="179"/>
      <c r="K25" s="150">
        <f t="shared" si="2"/>
        <v>0</v>
      </c>
      <c r="L25" s="182"/>
      <c r="M25" s="179"/>
      <c r="N25" s="150">
        <f t="shared" si="3"/>
        <v>0</v>
      </c>
      <c r="O25" s="182"/>
      <c r="P25" s="179"/>
      <c r="Q25" s="150">
        <f>O25*P25</f>
        <v>0</v>
      </c>
      <c r="R25" s="444">
        <f t="shared" si="6"/>
        <v>0</v>
      </c>
      <c r="S25" s="445">
        <f t="shared" si="5"/>
        <v>0</v>
      </c>
      <c r="T25" s="124"/>
    </row>
    <row r="26" spans="1:26" s="120" customFormat="1" ht="15.75" customHeight="1" x14ac:dyDescent="0.2">
      <c r="A26" s="295"/>
      <c r="B26" s="146"/>
      <c r="C26" s="178"/>
      <c r="D26" s="179"/>
      <c r="E26" s="150">
        <f t="shared" si="0"/>
        <v>0</v>
      </c>
      <c r="F26" s="182"/>
      <c r="G26" s="179"/>
      <c r="H26" s="150">
        <f t="shared" si="1"/>
        <v>0</v>
      </c>
      <c r="I26" s="182"/>
      <c r="J26" s="179"/>
      <c r="K26" s="150">
        <f t="shared" si="2"/>
        <v>0</v>
      </c>
      <c r="L26" s="182"/>
      <c r="M26" s="179"/>
      <c r="N26" s="150">
        <f t="shared" si="3"/>
        <v>0</v>
      </c>
      <c r="O26" s="182"/>
      <c r="P26" s="179"/>
      <c r="Q26" s="150">
        <f>O26*P26</f>
        <v>0</v>
      </c>
      <c r="R26" s="444">
        <f t="shared" si="6"/>
        <v>0</v>
      </c>
      <c r="S26" s="445">
        <f t="shared" si="5"/>
        <v>0</v>
      </c>
      <c r="T26" s="124"/>
      <c r="U26" s="431"/>
      <c r="V26" s="431"/>
      <c r="W26" s="431"/>
      <c r="X26" s="431"/>
      <c r="Y26" s="431"/>
      <c r="Z26" s="431"/>
    </row>
    <row r="27" spans="1:26" s="120" customFormat="1" ht="15.75" customHeight="1" x14ac:dyDescent="0.2">
      <c r="A27" s="295"/>
      <c r="B27" s="146"/>
      <c r="C27" s="178"/>
      <c r="D27" s="179"/>
      <c r="E27" s="150">
        <f t="shared" si="0"/>
        <v>0</v>
      </c>
      <c r="F27" s="182"/>
      <c r="G27" s="179"/>
      <c r="H27" s="150">
        <f t="shared" si="1"/>
        <v>0</v>
      </c>
      <c r="I27" s="182"/>
      <c r="J27" s="179"/>
      <c r="K27" s="150">
        <f t="shared" si="2"/>
        <v>0</v>
      </c>
      <c r="L27" s="182"/>
      <c r="M27" s="179"/>
      <c r="N27" s="150">
        <f t="shared" si="3"/>
        <v>0</v>
      </c>
      <c r="O27" s="182"/>
      <c r="P27" s="179"/>
      <c r="Q27" s="150">
        <f t="shared" si="4"/>
        <v>0</v>
      </c>
      <c r="R27" s="444">
        <f t="shared" si="6"/>
        <v>0</v>
      </c>
      <c r="S27" s="445">
        <f t="shared" si="5"/>
        <v>0</v>
      </c>
      <c r="T27" s="124"/>
      <c r="U27" s="431"/>
      <c r="V27" s="431"/>
      <c r="W27" s="431"/>
      <c r="X27" s="431"/>
      <c r="Y27" s="431"/>
      <c r="Z27" s="431"/>
    </row>
    <row r="28" spans="1:26" s="120" customFormat="1" ht="15.75" customHeight="1" x14ac:dyDescent="0.2">
      <c r="A28" s="295"/>
      <c r="B28" s="146"/>
      <c r="C28" s="178"/>
      <c r="D28" s="179"/>
      <c r="E28" s="150">
        <f t="shared" si="0"/>
        <v>0</v>
      </c>
      <c r="F28" s="182"/>
      <c r="G28" s="179"/>
      <c r="H28" s="150">
        <f t="shared" si="1"/>
        <v>0</v>
      </c>
      <c r="I28" s="182"/>
      <c r="J28" s="179"/>
      <c r="K28" s="150">
        <f t="shared" si="2"/>
        <v>0</v>
      </c>
      <c r="L28" s="182"/>
      <c r="M28" s="179"/>
      <c r="N28" s="150">
        <f t="shared" si="3"/>
        <v>0</v>
      </c>
      <c r="O28" s="182"/>
      <c r="P28" s="179"/>
      <c r="Q28" s="150">
        <f t="shared" si="4"/>
        <v>0</v>
      </c>
      <c r="R28" s="444">
        <f t="shared" si="6"/>
        <v>0</v>
      </c>
      <c r="S28" s="445">
        <f t="shared" si="5"/>
        <v>0</v>
      </c>
      <c r="T28" s="124"/>
      <c r="U28" s="431"/>
      <c r="V28" s="431"/>
      <c r="W28" s="431"/>
      <c r="X28" s="431"/>
      <c r="Y28" s="431"/>
      <c r="Z28" s="431"/>
    </row>
    <row r="29" spans="1:26" s="120" customFormat="1" ht="15.75" customHeight="1" x14ac:dyDescent="0.2">
      <c r="A29" s="295"/>
      <c r="B29" s="146"/>
      <c r="C29" s="178"/>
      <c r="D29" s="179"/>
      <c r="E29" s="150">
        <f t="shared" si="0"/>
        <v>0</v>
      </c>
      <c r="F29" s="182"/>
      <c r="G29" s="179"/>
      <c r="H29" s="150">
        <f t="shared" si="1"/>
        <v>0</v>
      </c>
      <c r="I29" s="182"/>
      <c r="J29" s="179"/>
      <c r="K29" s="150">
        <f t="shared" si="2"/>
        <v>0</v>
      </c>
      <c r="L29" s="182"/>
      <c r="M29" s="179"/>
      <c r="N29" s="150">
        <f t="shared" si="3"/>
        <v>0</v>
      </c>
      <c r="O29" s="182"/>
      <c r="P29" s="179"/>
      <c r="Q29" s="150">
        <f t="shared" si="4"/>
        <v>0</v>
      </c>
      <c r="R29" s="444">
        <f t="shared" si="6"/>
        <v>0</v>
      </c>
      <c r="S29" s="445">
        <f t="shared" si="5"/>
        <v>0</v>
      </c>
      <c r="T29" s="124"/>
      <c r="U29" s="431"/>
      <c r="V29" s="431"/>
      <c r="W29" s="431"/>
      <c r="X29" s="431"/>
      <c r="Y29" s="431"/>
      <c r="Z29" s="431"/>
    </row>
    <row r="30" spans="1:26" s="120" customFormat="1" ht="15.75" customHeight="1" x14ac:dyDescent="0.2">
      <c r="A30" s="295"/>
      <c r="B30" s="146"/>
      <c r="C30" s="178"/>
      <c r="D30" s="179"/>
      <c r="E30" s="150">
        <f t="shared" si="0"/>
        <v>0</v>
      </c>
      <c r="F30" s="182"/>
      <c r="G30" s="179"/>
      <c r="H30" s="150">
        <f t="shared" si="1"/>
        <v>0</v>
      </c>
      <c r="I30" s="182"/>
      <c r="J30" s="179"/>
      <c r="K30" s="150">
        <f t="shared" si="2"/>
        <v>0</v>
      </c>
      <c r="L30" s="182"/>
      <c r="M30" s="179"/>
      <c r="N30" s="150">
        <f t="shared" si="3"/>
        <v>0</v>
      </c>
      <c r="O30" s="182"/>
      <c r="P30" s="179"/>
      <c r="Q30" s="150">
        <f t="shared" si="4"/>
        <v>0</v>
      </c>
      <c r="R30" s="444">
        <f t="shared" si="6"/>
        <v>0</v>
      </c>
      <c r="S30" s="445">
        <f t="shared" si="5"/>
        <v>0</v>
      </c>
      <c r="T30" s="124"/>
      <c r="U30" s="431"/>
      <c r="V30" s="431"/>
      <c r="W30" s="431"/>
      <c r="X30" s="431"/>
      <c r="Y30" s="431"/>
      <c r="Z30" s="431"/>
    </row>
    <row r="31" spans="1:26" ht="15.75" customHeight="1" x14ac:dyDescent="0.2">
      <c r="A31" s="295"/>
      <c r="B31" s="123"/>
      <c r="C31" s="178"/>
      <c r="D31" s="179"/>
      <c r="E31" s="150">
        <f>C31*D31</f>
        <v>0</v>
      </c>
      <c r="F31" s="182"/>
      <c r="G31" s="179"/>
      <c r="H31" s="150">
        <f t="shared" si="1"/>
        <v>0</v>
      </c>
      <c r="I31" s="182"/>
      <c r="J31" s="179"/>
      <c r="K31" s="150">
        <f t="shared" si="2"/>
        <v>0</v>
      </c>
      <c r="L31" s="182"/>
      <c r="M31" s="179"/>
      <c r="N31" s="150">
        <f t="shared" si="3"/>
        <v>0</v>
      </c>
      <c r="O31" s="182"/>
      <c r="P31" s="179"/>
      <c r="Q31" s="150">
        <f t="shared" si="4"/>
        <v>0</v>
      </c>
      <c r="R31" s="444">
        <f t="shared" si="6"/>
        <v>0</v>
      </c>
      <c r="S31" s="445">
        <f t="shared" si="5"/>
        <v>0</v>
      </c>
      <c r="T31" s="124"/>
    </row>
    <row r="32" spans="1:26" ht="15.75" customHeight="1" x14ac:dyDescent="0.2">
      <c r="A32" s="295"/>
      <c r="B32" s="123"/>
      <c r="C32" s="178"/>
      <c r="D32" s="179"/>
      <c r="E32" s="150">
        <f>C32*D32</f>
        <v>0</v>
      </c>
      <c r="F32" s="182"/>
      <c r="G32" s="179"/>
      <c r="H32" s="150">
        <f>F32*G32</f>
        <v>0</v>
      </c>
      <c r="I32" s="182"/>
      <c r="J32" s="179"/>
      <c r="K32" s="150">
        <f>I32*J32</f>
        <v>0</v>
      </c>
      <c r="L32" s="182"/>
      <c r="M32" s="179"/>
      <c r="N32" s="150">
        <f>L32*M32</f>
        <v>0</v>
      </c>
      <c r="O32" s="182"/>
      <c r="P32" s="179"/>
      <c r="Q32" s="150">
        <f>O32*P32</f>
        <v>0</v>
      </c>
      <c r="R32" s="444">
        <f t="shared" si="6"/>
        <v>0</v>
      </c>
      <c r="S32" s="445">
        <f t="shared" si="5"/>
        <v>0</v>
      </c>
      <c r="T32" s="124"/>
    </row>
    <row r="33" spans="1:20" ht="15.75" customHeight="1" thickBot="1" x14ac:dyDescent="0.25">
      <c r="A33" s="295"/>
      <c r="B33" s="258"/>
      <c r="C33" s="259"/>
      <c r="D33" s="260"/>
      <c r="E33" s="153">
        <f>C33*D33</f>
        <v>0</v>
      </c>
      <c r="F33" s="261"/>
      <c r="G33" s="260"/>
      <c r="H33" s="153">
        <f>F33*G33</f>
        <v>0</v>
      </c>
      <c r="I33" s="261"/>
      <c r="J33" s="260"/>
      <c r="K33" s="153">
        <f>I33*J33</f>
        <v>0</v>
      </c>
      <c r="L33" s="261"/>
      <c r="M33" s="260"/>
      <c r="N33" s="153">
        <f>L33*M33</f>
        <v>0</v>
      </c>
      <c r="O33" s="261"/>
      <c r="P33" s="260"/>
      <c r="Q33" s="153">
        <f>O33*P33</f>
        <v>0</v>
      </c>
      <c r="R33" s="444">
        <f t="shared" si="6"/>
        <v>0</v>
      </c>
      <c r="S33" s="445">
        <f t="shared" si="5"/>
        <v>0</v>
      </c>
      <c r="T33" s="262"/>
    </row>
    <row r="34" spans="1:20" s="431" customFormat="1" ht="15.75" customHeight="1" thickBot="1" x14ac:dyDescent="0.25">
      <c r="A34" s="438"/>
      <c r="B34" s="439" t="s">
        <v>114</v>
      </c>
      <c r="C34" s="154">
        <f>SUM(C10:C33)</f>
        <v>0</v>
      </c>
      <c r="D34" s="154"/>
      <c r="E34" s="440">
        <f>SUM(E10:E33)</f>
        <v>0</v>
      </c>
      <c r="F34" s="441">
        <f>SUM(F10:F33)</f>
        <v>0</v>
      </c>
      <c r="G34" s="442"/>
      <c r="H34" s="440">
        <f>SUM(H10:H33)</f>
        <v>0</v>
      </c>
      <c r="I34" s="441">
        <f>SUM(I10:I33)</f>
        <v>0</v>
      </c>
      <c r="J34" s="442"/>
      <c r="K34" s="440">
        <f>SUM(K10:K33)</f>
        <v>0</v>
      </c>
      <c r="L34" s="441">
        <f>SUM(L10:L33)</f>
        <v>0</v>
      </c>
      <c r="M34" s="442"/>
      <c r="N34" s="440">
        <f>SUM(N10:N33)</f>
        <v>0</v>
      </c>
      <c r="O34" s="441">
        <f>SUM(O10:O33)</f>
        <v>0</v>
      </c>
      <c r="P34" s="442"/>
      <c r="Q34" s="440">
        <f>SUM(Q10:Q33)</f>
        <v>0</v>
      </c>
      <c r="R34" s="441">
        <f>SUM(C34+F34+I34+L34+O34)</f>
        <v>0</v>
      </c>
      <c r="S34" s="440">
        <f>E34 + H34+K34+N34+Q34</f>
        <v>0</v>
      </c>
      <c r="T34" s="443"/>
    </row>
    <row r="35" spans="1:20" s="137" customFormat="1" ht="14.25" customHeight="1" thickBot="1" x14ac:dyDescent="0.25">
      <c r="A35" s="595"/>
      <c r="B35" s="595"/>
      <c r="C35" s="595"/>
      <c r="D35" s="595"/>
      <c r="E35" s="435"/>
      <c r="F35" s="432"/>
      <c r="G35" s="433"/>
      <c r="H35" s="434"/>
      <c r="I35" s="435"/>
      <c r="J35" s="433"/>
      <c r="K35" s="434"/>
      <c r="L35" s="435"/>
      <c r="M35" s="433"/>
      <c r="N35" s="434"/>
      <c r="O35" s="435"/>
      <c r="P35" s="433"/>
      <c r="Q35" s="434"/>
      <c r="R35" s="436"/>
      <c r="S35" s="437"/>
      <c r="T35" s="432"/>
    </row>
    <row r="36" spans="1:20" x14ac:dyDescent="0.2">
      <c r="A36" s="571" t="s">
        <v>185</v>
      </c>
      <c r="B36" s="572"/>
      <c r="C36" s="572"/>
      <c r="D36" s="572"/>
      <c r="E36" s="572"/>
      <c r="F36" s="572"/>
      <c r="G36" s="572"/>
      <c r="H36" s="572"/>
      <c r="I36" s="572"/>
      <c r="J36" s="572"/>
      <c r="K36" s="572"/>
      <c r="L36" s="572"/>
      <c r="M36" s="572"/>
      <c r="N36" s="572"/>
      <c r="O36" s="572"/>
      <c r="P36" s="572"/>
      <c r="Q36" s="572"/>
      <c r="R36" s="572"/>
      <c r="S36" s="572"/>
      <c r="T36" s="573"/>
    </row>
    <row r="37" spans="1:20" ht="13.5" thickBot="1" x14ac:dyDescent="0.25">
      <c r="A37" s="574"/>
      <c r="B37" s="575"/>
      <c r="C37" s="575"/>
      <c r="D37" s="575"/>
      <c r="E37" s="575"/>
      <c r="F37" s="575"/>
      <c r="G37" s="575"/>
      <c r="H37" s="575"/>
      <c r="I37" s="575"/>
      <c r="J37" s="575"/>
      <c r="K37" s="575"/>
      <c r="L37" s="575"/>
      <c r="M37" s="575"/>
      <c r="N37" s="575"/>
      <c r="O37" s="575"/>
      <c r="P37" s="575"/>
      <c r="Q37" s="575"/>
      <c r="R37" s="575"/>
      <c r="S37" s="575"/>
      <c r="T37" s="576"/>
    </row>
    <row r="38" spans="1:20" s="137" customFormat="1" x14ac:dyDescent="0.2">
      <c r="C38" s="432"/>
      <c r="D38" s="433"/>
      <c r="E38" s="434"/>
      <c r="F38" s="435"/>
      <c r="G38" s="433"/>
      <c r="H38" s="434"/>
      <c r="I38" s="435"/>
      <c r="J38" s="433"/>
      <c r="K38" s="434"/>
      <c r="L38" s="435"/>
      <c r="M38" s="433"/>
      <c r="N38" s="434"/>
      <c r="O38" s="435"/>
      <c r="P38" s="433"/>
      <c r="Q38" s="434"/>
      <c r="R38" s="436"/>
      <c r="S38" s="437"/>
      <c r="T38" s="432"/>
    </row>
    <row r="39" spans="1:20" s="137" customFormat="1" x14ac:dyDescent="0.2">
      <c r="C39" s="432"/>
      <c r="D39" s="433"/>
      <c r="E39" s="434"/>
      <c r="F39" s="435"/>
      <c r="G39" s="433"/>
      <c r="H39" s="434"/>
      <c r="I39" s="435"/>
      <c r="J39" s="433"/>
      <c r="K39" s="434"/>
      <c r="L39" s="435"/>
      <c r="M39" s="433"/>
      <c r="N39" s="434"/>
      <c r="O39" s="435"/>
      <c r="P39" s="433"/>
      <c r="Q39" s="434"/>
      <c r="R39" s="436"/>
      <c r="S39" s="437"/>
      <c r="T39" s="432"/>
    </row>
    <row r="40" spans="1:20" s="137" customFormat="1" x14ac:dyDescent="0.2">
      <c r="C40" s="432"/>
      <c r="D40" s="433"/>
      <c r="E40" s="434"/>
      <c r="F40" s="435"/>
      <c r="G40" s="433"/>
      <c r="H40" s="434"/>
      <c r="I40" s="435"/>
      <c r="J40" s="433"/>
      <c r="K40" s="434"/>
      <c r="L40" s="435"/>
      <c r="M40" s="433"/>
      <c r="N40" s="434"/>
      <c r="O40" s="435"/>
      <c r="P40" s="433"/>
      <c r="Q40" s="434"/>
      <c r="R40" s="436"/>
      <c r="S40" s="437"/>
      <c r="T40" s="432"/>
    </row>
    <row r="41" spans="1:20" s="137" customFormat="1" x14ac:dyDescent="0.2">
      <c r="C41" s="432"/>
      <c r="D41" s="433"/>
      <c r="E41" s="434"/>
      <c r="F41" s="435"/>
      <c r="G41" s="433"/>
      <c r="H41" s="434"/>
      <c r="I41" s="435"/>
      <c r="J41" s="433"/>
      <c r="K41" s="434"/>
      <c r="L41" s="435"/>
      <c r="M41" s="433"/>
      <c r="N41" s="434"/>
      <c r="O41" s="435"/>
      <c r="P41" s="433"/>
      <c r="Q41" s="434"/>
      <c r="R41" s="436"/>
      <c r="S41" s="437"/>
      <c r="T41" s="432"/>
    </row>
    <row r="42" spans="1:20" s="137" customFormat="1" x14ac:dyDescent="0.2">
      <c r="C42" s="432"/>
      <c r="D42" s="433"/>
      <c r="E42" s="434"/>
      <c r="F42" s="435"/>
      <c r="G42" s="433"/>
      <c r="H42" s="434"/>
      <c r="I42" s="435"/>
      <c r="J42" s="433"/>
      <c r="K42" s="434"/>
      <c r="L42" s="435"/>
      <c r="M42" s="433"/>
      <c r="N42" s="434"/>
      <c r="O42" s="435"/>
      <c r="P42" s="433"/>
      <c r="Q42" s="434"/>
      <c r="R42" s="436"/>
      <c r="S42" s="437"/>
      <c r="T42" s="432"/>
    </row>
    <row r="43" spans="1:20" s="137" customFormat="1" x14ac:dyDescent="0.2">
      <c r="C43" s="432"/>
      <c r="D43" s="433"/>
      <c r="E43" s="434"/>
      <c r="F43" s="435"/>
      <c r="G43" s="433"/>
      <c r="H43" s="434"/>
      <c r="I43" s="435"/>
      <c r="J43" s="433"/>
      <c r="K43" s="434"/>
      <c r="L43" s="435"/>
      <c r="M43" s="433"/>
      <c r="N43" s="434"/>
      <c r="O43" s="435"/>
      <c r="P43" s="433"/>
      <c r="Q43" s="434"/>
      <c r="R43" s="436"/>
      <c r="S43" s="437"/>
      <c r="T43" s="432"/>
    </row>
    <row r="44" spans="1:20" s="137" customFormat="1" x14ac:dyDescent="0.2">
      <c r="C44" s="432"/>
      <c r="D44" s="433"/>
      <c r="E44" s="434"/>
      <c r="F44" s="435"/>
      <c r="G44" s="433"/>
      <c r="H44" s="434"/>
      <c r="I44" s="435"/>
      <c r="J44" s="433"/>
      <c r="K44" s="434"/>
      <c r="L44" s="435"/>
      <c r="M44" s="433"/>
      <c r="N44" s="434"/>
      <c r="O44" s="435"/>
      <c r="P44" s="433"/>
      <c r="Q44" s="434"/>
      <c r="R44" s="436"/>
      <c r="S44" s="437"/>
      <c r="T44" s="432"/>
    </row>
    <row r="45" spans="1:20" s="137" customFormat="1" x14ac:dyDescent="0.2">
      <c r="C45" s="432"/>
      <c r="D45" s="433"/>
      <c r="E45" s="434"/>
      <c r="F45" s="435"/>
      <c r="G45" s="433"/>
      <c r="H45" s="434"/>
      <c r="I45" s="435"/>
      <c r="J45" s="433"/>
      <c r="K45" s="434"/>
      <c r="L45" s="435"/>
      <c r="M45" s="433"/>
      <c r="N45" s="434"/>
      <c r="O45" s="435"/>
      <c r="P45" s="433"/>
      <c r="Q45" s="434"/>
      <c r="R45" s="436"/>
      <c r="S45" s="437"/>
      <c r="T45" s="432"/>
    </row>
    <row r="46" spans="1:20" s="137" customFormat="1" x14ac:dyDescent="0.2">
      <c r="C46" s="432"/>
      <c r="D46" s="433"/>
      <c r="E46" s="434"/>
      <c r="F46" s="435"/>
      <c r="G46" s="433"/>
      <c r="H46" s="434"/>
      <c r="I46" s="435"/>
      <c r="J46" s="433"/>
      <c r="K46" s="434"/>
      <c r="L46" s="435"/>
      <c r="M46" s="433"/>
      <c r="N46" s="434"/>
      <c r="O46" s="435"/>
      <c r="P46" s="433"/>
      <c r="Q46" s="434"/>
      <c r="R46" s="436"/>
      <c r="S46" s="437"/>
      <c r="T46" s="432"/>
    </row>
    <row r="47" spans="1:20" s="137" customFormat="1" x14ac:dyDescent="0.2">
      <c r="C47" s="432"/>
      <c r="D47" s="433"/>
      <c r="E47" s="434"/>
      <c r="F47" s="435"/>
      <c r="G47" s="433"/>
      <c r="H47" s="434"/>
      <c r="I47" s="435"/>
      <c r="J47" s="433"/>
      <c r="K47" s="434"/>
      <c r="L47" s="435"/>
      <c r="M47" s="433"/>
      <c r="N47" s="434"/>
      <c r="O47" s="435"/>
      <c r="P47" s="433"/>
      <c r="Q47" s="434"/>
      <c r="R47" s="436"/>
      <c r="S47" s="437"/>
      <c r="T47" s="432"/>
    </row>
    <row r="48" spans="1:20" s="137" customFormat="1" x14ac:dyDescent="0.2">
      <c r="C48" s="432"/>
      <c r="D48" s="433"/>
      <c r="E48" s="434"/>
      <c r="F48" s="435"/>
      <c r="G48" s="433"/>
      <c r="H48" s="434"/>
      <c r="I48" s="435"/>
      <c r="J48" s="433"/>
      <c r="K48" s="434"/>
      <c r="L48" s="435"/>
      <c r="M48" s="433"/>
      <c r="N48" s="434"/>
      <c r="O48" s="435"/>
      <c r="P48" s="433"/>
      <c r="Q48" s="434"/>
      <c r="R48" s="436"/>
      <c r="S48" s="437"/>
      <c r="T48" s="432"/>
    </row>
    <row r="49" spans="3:20" s="137" customFormat="1" x14ac:dyDescent="0.2">
      <c r="C49" s="432"/>
      <c r="D49" s="433"/>
      <c r="E49" s="434"/>
      <c r="F49" s="435"/>
      <c r="G49" s="433"/>
      <c r="H49" s="434"/>
      <c r="I49" s="435"/>
      <c r="J49" s="433"/>
      <c r="K49" s="434"/>
      <c r="L49" s="435"/>
      <c r="M49" s="433"/>
      <c r="N49" s="434"/>
      <c r="O49" s="435"/>
      <c r="P49" s="433"/>
      <c r="Q49" s="434"/>
      <c r="R49" s="436"/>
      <c r="S49" s="437"/>
      <c r="T49" s="432"/>
    </row>
    <row r="50" spans="3:20" s="137" customFormat="1" x14ac:dyDescent="0.2">
      <c r="C50" s="432"/>
      <c r="D50" s="433"/>
      <c r="E50" s="434"/>
      <c r="F50" s="435"/>
      <c r="G50" s="433"/>
      <c r="H50" s="434"/>
      <c r="I50" s="435"/>
      <c r="J50" s="433"/>
      <c r="K50" s="434"/>
      <c r="L50" s="435"/>
      <c r="M50" s="433"/>
      <c r="N50" s="434"/>
      <c r="O50" s="435"/>
      <c r="P50" s="433"/>
      <c r="Q50" s="434"/>
      <c r="R50" s="436"/>
      <c r="S50" s="437"/>
      <c r="T50" s="432"/>
    </row>
  </sheetData>
  <sheetProtection sheet="1" objects="1" scenarios="1" formatCells="0" formatColumns="0" formatRows="0" insertRows="0" deleteRows="0"/>
  <customSheetViews>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5" right="0.5" top="0.25" bottom="0.5" header="0.5" footer="0.25"/>
      <printOptions horizontalCentered="1"/>
      <pageSetup scale="80" orientation="landscape" r:id="rId6"/>
      <headerFooter alignWithMargins="0">
        <oddFooter>&amp;La. Personnel&amp;R Page &amp;P of &amp;N</oddFooter>
      </headerFooter>
    </customSheetView>
  </customSheetViews>
  <mergeCells count="16">
    <mergeCell ref="A2:T2"/>
    <mergeCell ref="R6:R7"/>
    <mergeCell ref="R1:T1"/>
    <mergeCell ref="C6:E6"/>
    <mergeCell ref="F6:H6"/>
    <mergeCell ref="I6:K6"/>
    <mergeCell ref="A1:B1"/>
    <mergeCell ref="A36:T37"/>
    <mergeCell ref="B6:B7"/>
    <mergeCell ref="A3:T4"/>
    <mergeCell ref="A35:D35"/>
    <mergeCell ref="A6:A7"/>
    <mergeCell ref="T6:T7"/>
    <mergeCell ref="S6:S7"/>
    <mergeCell ref="L6:N6"/>
    <mergeCell ref="O6:Q6"/>
  </mergeCells>
  <phoneticPr fontId="2" type="noConversion"/>
  <printOptions horizontalCentered="1"/>
  <pageMargins left="0.5" right="0.5" top="0.25" bottom="0.25" header="0.5" footer="0.5"/>
  <pageSetup scale="79"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Z82"/>
  <sheetViews>
    <sheetView showGridLines="0" topLeftCell="A11" zoomScale="90" zoomScaleNormal="90" workbookViewId="0">
      <selection activeCell="A51" sqref="A51"/>
    </sheetView>
  </sheetViews>
  <sheetFormatPr defaultColWidth="9.140625" defaultRowHeight="12.75" x14ac:dyDescent="0.2"/>
  <cols>
    <col min="1" max="1" width="48" style="428" customWidth="1"/>
    <col min="2" max="2" width="18.140625" style="428" bestFit="1" customWidth="1"/>
    <col min="3" max="3" width="9.140625" style="428" bestFit="1" customWidth="1"/>
    <col min="4" max="4" width="9" style="428" bestFit="1" customWidth="1"/>
    <col min="5" max="5" width="18.140625" style="428" bestFit="1" customWidth="1"/>
    <col min="6" max="6" width="9.140625" style="428" bestFit="1" customWidth="1"/>
    <col min="7" max="7" width="7.85546875" style="428" bestFit="1" customWidth="1"/>
    <col min="8" max="8" width="18.140625" style="428" bestFit="1" customWidth="1"/>
    <col min="9" max="9" width="9.140625" style="428" bestFit="1" customWidth="1"/>
    <col min="10" max="10" width="7.85546875" style="428" bestFit="1" customWidth="1"/>
    <col min="11" max="11" width="18.140625" style="428" bestFit="1" customWidth="1"/>
    <col min="12" max="12" width="9.140625" style="428" bestFit="1" customWidth="1"/>
    <col min="13" max="13" width="7.85546875" style="428" bestFit="1" customWidth="1"/>
    <col min="14" max="14" width="18.140625" style="428" bestFit="1" customWidth="1"/>
    <col min="15" max="15" width="9.140625" style="428" bestFit="1" customWidth="1"/>
    <col min="16" max="16" width="7.85546875" style="428" bestFit="1" customWidth="1"/>
    <col min="17" max="17" width="21.5703125" style="428" bestFit="1" customWidth="1"/>
    <col min="18" max="18" width="9.140625" style="114"/>
    <col min="19" max="19" width="31" style="114" bestFit="1" customWidth="1"/>
    <col min="20" max="26" width="9.140625" style="114"/>
    <col min="27" max="16384" width="9.140625" style="428"/>
  </cols>
  <sheetData>
    <row r="1" spans="1:26" s="429" customFormat="1" ht="11.25" x14ac:dyDescent="0.2">
      <c r="A1" s="607" t="s">
        <v>164</v>
      </c>
      <c r="B1" s="607"/>
      <c r="C1" s="607"/>
      <c r="D1" s="607"/>
      <c r="E1" s="607"/>
      <c r="F1" s="607"/>
      <c r="G1" s="607"/>
      <c r="H1" s="607"/>
      <c r="I1" s="607"/>
      <c r="J1" s="607"/>
      <c r="K1" s="447"/>
      <c r="L1" s="447"/>
      <c r="M1" s="447"/>
      <c r="N1" s="447"/>
      <c r="O1" s="447"/>
      <c r="P1" s="447"/>
      <c r="Q1" s="464"/>
      <c r="R1" s="447"/>
      <c r="S1" s="447"/>
    </row>
    <row r="2" spans="1:26" s="8" customFormat="1" ht="18.75" thickBot="1" x14ac:dyDescent="0.25">
      <c r="A2" s="603" t="s">
        <v>90</v>
      </c>
      <c r="B2" s="603"/>
      <c r="C2" s="603"/>
      <c r="D2" s="603"/>
      <c r="E2" s="603"/>
      <c r="F2" s="603"/>
      <c r="G2" s="603"/>
      <c r="H2" s="603"/>
      <c r="I2" s="603"/>
      <c r="J2" s="603"/>
      <c r="K2" s="603"/>
      <c r="L2" s="603"/>
      <c r="M2" s="603"/>
      <c r="N2" s="603"/>
      <c r="O2" s="603"/>
      <c r="P2" s="603"/>
      <c r="Q2" s="603"/>
      <c r="R2" s="26"/>
      <c r="S2" s="26"/>
      <c r="T2" s="7"/>
      <c r="U2" s="7"/>
    </row>
    <row r="3" spans="1:26" s="8" customFormat="1" ht="65.25" customHeight="1" thickBot="1" x14ac:dyDescent="0.25">
      <c r="A3" s="612" t="s">
        <v>240</v>
      </c>
      <c r="B3" s="613"/>
      <c r="C3" s="613"/>
      <c r="D3" s="613"/>
      <c r="E3" s="613"/>
      <c r="F3" s="613"/>
      <c r="G3" s="613"/>
      <c r="H3" s="613"/>
      <c r="I3" s="613"/>
      <c r="J3" s="613"/>
      <c r="K3" s="613"/>
      <c r="L3" s="613"/>
      <c r="M3" s="613"/>
      <c r="N3" s="613"/>
      <c r="O3" s="613"/>
      <c r="P3" s="613"/>
      <c r="Q3" s="614"/>
      <c r="R3" s="451"/>
      <c r="S3" s="451"/>
    </row>
    <row r="4" spans="1:26" s="8" customFormat="1" ht="10.5" customHeight="1" thickBot="1" x14ac:dyDescent="0.25">
      <c r="A4" s="451"/>
      <c r="B4" s="451"/>
      <c r="C4" s="451"/>
      <c r="D4" s="451"/>
      <c r="E4" s="451"/>
      <c r="F4" s="451"/>
      <c r="G4" s="451"/>
      <c r="H4" s="451"/>
      <c r="I4" s="451"/>
      <c r="J4" s="451"/>
      <c r="K4" s="451"/>
      <c r="L4" s="451"/>
      <c r="M4" s="451"/>
      <c r="N4" s="451"/>
      <c r="O4" s="451"/>
      <c r="P4" s="451"/>
      <c r="Q4" s="451"/>
      <c r="R4" s="451"/>
      <c r="S4" s="451"/>
    </row>
    <row r="5" spans="1:26" s="452" customFormat="1" ht="15" x14ac:dyDescent="0.2">
      <c r="A5" s="201" t="s">
        <v>159</v>
      </c>
      <c r="B5" s="625" t="s">
        <v>97</v>
      </c>
      <c r="C5" s="625"/>
      <c r="D5" s="625"/>
      <c r="E5" s="625" t="s">
        <v>100</v>
      </c>
      <c r="F5" s="625"/>
      <c r="G5" s="625"/>
      <c r="H5" s="625" t="s">
        <v>98</v>
      </c>
      <c r="I5" s="625"/>
      <c r="J5" s="625"/>
      <c r="K5" s="625" t="s">
        <v>231</v>
      </c>
      <c r="L5" s="625"/>
      <c r="M5" s="625"/>
      <c r="N5" s="625" t="s">
        <v>232</v>
      </c>
      <c r="O5" s="625"/>
      <c r="P5" s="625"/>
      <c r="Q5" s="465" t="s">
        <v>181</v>
      </c>
      <c r="R5" s="141"/>
    </row>
    <row r="6" spans="1:26" s="452" customFormat="1" ht="15" x14ac:dyDescent="0.2">
      <c r="A6" s="466"/>
      <c r="B6" s="202" t="s">
        <v>162</v>
      </c>
      <c r="C6" s="202" t="s">
        <v>160</v>
      </c>
      <c r="D6" s="202" t="s">
        <v>137</v>
      </c>
      <c r="E6" s="467" t="s">
        <v>162</v>
      </c>
      <c r="F6" s="467" t="s">
        <v>160</v>
      </c>
      <c r="G6" s="467" t="s">
        <v>137</v>
      </c>
      <c r="H6" s="467" t="s">
        <v>162</v>
      </c>
      <c r="I6" s="467" t="s">
        <v>160</v>
      </c>
      <c r="J6" s="467" t="s">
        <v>137</v>
      </c>
      <c r="K6" s="467" t="s">
        <v>162</v>
      </c>
      <c r="L6" s="467" t="s">
        <v>160</v>
      </c>
      <c r="M6" s="467" t="s">
        <v>137</v>
      </c>
      <c r="N6" s="467" t="s">
        <v>162</v>
      </c>
      <c r="O6" s="467" t="s">
        <v>160</v>
      </c>
      <c r="P6" s="467" t="s">
        <v>137</v>
      </c>
      <c r="Q6" s="468"/>
    </row>
    <row r="7" spans="1:26" s="452" customFormat="1" ht="14.25" x14ac:dyDescent="0.2">
      <c r="A7" s="278" t="s">
        <v>202</v>
      </c>
      <c r="B7" s="205">
        <v>170000</v>
      </c>
      <c r="C7" s="206">
        <v>0.2</v>
      </c>
      <c r="D7" s="203">
        <f>B7*C7</f>
        <v>34000</v>
      </c>
      <c r="E7" s="203">
        <v>10000</v>
      </c>
      <c r="F7" s="206">
        <v>0.2</v>
      </c>
      <c r="G7" s="203">
        <f t="shared" ref="G7:G12" si="0">E7*F7</f>
        <v>2000</v>
      </c>
      <c r="H7" s="203">
        <v>10000</v>
      </c>
      <c r="I7" s="206">
        <v>0.2</v>
      </c>
      <c r="J7" s="203">
        <f t="shared" ref="J7:J12" si="1">H7*I7</f>
        <v>2000</v>
      </c>
      <c r="K7" s="203">
        <v>10000</v>
      </c>
      <c r="L7" s="206">
        <v>0.2</v>
      </c>
      <c r="M7" s="203">
        <f t="shared" ref="M7:M12" si="2">K7*L7</f>
        <v>2000</v>
      </c>
      <c r="N7" s="203">
        <v>10000</v>
      </c>
      <c r="O7" s="206">
        <v>0.2</v>
      </c>
      <c r="P7" s="203">
        <f t="shared" ref="P7:P12" si="3">N7*O7</f>
        <v>2000</v>
      </c>
      <c r="Q7" s="469">
        <f>D7+G7+J7</f>
        <v>38000</v>
      </c>
    </row>
    <row r="8" spans="1:26" s="423" customFormat="1" ht="14.25" x14ac:dyDescent="0.2">
      <c r="A8" s="424"/>
      <c r="B8" s="425"/>
      <c r="C8" s="426"/>
      <c r="D8" s="204">
        <f>C8*B8</f>
        <v>0</v>
      </c>
      <c r="E8" s="425"/>
      <c r="F8" s="426"/>
      <c r="G8" s="204">
        <f t="shared" si="0"/>
        <v>0</v>
      </c>
      <c r="H8" s="425"/>
      <c r="I8" s="426"/>
      <c r="J8" s="204">
        <f t="shared" si="1"/>
        <v>0</v>
      </c>
      <c r="K8" s="425"/>
      <c r="L8" s="426"/>
      <c r="M8" s="204">
        <f t="shared" si="2"/>
        <v>0</v>
      </c>
      <c r="N8" s="425"/>
      <c r="O8" s="426"/>
      <c r="P8" s="204">
        <f t="shared" si="3"/>
        <v>0</v>
      </c>
      <c r="Q8" s="463">
        <f t="shared" ref="Q8:Q13" si="4">SUM(D8+G8+J8+M8+P8)</f>
        <v>0</v>
      </c>
      <c r="R8" s="452"/>
      <c r="S8" s="452"/>
      <c r="T8" s="452"/>
      <c r="U8" s="452"/>
      <c r="V8" s="452"/>
      <c r="W8" s="452"/>
      <c r="X8" s="452"/>
      <c r="Y8" s="452"/>
      <c r="Z8" s="452"/>
    </row>
    <row r="9" spans="1:26" s="423" customFormat="1" ht="14.25" x14ac:dyDescent="0.2">
      <c r="A9" s="424"/>
      <c r="B9" s="425"/>
      <c r="C9" s="426"/>
      <c r="D9" s="204">
        <f>C9*B9</f>
        <v>0</v>
      </c>
      <c r="E9" s="425"/>
      <c r="F9" s="426"/>
      <c r="G9" s="204">
        <f t="shared" si="0"/>
        <v>0</v>
      </c>
      <c r="H9" s="425"/>
      <c r="I9" s="426"/>
      <c r="J9" s="204">
        <f t="shared" si="1"/>
        <v>0</v>
      </c>
      <c r="K9" s="425"/>
      <c r="L9" s="426"/>
      <c r="M9" s="204">
        <f t="shared" si="2"/>
        <v>0</v>
      </c>
      <c r="N9" s="425"/>
      <c r="O9" s="426"/>
      <c r="P9" s="204">
        <f t="shared" si="3"/>
        <v>0</v>
      </c>
      <c r="Q9" s="463">
        <f t="shared" si="4"/>
        <v>0</v>
      </c>
      <c r="R9" s="452"/>
      <c r="S9" s="452"/>
      <c r="T9" s="452"/>
      <c r="U9" s="452"/>
      <c r="V9" s="452"/>
      <c r="W9" s="452"/>
      <c r="X9" s="452"/>
      <c r="Y9" s="452"/>
      <c r="Z9" s="452"/>
    </row>
    <row r="10" spans="1:26" s="423" customFormat="1" ht="14.25" x14ac:dyDescent="0.2">
      <c r="A10" s="424"/>
      <c r="B10" s="425"/>
      <c r="C10" s="426"/>
      <c r="D10" s="204">
        <f>C10*B10</f>
        <v>0</v>
      </c>
      <c r="E10" s="425"/>
      <c r="F10" s="426"/>
      <c r="G10" s="204">
        <f t="shared" si="0"/>
        <v>0</v>
      </c>
      <c r="H10" s="425"/>
      <c r="I10" s="426"/>
      <c r="J10" s="204">
        <f t="shared" si="1"/>
        <v>0</v>
      </c>
      <c r="K10" s="425"/>
      <c r="L10" s="426"/>
      <c r="M10" s="204">
        <f t="shared" si="2"/>
        <v>0</v>
      </c>
      <c r="N10" s="425"/>
      <c r="O10" s="426"/>
      <c r="P10" s="204">
        <f t="shared" si="3"/>
        <v>0</v>
      </c>
      <c r="Q10" s="463">
        <f t="shared" si="4"/>
        <v>0</v>
      </c>
      <c r="R10" s="452"/>
      <c r="S10" s="452"/>
      <c r="T10" s="452"/>
      <c r="U10" s="452"/>
      <c r="V10" s="452"/>
      <c r="W10" s="452"/>
      <c r="X10" s="452"/>
      <c r="Y10" s="452"/>
      <c r="Z10" s="452"/>
    </row>
    <row r="11" spans="1:26" s="423" customFormat="1" ht="14.25" customHeight="1" x14ac:dyDescent="0.2">
      <c r="A11" s="427"/>
      <c r="B11" s="425"/>
      <c r="C11" s="426"/>
      <c r="D11" s="204">
        <f>C11*B11</f>
        <v>0</v>
      </c>
      <c r="E11" s="425"/>
      <c r="F11" s="426"/>
      <c r="G11" s="204">
        <f t="shared" si="0"/>
        <v>0</v>
      </c>
      <c r="H11" s="425"/>
      <c r="I11" s="426"/>
      <c r="J11" s="204">
        <f t="shared" si="1"/>
        <v>0</v>
      </c>
      <c r="K11" s="425"/>
      <c r="L11" s="426"/>
      <c r="M11" s="204">
        <f t="shared" si="2"/>
        <v>0</v>
      </c>
      <c r="N11" s="425"/>
      <c r="O11" s="426"/>
      <c r="P11" s="204">
        <f t="shared" si="3"/>
        <v>0</v>
      </c>
      <c r="Q11" s="463">
        <f t="shared" si="4"/>
        <v>0</v>
      </c>
      <c r="R11" s="452"/>
      <c r="S11" s="452"/>
      <c r="T11" s="452"/>
      <c r="U11" s="452"/>
      <c r="V11" s="452"/>
      <c r="W11" s="452"/>
      <c r="X11" s="452"/>
      <c r="Y11" s="452"/>
      <c r="Z11" s="452"/>
    </row>
    <row r="12" spans="1:26" s="423" customFormat="1" ht="14.25" customHeight="1" x14ac:dyDescent="0.2">
      <c r="A12" s="427"/>
      <c r="B12" s="425"/>
      <c r="C12" s="426"/>
      <c r="D12" s="204">
        <f>C12*B12</f>
        <v>0</v>
      </c>
      <c r="E12" s="425"/>
      <c r="F12" s="426"/>
      <c r="G12" s="204">
        <f t="shared" si="0"/>
        <v>0</v>
      </c>
      <c r="H12" s="425"/>
      <c r="I12" s="426"/>
      <c r="J12" s="204">
        <f t="shared" si="1"/>
        <v>0</v>
      </c>
      <c r="K12" s="425"/>
      <c r="L12" s="426"/>
      <c r="M12" s="204">
        <f t="shared" si="2"/>
        <v>0</v>
      </c>
      <c r="N12" s="425"/>
      <c r="O12" s="426"/>
      <c r="P12" s="204">
        <f t="shared" si="3"/>
        <v>0</v>
      </c>
      <c r="Q12" s="463">
        <f t="shared" si="4"/>
        <v>0</v>
      </c>
      <c r="R12" s="452"/>
      <c r="S12" s="452"/>
      <c r="T12" s="452"/>
      <c r="U12" s="452"/>
      <c r="V12" s="452"/>
      <c r="W12" s="452"/>
      <c r="X12" s="452"/>
      <c r="Y12" s="452"/>
      <c r="Z12" s="452"/>
    </row>
    <row r="13" spans="1:26" s="137" customFormat="1" ht="15.75" thickBot="1" x14ac:dyDescent="0.25">
      <c r="A13" s="458" t="s">
        <v>161</v>
      </c>
      <c r="B13" s="459">
        <f>SUM(B8:B12)</f>
        <v>0</v>
      </c>
      <c r="C13" s="460"/>
      <c r="D13" s="459">
        <f>SUM(D8:D12)</f>
        <v>0</v>
      </c>
      <c r="E13" s="459">
        <f>SUM(E8:E12)</f>
        <v>0</v>
      </c>
      <c r="F13" s="460"/>
      <c r="G13" s="459">
        <f>SUM(G8:G12)</f>
        <v>0</v>
      </c>
      <c r="H13" s="459">
        <f>SUM(H8:H12)</f>
        <v>0</v>
      </c>
      <c r="I13" s="460"/>
      <c r="J13" s="459">
        <f>SUM(J8:J12)</f>
        <v>0</v>
      </c>
      <c r="K13" s="459">
        <f>SUM(K8:K12)</f>
        <v>0</v>
      </c>
      <c r="L13" s="460"/>
      <c r="M13" s="459">
        <f>SUM(M8:M12)</f>
        <v>0</v>
      </c>
      <c r="N13" s="459">
        <f>SUM(N8:N12)</f>
        <v>0</v>
      </c>
      <c r="O13" s="460"/>
      <c r="P13" s="459">
        <f>SUM(P8:P12)</f>
        <v>0</v>
      </c>
      <c r="Q13" s="461">
        <f t="shared" si="4"/>
        <v>0</v>
      </c>
    </row>
    <row r="14" spans="1:26" s="137" customFormat="1" ht="13.5" thickBot="1" x14ac:dyDescent="0.25">
      <c r="A14" s="135"/>
      <c r="B14" s="462"/>
      <c r="C14" s="433"/>
      <c r="D14" s="433"/>
      <c r="E14" s="433"/>
      <c r="F14" s="433"/>
      <c r="G14" s="433"/>
      <c r="H14" s="433"/>
      <c r="I14" s="434"/>
      <c r="J14" s="435"/>
      <c r="K14" s="433"/>
      <c r="L14" s="434"/>
      <c r="M14" s="435"/>
      <c r="N14" s="433"/>
      <c r="O14" s="434"/>
      <c r="P14" s="435"/>
      <c r="Q14" s="433"/>
      <c r="R14" s="434"/>
      <c r="S14" s="435"/>
    </row>
    <row r="15" spans="1:26" s="137" customFormat="1" ht="30" customHeight="1" thickBot="1" x14ac:dyDescent="0.25">
      <c r="A15" s="624" t="s">
        <v>190</v>
      </c>
      <c r="B15" s="590"/>
      <c r="C15" s="590"/>
      <c r="D15" s="590"/>
      <c r="E15" s="590"/>
      <c r="F15" s="590"/>
      <c r="G15" s="590"/>
      <c r="H15" s="590"/>
      <c r="I15" s="590"/>
      <c r="J15" s="590"/>
      <c r="K15" s="590"/>
      <c r="L15" s="590"/>
      <c r="M15" s="590"/>
      <c r="N15" s="590"/>
      <c r="O15" s="590"/>
      <c r="P15" s="590"/>
      <c r="Q15" s="591"/>
      <c r="R15" s="453"/>
      <c r="S15" s="453"/>
    </row>
    <row r="16" spans="1:26" s="121" customFormat="1" ht="17.25" customHeight="1" x14ac:dyDescent="0.2">
      <c r="A16" s="615" t="s">
        <v>258</v>
      </c>
      <c r="B16" s="616"/>
      <c r="C16" s="616"/>
      <c r="D16" s="616"/>
      <c r="E16" s="616"/>
      <c r="F16" s="616"/>
      <c r="G16" s="616"/>
      <c r="H16" s="616"/>
      <c r="I16" s="616"/>
      <c r="J16" s="616"/>
      <c r="K16" s="616"/>
      <c r="L16" s="616"/>
      <c r="M16" s="616"/>
      <c r="N16" s="616"/>
      <c r="O16" s="616"/>
      <c r="P16" s="616"/>
      <c r="Q16" s="617"/>
      <c r="R16" s="454"/>
      <c r="S16" s="454"/>
      <c r="T16" s="137"/>
      <c r="U16" s="137"/>
      <c r="V16" s="137"/>
      <c r="W16" s="137"/>
      <c r="X16" s="137"/>
      <c r="Y16" s="137"/>
      <c r="Z16" s="137"/>
    </row>
    <row r="17" spans="1:26" s="121" customFormat="1" ht="30.75" customHeight="1" x14ac:dyDescent="0.2">
      <c r="A17" s="618"/>
      <c r="B17" s="619"/>
      <c r="C17" s="619"/>
      <c r="D17" s="619"/>
      <c r="E17" s="619"/>
      <c r="F17" s="619"/>
      <c r="G17" s="619"/>
      <c r="H17" s="619"/>
      <c r="I17" s="619"/>
      <c r="J17" s="619"/>
      <c r="K17" s="619"/>
      <c r="L17" s="619"/>
      <c r="M17" s="619"/>
      <c r="N17" s="619"/>
      <c r="O17" s="619"/>
      <c r="P17" s="619"/>
      <c r="Q17" s="620"/>
      <c r="R17" s="455"/>
      <c r="S17" s="455"/>
      <c r="T17" s="137"/>
      <c r="U17" s="137"/>
      <c r="V17" s="137"/>
      <c r="W17" s="137"/>
      <c r="X17" s="137"/>
      <c r="Y17" s="137"/>
      <c r="Z17" s="137"/>
    </row>
    <row r="18" spans="1:26" s="121" customFormat="1" ht="12.75" customHeight="1" x14ac:dyDescent="0.2">
      <c r="A18" s="618"/>
      <c r="B18" s="619"/>
      <c r="C18" s="619"/>
      <c r="D18" s="619"/>
      <c r="E18" s="619"/>
      <c r="F18" s="619"/>
      <c r="G18" s="619"/>
      <c r="H18" s="619"/>
      <c r="I18" s="619"/>
      <c r="J18" s="619"/>
      <c r="K18" s="619"/>
      <c r="L18" s="619"/>
      <c r="M18" s="619"/>
      <c r="N18" s="619"/>
      <c r="O18" s="619"/>
      <c r="P18" s="619"/>
      <c r="Q18" s="620"/>
      <c r="R18" s="454"/>
      <c r="S18" s="454"/>
      <c r="T18" s="137"/>
      <c r="U18" s="137"/>
      <c r="V18" s="137"/>
      <c r="W18" s="137"/>
      <c r="X18" s="137"/>
      <c r="Y18" s="137"/>
      <c r="Z18" s="137"/>
    </row>
    <row r="19" spans="1:26" s="121" customFormat="1" ht="70.5" customHeight="1" thickBot="1" x14ac:dyDescent="0.25">
      <c r="A19" s="621"/>
      <c r="B19" s="622"/>
      <c r="C19" s="622"/>
      <c r="D19" s="622"/>
      <c r="E19" s="622"/>
      <c r="F19" s="622"/>
      <c r="G19" s="622"/>
      <c r="H19" s="622"/>
      <c r="I19" s="622"/>
      <c r="J19" s="622"/>
      <c r="K19" s="622"/>
      <c r="L19" s="622"/>
      <c r="M19" s="622"/>
      <c r="N19" s="622"/>
      <c r="O19" s="622"/>
      <c r="P19" s="622"/>
      <c r="Q19" s="623"/>
      <c r="R19" s="455"/>
      <c r="S19" s="455"/>
      <c r="T19" s="137"/>
      <c r="U19" s="137"/>
      <c r="V19" s="137"/>
      <c r="W19" s="137"/>
      <c r="X19" s="137"/>
      <c r="Y19" s="137"/>
      <c r="Z19" s="137"/>
    </row>
    <row r="20" spans="1:26" s="137" customFormat="1" ht="9" customHeight="1" thickBot="1" x14ac:dyDescent="0.25">
      <c r="A20" s="608"/>
      <c r="B20" s="608"/>
      <c r="C20" s="608"/>
      <c r="D20" s="608"/>
      <c r="E20" s="608"/>
      <c r="F20" s="608"/>
      <c r="G20" s="608"/>
      <c r="H20" s="608"/>
      <c r="I20" s="608"/>
      <c r="J20" s="608"/>
      <c r="K20" s="608"/>
      <c r="L20" s="608"/>
      <c r="M20" s="608"/>
      <c r="N20" s="608"/>
      <c r="O20" s="608"/>
      <c r="P20" s="608"/>
      <c r="Q20" s="608"/>
      <c r="R20" s="456"/>
      <c r="S20" s="457"/>
      <c r="T20" s="457"/>
      <c r="U20" s="457"/>
    </row>
    <row r="21" spans="1:26" s="121" customFormat="1" ht="38.25" customHeight="1" thickBot="1" x14ac:dyDescent="0.25">
      <c r="A21" s="609" t="s">
        <v>191</v>
      </c>
      <c r="B21" s="610"/>
      <c r="C21" s="610"/>
      <c r="D21" s="610"/>
      <c r="E21" s="610"/>
      <c r="F21" s="610"/>
      <c r="G21" s="610"/>
      <c r="H21" s="610"/>
      <c r="I21" s="610"/>
      <c r="J21" s="610"/>
      <c r="K21" s="610"/>
      <c r="L21" s="610"/>
      <c r="M21" s="610"/>
      <c r="N21" s="610"/>
      <c r="O21" s="610"/>
      <c r="P21" s="610"/>
      <c r="Q21" s="611"/>
      <c r="R21" s="457"/>
      <c r="S21" s="457"/>
      <c r="T21" s="457"/>
      <c r="U21" s="457"/>
      <c r="V21" s="137"/>
      <c r="W21" s="137"/>
      <c r="X21" s="137"/>
      <c r="Y21" s="137"/>
      <c r="Z21" s="137"/>
    </row>
    <row r="22" spans="1:26" s="137" customFormat="1" x14ac:dyDescent="0.2">
      <c r="R22" s="457"/>
      <c r="S22" s="457"/>
      <c r="T22" s="457"/>
      <c r="U22" s="457"/>
    </row>
    <row r="23" spans="1:26" s="137" customFormat="1" x14ac:dyDescent="0.2"/>
    <row r="24" spans="1:26" s="137" customFormat="1" x14ac:dyDescent="0.2"/>
    <row r="25" spans="1:26" s="137" customFormat="1" x14ac:dyDescent="0.2"/>
    <row r="26" spans="1:26" s="137" customFormat="1" x14ac:dyDescent="0.2"/>
    <row r="27" spans="1:26" s="137" customFormat="1" x14ac:dyDescent="0.2"/>
    <row r="28" spans="1:26" s="137" customFormat="1" x14ac:dyDescent="0.2"/>
    <row r="29" spans="1:26" s="137" customFormat="1" x14ac:dyDescent="0.2"/>
    <row r="30" spans="1:26" s="137" customFormat="1" x14ac:dyDescent="0.2"/>
    <row r="31" spans="1:26" s="137" customFormat="1" x14ac:dyDescent="0.2"/>
    <row r="32" spans="1:26" s="137" customFormat="1" x14ac:dyDescent="0.2"/>
    <row r="33" s="137" customFormat="1" x14ac:dyDescent="0.2"/>
    <row r="34" s="137" customFormat="1" x14ac:dyDescent="0.2"/>
    <row r="35" s="137" customFormat="1" x14ac:dyDescent="0.2"/>
    <row r="36" s="137" customFormat="1" x14ac:dyDescent="0.2"/>
    <row r="37" s="137" customFormat="1" x14ac:dyDescent="0.2"/>
    <row r="38" s="137" customFormat="1" x14ac:dyDescent="0.2"/>
    <row r="39" s="137" customFormat="1" x14ac:dyDescent="0.2"/>
    <row r="40" s="137" customFormat="1" x14ac:dyDescent="0.2"/>
    <row r="41" s="137" customFormat="1" x14ac:dyDescent="0.2"/>
    <row r="42" s="137" customFormat="1" x14ac:dyDescent="0.2"/>
    <row r="43" s="137" customFormat="1" x14ac:dyDescent="0.2"/>
    <row r="44" s="137" customFormat="1" x14ac:dyDescent="0.2"/>
    <row r="45" s="137" customFormat="1" x14ac:dyDescent="0.2"/>
    <row r="46" s="137" customFormat="1" x14ac:dyDescent="0.2"/>
    <row r="47" s="137" customFormat="1" x14ac:dyDescent="0.2"/>
    <row r="48" s="137" customFormat="1" x14ac:dyDescent="0.2"/>
    <row r="49" spans="18:26" s="137" customFormat="1" x14ac:dyDescent="0.2"/>
    <row r="50" spans="18:26" s="137" customFormat="1" x14ac:dyDescent="0.2"/>
    <row r="51" spans="18:26" s="121" customFormat="1" x14ac:dyDescent="0.2">
      <c r="R51" s="137"/>
      <c r="S51" s="137"/>
      <c r="T51" s="137"/>
      <c r="U51" s="137"/>
      <c r="V51" s="137"/>
      <c r="W51" s="137"/>
      <c r="X51" s="137"/>
      <c r="Y51" s="137"/>
      <c r="Z51" s="137"/>
    </row>
    <row r="52" spans="18:26" s="121" customFormat="1" x14ac:dyDescent="0.2">
      <c r="R52" s="137"/>
      <c r="S52" s="137"/>
      <c r="T52" s="137"/>
      <c r="U52" s="137"/>
      <c r="V52" s="137"/>
      <c r="W52" s="137"/>
      <c r="X52" s="137"/>
      <c r="Y52" s="137"/>
      <c r="Z52" s="137"/>
    </row>
    <row r="53" spans="18:26" s="121" customFormat="1" x14ac:dyDescent="0.2">
      <c r="R53" s="137"/>
      <c r="S53" s="137"/>
      <c r="T53" s="137"/>
      <c r="U53" s="137"/>
      <c r="V53" s="137"/>
      <c r="W53" s="137"/>
      <c r="X53" s="137"/>
      <c r="Y53" s="137"/>
      <c r="Z53" s="137"/>
    </row>
    <row r="54" spans="18:26" s="121" customFormat="1" x14ac:dyDescent="0.2">
      <c r="R54" s="137"/>
      <c r="S54" s="137"/>
      <c r="T54" s="137"/>
      <c r="U54" s="137"/>
      <c r="V54" s="137"/>
      <c r="W54" s="137"/>
      <c r="X54" s="137"/>
      <c r="Y54" s="137"/>
      <c r="Z54" s="137"/>
    </row>
    <row r="55" spans="18:26" s="121" customFormat="1" x14ac:dyDescent="0.2">
      <c r="R55" s="137"/>
      <c r="S55" s="137"/>
      <c r="T55" s="137"/>
      <c r="U55" s="137"/>
      <c r="V55" s="137"/>
      <c r="W55" s="137"/>
      <c r="X55" s="137"/>
      <c r="Y55" s="137"/>
      <c r="Z55" s="137"/>
    </row>
    <row r="56" spans="18:26" s="121" customFormat="1" x14ac:dyDescent="0.2">
      <c r="R56" s="137"/>
      <c r="S56" s="137"/>
      <c r="T56" s="137"/>
      <c r="U56" s="137"/>
      <c r="V56" s="137"/>
      <c r="W56" s="137"/>
      <c r="X56" s="137"/>
      <c r="Y56" s="137"/>
      <c r="Z56" s="137"/>
    </row>
    <row r="57" spans="18:26" s="121" customFormat="1" x14ac:dyDescent="0.2">
      <c r="R57" s="137"/>
      <c r="S57" s="137"/>
      <c r="T57" s="137"/>
      <c r="U57" s="137"/>
      <c r="V57" s="137"/>
      <c r="W57" s="137"/>
      <c r="X57" s="137"/>
      <c r="Y57" s="137"/>
      <c r="Z57" s="137"/>
    </row>
    <row r="58" spans="18:26" s="121" customFormat="1" x14ac:dyDescent="0.2">
      <c r="R58" s="137"/>
      <c r="S58" s="137"/>
      <c r="T58" s="137"/>
      <c r="U58" s="137"/>
      <c r="V58" s="137"/>
      <c r="W58" s="137"/>
      <c r="X58" s="137"/>
      <c r="Y58" s="137"/>
      <c r="Z58" s="137"/>
    </row>
    <row r="59" spans="18:26" s="121" customFormat="1" x14ac:dyDescent="0.2">
      <c r="R59" s="137"/>
      <c r="S59" s="137"/>
      <c r="T59" s="137"/>
      <c r="U59" s="137"/>
      <c r="V59" s="137"/>
      <c r="W59" s="137"/>
      <c r="X59" s="137"/>
      <c r="Y59" s="137"/>
      <c r="Z59" s="137"/>
    </row>
    <row r="60" spans="18:26" s="121" customFormat="1" x14ac:dyDescent="0.2">
      <c r="R60" s="137"/>
      <c r="S60" s="137"/>
      <c r="T60" s="137"/>
      <c r="U60" s="137"/>
      <c r="V60" s="137"/>
      <c r="W60" s="137"/>
      <c r="X60" s="137"/>
      <c r="Y60" s="137"/>
      <c r="Z60" s="137"/>
    </row>
    <row r="61" spans="18:26" s="121" customFormat="1" x14ac:dyDescent="0.2">
      <c r="R61" s="137"/>
      <c r="S61" s="137"/>
      <c r="T61" s="137"/>
      <c r="U61" s="137"/>
      <c r="V61" s="137"/>
      <c r="W61" s="137"/>
      <c r="X61" s="137"/>
      <c r="Y61" s="137"/>
      <c r="Z61" s="137"/>
    </row>
    <row r="62" spans="18:26" s="121" customFormat="1" x14ac:dyDescent="0.2">
      <c r="R62" s="137"/>
      <c r="S62" s="137"/>
      <c r="T62" s="137"/>
      <c r="U62" s="137"/>
      <c r="V62" s="137"/>
      <c r="W62" s="137"/>
      <c r="X62" s="137"/>
      <c r="Y62" s="137"/>
      <c r="Z62" s="137"/>
    </row>
    <row r="63" spans="18:26" s="121" customFormat="1" x14ac:dyDescent="0.2">
      <c r="R63" s="137"/>
      <c r="S63" s="137"/>
      <c r="T63" s="137"/>
      <c r="U63" s="137"/>
      <c r="V63" s="137"/>
      <c r="W63" s="137"/>
      <c r="X63" s="137"/>
      <c r="Y63" s="137"/>
      <c r="Z63" s="137"/>
    </row>
    <row r="64" spans="18:26" s="121" customFormat="1" x14ac:dyDescent="0.2">
      <c r="R64" s="137"/>
      <c r="S64" s="137"/>
      <c r="T64" s="137"/>
      <c r="U64" s="137"/>
      <c r="V64" s="137"/>
      <c r="W64" s="137"/>
      <c r="X64" s="137"/>
      <c r="Y64" s="137"/>
      <c r="Z64" s="137"/>
    </row>
    <row r="65" spans="18:26" s="121" customFormat="1" x14ac:dyDescent="0.2">
      <c r="R65" s="137"/>
      <c r="S65" s="137"/>
      <c r="T65" s="137"/>
      <c r="U65" s="137"/>
      <c r="V65" s="137"/>
      <c r="W65" s="137"/>
      <c r="X65" s="137"/>
      <c r="Y65" s="137"/>
      <c r="Z65" s="137"/>
    </row>
    <row r="66" spans="18:26" s="121" customFormat="1" x14ac:dyDescent="0.2">
      <c r="R66" s="137"/>
      <c r="S66" s="137"/>
      <c r="T66" s="137"/>
      <c r="U66" s="137"/>
      <c r="V66" s="137"/>
      <c r="W66" s="137"/>
      <c r="X66" s="137"/>
      <c r="Y66" s="137"/>
      <c r="Z66" s="137"/>
    </row>
    <row r="67" spans="18:26" s="121" customFormat="1" x14ac:dyDescent="0.2">
      <c r="R67" s="137"/>
      <c r="S67" s="137"/>
      <c r="T67" s="137"/>
      <c r="U67" s="137"/>
      <c r="V67" s="137"/>
      <c r="W67" s="137"/>
      <c r="X67" s="137"/>
      <c r="Y67" s="137"/>
      <c r="Z67" s="137"/>
    </row>
    <row r="68" spans="18:26" s="121" customFormat="1" x14ac:dyDescent="0.2">
      <c r="R68" s="137"/>
      <c r="S68" s="137"/>
      <c r="T68" s="137"/>
      <c r="U68" s="137"/>
      <c r="V68" s="137"/>
      <c r="W68" s="137"/>
      <c r="X68" s="137"/>
      <c r="Y68" s="137"/>
      <c r="Z68" s="137"/>
    </row>
    <row r="69" spans="18:26" s="121" customFormat="1" x14ac:dyDescent="0.2">
      <c r="R69" s="137"/>
      <c r="S69" s="137"/>
      <c r="T69" s="137"/>
      <c r="U69" s="137"/>
      <c r="V69" s="137"/>
      <c r="W69" s="137"/>
      <c r="X69" s="137"/>
      <c r="Y69" s="137"/>
      <c r="Z69" s="137"/>
    </row>
    <row r="70" spans="18:26" s="121" customFormat="1" x14ac:dyDescent="0.2">
      <c r="R70" s="137"/>
      <c r="S70" s="137"/>
      <c r="T70" s="137"/>
      <c r="U70" s="137"/>
      <c r="V70" s="137"/>
      <c r="W70" s="137"/>
      <c r="X70" s="137"/>
      <c r="Y70" s="137"/>
      <c r="Z70" s="137"/>
    </row>
    <row r="71" spans="18:26" s="121" customFormat="1" x14ac:dyDescent="0.2">
      <c r="R71" s="137"/>
      <c r="S71" s="137"/>
      <c r="T71" s="137"/>
      <c r="U71" s="137"/>
      <c r="V71" s="137"/>
      <c r="W71" s="137"/>
      <c r="X71" s="137"/>
      <c r="Y71" s="137"/>
      <c r="Z71" s="137"/>
    </row>
    <row r="72" spans="18:26" s="121" customFormat="1" x14ac:dyDescent="0.2">
      <c r="R72" s="137"/>
      <c r="S72" s="137"/>
      <c r="T72" s="137"/>
      <c r="U72" s="137"/>
      <c r="V72" s="137"/>
      <c r="W72" s="137"/>
      <c r="X72" s="137"/>
      <c r="Y72" s="137"/>
      <c r="Z72" s="137"/>
    </row>
    <row r="73" spans="18:26" s="121" customFormat="1" x14ac:dyDescent="0.2">
      <c r="R73" s="137"/>
      <c r="S73" s="137"/>
      <c r="T73" s="137"/>
      <c r="U73" s="137"/>
      <c r="V73" s="137"/>
      <c r="W73" s="137"/>
      <c r="X73" s="137"/>
      <c r="Y73" s="137"/>
      <c r="Z73" s="137"/>
    </row>
    <row r="74" spans="18:26" s="121" customFormat="1" x14ac:dyDescent="0.2">
      <c r="R74" s="137"/>
      <c r="S74" s="137"/>
      <c r="T74" s="137"/>
      <c r="U74" s="137"/>
      <c r="V74" s="137"/>
      <c r="W74" s="137"/>
      <c r="X74" s="137"/>
      <c r="Y74" s="137"/>
      <c r="Z74" s="137"/>
    </row>
    <row r="75" spans="18:26" s="121" customFormat="1" x14ac:dyDescent="0.2">
      <c r="R75" s="137"/>
      <c r="S75" s="137"/>
      <c r="T75" s="137"/>
      <c r="U75" s="137"/>
      <c r="V75" s="137"/>
      <c r="W75" s="137"/>
      <c r="X75" s="137"/>
      <c r="Y75" s="137"/>
      <c r="Z75" s="137"/>
    </row>
    <row r="76" spans="18:26" s="121" customFormat="1" x14ac:dyDescent="0.2">
      <c r="R76" s="137"/>
      <c r="S76" s="137"/>
      <c r="T76" s="137"/>
      <c r="U76" s="137"/>
      <c r="V76" s="137"/>
      <c r="W76" s="137"/>
      <c r="X76" s="137"/>
      <c r="Y76" s="137"/>
      <c r="Z76" s="137"/>
    </row>
    <row r="77" spans="18:26" s="121" customFormat="1" x14ac:dyDescent="0.2">
      <c r="R77" s="137"/>
      <c r="S77" s="137"/>
      <c r="T77" s="137"/>
      <c r="U77" s="137"/>
      <c r="V77" s="137"/>
      <c r="W77" s="137"/>
      <c r="X77" s="137"/>
      <c r="Y77" s="137"/>
      <c r="Z77" s="137"/>
    </row>
    <row r="78" spans="18:26" s="121" customFormat="1" x14ac:dyDescent="0.2">
      <c r="R78" s="137"/>
      <c r="S78" s="137"/>
      <c r="T78" s="137"/>
      <c r="U78" s="137"/>
      <c r="V78" s="137"/>
      <c r="W78" s="137"/>
      <c r="X78" s="137"/>
      <c r="Y78" s="137"/>
      <c r="Z78" s="137"/>
    </row>
    <row r="79" spans="18:26" s="121" customFormat="1" x14ac:dyDescent="0.2">
      <c r="R79" s="137"/>
      <c r="S79" s="137"/>
      <c r="T79" s="137"/>
      <c r="U79" s="137"/>
      <c r="V79" s="137"/>
      <c r="W79" s="137"/>
      <c r="X79" s="137"/>
      <c r="Y79" s="137"/>
      <c r="Z79" s="137"/>
    </row>
    <row r="80" spans="18:26" s="121" customFormat="1" x14ac:dyDescent="0.2">
      <c r="R80" s="137"/>
      <c r="S80" s="137"/>
      <c r="T80" s="137"/>
      <c r="U80" s="137"/>
      <c r="V80" s="137"/>
      <c r="W80" s="137"/>
      <c r="X80" s="137"/>
      <c r="Y80" s="137"/>
      <c r="Z80" s="137"/>
    </row>
    <row r="81" spans="18:26" s="121" customFormat="1" x14ac:dyDescent="0.2">
      <c r="R81" s="137"/>
      <c r="S81" s="137"/>
      <c r="T81" s="137"/>
      <c r="U81" s="137"/>
      <c r="V81" s="137"/>
      <c r="W81" s="137"/>
      <c r="X81" s="137"/>
      <c r="Y81" s="137"/>
      <c r="Z81" s="137"/>
    </row>
    <row r="82" spans="18:26" s="121" customFormat="1" x14ac:dyDescent="0.2">
      <c r="R82" s="137"/>
      <c r="S82" s="137"/>
      <c r="T82" s="137"/>
      <c r="U82" s="137"/>
      <c r="V82" s="137"/>
      <c r="W82" s="137"/>
      <c r="X82" s="137"/>
      <c r="Y82" s="137"/>
      <c r="Z82" s="137"/>
    </row>
  </sheetData>
  <sheetProtection sheet="1" objects="1" scenarios="1" formatCells="0" formatColumns="0" formatRows="0" selectLockedCells="1"/>
  <customSheetViews>
    <customSheetView guid="{D7FF18E2-A72D-4088-BD59-9D74A43C39A8}" scale="90" showPageBreaks="1" fitToPage="1" printArea="1">
      <selection activeCell="F7" sqref="F7:F9"/>
      <pageMargins left="0.25" right="0.25" top="0.25" bottom="0.5" header="0.5" footer="0.25"/>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2"/>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25" right="0.25" top="0.25" bottom="0.5" header="0.5" footer="0.25"/>
      <pageSetup scale="81" orientation="landscape" r:id="rId6"/>
      <headerFooter alignWithMargins="0">
        <oddFooter>&amp;Lb. Fringe Benefits</oddFooter>
      </headerFooter>
    </customSheetView>
  </customSheetViews>
  <mergeCells count="12">
    <mergeCell ref="A1:J1"/>
    <mergeCell ref="A2:Q2"/>
    <mergeCell ref="A20:Q20"/>
    <mergeCell ref="A21:Q21"/>
    <mergeCell ref="A3:Q3"/>
    <mergeCell ref="A16:Q19"/>
    <mergeCell ref="A15:Q15"/>
    <mergeCell ref="E5:G5"/>
    <mergeCell ref="H5:J5"/>
    <mergeCell ref="B5:D5"/>
    <mergeCell ref="K5:M5"/>
    <mergeCell ref="N5:P5"/>
  </mergeCells>
  <phoneticPr fontId="2" type="noConversion"/>
  <printOptions horizontalCentered="1"/>
  <pageMargins left="0.5" right="0.5" top="0.25" bottom="0.25" header="0.5" footer="0.5"/>
  <pageSetup scale="7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50"/>
  <sheetViews>
    <sheetView zoomScale="90" zoomScaleNormal="90" workbookViewId="0">
      <selection sqref="A1:XFD1048576"/>
    </sheetView>
  </sheetViews>
  <sheetFormatPr defaultColWidth="9.140625" defaultRowHeight="12.75" x14ac:dyDescent="0.2"/>
  <cols>
    <col min="1" max="1" width="7.7109375" style="21" customWidth="1"/>
    <col min="2" max="2" width="53.7109375" style="21" customWidth="1"/>
    <col min="3" max="4" width="14.140625" style="478" customWidth="1"/>
    <col min="5" max="5" width="6.28515625" style="479" bestFit="1" customWidth="1"/>
    <col min="6" max="6" width="9.7109375" style="479" customWidth="1"/>
    <col min="7" max="9" width="8.7109375" style="480" customWidth="1"/>
    <col min="10" max="10" width="9.85546875" style="480" customWidth="1"/>
    <col min="11" max="11" width="9.85546875" style="481" bestFit="1" customWidth="1"/>
    <col min="12" max="12" width="28" style="482" customWidth="1"/>
    <col min="13" max="16384" width="9.140625" style="21"/>
  </cols>
  <sheetData>
    <row r="1" spans="1:16" s="476" customFormat="1" ht="12.75" customHeight="1" x14ac:dyDescent="0.2">
      <c r="A1" s="636" t="s">
        <v>164</v>
      </c>
      <c r="B1" s="636"/>
      <c r="C1" s="470"/>
      <c r="D1" s="471"/>
      <c r="E1" s="471"/>
      <c r="F1" s="471"/>
      <c r="G1" s="472"/>
      <c r="H1" s="472"/>
      <c r="I1" s="472"/>
      <c r="J1" s="472"/>
      <c r="K1" s="473"/>
      <c r="L1" s="474"/>
      <c r="M1" s="475"/>
    </row>
    <row r="2" spans="1:16" s="415" customFormat="1" ht="15.75" customHeight="1" thickBot="1" x14ac:dyDescent="0.25">
      <c r="A2" s="635" t="s">
        <v>91</v>
      </c>
      <c r="B2" s="635"/>
      <c r="C2" s="635"/>
      <c r="D2" s="635"/>
      <c r="E2" s="635"/>
      <c r="F2" s="635"/>
      <c r="G2" s="635"/>
      <c r="H2" s="635"/>
      <c r="I2" s="635"/>
      <c r="J2" s="635"/>
      <c r="K2" s="635"/>
      <c r="L2" s="635"/>
      <c r="M2" s="422"/>
      <c r="N2" s="422"/>
      <c r="O2" s="422"/>
      <c r="P2" s="422"/>
    </row>
    <row r="3" spans="1:16" ht="156.75" customHeight="1" thickBot="1" x14ac:dyDescent="0.25">
      <c r="A3" s="626" t="s">
        <v>255</v>
      </c>
      <c r="B3" s="627"/>
      <c r="C3" s="627"/>
      <c r="D3" s="627"/>
      <c r="E3" s="627"/>
      <c r="F3" s="627"/>
      <c r="G3" s="627"/>
      <c r="H3" s="627"/>
      <c r="I3" s="627"/>
      <c r="J3" s="627"/>
      <c r="K3" s="627"/>
      <c r="L3" s="628"/>
    </row>
    <row r="4" spans="1:16" ht="9" customHeight="1" thickBot="1" x14ac:dyDescent="0.25">
      <c r="B4" s="477"/>
    </row>
    <row r="5" spans="1:16" s="476" customFormat="1" ht="42" customHeight="1" thickBot="1" x14ac:dyDescent="0.25">
      <c r="A5" s="483" t="s">
        <v>197</v>
      </c>
      <c r="B5" s="483" t="s">
        <v>204</v>
      </c>
      <c r="C5" s="484" t="s">
        <v>166</v>
      </c>
      <c r="D5" s="484" t="s">
        <v>167</v>
      </c>
      <c r="E5" s="485" t="s">
        <v>116</v>
      </c>
      <c r="F5" s="485" t="s">
        <v>115</v>
      </c>
      <c r="G5" s="486" t="s">
        <v>226</v>
      </c>
      <c r="H5" s="486" t="s">
        <v>227</v>
      </c>
      <c r="I5" s="486" t="s">
        <v>228</v>
      </c>
      <c r="J5" s="486" t="s">
        <v>229</v>
      </c>
      <c r="K5" s="487" t="s">
        <v>117</v>
      </c>
      <c r="L5" s="488" t="s">
        <v>118</v>
      </c>
    </row>
    <row r="6" spans="1:16" s="476" customFormat="1" ht="15.75" thickBot="1" x14ac:dyDescent="0.25">
      <c r="A6" s="489"/>
      <c r="B6" s="490" t="s">
        <v>119</v>
      </c>
      <c r="C6" s="637" t="s">
        <v>193</v>
      </c>
      <c r="D6" s="637"/>
      <c r="E6" s="637"/>
      <c r="F6" s="637"/>
      <c r="G6" s="637"/>
      <c r="H6" s="637"/>
      <c r="I6" s="637"/>
      <c r="J6" s="637"/>
      <c r="K6" s="637"/>
      <c r="L6" s="638"/>
      <c r="M6" s="491"/>
    </row>
    <row r="7" spans="1:16" s="499" customFormat="1" ht="13.5" customHeight="1" thickBot="1" x14ac:dyDescent="0.25">
      <c r="A7" s="492">
        <v>1</v>
      </c>
      <c r="B7" s="493" t="s">
        <v>215</v>
      </c>
      <c r="C7" s="494"/>
      <c r="D7" s="494"/>
      <c r="E7" s="495">
        <v>2</v>
      </c>
      <c r="F7" s="495">
        <v>2</v>
      </c>
      <c r="G7" s="496">
        <v>250</v>
      </c>
      <c r="H7" s="496">
        <v>500</v>
      </c>
      <c r="I7" s="496">
        <v>100</v>
      </c>
      <c r="J7" s="496">
        <v>160</v>
      </c>
      <c r="K7" s="497">
        <f>SUM(G7:J7)*F7</f>
        <v>2020</v>
      </c>
      <c r="L7" s="498" t="s">
        <v>222</v>
      </c>
    </row>
    <row r="8" spans="1:16" x14ac:dyDescent="0.2">
      <c r="A8" s="314"/>
      <c r="B8" s="279"/>
      <c r="C8" s="212"/>
      <c r="D8" s="212"/>
      <c r="E8" s="267"/>
      <c r="F8" s="267"/>
      <c r="G8" s="263"/>
      <c r="H8" s="263"/>
      <c r="I8" s="263"/>
      <c r="J8" s="263"/>
      <c r="K8" s="208">
        <f>SUM(G8:J8)*F8</f>
        <v>0</v>
      </c>
      <c r="L8" s="215"/>
    </row>
    <row r="9" spans="1:16" x14ac:dyDescent="0.2">
      <c r="A9" s="314"/>
      <c r="B9" s="280"/>
      <c r="C9" s="216"/>
      <c r="D9" s="216"/>
      <c r="E9" s="268"/>
      <c r="F9" s="268"/>
      <c r="G9" s="264"/>
      <c r="H9" s="264"/>
      <c r="I9" s="264"/>
      <c r="J9" s="264"/>
      <c r="K9" s="208">
        <f>SUM(G9:J9)*F9</f>
        <v>0</v>
      </c>
      <c r="L9" s="218"/>
    </row>
    <row r="10" spans="1:16" x14ac:dyDescent="0.2">
      <c r="A10" s="314"/>
      <c r="B10" s="281"/>
      <c r="C10" s="216"/>
      <c r="D10" s="216"/>
      <c r="E10" s="268"/>
      <c r="F10" s="268"/>
      <c r="G10" s="264"/>
      <c r="H10" s="264"/>
      <c r="I10" s="264"/>
      <c r="J10" s="264"/>
      <c r="K10" s="208">
        <f>SUM(G10:J10)*F10</f>
        <v>0</v>
      </c>
      <c r="L10" s="218"/>
    </row>
    <row r="11" spans="1:16" x14ac:dyDescent="0.2">
      <c r="A11" s="314"/>
      <c r="B11" s="280"/>
      <c r="C11" s="216"/>
      <c r="D11" s="216"/>
      <c r="E11" s="268"/>
      <c r="F11" s="268"/>
      <c r="G11" s="264"/>
      <c r="H11" s="264"/>
      <c r="I11" s="264"/>
      <c r="J11" s="264"/>
      <c r="K11" s="208">
        <f>SUM(G11:J11)*F11</f>
        <v>0</v>
      </c>
      <c r="L11" s="218"/>
    </row>
    <row r="12" spans="1:16" x14ac:dyDescent="0.2">
      <c r="A12" s="500"/>
      <c r="B12" s="282" t="s">
        <v>120</v>
      </c>
      <c r="C12" s="224"/>
      <c r="D12" s="224"/>
      <c r="E12" s="269"/>
      <c r="F12" s="269"/>
      <c r="G12" s="265"/>
      <c r="H12" s="265"/>
      <c r="I12" s="265"/>
      <c r="J12" s="265"/>
      <c r="K12" s="225"/>
      <c r="L12" s="226"/>
    </row>
    <row r="13" spans="1:16" ht="13.5" thickBot="1" x14ac:dyDescent="0.25">
      <c r="A13" s="315"/>
      <c r="B13" s="285"/>
      <c r="C13" s="286"/>
      <c r="D13" s="286"/>
      <c r="E13" s="287"/>
      <c r="F13" s="287"/>
      <c r="G13" s="288"/>
      <c r="H13" s="288"/>
      <c r="I13" s="288"/>
      <c r="J13" s="288"/>
      <c r="K13" s="208">
        <f>SUM(G13:J13)*F13</f>
        <v>0</v>
      </c>
      <c r="L13" s="289"/>
    </row>
    <row r="14" spans="1:16" ht="13.5" thickBot="1" x14ac:dyDescent="0.25">
      <c r="A14" s="501"/>
      <c r="B14" s="244" t="s">
        <v>101</v>
      </c>
      <c r="C14" s="209"/>
      <c r="D14" s="209"/>
      <c r="E14" s="270"/>
      <c r="F14" s="270"/>
      <c r="G14" s="266"/>
      <c r="H14" s="266"/>
      <c r="I14" s="266"/>
      <c r="J14" s="266"/>
      <c r="K14" s="210">
        <f>SUM(K8:K13)</f>
        <v>0</v>
      </c>
      <c r="L14" s="211"/>
    </row>
    <row r="15" spans="1:16" s="476" customFormat="1" ht="15.75" thickBot="1" x14ac:dyDescent="0.25">
      <c r="A15" s="489"/>
      <c r="B15" s="283" t="s">
        <v>119</v>
      </c>
      <c r="C15" s="637" t="s">
        <v>194</v>
      </c>
      <c r="D15" s="637"/>
      <c r="E15" s="637"/>
      <c r="F15" s="637"/>
      <c r="G15" s="637"/>
      <c r="H15" s="637"/>
      <c r="I15" s="637"/>
      <c r="J15" s="637"/>
      <c r="K15" s="637"/>
      <c r="L15" s="638"/>
    </row>
    <row r="16" spans="1:16" s="499" customFormat="1" x14ac:dyDescent="0.2">
      <c r="A16" s="316"/>
      <c r="B16" s="279"/>
      <c r="C16" s="212"/>
      <c r="D16" s="212"/>
      <c r="E16" s="267"/>
      <c r="F16" s="267"/>
      <c r="G16" s="263"/>
      <c r="H16" s="263"/>
      <c r="I16" s="263"/>
      <c r="J16" s="263"/>
      <c r="K16" s="208">
        <f>SUM(G16:J16)*F16</f>
        <v>0</v>
      </c>
      <c r="L16" s="215"/>
    </row>
    <row r="17" spans="1:12" x14ac:dyDescent="0.2">
      <c r="A17" s="314"/>
      <c r="B17" s="280"/>
      <c r="C17" s="216"/>
      <c r="D17" s="216"/>
      <c r="E17" s="268"/>
      <c r="F17" s="268"/>
      <c r="G17" s="264"/>
      <c r="H17" s="264"/>
      <c r="I17" s="264"/>
      <c r="J17" s="264"/>
      <c r="K17" s="208">
        <f>SUM(G17:J17)*F17</f>
        <v>0</v>
      </c>
      <c r="L17" s="218"/>
    </row>
    <row r="18" spans="1:12" x14ac:dyDescent="0.2">
      <c r="A18" s="314"/>
      <c r="B18" s="280"/>
      <c r="C18" s="216"/>
      <c r="D18" s="216"/>
      <c r="E18" s="268"/>
      <c r="F18" s="268"/>
      <c r="G18" s="264"/>
      <c r="H18" s="264"/>
      <c r="I18" s="264"/>
      <c r="J18" s="264"/>
      <c r="K18" s="208">
        <f>SUM(G18:J18)*F18</f>
        <v>0</v>
      </c>
      <c r="L18" s="218"/>
    </row>
    <row r="19" spans="1:12" x14ac:dyDescent="0.2">
      <c r="A19" s="314"/>
      <c r="B19" s="280"/>
      <c r="C19" s="216"/>
      <c r="D19" s="216"/>
      <c r="E19" s="268"/>
      <c r="F19" s="268"/>
      <c r="G19" s="264"/>
      <c r="H19" s="264"/>
      <c r="I19" s="264"/>
      <c r="J19" s="264"/>
      <c r="K19" s="208">
        <f>SUM(G19:J19)*F19</f>
        <v>0</v>
      </c>
      <c r="L19" s="218"/>
    </row>
    <row r="20" spans="1:12" x14ac:dyDescent="0.2">
      <c r="A20" s="500"/>
      <c r="B20" s="282" t="s">
        <v>120</v>
      </c>
      <c r="C20" s="224"/>
      <c r="D20" s="224"/>
      <c r="E20" s="269"/>
      <c r="F20" s="269"/>
      <c r="G20" s="265"/>
      <c r="H20" s="265"/>
      <c r="I20" s="265"/>
      <c r="J20" s="265"/>
      <c r="K20" s="225"/>
      <c r="L20" s="226"/>
    </row>
    <row r="21" spans="1:12" ht="13.5" thickBot="1" x14ac:dyDescent="0.25">
      <c r="A21" s="315"/>
      <c r="B21" s="285"/>
      <c r="C21" s="286"/>
      <c r="D21" s="286"/>
      <c r="E21" s="287"/>
      <c r="F21" s="287"/>
      <c r="G21" s="288"/>
      <c r="H21" s="288"/>
      <c r="I21" s="288"/>
      <c r="J21" s="288"/>
      <c r="K21" s="208">
        <f>SUM(G21:J21)*F21</f>
        <v>0</v>
      </c>
      <c r="L21" s="289"/>
    </row>
    <row r="22" spans="1:12" ht="13.5" thickBot="1" x14ac:dyDescent="0.25">
      <c r="A22" s="502"/>
      <c r="B22" s="284" t="s">
        <v>102</v>
      </c>
      <c r="C22" s="219"/>
      <c r="D22" s="219"/>
      <c r="E22" s="271"/>
      <c r="F22" s="271"/>
      <c r="G22" s="272"/>
      <c r="H22" s="272"/>
      <c r="I22" s="272"/>
      <c r="J22" s="272"/>
      <c r="K22" s="210">
        <f>SUM(K16:K21)</f>
        <v>0</v>
      </c>
      <c r="L22" s="220"/>
    </row>
    <row r="23" spans="1:12" s="476" customFormat="1" ht="15.75" thickBot="1" x14ac:dyDescent="0.25">
      <c r="A23" s="489"/>
      <c r="B23" s="283" t="s">
        <v>119</v>
      </c>
      <c r="C23" s="637" t="s">
        <v>195</v>
      </c>
      <c r="D23" s="637"/>
      <c r="E23" s="637"/>
      <c r="F23" s="637"/>
      <c r="G23" s="637"/>
      <c r="H23" s="637"/>
      <c r="I23" s="637"/>
      <c r="J23" s="637"/>
      <c r="K23" s="637"/>
      <c r="L23" s="638"/>
    </row>
    <row r="24" spans="1:12" s="499" customFormat="1" x14ac:dyDescent="0.2">
      <c r="A24" s="316"/>
      <c r="B24" s="279"/>
      <c r="C24" s="212"/>
      <c r="D24" s="212"/>
      <c r="E24" s="267"/>
      <c r="F24" s="267"/>
      <c r="G24" s="263"/>
      <c r="H24" s="263"/>
      <c r="I24" s="263"/>
      <c r="J24" s="263"/>
      <c r="K24" s="208">
        <f>SUM(G24:J24)*F24</f>
        <v>0</v>
      </c>
      <c r="L24" s="215"/>
    </row>
    <row r="25" spans="1:12" s="499" customFormat="1" x14ac:dyDescent="0.2">
      <c r="A25" s="314"/>
      <c r="B25" s="279"/>
      <c r="C25" s="212"/>
      <c r="D25" s="212"/>
      <c r="E25" s="267"/>
      <c r="F25" s="267"/>
      <c r="G25" s="263"/>
      <c r="H25" s="263"/>
      <c r="I25" s="263"/>
      <c r="J25" s="263"/>
      <c r="K25" s="208">
        <f>SUM(G25:J25)*F25</f>
        <v>0</v>
      </c>
      <c r="L25" s="215"/>
    </row>
    <row r="26" spans="1:12" x14ac:dyDescent="0.2">
      <c r="A26" s="314"/>
      <c r="B26" s="280"/>
      <c r="C26" s="216"/>
      <c r="D26" s="216"/>
      <c r="E26" s="268"/>
      <c r="F26" s="268"/>
      <c r="G26" s="264"/>
      <c r="H26" s="264"/>
      <c r="I26" s="264"/>
      <c r="J26" s="264"/>
      <c r="K26" s="208">
        <f>SUM(G26:J26)*F26</f>
        <v>0</v>
      </c>
      <c r="L26" s="218"/>
    </row>
    <row r="27" spans="1:12" x14ac:dyDescent="0.2">
      <c r="A27" s="314"/>
      <c r="B27" s="280"/>
      <c r="C27" s="216"/>
      <c r="D27" s="216"/>
      <c r="E27" s="268"/>
      <c r="F27" s="268"/>
      <c r="G27" s="264"/>
      <c r="H27" s="264"/>
      <c r="I27" s="264"/>
      <c r="J27" s="264"/>
      <c r="K27" s="208">
        <f>SUM(G27:J27)*F27</f>
        <v>0</v>
      </c>
      <c r="L27" s="218"/>
    </row>
    <row r="28" spans="1:12" x14ac:dyDescent="0.2">
      <c r="A28" s="500"/>
      <c r="B28" s="282" t="s">
        <v>120</v>
      </c>
      <c r="C28" s="224"/>
      <c r="D28" s="224"/>
      <c r="E28" s="269"/>
      <c r="F28" s="269"/>
      <c r="G28" s="265"/>
      <c r="H28" s="265"/>
      <c r="I28" s="265"/>
      <c r="J28" s="265"/>
      <c r="K28" s="225"/>
      <c r="L28" s="226"/>
    </row>
    <row r="29" spans="1:12" ht="13.5" thickBot="1" x14ac:dyDescent="0.25">
      <c r="A29" s="315"/>
      <c r="B29" s="285"/>
      <c r="C29" s="286"/>
      <c r="D29" s="286"/>
      <c r="E29" s="287"/>
      <c r="F29" s="287"/>
      <c r="G29" s="288"/>
      <c r="H29" s="288"/>
      <c r="I29" s="288"/>
      <c r="J29" s="288"/>
      <c r="K29" s="208">
        <f>SUM(G29:J29)*F29</f>
        <v>0</v>
      </c>
      <c r="L29" s="289"/>
    </row>
    <row r="30" spans="1:12" ht="13.5" thickBot="1" x14ac:dyDescent="0.25">
      <c r="A30" s="501"/>
      <c r="B30" s="244" t="s">
        <v>103</v>
      </c>
      <c r="C30" s="222"/>
      <c r="D30" s="222"/>
      <c r="E30" s="256"/>
      <c r="F30" s="256"/>
      <c r="G30" s="273"/>
      <c r="H30" s="273"/>
      <c r="I30" s="273"/>
      <c r="J30" s="273"/>
      <c r="K30" s="210">
        <f>SUM(K24:K29)</f>
        <v>0</v>
      </c>
      <c r="L30" s="223"/>
    </row>
    <row r="31" spans="1:12" s="476" customFormat="1" ht="15.75" thickBot="1" x14ac:dyDescent="0.25">
      <c r="A31" s="489"/>
      <c r="B31" s="283" t="s">
        <v>119</v>
      </c>
      <c r="C31" s="637" t="s">
        <v>235</v>
      </c>
      <c r="D31" s="637"/>
      <c r="E31" s="637"/>
      <c r="F31" s="637"/>
      <c r="G31" s="637"/>
      <c r="H31" s="637"/>
      <c r="I31" s="637"/>
      <c r="J31" s="637"/>
      <c r="K31" s="637"/>
      <c r="L31" s="638"/>
    </row>
    <row r="32" spans="1:12" s="499" customFormat="1" x14ac:dyDescent="0.2">
      <c r="A32" s="316"/>
      <c r="B32" s="279"/>
      <c r="C32" s="212"/>
      <c r="D32" s="212"/>
      <c r="E32" s="267"/>
      <c r="F32" s="267"/>
      <c r="G32" s="263"/>
      <c r="H32" s="263"/>
      <c r="I32" s="263"/>
      <c r="J32" s="263"/>
      <c r="K32" s="208">
        <f>SUM(G32:J32)*F32</f>
        <v>0</v>
      </c>
      <c r="L32" s="215"/>
    </row>
    <row r="33" spans="1:12" s="499" customFormat="1" x14ac:dyDescent="0.2">
      <c r="A33" s="314"/>
      <c r="B33" s="279"/>
      <c r="C33" s="212"/>
      <c r="D33" s="212"/>
      <c r="E33" s="267"/>
      <c r="F33" s="267"/>
      <c r="G33" s="263"/>
      <c r="H33" s="263"/>
      <c r="I33" s="263"/>
      <c r="J33" s="263"/>
      <c r="K33" s="208">
        <f>SUM(G33:J33)*F33</f>
        <v>0</v>
      </c>
      <c r="L33" s="215"/>
    </row>
    <row r="34" spans="1:12" x14ac:dyDescent="0.2">
      <c r="A34" s="314"/>
      <c r="B34" s="280"/>
      <c r="C34" s="216"/>
      <c r="D34" s="216"/>
      <c r="E34" s="268"/>
      <c r="F34" s="268"/>
      <c r="G34" s="264"/>
      <c r="H34" s="264"/>
      <c r="I34" s="264"/>
      <c r="J34" s="264"/>
      <c r="K34" s="208">
        <f>SUM(G34:J34)*F34</f>
        <v>0</v>
      </c>
      <c r="L34" s="218"/>
    </row>
    <row r="35" spans="1:12" x14ac:dyDescent="0.2">
      <c r="A35" s="314"/>
      <c r="B35" s="280"/>
      <c r="C35" s="216"/>
      <c r="D35" s="216"/>
      <c r="E35" s="268"/>
      <c r="F35" s="268"/>
      <c r="G35" s="264"/>
      <c r="H35" s="264"/>
      <c r="I35" s="264"/>
      <c r="J35" s="264"/>
      <c r="K35" s="208">
        <f>SUM(G35:J35)*F35</f>
        <v>0</v>
      </c>
      <c r="L35" s="218"/>
    </row>
    <row r="36" spans="1:12" x14ac:dyDescent="0.2">
      <c r="A36" s="500"/>
      <c r="B36" s="282" t="s">
        <v>120</v>
      </c>
      <c r="C36" s="224"/>
      <c r="D36" s="224"/>
      <c r="E36" s="269"/>
      <c r="F36" s="269"/>
      <c r="G36" s="265"/>
      <c r="H36" s="265"/>
      <c r="I36" s="265"/>
      <c r="J36" s="265"/>
      <c r="K36" s="225"/>
      <c r="L36" s="226"/>
    </row>
    <row r="37" spans="1:12" ht="13.5" thickBot="1" x14ac:dyDescent="0.25">
      <c r="A37" s="315"/>
      <c r="B37" s="285"/>
      <c r="C37" s="286"/>
      <c r="D37" s="286"/>
      <c r="E37" s="287"/>
      <c r="F37" s="287"/>
      <c r="G37" s="288"/>
      <c r="H37" s="288"/>
      <c r="I37" s="288"/>
      <c r="J37" s="288"/>
      <c r="K37" s="208">
        <f>SUM(G37:J37)*F37</f>
        <v>0</v>
      </c>
      <c r="L37" s="289"/>
    </row>
    <row r="38" spans="1:12" ht="13.5" thickBot="1" x14ac:dyDescent="0.25">
      <c r="A38" s="501"/>
      <c r="B38" s="244" t="s">
        <v>234</v>
      </c>
      <c r="C38" s="222"/>
      <c r="D38" s="222"/>
      <c r="E38" s="256"/>
      <c r="F38" s="256"/>
      <c r="G38" s="273"/>
      <c r="H38" s="273"/>
      <c r="I38" s="273"/>
      <c r="J38" s="273"/>
      <c r="K38" s="210">
        <f>SUM(K32:K37)</f>
        <v>0</v>
      </c>
      <c r="L38" s="223"/>
    </row>
    <row r="39" spans="1:12" s="476" customFormat="1" ht="15.75" thickBot="1" x14ac:dyDescent="0.25">
      <c r="A39" s="489"/>
      <c r="B39" s="283" t="s">
        <v>119</v>
      </c>
      <c r="C39" s="637" t="s">
        <v>236</v>
      </c>
      <c r="D39" s="637"/>
      <c r="E39" s="637"/>
      <c r="F39" s="637"/>
      <c r="G39" s="637"/>
      <c r="H39" s="637"/>
      <c r="I39" s="637"/>
      <c r="J39" s="637"/>
      <c r="K39" s="637"/>
      <c r="L39" s="638"/>
    </row>
    <row r="40" spans="1:12" s="499" customFormat="1" x14ac:dyDescent="0.2">
      <c r="A40" s="316"/>
      <c r="B40" s="279"/>
      <c r="C40" s="212"/>
      <c r="D40" s="212"/>
      <c r="E40" s="267"/>
      <c r="F40" s="267"/>
      <c r="G40" s="263"/>
      <c r="H40" s="263"/>
      <c r="I40" s="263"/>
      <c r="J40" s="263"/>
      <c r="K40" s="208">
        <f>SUM(G40:J40)*F40</f>
        <v>0</v>
      </c>
      <c r="L40" s="215"/>
    </row>
    <row r="41" spans="1:12" s="499" customFormat="1" x14ac:dyDescent="0.2">
      <c r="A41" s="314"/>
      <c r="B41" s="279"/>
      <c r="C41" s="212"/>
      <c r="D41" s="212"/>
      <c r="E41" s="267"/>
      <c r="F41" s="267"/>
      <c r="G41" s="263"/>
      <c r="H41" s="263"/>
      <c r="I41" s="263"/>
      <c r="J41" s="263"/>
      <c r="K41" s="208">
        <f>SUM(G41:J41)*F41</f>
        <v>0</v>
      </c>
      <c r="L41" s="215"/>
    </row>
    <row r="42" spans="1:12" x14ac:dyDescent="0.2">
      <c r="A42" s="314"/>
      <c r="B42" s="280"/>
      <c r="C42" s="216"/>
      <c r="D42" s="216"/>
      <c r="E42" s="268"/>
      <c r="F42" s="268"/>
      <c r="G42" s="264"/>
      <c r="H42" s="264"/>
      <c r="I42" s="264"/>
      <c r="J42" s="264"/>
      <c r="K42" s="208">
        <f>SUM(G42:J42)*F42</f>
        <v>0</v>
      </c>
      <c r="L42" s="218"/>
    </row>
    <row r="43" spans="1:12" x14ac:dyDescent="0.2">
      <c r="A43" s="314"/>
      <c r="B43" s="280"/>
      <c r="C43" s="216"/>
      <c r="D43" s="216"/>
      <c r="E43" s="268"/>
      <c r="F43" s="268"/>
      <c r="G43" s="264"/>
      <c r="H43" s="264"/>
      <c r="I43" s="264"/>
      <c r="J43" s="264"/>
      <c r="K43" s="208">
        <f>SUM(G43:J43)*F43</f>
        <v>0</v>
      </c>
      <c r="L43" s="218"/>
    </row>
    <row r="44" spans="1:12" x14ac:dyDescent="0.2">
      <c r="A44" s="500"/>
      <c r="B44" s="282" t="s">
        <v>120</v>
      </c>
      <c r="C44" s="224"/>
      <c r="D44" s="224"/>
      <c r="E44" s="269"/>
      <c r="F44" s="269"/>
      <c r="G44" s="265"/>
      <c r="H44" s="265"/>
      <c r="I44" s="265"/>
      <c r="J44" s="265"/>
      <c r="K44" s="225"/>
      <c r="L44" s="226"/>
    </row>
    <row r="45" spans="1:12" ht="13.5" thickBot="1" x14ac:dyDescent="0.25">
      <c r="A45" s="315"/>
      <c r="B45" s="285"/>
      <c r="C45" s="286"/>
      <c r="D45" s="286"/>
      <c r="E45" s="287"/>
      <c r="F45" s="287"/>
      <c r="G45" s="288"/>
      <c r="H45" s="288"/>
      <c r="I45" s="288"/>
      <c r="J45" s="288"/>
      <c r="K45" s="208">
        <f>SUM(G45:J45)*F45</f>
        <v>0</v>
      </c>
      <c r="L45" s="289"/>
    </row>
    <row r="46" spans="1:12" ht="13.5" thickBot="1" x14ac:dyDescent="0.25">
      <c r="A46" s="501"/>
      <c r="B46" s="244" t="s">
        <v>233</v>
      </c>
      <c r="C46" s="222"/>
      <c r="D46" s="222"/>
      <c r="E46" s="256"/>
      <c r="F46" s="256"/>
      <c r="G46" s="273"/>
      <c r="H46" s="273"/>
      <c r="I46" s="273"/>
      <c r="J46" s="273"/>
      <c r="K46" s="210">
        <f>SUM(K40:K45)</f>
        <v>0</v>
      </c>
      <c r="L46" s="223"/>
    </row>
    <row r="47" spans="1:12" s="476" customFormat="1" ht="13.5" thickBot="1" x14ac:dyDescent="0.25">
      <c r="A47" s="501"/>
      <c r="B47" s="244" t="s">
        <v>138</v>
      </c>
      <c r="C47" s="222"/>
      <c r="D47" s="222"/>
      <c r="E47" s="256"/>
      <c r="F47" s="256"/>
      <c r="G47" s="273"/>
      <c r="H47" s="273"/>
      <c r="I47" s="273"/>
      <c r="J47" s="273"/>
      <c r="K47" s="210">
        <f>K14+K22+K30+K38+K46</f>
        <v>0</v>
      </c>
      <c r="L47" s="223"/>
    </row>
    <row r="48" spans="1:12" ht="6.75" customHeight="1" thickBot="1" x14ac:dyDescent="0.25"/>
    <row r="49" spans="1:12" ht="11.25" customHeight="1" x14ac:dyDescent="0.2">
      <c r="A49" s="629" t="s">
        <v>185</v>
      </c>
      <c r="B49" s="630"/>
      <c r="C49" s="630"/>
      <c r="D49" s="630"/>
      <c r="E49" s="630"/>
      <c r="F49" s="630"/>
      <c r="G49" s="630"/>
      <c r="H49" s="630"/>
      <c r="I49" s="630"/>
      <c r="J49" s="630"/>
      <c r="K49" s="630"/>
      <c r="L49" s="631"/>
    </row>
    <row r="50" spans="1:12" ht="11.25" customHeight="1" thickBot="1" x14ac:dyDescent="0.25">
      <c r="A50" s="632"/>
      <c r="B50" s="633"/>
      <c r="C50" s="633"/>
      <c r="D50" s="633"/>
      <c r="E50" s="633"/>
      <c r="F50" s="633"/>
      <c r="G50" s="633"/>
      <c r="H50" s="633"/>
      <c r="I50" s="633"/>
      <c r="J50" s="633"/>
      <c r="K50" s="633"/>
      <c r="L50" s="634"/>
    </row>
  </sheetData>
  <sheetProtection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25" right="0.25" top="0.25" bottom="0.25" header="0.3" footer="0.3"/>
      <printOptions horizontalCentered="1"/>
      <pageSetup scale="80" orientation="landscape" r:id="rId6"/>
      <headerFooter alignWithMargins="0">
        <oddFooter>&amp;Lc. Travel&amp;RPage &amp;P of &amp;N</oddFooter>
      </headerFooter>
    </customSheetView>
  </customSheetViews>
  <mergeCells count="9">
    <mergeCell ref="A3:L3"/>
    <mergeCell ref="A49:L50"/>
    <mergeCell ref="A2:L2"/>
    <mergeCell ref="A1:B1"/>
    <mergeCell ref="C6:L6"/>
    <mergeCell ref="C15:L15"/>
    <mergeCell ref="C23:L23"/>
    <mergeCell ref="C31:L31"/>
    <mergeCell ref="C39:L39"/>
  </mergeCells>
  <phoneticPr fontId="2" type="noConversion"/>
  <printOptions horizontalCentered="1"/>
  <pageMargins left="0.5" right="0.5" top="0.25" bottom="0.25" header="0.5" footer="0.5"/>
  <pageSetup scale="70"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Z70"/>
  <sheetViews>
    <sheetView zoomScale="90" workbookViewId="0">
      <selection activeCell="B9" sqref="B9"/>
    </sheetView>
  </sheetViews>
  <sheetFormatPr defaultColWidth="9.140625" defaultRowHeight="12.75" x14ac:dyDescent="0.2"/>
  <cols>
    <col min="1" max="1" width="8" style="21" customWidth="1"/>
    <col min="2" max="2" width="45.7109375" style="21" customWidth="1"/>
    <col min="3" max="3" width="6.7109375" style="503" customWidth="1"/>
    <col min="4" max="4" width="10.42578125" style="481" customWidth="1"/>
    <col min="5" max="5" width="12.140625" style="481" customWidth="1"/>
    <col min="6" max="6" width="29.28515625" style="479" customWidth="1"/>
    <col min="7" max="7" width="55.42578125" style="503" customWidth="1"/>
    <col min="8" max="26" width="9.140625" style="9"/>
    <col min="27" max="16384" width="9.140625" style="21"/>
  </cols>
  <sheetData>
    <row r="1" spans="1:13" s="142" customFormat="1" ht="12.75" customHeight="1" x14ac:dyDescent="0.2">
      <c r="A1" s="640" t="s">
        <v>165</v>
      </c>
      <c r="B1" s="640"/>
      <c r="C1" s="144"/>
      <c r="D1" s="144"/>
      <c r="E1" s="144"/>
      <c r="F1" s="397"/>
      <c r="G1" s="513"/>
      <c r="H1" s="397"/>
      <c r="I1" s="397"/>
      <c r="J1" s="397"/>
    </row>
    <row r="2" spans="1:13" s="13" customFormat="1" ht="18.75" thickBot="1" x14ac:dyDescent="0.25">
      <c r="A2" s="639" t="s">
        <v>92</v>
      </c>
      <c r="B2" s="639"/>
      <c r="C2" s="639"/>
      <c r="D2" s="639"/>
      <c r="E2" s="639"/>
      <c r="F2" s="639"/>
      <c r="G2" s="639"/>
      <c r="H2" s="12"/>
      <c r="I2" s="12"/>
      <c r="J2" s="12"/>
      <c r="K2" s="12"/>
      <c r="L2" s="12"/>
      <c r="M2" s="12"/>
    </row>
    <row r="3" spans="1:13" s="9" customFormat="1" ht="115.5" customHeight="1" thickBot="1" x14ac:dyDescent="0.25">
      <c r="A3" s="641" t="s">
        <v>241</v>
      </c>
      <c r="B3" s="642"/>
      <c r="C3" s="642"/>
      <c r="D3" s="642"/>
      <c r="E3" s="642"/>
      <c r="F3" s="642"/>
      <c r="G3" s="643"/>
    </row>
    <row r="4" spans="1:13" s="9" customFormat="1" ht="3.75" customHeight="1" thickBot="1" x14ac:dyDescent="0.25">
      <c r="B4" s="1"/>
      <c r="C4" s="2"/>
      <c r="D4" s="76"/>
      <c r="E4" s="76"/>
      <c r="F4" s="4"/>
      <c r="G4" s="5"/>
    </row>
    <row r="5" spans="1:13" s="22" customFormat="1" ht="26.25" thickBot="1" x14ac:dyDescent="0.25">
      <c r="A5" s="320" t="s">
        <v>197</v>
      </c>
      <c r="B5" s="321" t="s">
        <v>205</v>
      </c>
      <c r="C5" s="322" t="s">
        <v>104</v>
      </c>
      <c r="D5" s="395" t="s">
        <v>105</v>
      </c>
      <c r="E5" s="395" t="s">
        <v>106</v>
      </c>
      <c r="F5" s="392" t="s">
        <v>107</v>
      </c>
      <c r="G5" s="394" t="s">
        <v>108</v>
      </c>
    </row>
    <row r="6" spans="1:13" s="6" customFormat="1" ht="15.75" thickBot="1" x14ac:dyDescent="0.25">
      <c r="A6" s="644" t="s">
        <v>97</v>
      </c>
      <c r="B6" s="645"/>
      <c r="C6" s="645"/>
      <c r="D6" s="645"/>
      <c r="E6" s="645"/>
      <c r="F6" s="645"/>
      <c r="G6" s="646"/>
    </row>
    <row r="7" spans="1:13" s="9" customFormat="1" ht="13.5" thickBot="1" x14ac:dyDescent="0.25">
      <c r="A7" s="298" t="s">
        <v>209</v>
      </c>
      <c r="B7" s="291" t="s">
        <v>206</v>
      </c>
      <c r="C7" s="302">
        <v>2</v>
      </c>
      <c r="D7" s="292">
        <v>70000</v>
      </c>
      <c r="E7" s="292">
        <f>C7*D7</f>
        <v>140000</v>
      </c>
      <c r="F7" s="303" t="s">
        <v>224</v>
      </c>
      <c r="G7" s="293" t="s">
        <v>146</v>
      </c>
    </row>
    <row r="8" spans="1:13" x14ac:dyDescent="0.2">
      <c r="A8" s="314"/>
      <c r="B8" s="279"/>
      <c r="C8" s="227"/>
      <c r="D8" s="214"/>
      <c r="E8" s="510">
        <f>C8*D8</f>
        <v>0</v>
      </c>
      <c r="F8" s="228"/>
      <c r="G8" s="215"/>
    </row>
    <row r="9" spans="1:13" x14ac:dyDescent="0.2">
      <c r="A9" s="314"/>
      <c r="B9" s="280"/>
      <c r="C9" s="229"/>
      <c r="D9" s="230"/>
      <c r="E9" s="511">
        <f t="shared" ref="E9" si="0">C9*D9</f>
        <v>0</v>
      </c>
      <c r="F9" s="217"/>
      <c r="G9" s="218"/>
    </row>
    <row r="10" spans="1:13" x14ac:dyDescent="0.2">
      <c r="A10" s="314"/>
      <c r="B10" s="280"/>
      <c r="C10" s="229"/>
      <c r="D10" s="230"/>
      <c r="E10" s="511">
        <f>C10*D10</f>
        <v>0</v>
      </c>
      <c r="F10" s="217"/>
      <c r="G10" s="218"/>
    </row>
    <row r="11" spans="1:13" x14ac:dyDescent="0.2">
      <c r="A11" s="314"/>
      <c r="B11" s="280"/>
      <c r="C11" s="229"/>
      <c r="D11" s="230"/>
      <c r="E11" s="511">
        <f>C11*D11</f>
        <v>0</v>
      </c>
      <c r="F11" s="217"/>
      <c r="G11" s="218"/>
    </row>
    <row r="12" spans="1:13" x14ac:dyDescent="0.2">
      <c r="A12" s="314"/>
      <c r="B12" s="280"/>
      <c r="C12" s="229"/>
      <c r="D12" s="230"/>
      <c r="E12" s="511">
        <f>C12*D12</f>
        <v>0</v>
      </c>
      <c r="F12" s="217"/>
      <c r="G12" s="218"/>
    </row>
    <row r="13" spans="1:13" ht="13.5" thickBot="1" x14ac:dyDescent="0.25">
      <c r="A13" s="315"/>
      <c r="B13" s="285"/>
      <c r="C13" s="299"/>
      <c r="D13" s="300"/>
      <c r="E13" s="512">
        <f>C13*D13</f>
        <v>0</v>
      </c>
      <c r="F13" s="301"/>
      <c r="G13" s="289"/>
    </row>
    <row r="14" spans="1:13" ht="13.5" thickBot="1" x14ac:dyDescent="0.25">
      <c r="A14" s="290"/>
      <c r="B14" s="504" t="s">
        <v>101</v>
      </c>
      <c r="C14" s="505"/>
      <c r="D14" s="506"/>
      <c r="E14" s="506">
        <f>SUM(E8:E13)</f>
        <v>0</v>
      </c>
      <c r="F14" s="507"/>
      <c r="G14" s="508"/>
    </row>
    <row r="15" spans="1:13" s="6" customFormat="1" ht="15.75" thickBot="1" x14ac:dyDescent="0.25">
      <c r="A15" s="644" t="s">
        <v>100</v>
      </c>
      <c r="B15" s="645"/>
      <c r="C15" s="645"/>
      <c r="D15" s="645"/>
      <c r="E15" s="645"/>
      <c r="F15" s="645"/>
      <c r="G15" s="646"/>
    </row>
    <row r="16" spans="1:13" x14ac:dyDescent="0.2">
      <c r="A16" s="316"/>
      <c r="B16" s="279"/>
      <c r="C16" s="227"/>
      <c r="D16" s="214"/>
      <c r="E16" s="510">
        <f t="shared" ref="E16:E21" si="1">C16*D16</f>
        <v>0</v>
      </c>
      <c r="F16" s="213"/>
      <c r="G16" s="215"/>
    </row>
    <row r="17" spans="1:7" x14ac:dyDescent="0.2">
      <c r="A17" s="314"/>
      <c r="B17" s="279"/>
      <c r="C17" s="227"/>
      <c r="D17" s="214"/>
      <c r="E17" s="510">
        <f t="shared" si="1"/>
        <v>0</v>
      </c>
      <c r="F17" s="213"/>
      <c r="G17" s="215"/>
    </row>
    <row r="18" spans="1:7" x14ac:dyDescent="0.2">
      <c r="A18" s="314"/>
      <c r="B18" s="280"/>
      <c r="C18" s="229"/>
      <c r="D18" s="230"/>
      <c r="E18" s="511">
        <f t="shared" si="1"/>
        <v>0</v>
      </c>
      <c r="F18" s="217"/>
      <c r="G18" s="218"/>
    </row>
    <row r="19" spans="1:7" x14ac:dyDescent="0.2">
      <c r="A19" s="314"/>
      <c r="B19" s="280"/>
      <c r="C19" s="229"/>
      <c r="D19" s="230"/>
      <c r="E19" s="511">
        <f t="shared" si="1"/>
        <v>0</v>
      </c>
      <c r="F19" s="217"/>
      <c r="G19" s="218"/>
    </row>
    <row r="20" spans="1:7" x14ac:dyDescent="0.2">
      <c r="A20" s="314"/>
      <c r="B20" s="280"/>
      <c r="C20" s="229"/>
      <c r="D20" s="230"/>
      <c r="E20" s="511">
        <f t="shared" si="1"/>
        <v>0</v>
      </c>
      <c r="F20" s="217"/>
      <c r="G20" s="218"/>
    </row>
    <row r="21" spans="1:7" ht="13.5" thickBot="1" x14ac:dyDescent="0.25">
      <c r="A21" s="315"/>
      <c r="B21" s="285"/>
      <c r="C21" s="299"/>
      <c r="D21" s="300"/>
      <c r="E21" s="512">
        <f t="shared" si="1"/>
        <v>0</v>
      </c>
      <c r="F21" s="301"/>
      <c r="G21" s="289"/>
    </row>
    <row r="22" spans="1:7" s="9" customFormat="1" ht="13.5" thickBot="1" x14ac:dyDescent="0.25">
      <c r="A22" s="290"/>
      <c r="B22" s="504" t="s">
        <v>102</v>
      </c>
      <c r="C22" s="505"/>
      <c r="D22" s="506"/>
      <c r="E22" s="506">
        <f>SUM(E16:E21)</f>
        <v>0</v>
      </c>
      <c r="F22" s="507"/>
      <c r="G22" s="508"/>
    </row>
    <row r="23" spans="1:7" s="6" customFormat="1" ht="15.75" thickBot="1" x14ac:dyDescent="0.25">
      <c r="A23" s="644" t="s">
        <v>98</v>
      </c>
      <c r="B23" s="645"/>
      <c r="C23" s="645"/>
      <c r="D23" s="645"/>
      <c r="E23" s="645"/>
      <c r="F23" s="645"/>
      <c r="G23" s="646"/>
    </row>
    <row r="24" spans="1:7" x14ac:dyDescent="0.2">
      <c r="A24" s="316"/>
      <c r="B24" s="279"/>
      <c r="C24" s="227"/>
      <c r="D24" s="214"/>
      <c r="E24" s="510">
        <f t="shared" ref="E24:E29" si="2">C24*D24</f>
        <v>0</v>
      </c>
      <c r="F24" s="213"/>
      <c r="G24" s="215"/>
    </row>
    <row r="25" spans="1:7" x14ac:dyDescent="0.2">
      <c r="A25" s="314"/>
      <c r="B25" s="279"/>
      <c r="C25" s="227"/>
      <c r="D25" s="214"/>
      <c r="E25" s="510">
        <f t="shared" si="2"/>
        <v>0</v>
      </c>
      <c r="F25" s="213"/>
      <c r="G25" s="215"/>
    </row>
    <row r="26" spans="1:7" x14ac:dyDescent="0.2">
      <c r="A26" s="314"/>
      <c r="B26" s="280"/>
      <c r="C26" s="229"/>
      <c r="D26" s="230"/>
      <c r="E26" s="511">
        <f t="shared" si="2"/>
        <v>0</v>
      </c>
      <c r="F26" s="217"/>
      <c r="G26" s="218"/>
    </row>
    <row r="27" spans="1:7" x14ac:dyDescent="0.2">
      <c r="A27" s="314"/>
      <c r="B27" s="280"/>
      <c r="C27" s="229"/>
      <c r="D27" s="230"/>
      <c r="E27" s="511">
        <f t="shared" si="2"/>
        <v>0</v>
      </c>
      <c r="F27" s="217"/>
      <c r="G27" s="218"/>
    </row>
    <row r="28" spans="1:7" x14ac:dyDescent="0.2">
      <c r="A28" s="314"/>
      <c r="B28" s="280"/>
      <c r="C28" s="229"/>
      <c r="D28" s="230"/>
      <c r="E28" s="511">
        <f t="shared" si="2"/>
        <v>0</v>
      </c>
      <c r="F28" s="217"/>
      <c r="G28" s="218"/>
    </row>
    <row r="29" spans="1:7" ht="13.5" thickBot="1" x14ac:dyDescent="0.25">
      <c r="A29" s="315"/>
      <c r="B29" s="285"/>
      <c r="C29" s="299"/>
      <c r="D29" s="300"/>
      <c r="E29" s="512">
        <f t="shared" si="2"/>
        <v>0</v>
      </c>
      <c r="F29" s="301"/>
      <c r="G29" s="289"/>
    </row>
    <row r="30" spans="1:7" s="9" customFormat="1" ht="13.5" thickBot="1" x14ac:dyDescent="0.25">
      <c r="A30" s="290"/>
      <c r="B30" s="504" t="s">
        <v>103</v>
      </c>
      <c r="C30" s="505"/>
      <c r="D30" s="506"/>
      <c r="E30" s="506">
        <f>SUM(E24:E29)</f>
        <v>0</v>
      </c>
      <c r="F30" s="507"/>
      <c r="G30" s="508"/>
    </row>
    <row r="31" spans="1:7" s="6" customFormat="1" ht="15.75" thickBot="1" x14ac:dyDescent="0.25">
      <c r="A31" s="644" t="s">
        <v>231</v>
      </c>
      <c r="B31" s="645"/>
      <c r="C31" s="645"/>
      <c r="D31" s="645"/>
      <c r="E31" s="645"/>
      <c r="F31" s="645"/>
      <c r="G31" s="646"/>
    </row>
    <row r="32" spans="1:7" x14ac:dyDescent="0.2">
      <c r="A32" s="316"/>
      <c r="B32" s="279"/>
      <c r="C32" s="227"/>
      <c r="D32" s="214"/>
      <c r="E32" s="510">
        <f t="shared" ref="E32:E37" si="3">C32*D32</f>
        <v>0</v>
      </c>
      <c r="F32" s="213"/>
      <c r="G32" s="215"/>
    </row>
    <row r="33" spans="1:7" x14ac:dyDescent="0.2">
      <c r="A33" s="314"/>
      <c r="B33" s="279"/>
      <c r="C33" s="227"/>
      <c r="D33" s="214"/>
      <c r="E33" s="510">
        <f t="shared" si="3"/>
        <v>0</v>
      </c>
      <c r="F33" s="213"/>
      <c r="G33" s="215"/>
    </row>
    <row r="34" spans="1:7" x14ac:dyDescent="0.2">
      <c r="A34" s="314"/>
      <c r="B34" s="280"/>
      <c r="C34" s="229"/>
      <c r="D34" s="230"/>
      <c r="E34" s="511">
        <f t="shared" si="3"/>
        <v>0</v>
      </c>
      <c r="F34" s="217"/>
      <c r="G34" s="218"/>
    </row>
    <row r="35" spans="1:7" x14ac:dyDescent="0.2">
      <c r="A35" s="314"/>
      <c r="B35" s="280"/>
      <c r="C35" s="229"/>
      <c r="D35" s="230"/>
      <c r="E35" s="511">
        <f t="shared" si="3"/>
        <v>0</v>
      </c>
      <c r="F35" s="217"/>
      <c r="G35" s="218"/>
    </row>
    <row r="36" spans="1:7" x14ac:dyDescent="0.2">
      <c r="A36" s="314"/>
      <c r="B36" s="280"/>
      <c r="C36" s="229"/>
      <c r="D36" s="230"/>
      <c r="E36" s="511">
        <f t="shared" si="3"/>
        <v>0</v>
      </c>
      <c r="F36" s="217"/>
      <c r="G36" s="218"/>
    </row>
    <row r="37" spans="1:7" ht="13.5" thickBot="1" x14ac:dyDescent="0.25">
      <c r="A37" s="315"/>
      <c r="B37" s="285"/>
      <c r="C37" s="299"/>
      <c r="D37" s="300"/>
      <c r="E37" s="512">
        <f t="shared" si="3"/>
        <v>0</v>
      </c>
      <c r="F37" s="301"/>
      <c r="G37" s="289"/>
    </row>
    <row r="38" spans="1:7" s="9" customFormat="1" ht="13.5" thickBot="1" x14ac:dyDescent="0.25">
      <c r="A38" s="290"/>
      <c r="B38" s="504" t="s">
        <v>234</v>
      </c>
      <c r="C38" s="505"/>
      <c r="D38" s="506"/>
      <c r="E38" s="506">
        <f>SUM(E32:E37)</f>
        <v>0</v>
      </c>
      <c r="F38" s="507"/>
      <c r="G38" s="508"/>
    </row>
    <row r="39" spans="1:7" s="6" customFormat="1" ht="15.75" thickBot="1" x14ac:dyDescent="0.25">
      <c r="A39" s="644" t="s">
        <v>232</v>
      </c>
      <c r="B39" s="645"/>
      <c r="C39" s="645"/>
      <c r="D39" s="645"/>
      <c r="E39" s="645"/>
      <c r="F39" s="645"/>
      <c r="G39" s="646"/>
    </row>
    <row r="40" spans="1:7" x14ac:dyDescent="0.2">
      <c r="A40" s="316"/>
      <c r="B40" s="279"/>
      <c r="C40" s="227"/>
      <c r="D40" s="214"/>
      <c r="E40" s="510">
        <f t="shared" ref="E40:E45" si="4">C40*D40</f>
        <v>0</v>
      </c>
      <c r="F40" s="213"/>
      <c r="G40" s="215"/>
    </row>
    <row r="41" spans="1:7" x14ac:dyDescent="0.2">
      <c r="A41" s="314"/>
      <c r="B41" s="279"/>
      <c r="C41" s="227"/>
      <c r="D41" s="214"/>
      <c r="E41" s="510">
        <f t="shared" si="4"/>
        <v>0</v>
      </c>
      <c r="F41" s="213"/>
      <c r="G41" s="215"/>
    </row>
    <row r="42" spans="1:7" x14ac:dyDescent="0.2">
      <c r="A42" s="314"/>
      <c r="B42" s="280"/>
      <c r="C42" s="229"/>
      <c r="D42" s="230"/>
      <c r="E42" s="511">
        <f t="shared" si="4"/>
        <v>0</v>
      </c>
      <c r="F42" s="217"/>
      <c r="G42" s="218"/>
    </row>
    <row r="43" spans="1:7" x14ac:dyDescent="0.2">
      <c r="A43" s="314"/>
      <c r="B43" s="280"/>
      <c r="C43" s="229"/>
      <c r="D43" s="230"/>
      <c r="E43" s="511">
        <f t="shared" si="4"/>
        <v>0</v>
      </c>
      <c r="F43" s="217"/>
      <c r="G43" s="218"/>
    </row>
    <row r="44" spans="1:7" x14ac:dyDescent="0.2">
      <c r="A44" s="314"/>
      <c r="B44" s="280"/>
      <c r="C44" s="229"/>
      <c r="D44" s="230"/>
      <c r="E44" s="511">
        <f t="shared" si="4"/>
        <v>0</v>
      </c>
      <c r="F44" s="217"/>
      <c r="G44" s="218"/>
    </row>
    <row r="45" spans="1:7" ht="15" customHeight="1" thickBot="1" x14ac:dyDescent="0.25">
      <c r="A45" s="315"/>
      <c r="B45" s="285"/>
      <c r="C45" s="299"/>
      <c r="D45" s="300"/>
      <c r="E45" s="512">
        <f t="shared" si="4"/>
        <v>0</v>
      </c>
      <c r="F45" s="301"/>
      <c r="G45" s="289"/>
    </row>
    <row r="46" spans="1:7" s="9" customFormat="1" ht="13.5" thickBot="1" x14ac:dyDescent="0.25">
      <c r="A46" s="290"/>
      <c r="B46" s="504" t="s">
        <v>233</v>
      </c>
      <c r="C46" s="505"/>
      <c r="D46" s="506"/>
      <c r="E46" s="506">
        <f>SUM(E40:E45)</f>
        <v>0</v>
      </c>
      <c r="F46" s="507"/>
      <c r="G46" s="508"/>
    </row>
    <row r="47" spans="1:7" s="9" customFormat="1" ht="13.5" thickBot="1" x14ac:dyDescent="0.25">
      <c r="A47" s="290"/>
      <c r="B47" s="504" t="s">
        <v>138</v>
      </c>
      <c r="C47" s="505"/>
      <c r="D47" s="506"/>
      <c r="E47" s="509">
        <f>E14+E22+E30+E38+E46</f>
        <v>0</v>
      </c>
      <c r="F47" s="507"/>
      <c r="G47" s="508"/>
    </row>
    <row r="48" spans="1:7" s="9" customFormat="1" ht="13.5" thickBot="1" x14ac:dyDescent="0.25">
      <c r="C48" s="5"/>
      <c r="D48" s="76"/>
      <c r="E48" s="76"/>
      <c r="F48" s="4"/>
      <c r="G48" s="5"/>
    </row>
    <row r="49" spans="1:7" ht="11.25" customHeight="1" x14ac:dyDescent="0.2">
      <c r="A49" s="629" t="s">
        <v>185</v>
      </c>
      <c r="B49" s="630"/>
      <c r="C49" s="630"/>
      <c r="D49" s="630"/>
      <c r="E49" s="630"/>
      <c r="F49" s="630"/>
      <c r="G49" s="631"/>
    </row>
    <row r="50" spans="1:7" ht="11.25" customHeight="1" thickBot="1" x14ac:dyDescent="0.25">
      <c r="A50" s="632"/>
      <c r="B50" s="633"/>
      <c r="C50" s="633"/>
      <c r="D50" s="633"/>
      <c r="E50" s="633"/>
      <c r="F50" s="633"/>
      <c r="G50" s="634"/>
    </row>
    <row r="51" spans="1:7" s="9" customFormat="1" x14ac:dyDescent="0.2">
      <c r="C51" s="5"/>
      <c r="D51" s="76"/>
      <c r="E51" s="76"/>
      <c r="F51" s="4"/>
      <c r="G51" s="5"/>
    </row>
    <row r="52" spans="1:7" s="9" customFormat="1" x14ac:dyDescent="0.2">
      <c r="C52" s="5"/>
      <c r="D52" s="76"/>
      <c r="E52" s="76"/>
      <c r="F52" s="4"/>
      <c r="G52" s="5"/>
    </row>
    <row r="53" spans="1:7" s="9" customFormat="1" x14ac:dyDescent="0.2">
      <c r="C53" s="5"/>
      <c r="D53" s="76"/>
      <c r="E53" s="76"/>
      <c r="F53" s="4"/>
      <c r="G53" s="5"/>
    </row>
    <row r="54" spans="1:7" s="9" customFormat="1" x14ac:dyDescent="0.2">
      <c r="C54" s="5"/>
      <c r="D54" s="76"/>
      <c r="E54" s="76"/>
      <c r="F54" s="4"/>
      <c r="G54" s="5"/>
    </row>
    <row r="55" spans="1:7" s="9" customFormat="1" x14ac:dyDescent="0.2">
      <c r="C55" s="5"/>
      <c r="D55" s="76"/>
      <c r="E55" s="76"/>
      <c r="F55" s="4"/>
      <c r="G55" s="5"/>
    </row>
    <row r="56" spans="1:7" s="9" customFormat="1" x14ac:dyDescent="0.2">
      <c r="C56" s="5"/>
      <c r="D56" s="76"/>
      <c r="E56" s="76"/>
      <c r="F56" s="4"/>
      <c r="G56" s="5"/>
    </row>
    <row r="57" spans="1:7" s="9" customFormat="1" x14ac:dyDescent="0.2">
      <c r="C57" s="5"/>
      <c r="D57" s="76"/>
      <c r="E57" s="76"/>
      <c r="F57" s="4"/>
      <c r="G57" s="5"/>
    </row>
    <row r="58" spans="1:7" s="9" customFormat="1" x14ac:dyDescent="0.2">
      <c r="C58" s="5"/>
      <c r="D58" s="76"/>
      <c r="E58" s="76"/>
      <c r="F58" s="4"/>
      <c r="G58" s="5"/>
    </row>
    <row r="59" spans="1:7" s="9" customFormat="1" x14ac:dyDescent="0.2">
      <c r="C59" s="5"/>
      <c r="D59" s="76"/>
      <c r="E59" s="76"/>
      <c r="F59" s="4"/>
      <c r="G59" s="5"/>
    </row>
    <row r="60" spans="1:7" s="9" customFormat="1" x14ac:dyDescent="0.2">
      <c r="C60" s="5"/>
      <c r="D60" s="76"/>
      <c r="E60" s="76"/>
      <c r="F60" s="4"/>
      <c r="G60" s="5"/>
    </row>
    <row r="61" spans="1:7" s="9" customFormat="1" x14ac:dyDescent="0.2">
      <c r="C61" s="5"/>
      <c r="D61" s="76"/>
      <c r="E61" s="76"/>
      <c r="F61" s="4"/>
      <c r="G61" s="5"/>
    </row>
    <row r="62" spans="1:7" s="9" customFormat="1" x14ac:dyDescent="0.2">
      <c r="C62" s="5"/>
      <c r="D62" s="76"/>
      <c r="E62" s="76"/>
      <c r="F62" s="4"/>
      <c r="G62" s="5"/>
    </row>
    <row r="63" spans="1:7" s="9" customFormat="1" x14ac:dyDescent="0.2">
      <c r="C63" s="5"/>
      <c r="D63" s="76"/>
      <c r="E63" s="76"/>
      <c r="F63" s="4"/>
      <c r="G63" s="5"/>
    </row>
    <row r="64" spans="1:7" s="9" customFormat="1" x14ac:dyDescent="0.2">
      <c r="C64" s="5"/>
      <c r="D64" s="76"/>
      <c r="E64" s="76"/>
      <c r="F64" s="4"/>
      <c r="G64" s="5"/>
    </row>
    <row r="65" spans="3:7" s="9" customFormat="1" x14ac:dyDescent="0.2">
      <c r="C65" s="5"/>
      <c r="D65" s="76"/>
      <c r="E65" s="76"/>
      <c r="F65" s="4"/>
      <c r="G65" s="5"/>
    </row>
    <row r="66" spans="3:7" s="9" customFormat="1" x14ac:dyDescent="0.2">
      <c r="C66" s="5"/>
      <c r="D66" s="76"/>
      <c r="E66" s="76"/>
      <c r="F66" s="4"/>
      <c r="G66" s="5"/>
    </row>
    <row r="67" spans="3:7" s="9" customFormat="1" x14ac:dyDescent="0.2">
      <c r="C67" s="5"/>
      <c r="D67" s="76"/>
      <c r="E67" s="76"/>
      <c r="F67" s="4"/>
      <c r="G67" s="5"/>
    </row>
    <row r="68" spans="3:7" s="9" customFormat="1" x14ac:dyDescent="0.2">
      <c r="C68" s="5"/>
      <c r="D68" s="76"/>
      <c r="E68" s="76"/>
      <c r="F68" s="4"/>
      <c r="G68" s="5"/>
    </row>
    <row r="69" spans="3:7" s="9" customFormat="1" x14ac:dyDescent="0.2">
      <c r="C69" s="5"/>
      <c r="D69" s="76"/>
      <c r="E69" s="76"/>
      <c r="F69" s="4"/>
      <c r="G69" s="5"/>
    </row>
    <row r="70" spans="3:7" s="9" customFormat="1" x14ac:dyDescent="0.2">
      <c r="C70" s="5"/>
      <c r="D70" s="76"/>
      <c r="E70" s="76"/>
      <c r="F70" s="4"/>
      <c r="G70" s="5"/>
    </row>
  </sheetData>
  <sheetProtection sheet="1" objects="1" scenarios="1" formatCells="0" formatColumns="0" formatRows="0" insertRows="0" deleteRows="0" selectLockedCells="1"/>
  <customSheetViews>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0" orientation="landscape" r:id="rId6"/>
      <headerFooter alignWithMargins="0">
        <oddFooter>&amp;Ld. Equipment&amp;RPage &amp;P of &amp;N</oddFooter>
      </headerFooter>
    </customSheetView>
  </customSheetViews>
  <mergeCells count="9">
    <mergeCell ref="A2:G2"/>
    <mergeCell ref="A1:B1"/>
    <mergeCell ref="A3:G3"/>
    <mergeCell ref="A49:G50"/>
    <mergeCell ref="A23:G23"/>
    <mergeCell ref="A15:G15"/>
    <mergeCell ref="A6:G6"/>
    <mergeCell ref="A31:G31"/>
    <mergeCell ref="A39:G39"/>
  </mergeCells>
  <phoneticPr fontId="2" type="noConversion"/>
  <printOptions horizontalCentered="1"/>
  <pageMargins left="0.5" right="0.5" top="0.25" bottom="0.25" header="0.5" footer="0.5"/>
  <pageSetup scale="75"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Z70"/>
  <sheetViews>
    <sheetView showGridLines="0" zoomScale="90" workbookViewId="0">
      <selection activeCell="B10" sqref="B10"/>
    </sheetView>
  </sheetViews>
  <sheetFormatPr defaultColWidth="9.140625" defaultRowHeight="12.75" x14ac:dyDescent="0.2"/>
  <cols>
    <col min="1" max="1" width="9.140625" style="21"/>
    <col min="2" max="2" width="42.42578125" style="21" customWidth="1"/>
    <col min="3" max="3" width="6.7109375" style="503" customWidth="1"/>
    <col min="4" max="4" width="14.140625" style="516" customWidth="1"/>
    <col min="5" max="5" width="14.140625" style="481" customWidth="1"/>
    <col min="6" max="6" width="19.85546875" style="479" customWidth="1"/>
    <col min="7" max="7" width="55.7109375" style="503" customWidth="1"/>
    <col min="8" max="26" width="9.140625" style="9"/>
    <col min="27" max="16384" width="9.140625" style="21"/>
  </cols>
  <sheetData>
    <row r="1" spans="1:13" s="142" customFormat="1" ht="12.75" customHeight="1" x14ac:dyDescent="0.2">
      <c r="A1" s="640" t="s">
        <v>164</v>
      </c>
      <c r="B1" s="640"/>
      <c r="C1" s="144"/>
      <c r="D1" s="144"/>
      <c r="E1" s="144"/>
      <c r="F1" s="397"/>
      <c r="G1" s="513"/>
      <c r="H1" s="397"/>
      <c r="I1" s="397"/>
      <c r="J1" s="397"/>
    </row>
    <row r="2" spans="1:13" s="13" customFormat="1" ht="18.75" thickBot="1" x14ac:dyDescent="0.25">
      <c r="A2" s="639" t="s">
        <v>93</v>
      </c>
      <c r="B2" s="639"/>
      <c r="C2" s="639"/>
      <c r="D2" s="639"/>
      <c r="E2" s="639"/>
      <c r="F2" s="639"/>
      <c r="G2" s="639"/>
      <c r="H2" s="12"/>
      <c r="I2" s="12"/>
      <c r="J2" s="12"/>
      <c r="K2" s="12"/>
      <c r="L2" s="12"/>
      <c r="M2" s="12"/>
    </row>
    <row r="3" spans="1:13" s="9" customFormat="1" ht="122.25" customHeight="1" thickBot="1" x14ac:dyDescent="0.25">
      <c r="A3" s="641" t="s">
        <v>242</v>
      </c>
      <c r="B3" s="642"/>
      <c r="C3" s="642"/>
      <c r="D3" s="642"/>
      <c r="E3" s="642"/>
      <c r="F3" s="642"/>
      <c r="G3" s="643"/>
    </row>
    <row r="4" spans="1:13" s="9" customFormat="1" ht="13.5" thickBot="1" x14ac:dyDescent="0.25">
      <c r="B4" s="1"/>
      <c r="C4" s="2"/>
      <c r="D4" s="85"/>
      <c r="E4" s="76"/>
      <c r="F4" s="4"/>
      <c r="G4" s="5"/>
    </row>
    <row r="5" spans="1:13" s="6" customFormat="1" ht="26.25" thickBot="1" x14ac:dyDescent="0.25">
      <c r="A5" s="257" t="s">
        <v>197</v>
      </c>
      <c r="B5" s="323" t="s">
        <v>207</v>
      </c>
      <c r="C5" s="390" t="s">
        <v>104</v>
      </c>
      <c r="D5" s="324" t="s">
        <v>105</v>
      </c>
      <c r="E5" s="325" t="s">
        <v>106</v>
      </c>
      <c r="F5" s="326" t="s">
        <v>107</v>
      </c>
      <c r="G5" s="391" t="s">
        <v>108</v>
      </c>
    </row>
    <row r="6" spans="1:13" s="6" customFormat="1" ht="15.75" thickBot="1" x14ac:dyDescent="0.25">
      <c r="A6" s="644" t="s">
        <v>97</v>
      </c>
      <c r="B6" s="645"/>
      <c r="C6" s="645"/>
      <c r="D6" s="645"/>
      <c r="E6" s="645"/>
      <c r="F6" s="645"/>
      <c r="G6" s="646"/>
    </row>
    <row r="7" spans="1:13" s="9" customFormat="1" ht="14.25" customHeight="1" thickBot="1" x14ac:dyDescent="0.25">
      <c r="A7" s="313" t="s">
        <v>208</v>
      </c>
      <c r="B7" s="291" t="s">
        <v>201</v>
      </c>
      <c r="C7" s="302">
        <v>10</v>
      </c>
      <c r="D7" s="307">
        <v>360</v>
      </c>
      <c r="E7" s="292">
        <v>3600</v>
      </c>
      <c r="F7" s="303" t="s">
        <v>144</v>
      </c>
      <c r="G7" s="293" t="s">
        <v>145</v>
      </c>
    </row>
    <row r="8" spans="1:13" x14ac:dyDescent="0.2">
      <c r="A8" s="314"/>
      <c r="B8" s="279"/>
      <c r="C8" s="227"/>
      <c r="D8" s="231"/>
      <c r="E8" s="510">
        <f t="shared" ref="E8:E14" si="0">C8*D8</f>
        <v>0</v>
      </c>
      <c r="F8" s="213"/>
      <c r="G8" s="215"/>
    </row>
    <row r="9" spans="1:13" x14ac:dyDescent="0.2">
      <c r="A9" s="314"/>
      <c r="B9" s="280"/>
      <c r="C9" s="229"/>
      <c r="D9" s="232"/>
      <c r="E9" s="510">
        <f t="shared" si="0"/>
        <v>0</v>
      </c>
      <c r="F9" s="217"/>
      <c r="G9" s="218"/>
    </row>
    <row r="10" spans="1:13" x14ac:dyDescent="0.2">
      <c r="A10" s="314"/>
      <c r="B10" s="280"/>
      <c r="C10" s="229"/>
      <c r="D10" s="232"/>
      <c r="E10" s="510">
        <f t="shared" si="0"/>
        <v>0</v>
      </c>
      <c r="F10" s="217"/>
      <c r="G10" s="218"/>
    </row>
    <row r="11" spans="1:13" x14ac:dyDescent="0.2">
      <c r="A11" s="314"/>
      <c r="B11" s="280"/>
      <c r="C11" s="229"/>
      <c r="D11" s="232"/>
      <c r="E11" s="510">
        <f t="shared" si="0"/>
        <v>0</v>
      </c>
      <c r="F11" s="217"/>
      <c r="G11" s="218"/>
    </row>
    <row r="12" spans="1:13" x14ac:dyDescent="0.2">
      <c r="A12" s="314"/>
      <c r="B12" s="280"/>
      <c r="C12" s="229"/>
      <c r="D12" s="232"/>
      <c r="E12" s="510">
        <f t="shared" si="0"/>
        <v>0</v>
      </c>
      <c r="F12" s="217"/>
      <c r="G12" s="218"/>
    </row>
    <row r="13" spans="1:13" x14ac:dyDescent="0.2">
      <c r="A13" s="314"/>
      <c r="B13" s="280"/>
      <c r="C13" s="229"/>
      <c r="D13" s="232"/>
      <c r="E13" s="510">
        <f t="shared" si="0"/>
        <v>0</v>
      </c>
      <c r="F13" s="217"/>
      <c r="G13" s="218"/>
    </row>
    <row r="14" spans="1:13" ht="13.5" thickBot="1" x14ac:dyDescent="0.25">
      <c r="A14" s="315"/>
      <c r="B14" s="285"/>
      <c r="C14" s="299"/>
      <c r="D14" s="308"/>
      <c r="E14" s="522">
        <f t="shared" si="0"/>
        <v>0</v>
      </c>
      <c r="F14" s="301"/>
      <c r="G14" s="289"/>
    </row>
    <row r="15" spans="1:13" s="9" customFormat="1" ht="13.5" thickBot="1" x14ac:dyDescent="0.25">
      <c r="A15" s="290"/>
      <c r="B15" s="504" t="s">
        <v>101</v>
      </c>
      <c r="C15" s="505"/>
      <c r="D15" s="517"/>
      <c r="E15" s="509">
        <f>SUM(E8:E14)</f>
        <v>0</v>
      </c>
      <c r="F15" s="507"/>
      <c r="G15" s="508"/>
    </row>
    <row r="16" spans="1:13" s="6" customFormat="1" ht="15.75" thickBot="1" x14ac:dyDescent="0.25">
      <c r="A16" s="644" t="s">
        <v>100</v>
      </c>
      <c r="B16" s="645"/>
      <c r="C16" s="645"/>
      <c r="D16" s="645"/>
      <c r="E16" s="645"/>
      <c r="F16" s="645"/>
      <c r="G16" s="646"/>
    </row>
    <row r="17" spans="1:7" x14ac:dyDescent="0.2">
      <c r="A17" s="316"/>
      <c r="B17" s="309"/>
      <c r="C17" s="227"/>
      <c r="D17" s="231"/>
      <c r="E17" s="510">
        <f t="shared" ref="E17:E24" si="1">C17*D17</f>
        <v>0</v>
      </c>
      <c r="F17" s="213"/>
      <c r="G17" s="215"/>
    </row>
    <row r="18" spans="1:7" x14ac:dyDescent="0.2">
      <c r="A18" s="314"/>
      <c r="B18" s="305"/>
      <c r="C18" s="227"/>
      <c r="D18" s="231"/>
      <c r="E18" s="510">
        <f t="shared" si="1"/>
        <v>0</v>
      </c>
      <c r="F18" s="213"/>
      <c r="G18" s="215"/>
    </row>
    <row r="19" spans="1:7" x14ac:dyDescent="0.2">
      <c r="A19" s="314"/>
      <c r="B19" s="306"/>
      <c r="C19" s="229"/>
      <c r="D19" s="232"/>
      <c r="E19" s="511">
        <f t="shared" si="1"/>
        <v>0</v>
      </c>
      <c r="F19" s="217"/>
      <c r="G19" s="218"/>
    </row>
    <row r="20" spans="1:7" x14ac:dyDescent="0.2">
      <c r="A20" s="314"/>
      <c r="B20" s="306"/>
      <c r="C20" s="229"/>
      <c r="D20" s="232"/>
      <c r="E20" s="511">
        <f t="shared" si="1"/>
        <v>0</v>
      </c>
      <c r="F20" s="217"/>
      <c r="G20" s="218"/>
    </row>
    <row r="21" spans="1:7" x14ac:dyDescent="0.2">
      <c r="A21" s="314"/>
      <c r="B21" s="306"/>
      <c r="C21" s="229"/>
      <c r="D21" s="232"/>
      <c r="E21" s="511">
        <f t="shared" si="1"/>
        <v>0</v>
      </c>
      <c r="F21" s="217"/>
      <c r="G21" s="218"/>
    </row>
    <row r="22" spans="1:7" x14ac:dyDescent="0.2">
      <c r="A22" s="314"/>
      <c r="B22" s="306"/>
      <c r="C22" s="229"/>
      <c r="D22" s="232"/>
      <c r="E22" s="511">
        <f t="shared" si="1"/>
        <v>0</v>
      </c>
      <c r="F22" s="217"/>
      <c r="G22" s="218"/>
    </row>
    <row r="23" spans="1:7" x14ac:dyDescent="0.2">
      <c r="A23" s="314"/>
      <c r="B23" s="306"/>
      <c r="C23" s="229"/>
      <c r="D23" s="232"/>
      <c r="E23" s="511">
        <f t="shared" si="1"/>
        <v>0</v>
      </c>
      <c r="F23" s="217"/>
      <c r="G23" s="218"/>
    </row>
    <row r="24" spans="1:7" ht="13.5" thickBot="1" x14ac:dyDescent="0.25">
      <c r="A24" s="315"/>
      <c r="B24" s="310"/>
      <c r="C24" s="299"/>
      <c r="D24" s="308"/>
      <c r="E24" s="512">
        <f t="shared" si="1"/>
        <v>0</v>
      </c>
      <c r="F24" s="301"/>
      <c r="G24" s="289"/>
    </row>
    <row r="25" spans="1:7" s="9" customFormat="1" ht="13.5" thickBot="1" x14ac:dyDescent="0.25">
      <c r="A25" s="290"/>
      <c r="B25" s="504" t="s">
        <v>102</v>
      </c>
      <c r="C25" s="505"/>
      <c r="D25" s="517"/>
      <c r="E25" s="506">
        <f>SUM(E17:E24)</f>
        <v>0</v>
      </c>
      <c r="F25" s="507"/>
      <c r="G25" s="508"/>
    </row>
    <row r="26" spans="1:7" s="6" customFormat="1" ht="15.75" thickBot="1" x14ac:dyDescent="0.25">
      <c r="A26" s="644" t="s">
        <v>98</v>
      </c>
      <c r="B26" s="645"/>
      <c r="C26" s="645"/>
      <c r="D26" s="645"/>
      <c r="E26" s="645"/>
      <c r="F26" s="645"/>
      <c r="G26" s="646"/>
    </row>
    <row r="27" spans="1:7" x14ac:dyDescent="0.2">
      <c r="A27" s="316"/>
      <c r="B27" s="311"/>
      <c r="C27" s="227"/>
      <c r="D27" s="231"/>
      <c r="E27" s="510">
        <f t="shared" ref="E27:E34" si="2">C27*D27</f>
        <v>0</v>
      </c>
      <c r="F27" s="213"/>
      <c r="G27" s="233"/>
    </row>
    <row r="28" spans="1:7" x14ac:dyDescent="0.2">
      <c r="A28" s="314"/>
      <c r="B28" s="279"/>
      <c r="C28" s="227"/>
      <c r="D28" s="231"/>
      <c r="E28" s="510">
        <f t="shared" si="2"/>
        <v>0</v>
      </c>
      <c r="F28" s="213"/>
      <c r="G28" s="233"/>
    </row>
    <row r="29" spans="1:7" x14ac:dyDescent="0.2">
      <c r="A29" s="314"/>
      <c r="B29" s="280"/>
      <c r="C29" s="229"/>
      <c r="D29" s="232"/>
      <c r="E29" s="511">
        <f t="shared" si="2"/>
        <v>0</v>
      </c>
      <c r="F29" s="217"/>
      <c r="G29" s="234"/>
    </row>
    <row r="30" spans="1:7" x14ac:dyDescent="0.2">
      <c r="A30" s="314"/>
      <c r="B30" s="280"/>
      <c r="C30" s="229"/>
      <c r="D30" s="232"/>
      <c r="E30" s="511">
        <f t="shared" si="2"/>
        <v>0</v>
      </c>
      <c r="F30" s="217"/>
      <c r="G30" s="234"/>
    </row>
    <row r="31" spans="1:7" x14ac:dyDescent="0.2">
      <c r="A31" s="314"/>
      <c r="B31" s="280"/>
      <c r="C31" s="229"/>
      <c r="D31" s="232"/>
      <c r="E31" s="511">
        <f t="shared" si="2"/>
        <v>0</v>
      </c>
      <c r="F31" s="217"/>
      <c r="G31" s="234"/>
    </row>
    <row r="32" spans="1:7" x14ac:dyDescent="0.2">
      <c r="A32" s="314"/>
      <c r="B32" s="280"/>
      <c r="C32" s="229"/>
      <c r="D32" s="232"/>
      <c r="E32" s="511">
        <f t="shared" si="2"/>
        <v>0</v>
      </c>
      <c r="F32" s="217"/>
      <c r="G32" s="234"/>
    </row>
    <row r="33" spans="1:7" x14ac:dyDescent="0.2">
      <c r="A33" s="314"/>
      <c r="B33" s="280"/>
      <c r="C33" s="229"/>
      <c r="D33" s="232"/>
      <c r="E33" s="511">
        <f t="shared" si="2"/>
        <v>0</v>
      </c>
      <c r="F33" s="217"/>
      <c r="G33" s="234"/>
    </row>
    <row r="34" spans="1:7" ht="13.5" thickBot="1" x14ac:dyDescent="0.25">
      <c r="A34" s="315"/>
      <c r="B34" s="285"/>
      <c r="C34" s="299"/>
      <c r="D34" s="308"/>
      <c r="E34" s="512">
        <f t="shared" si="2"/>
        <v>0</v>
      </c>
      <c r="F34" s="301"/>
      <c r="G34" s="312"/>
    </row>
    <row r="35" spans="1:7" s="9" customFormat="1" ht="13.5" thickBot="1" x14ac:dyDescent="0.25">
      <c r="A35" s="290"/>
      <c r="B35" s="504" t="s">
        <v>103</v>
      </c>
      <c r="C35" s="505"/>
      <c r="D35" s="517"/>
      <c r="E35" s="506">
        <f>SUM(E27:E34)</f>
        <v>0</v>
      </c>
      <c r="F35" s="507"/>
      <c r="G35" s="508"/>
    </row>
    <row r="36" spans="1:7" s="6" customFormat="1" ht="15.75" thickBot="1" x14ac:dyDescent="0.25">
      <c r="A36" s="644" t="s">
        <v>231</v>
      </c>
      <c r="B36" s="645"/>
      <c r="C36" s="645"/>
      <c r="D36" s="645"/>
      <c r="E36" s="645"/>
      <c r="F36" s="645"/>
      <c r="G36" s="646"/>
    </row>
    <row r="37" spans="1:7" x14ac:dyDescent="0.2">
      <c r="A37" s="316"/>
      <c r="B37" s="311"/>
      <c r="C37" s="227"/>
      <c r="D37" s="231"/>
      <c r="E37" s="510">
        <f t="shared" ref="E37:E44" si="3">C37*D37</f>
        <v>0</v>
      </c>
      <c r="F37" s="213"/>
      <c r="G37" s="233"/>
    </row>
    <row r="38" spans="1:7" x14ac:dyDescent="0.2">
      <c r="A38" s="314"/>
      <c r="B38" s="279"/>
      <c r="C38" s="227"/>
      <c r="D38" s="231"/>
      <c r="E38" s="510">
        <f t="shared" si="3"/>
        <v>0</v>
      </c>
      <c r="F38" s="213"/>
      <c r="G38" s="233"/>
    </row>
    <row r="39" spans="1:7" x14ac:dyDescent="0.2">
      <c r="A39" s="314"/>
      <c r="B39" s="280"/>
      <c r="C39" s="229"/>
      <c r="D39" s="232"/>
      <c r="E39" s="511">
        <f t="shared" si="3"/>
        <v>0</v>
      </c>
      <c r="F39" s="217"/>
      <c r="G39" s="234"/>
    </row>
    <row r="40" spans="1:7" x14ac:dyDescent="0.2">
      <c r="A40" s="314"/>
      <c r="B40" s="280"/>
      <c r="C40" s="229"/>
      <c r="D40" s="232"/>
      <c r="E40" s="511">
        <f t="shared" si="3"/>
        <v>0</v>
      </c>
      <c r="F40" s="217"/>
      <c r="G40" s="234"/>
    </row>
    <row r="41" spans="1:7" x14ac:dyDescent="0.2">
      <c r="A41" s="314"/>
      <c r="B41" s="280"/>
      <c r="C41" s="229"/>
      <c r="D41" s="232"/>
      <c r="E41" s="511">
        <f t="shared" si="3"/>
        <v>0</v>
      </c>
      <c r="F41" s="217"/>
      <c r="G41" s="234"/>
    </row>
    <row r="42" spans="1:7" x14ac:dyDescent="0.2">
      <c r="A42" s="314"/>
      <c r="B42" s="280"/>
      <c r="C42" s="229"/>
      <c r="D42" s="232"/>
      <c r="E42" s="511">
        <f t="shared" si="3"/>
        <v>0</v>
      </c>
      <c r="F42" s="217"/>
      <c r="G42" s="234"/>
    </row>
    <row r="43" spans="1:7" x14ac:dyDescent="0.2">
      <c r="A43" s="314"/>
      <c r="B43" s="280"/>
      <c r="C43" s="229"/>
      <c r="D43" s="232"/>
      <c r="E43" s="511">
        <f t="shared" si="3"/>
        <v>0</v>
      </c>
      <c r="F43" s="217"/>
      <c r="G43" s="234"/>
    </row>
    <row r="44" spans="1:7" ht="13.5" thickBot="1" x14ac:dyDescent="0.25">
      <c r="A44" s="315"/>
      <c r="B44" s="285"/>
      <c r="C44" s="299"/>
      <c r="D44" s="308"/>
      <c r="E44" s="512">
        <f t="shared" si="3"/>
        <v>0</v>
      </c>
      <c r="F44" s="301"/>
      <c r="G44" s="312"/>
    </row>
    <row r="45" spans="1:7" s="9" customFormat="1" ht="13.5" thickBot="1" x14ac:dyDescent="0.25">
      <c r="A45" s="290"/>
      <c r="B45" s="504" t="s">
        <v>234</v>
      </c>
      <c r="C45" s="505"/>
      <c r="D45" s="517"/>
      <c r="E45" s="506">
        <f>SUM(E37:E44)</f>
        <v>0</v>
      </c>
      <c r="F45" s="507"/>
      <c r="G45" s="508"/>
    </row>
    <row r="46" spans="1:7" s="6" customFormat="1" ht="15.75" thickBot="1" x14ac:dyDescent="0.25">
      <c r="A46" s="644" t="s">
        <v>232</v>
      </c>
      <c r="B46" s="645"/>
      <c r="C46" s="645"/>
      <c r="D46" s="645"/>
      <c r="E46" s="645"/>
      <c r="F46" s="645"/>
      <c r="G46" s="646"/>
    </row>
    <row r="47" spans="1:7" x14ac:dyDescent="0.2">
      <c r="A47" s="316"/>
      <c r="B47" s="311"/>
      <c r="C47" s="227"/>
      <c r="D47" s="231"/>
      <c r="E47" s="510">
        <f t="shared" ref="E47:E54" si="4">C47*D47</f>
        <v>0</v>
      </c>
      <c r="F47" s="213"/>
      <c r="G47" s="233"/>
    </row>
    <row r="48" spans="1:7" x14ac:dyDescent="0.2">
      <c r="A48" s="314"/>
      <c r="B48" s="279"/>
      <c r="C48" s="227"/>
      <c r="D48" s="231"/>
      <c r="E48" s="510">
        <f t="shared" si="4"/>
        <v>0</v>
      </c>
      <c r="F48" s="213"/>
      <c r="G48" s="233"/>
    </row>
    <row r="49" spans="1:7" x14ac:dyDescent="0.2">
      <c r="A49" s="314"/>
      <c r="B49" s="280"/>
      <c r="C49" s="229"/>
      <c r="D49" s="232"/>
      <c r="E49" s="511">
        <f t="shared" si="4"/>
        <v>0</v>
      </c>
      <c r="F49" s="217"/>
      <c r="G49" s="234"/>
    </row>
    <row r="50" spans="1:7" x14ac:dyDescent="0.2">
      <c r="A50" s="314"/>
      <c r="B50" s="280"/>
      <c r="C50" s="229"/>
      <c r="D50" s="232"/>
      <c r="E50" s="511">
        <f t="shared" si="4"/>
        <v>0</v>
      </c>
      <c r="F50" s="217"/>
      <c r="G50" s="234"/>
    </row>
    <row r="51" spans="1:7" x14ac:dyDescent="0.2">
      <c r="A51" s="314"/>
      <c r="B51" s="280"/>
      <c r="C51" s="229"/>
      <c r="D51" s="232"/>
      <c r="E51" s="511">
        <f t="shared" si="4"/>
        <v>0</v>
      </c>
      <c r="F51" s="217"/>
      <c r="G51" s="234"/>
    </row>
    <row r="52" spans="1:7" x14ac:dyDescent="0.2">
      <c r="A52" s="314"/>
      <c r="B52" s="280"/>
      <c r="C52" s="229"/>
      <c r="D52" s="232"/>
      <c r="E52" s="511">
        <f t="shared" si="4"/>
        <v>0</v>
      </c>
      <c r="F52" s="217"/>
      <c r="G52" s="234"/>
    </row>
    <row r="53" spans="1:7" x14ac:dyDescent="0.2">
      <c r="A53" s="314"/>
      <c r="B53" s="280"/>
      <c r="C53" s="229"/>
      <c r="D53" s="232"/>
      <c r="E53" s="511">
        <f t="shared" si="4"/>
        <v>0</v>
      </c>
      <c r="F53" s="217"/>
      <c r="G53" s="234"/>
    </row>
    <row r="54" spans="1:7" ht="13.5" thickBot="1" x14ac:dyDescent="0.25">
      <c r="A54" s="315"/>
      <c r="B54" s="285"/>
      <c r="C54" s="299"/>
      <c r="D54" s="308"/>
      <c r="E54" s="512">
        <f t="shared" si="4"/>
        <v>0</v>
      </c>
      <c r="F54" s="301"/>
      <c r="G54" s="312"/>
    </row>
    <row r="55" spans="1:7" s="9" customFormat="1" ht="13.5" thickBot="1" x14ac:dyDescent="0.25">
      <c r="A55" s="290"/>
      <c r="B55" s="504" t="s">
        <v>233</v>
      </c>
      <c r="C55" s="505"/>
      <c r="D55" s="517"/>
      <c r="E55" s="506">
        <f>SUM(E47:E54)</f>
        <v>0</v>
      </c>
      <c r="F55" s="507"/>
      <c r="G55" s="508"/>
    </row>
    <row r="56" spans="1:7" s="6" customFormat="1" ht="13.5" thickBot="1" x14ac:dyDescent="0.25">
      <c r="A56" s="290"/>
      <c r="B56" s="504" t="s">
        <v>138</v>
      </c>
      <c r="C56" s="518"/>
      <c r="D56" s="519"/>
      <c r="E56" s="509">
        <f>E35+E25+E15+E45+E55</f>
        <v>0</v>
      </c>
      <c r="F56" s="520"/>
      <c r="G56" s="521"/>
    </row>
    <row r="57" spans="1:7" s="9" customFormat="1" ht="13.5" thickBot="1" x14ac:dyDescent="0.25">
      <c r="C57" s="5"/>
      <c r="D57" s="85"/>
      <c r="E57" s="76"/>
      <c r="F57" s="4"/>
      <c r="G57" s="5"/>
    </row>
    <row r="58" spans="1:7" ht="11.25" customHeight="1" x14ac:dyDescent="0.2">
      <c r="A58" s="629" t="s">
        <v>185</v>
      </c>
      <c r="B58" s="630"/>
      <c r="C58" s="630"/>
      <c r="D58" s="630"/>
      <c r="E58" s="630"/>
      <c r="F58" s="630"/>
      <c r="G58" s="631"/>
    </row>
    <row r="59" spans="1:7" ht="11.25" customHeight="1" thickBot="1" x14ac:dyDescent="0.25">
      <c r="A59" s="632"/>
      <c r="B59" s="633"/>
      <c r="C59" s="633"/>
      <c r="D59" s="633"/>
      <c r="E59" s="633"/>
      <c r="F59" s="633"/>
      <c r="G59" s="634"/>
    </row>
    <row r="60" spans="1:7" s="9" customFormat="1" x14ac:dyDescent="0.2">
      <c r="C60" s="5"/>
      <c r="D60" s="85"/>
      <c r="E60" s="76"/>
      <c r="F60" s="4"/>
      <c r="G60" s="5"/>
    </row>
    <row r="61" spans="1:7" s="9" customFormat="1" x14ac:dyDescent="0.2">
      <c r="C61" s="5"/>
      <c r="D61" s="85"/>
      <c r="E61" s="76"/>
      <c r="F61" s="4"/>
      <c r="G61" s="5"/>
    </row>
    <row r="62" spans="1:7" s="9" customFormat="1" x14ac:dyDescent="0.2">
      <c r="C62" s="5"/>
      <c r="D62" s="85"/>
      <c r="E62" s="76"/>
      <c r="F62" s="4"/>
      <c r="G62" s="5"/>
    </row>
    <row r="63" spans="1:7" s="9" customFormat="1" x14ac:dyDescent="0.2">
      <c r="C63" s="5"/>
      <c r="D63" s="85"/>
      <c r="E63" s="76"/>
      <c r="F63" s="4"/>
      <c r="G63" s="5"/>
    </row>
    <row r="64" spans="1:7" s="9" customFormat="1" x14ac:dyDescent="0.2">
      <c r="C64" s="5"/>
      <c r="D64" s="85"/>
      <c r="E64" s="76"/>
      <c r="F64" s="4"/>
      <c r="G64" s="5"/>
    </row>
    <row r="65" spans="3:7" s="9" customFormat="1" x14ac:dyDescent="0.2">
      <c r="C65" s="5"/>
      <c r="D65" s="85"/>
      <c r="E65" s="76"/>
      <c r="F65" s="4"/>
      <c r="G65" s="5"/>
    </row>
    <row r="66" spans="3:7" s="9" customFormat="1" x14ac:dyDescent="0.2">
      <c r="C66" s="5"/>
      <c r="D66" s="85"/>
      <c r="E66" s="76"/>
      <c r="F66" s="4"/>
      <c r="G66" s="5"/>
    </row>
    <row r="67" spans="3:7" s="9" customFormat="1" x14ac:dyDescent="0.2">
      <c r="C67" s="5"/>
      <c r="D67" s="85"/>
      <c r="E67" s="76"/>
      <c r="F67" s="4"/>
      <c r="G67" s="5"/>
    </row>
    <row r="68" spans="3:7" s="9" customFormat="1" x14ac:dyDescent="0.2">
      <c r="C68" s="5"/>
      <c r="D68" s="85"/>
      <c r="E68" s="76"/>
      <c r="F68" s="4"/>
      <c r="G68" s="5"/>
    </row>
    <row r="69" spans="3:7" s="9" customFormat="1" x14ac:dyDescent="0.2">
      <c r="C69" s="5"/>
      <c r="D69" s="85"/>
      <c r="E69" s="76"/>
      <c r="F69" s="4"/>
      <c r="G69" s="5"/>
    </row>
    <row r="70" spans="3:7" s="9" customFormat="1" x14ac:dyDescent="0.2">
      <c r="C70" s="5"/>
      <c r="D70" s="85"/>
      <c r="E70" s="76"/>
      <c r="F70" s="4"/>
      <c r="G70" s="5"/>
    </row>
  </sheetData>
  <sheetProtection sheet="1" objects="1" scenarios="1" formatCells="0" formatColumns="0" formatRows="0" insertRows="0" deleteRows="0" selectLockedCells="1"/>
  <customSheetViews>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5" orientation="landscape" r:id="rId6"/>
      <headerFooter alignWithMargins="0">
        <oddFooter>&amp;Le. Supplies&amp;RPage &amp;P of &amp;N</oddFooter>
      </headerFooter>
    </customSheetView>
  </customSheetViews>
  <mergeCells count="9">
    <mergeCell ref="A1:B1"/>
    <mergeCell ref="A3:G3"/>
    <mergeCell ref="A58:G59"/>
    <mergeCell ref="A6:G6"/>
    <mergeCell ref="A2:G2"/>
    <mergeCell ref="A16:G16"/>
    <mergeCell ref="A26:G26"/>
    <mergeCell ref="A36:G36"/>
    <mergeCell ref="A46:G4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Z50"/>
  <sheetViews>
    <sheetView showGridLines="0" topLeftCell="A20" zoomScale="90" workbookViewId="0">
      <selection activeCell="B9" sqref="B9"/>
    </sheetView>
  </sheetViews>
  <sheetFormatPr defaultColWidth="9.140625" defaultRowHeight="12.75" x14ac:dyDescent="0.2"/>
  <cols>
    <col min="1" max="1" width="8" style="21" customWidth="1"/>
    <col min="2" max="2" width="42.28515625" style="21" customWidth="1"/>
    <col min="3" max="3" width="58.5703125" style="21" customWidth="1"/>
    <col min="4" max="4" width="10.7109375" style="481" customWidth="1"/>
    <col min="5" max="8" width="10.7109375" style="514" customWidth="1"/>
    <col min="9" max="9" width="10.7109375" style="515" customWidth="1"/>
    <col min="10" max="26" width="9.140625" style="9"/>
    <col min="27" max="16384" width="9.140625" style="21"/>
  </cols>
  <sheetData>
    <row r="1" spans="1:13" s="142" customFormat="1" ht="12.75" customHeight="1" x14ac:dyDescent="0.2">
      <c r="A1" s="640" t="s">
        <v>164</v>
      </c>
      <c r="B1" s="640"/>
      <c r="C1" s="144"/>
      <c r="D1" s="400"/>
      <c r="E1" s="647"/>
      <c r="F1" s="647"/>
      <c r="G1" s="647"/>
      <c r="H1" s="647"/>
      <c r="I1" s="647"/>
      <c r="J1" s="397"/>
    </row>
    <row r="2" spans="1:13" s="8" customFormat="1" ht="18.75" thickBot="1" x14ac:dyDescent="0.25">
      <c r="A2" s="648" t="s">
        <v>128</v>
      </c>
      <c r="B2" s="648"/>
      <c r="C2" s="648"/>
      <c r="D2" s="648"/>
      <c r="E2" s="648"/>
      <c r="F2" s="648"/>
      <c r="G2" s="648"/>
      <c r="H2" s="648"/>
      <c r="I2" s="648"/>
      <c r="J2" s="7"/>
      <c r="K2" s="7"/>
      <c r="L2" s="7"/>
      <c r="M2" s="7"/>
    </row>
    <row r="3" spans="1:13" s="9" customFormat="1" ht="174.75" customHeight="1" thickBot="1" x14ac:dyDescent="0.25">
      <c r="A3" s="641" t="s">
        <v>243</v>
      </c>
      <c r="B3" s="642"/>
      <c r="C3" s="642"/>
      <c r="D3" s="642"/>
      <c r="E3" s="642"/>
      <c r="F3" s="642"/>
      <c r="G3" s="642"/>
      <c r="H3" s="642"/>
      <c r="I3" s="643"/>
    </row>
    <row r="4" spans="1:13" s="9" customFormat="1" ht="7.5" customHeight="1" thickBot="1" x14ac:dyDescent="0.25">
      <c r="B4" s="23"/>
      <c r="C4" s="23"/>
      <c r="D4" s="75"/>
      <c r="E4" s="75"/>
      <c r="F4" s="75"/>
      <c r="G4" s="75"/>
      <c r="H4" s="75"/>
      <c r="I4" s="88"/>
    </row>
    <row r="5" spans="1:13" s="9" customFormat="1" ht="30.75" thickBot="1" x14ac:dyDescent="0.25">
      <c r="A5" s="257" t="s">
        <v>197</v>
      </c>
      <c r="B5" s="323" t="s">
        <v>109</v>
      </c>
      <c r="C5" s="323" t="s">
        <v>210</v>
      </c>
      <c r="D5" s="390" t="s">
        <v>97</v>
      </c>
      <c r="E5" s="390" t="s">
        <v>100</v>
      </c>
      <c r="F5" s="327" t="s">
        <v>98</v>
      </c>
      <c r="G5" s="390" t="s">
        <v>231</v>
      </c>
      <c r="H5" s="390" t="s">
        <v>232</v>
      </c>
      <c r="I5" s="328" t="s">
        <v>121</v>
      </c>
    </row>
    <row r="6" spans="1:13" s="9" customFormat="1" ht="26.25" thickBot="1" x14ac:dyDescent="0.25">
      <c r="A6" s="313" t="s">
        <v>211</v>
      </c>
      <c r="B6" s="294" t="s">
        <v>216</v>
      </c>
      <c r="C6" s="317" t="s">
        <v>212</v>
      </c>
      <c r="D6" s="292">
        <v>48000</v>
      </c>
      <c r="E6" s="318">
        <v>32000</v>
      </c>
      <c r="F6" s="319">
        <v>16000</v>
      </c>
      <c r="G6" s="319"/>
      <c r="H6" s="319"/>
      <c r="I6" s="329">
        <f>SUM(D6:F6)</f>
        <v>96000</v>
      </c>
    </row>
    <row r="7" spans="1:13" x14ac:dyDescent="0.2">
      <c r="A7" s="314"/>
      <c r="B7" s="235"/>
      <c r="C7" s="235"/>
      <c r="D7" s="236"/>
      <c r="E7" s="237"/>
      <c r="F7" s="237"/>
      <c r="G7" s="237"/>
      <c r="H7" s="237"/>
      <c r="I7" s="527">
        <f t="shared" ref="I7:I12" si="0">SUM(D7:H7)</f>
        <v>0</v>
      </c>
    </row>
    <row r="8" spans="1:13" x14ac:dyDescent="0.2">
      <c r="A8" s="314"/>
      <c r="B8" s="238"/>
      <c r="C8" s="238"/>
      <c r="D8" s="236"/>
      <c r="E8" s="239"/>
      <c r="F8" s="239"/>
      <c r="G8" s="237"/>
      <c r="H8" s="237"/>
      <c r="I8" s="527">
        <f t="shared" si="0"/>
        <v>0</v>
      </c>
    </row>
    <row r="9" spans="1:13" x14ac:dyDescent="0.2">
      <c r="A9" s="314"/>
      <c r="B9" s="238"/>
      <c r="C9" s="238"/>
      <c r="D9" s="236"/>
      <c r="E9" s="239"/>
      <c r="F9" s="239"/>
      <c r="G9" s="237"/>
      <c r="H9" s="237"/>
      <c r="I9" s="527">
        <f t="shared" si="0"/>
        <v>0</v>
      </c>
    </row>
    <row r="10" spans="1:13" x14ac:dyDescent="0.2">
      <c r="A10" s="314"/>
      <c r="B10" s="238"/>
      <c r="C10" s="238"/>
      <c r="D10" s="236"/>
      <c r="E10" s="239"/>
      <c r="F10" s="239"/>
      <c r="G10" s="237"/>
      <c r="H10" s="237"/>
      <c r="I10" s="527">
        <f t="shared" si="0"/>
        <v>0</v>
      </c>
    </row>
    <row r="11" spans="1:13" x14ac:dyDescent="0.2">
      <c r="A11" s="314"/>
      <c r="B11" s="238"/>
      <c r="C11" s="238"/>
      <c r="D11" s="236"/>
      <c r="E11" s="239"/>
      <c r="F11" s="239"/>
      <c r="G11" s="237"/>
      <c r="H11" s="237"/>
      <c r="I11" s="527">
        <f t="shared" si="0"/>
        <v>0</v>
      </c>
    </row>
    <row r="12" spans="1:13" x14ac:dyDescent="0.2">
      <c r="A12" s="314"/>
      <c r="B12" s="238"/>
      <c r="C12" s="238"/>
      <c r="D12" s="236"/>
      <c r="E12" s="239"/>
      <c r="F12" s="239"/>
      <c r="G12" s="237"/>
      <c r="H12" s="237"/>
      <c r="I12" s="527">
        <f t="shared" si="0"/>
        <v>0</v>
      </c>
    </row>
    <row r="13" spans="1:13" s="6" customFormat="1" ht="13.5" thickBot="1" x14ac:dyDescent="0.25">
      <c r="A13" s="330"/>
      <c r="B13" s="523"/>
      <c r="C13" s="523" t="s">
        <v>147</v>
      </c>
      <c r="D13" s="524">
        <f t="shared" ref="D13:I13" si="1">SUM(D7:D12)</f>
        <v>0</v>
      </c>
      <c r="E13" s="524">
        <f t="shared" si="1"/>
        <v>0</v>
      </c>
      <c r="F13" s="524">
        <f t="shared" si="1"/>
        <v>0</v>
      </c>
      <c r="G13" s="524">
        <f t="shared" si="1"/>
        <v>0</v>
      </c>
      <c r="H13" s="524">
        <f t="shared" si="1"/>
        <v>0</v>
      </c>
      <c r="I13" s="525">
        <f t="shared" si="1"/>
        <v>0</v>
      </c>
    </row>
    <row r="14" spans="1:13" s="9" customFormat="1" ht="5.25" customHeight="1" thickBot="1" x14ac:dyDescent="0.25">
      <c r="A14" s="5"/>
      <c r="B14" s="240"/>
      <c r="C14" s="240"/>
      <c r="D14" s="79"/>
      <c r="E14" s="80"/>
      <c r="F14" s="80"/>
      <c r="G14" s="80"/>
      <c r="H14" s="80"/>
      <c r="I14" s="89"/>
    </row>
    <row r="15" spans="1:13" s="9" customFormat="1" ht="31.5" customHeight="1" thickBot="1" x14ac:dyDescent="0.25">
      <c r="A15" s="257" t="s">
        <v>197</v>
      </c>
      <c r="B15" s="323" t="s">
        <v>87</v>
      </c>
      <c r="C15" s="323" t="s">
        <v>210</v>
      </c>
      <c r="D15" s="390" t="s">
        <v>97</v>
      </c>
      <c r="E15" s="390" t="s">
        <v>100</v>
      </c>
      <c r="F15" s="327" t="s">
        <v>98</v>
      </c>
      <c r="G15" s="390" t="s">
        <v>231</v>
      </c>
      <c r="H15" s="390" t="s">
        <v>232</v>
      </c>
      <c r="I15" s="328" t="s">
        <v>121</v>
      </c>
    </row>
    <row r="16" spans="1:13" s="9" customFormat="1" ht="26.25" thickBot="1" x14ac:dyDescent="0.25">
      <c r="A16" s="340">
        <v>6</v>
      </c>
      <c r="B16" s="294" t="s">
        <v>217</v>
      </c>
      <c r="C16" s="317" t="s">
        <v>213</v>
      </c>
      <c r="D16" s="292">
        <v>32900</v>
      </c>
      <c r="E16" s="318">
        <v>86500</v>
      </c>
      <c r="F16" s="319"/>
      <c r="G16" s="319"/>
      <c r="H16" s="319"/>
      <c r="I16" s="329">
        <f t="shared" ref="I16" si="2">SUM(D16:F16)</f>
        <v>119400</v>
      </c>
    </row>
    <row r="17" spans="1:9" x14ac:dyDescent="0.2">
      <c r="A17" s="314"/>
      <c r="B17" s="238"/>
      <c r="C17" s="238"/>
      <c r="D17" s="236"/>
      <c r="E17" s="239"/>
      <c r="F17" s="239"/>
      <c r="G17" s="237"/>
      <c r="H17" s="237"/>
      <c r="I17" s="527">
        <f>SUM(D17:H17)</f>
        <v>0</v>
      </c>
    </row>
    <row r="18" spans="1:9" x14ac:dyDescent="0.2">
      <c r="A18" s="314"/>
      <c r="B18" s="238"/>
      <c r="C18" s="238"/>
      <c r="D18" s="236"/>
      <c r="E18" s="239"/>
      <c r="F18" s="239"/>
      <c r="G18" s="237"/>
      <c r="H18" s="237"/>
      <c r="I18" s="527">
        <f>SUM(D18:H18)</f>
        <v>0</v>
      </c>
    </row>
    <row r="19" spans="1:9" x14ac:dyDescent="0.2">
      <c r="A19" s="314"/>
      <c r="B19" s="238"/>
      <c r="C19" s="238"/>
      <c r="D19" s="236"/>
      <c r="E19" s="239"/>
      <c r="F19" s="239"/>
      <c r="G19" s="237"/>
      <c r="H19" s="237"/>
      <c r="I19" s="527">
        <f>SUM(D19:H19)</f>
        <v>0</v>
      </c>
    </row>
    <row r="20" spans="1:9" x14ac:dyDescent="0.2">
      <c r="A20" s="314"/>
      <c r="B20" s="238"/>
      <c r="C20" s="238"/>
      <c r="D20" s="236"/>
      <c r="E20" s="239"/>
      <c r="F20" s="239"/>
      <c r="G20" s="237"/>
      <c r="H20" s="237"/>
      <c r="I20" s="527">
        <f>SUM(D20:H20)</f>
        <v>0</v>
      </c>
    </row>
    <row r="21" spans="1:9" x14ac:dyDescent="0.2">
      <c r="A21" s="314"/>
      <c r="B21" s="238"/>
      <c r="C21" s="238"/>
      <c r="D21" s="236"/>
      <c r="E21" s="239"/>
      <c r="F21" s="239"/>
      <c r="G21" s="237"/>
      <c r="H21" s="237"/>
      <c r="I21" s="527">
        <f>SUM(D21:H21)</f>
        <v>0</v>
      </c>
    </row>
    <row r="22" spans="1:9" s="6" customFormat="1" ht="13.5" thickBot="1" x14ac:dyDescent="0.25">
      <c r="A22" s="330"/>
      <c r="B22" s="523"/>
      <c r="C22" s="523" t="s">
        <v>147</v>
      </c>
      <c r="D22" s="524">
        <f t="shared" ref="D22:I22" si="3">SUM(D17:D21)</f>
        <v>0</v>
      </c>
      <c r="E22" s="524">
        <f t="shared" si="3"/>
        <v>0</v>
      </c>
      <c r="F22" s="524">
        <f t="shared" si="3"/>
        <v>0</v>
      </c>
      <c r="G22" s="524">
        <f t="shared" si="3"/>
        <v>0</v>
      </c>
      <c r="H22" s="524">
        <f t="shared" si="3"/>
        <v>0</v>
      </c>
      <c r="I22" s="525">
        <f t="shared" si="3"/>
        <v>0</v>
      </c>
    </row>
    <row r="23" spans="1:9" s="25" customFormat="1" ht="7.5" customHeight="1" thickBot="1" x14ac:dyDescent="0.25">
      <c r="A23" s="331"/>
      <c r="B23" s="24"/>
      <c r="C23" s="24"/>
      <c r="D23" s="78"/>
      <c r="E23" s="78"/>
      <c r="F23" s="78"/>
      <c r="G23" s="78"/>
      <c r="H23" s="78"/>
      <c r="I23" s="78"/>
    </row>
    <row r="24" spans="1:9" s="9" customFormat="1" ht="30.75" thickBot="1" x14ac:dyDescent="0.25">
      <c r="A24" s="257" t="s">
        <v>197</v>
      </c>
      <c r="B24" s="323" t="s">
        <v>126</v>
      </c>
      <c r="C24" s="321" t="s">
        <v>210</v>
      </c>
      <c r="D24" s="390" t="s">
        <v>97</v>
      </c>
      <c r="E24" s="390" t="s">
        <v>100</v>
      </c>
      <c r="F24" s="327" t="s">
        <v>98</v>
      </c>
      <c r="G24" s="390" t="s">
        <v>231</v>
      </c>
      <c r="H24" s="390" t="s">
        <v>232</v>
      </c>
      <c r="I24" s="328" t="s">
        <v>121</v>
      </c>
    </row>
    <row r="25" spans="1:9" x14ac:dyDescent="0.2">
      <c r="A25" s="314"/>
      <c r="B25" s="238"/>
      <c r="C25" s="238"/>
      <c r="D25" s="236"/>
      <c r="E25" s="239"/>
      <c r="F25" s="239"/>
      <c r="G25" s="237"/>
      <c r="H25" s="237"/>
      <c r="I25" s="527">
        <f>SUM(D25:H25)</f>
        <v>0</v>
      </c>
    </row>
    <row r="26" spans="1:9" x14ac:dyDescent="0.2">
      <c r="A26" s="314"/>
      <c r="B26" s="238"/>
      <c r="C26" s="238"/>
      <c r="D26" s="236"/>
      <c r="E26" s="239"/>
      <c r="F26" s="239"/>
      <c r="G26" s="237"/>
      <c r="H26" s="237"/>
      <c r="I26" s="527">
        <f>SUM(D26:H26)</f>
        <v>0</v>
      </c>
    </row>
    <row r="27" spans="1:9" s="6" customFormat="1" ht="13.5" thickBot="1" x14ac:dyDescent="0.25">
      <c r="A27" s="330"/>
      <c r="B27" s="523"/>
      <c r="C27" s="523" t="s">
        <v>147</v>
      </c>
      <c r="D27" s="524">
        <f>SUM(D25:D26)</f>
        <v>0</v>
      </c>
      <c r="E27" s="524">
        <f>SUM(E25:E26)</f>
        <v>0</v>
      </c>
      <c r="F27" s="524">
        <f>SUM(F25:F26)</f>
        <v>0</v>
      </c>
      <c r="G27" s="524">
        <f>SUM(G25:G26)</f>
        <v>0</v>
      </c>
      <c r="H27" s="524">
        <f>SUM(H25:H26)</f>
        <v>0</v>
      </c>
      <c r="I27" s="525">
        <f>SUM(D27:H27)</f>
        <v>0</v>
      </c>
    </row>
    <row r="28" spans="1:9" s="9" customFormat="1" ht="9.75" customHeight="1" thickBot="1" x14ac:dyDescent="0.25">
      <c r="A28" s="5"/>
      <c r="B28" s="240"/>
      <c r="C28" s="240"/>
      <c r="D28" s="79"/>
      <c r="E28" s="80"/>
      <c r="F28" s="80"/>
      <c r="G28" s="80"/>
      <c r="H28" s="80"/>
      <c r="I28" s="89"/>
    </row>
    <row r="29" spans="1:9" s="6" customFormat="1" ht="15.75" customHeight="1" thickBot="1" x14ac:dyDescent="0.25">
      <c r="A29" s="304"/>
      <c r="B29" s="504" t="s">
        <v>127</v>
      </c>
      <c r="C29" s="504"/>
      <c r="D29" s="509">
        <f t="shared" ref="D29:I29" si="4">D13+D22+D27</f>
        <v>0</v>
      </c>
      <c r="E29" s="509">
        <f t="shared" si="4"/>
        <v>0</v>
      </c>
      <c r="F29" s="509">
        <f t="shared" si="4"/>
        <v>0</v>
      </c>
      <c r="G29" s="509">
        <f t="shared" si="4"/>
        <v>0</v>
      </c>
      <c r="H29" s="509">
        <f t="shared" si="4"/>
        <v>0</v>
      </c>
      <c r="I29" s="526">
        <f t="shared" si="4"/>
        <v>0</v>
      </c>
    </row>
    <row r="30" spans="1:9" s="9" customFormat="1" ht="13.5" thickBot="1" x14ac:dyDescent="0.25">
      <c r="D30" s="79"/>
      <c r="E30" s="80"/>
      <c r="F30" s="80"/>
      <c r="G30" s="80"/>
      <c r="H30" s="80"/>
      <c r="I30" s="89"/>
    </row>
    <row r="31" spans="1:9" ht="11.25" customHeight="1" x14ac:dyDescent="0.2">
      <c r="A31" s="629" t="s">
        <v>185</v>
      </c>
      <c r="B31" s="630"/>
      <c r="C31" s="630"/>
      <c r="D31" s="630"/>
      <c r="E31" s="630"/>
      <c r="F31" s="630"/>
      <c r="G31" s="630"/>
      <c r="H31" s="630"/>
      <c r="I31" s="631"/>
    </row>
    <row r="32" spans="1:9" ht="11.25" customHeight="1" thickBot="1" x14ac:dyDescent="0.25">
      <c r="A32" s="632"/>
      <c r="B32" s="633"/>
      <c r="C32" s="633"/>
      <c r="D32" s="633"/>
      <c r="E32" s="633"/>
      <c r="F32" s="633"/>
      <c r="G32" s="633"/>
      <c r="H32" s="633"/>
      <c r="I32" s="634"/>
    </row>
    <row r="33" spans="4:9" s="9" customFormat="1" x14ac:dyDescent="0.2">
      <c r="D33" s="76"/>
      <c r="E33" s="77"/>
      <c r="F33" s="77"/>
      <c r="G33" s="77"/>
      <c r="H33" s="77"/>
      <c r="I33" s="87"/>
    </row>
    <row r="34" spans="4:9" s="9" customFormat="1" x14ac:dyDescent="0.2">
      <c r="D34" s="76"/>
      <c r="E34" s="77"/>
      <c r="F34" s="77"/>
      <c r="G34" s="77"/>
      <c r="H34" s="77"/>
      <c r="I34" s="87"/>
    </row>
    <row r="35" spans="4:9" s="9" customFormat="1" x14ac:dyDescent="0.2">
      <c r="D35" s="76"/>
      <c r="E35" s="77"/>
      <c r="F35" s="77"/>
      <c r="G35" s="77"/>
      <c r="H35" s="77"/>
      <c r="I35" s="87"/>
    </row>
    <row r="36" spans="4:9" s="9" customFormat="1" x14ac:dyDescent="0.2">
      <c r="D36" s="76"/>
      <c r="E36" s="77"/>
      <c r="F36" s="77"/>
      <c r="G36" s="77"/>
      <c r="H36" s="77"/>
      <c r="I36" s="87"/>
    </row>
    <row r="37" spans="4:9" s="9" customFormat="1" x14ac:dyDescent="0.2">
      <c r="D37" s="76"/>
      <c r="E37" s="77"/>
      <c r="F37" s="77"/>
      <c r="G37" s="77"/>
      <c r="H37" s="77"/>
      <c r="I37" s="87"/>
    </row>
    <row r="38" spans="4:9" s="9" customFormat="1" x14ac:dyDescent="0.2">
      <c r="D38" s="76"/>
      <c r="E38" s="77"/>
      <c r="F38" s="77"/>
      <c r="G38" s="77"/>
      <c r="H38" s="77"/>
      <c r="I38" s="87"/>
    </row>
    <row r="39" spans="4:9" s="9" customFormat="1" x14ac:dyDescent="0.2">
      <c r="D39" s="76"/>
      <c r="E39" s="77"/>
      <c r="F39" s="77"/>
      <c r="G39" s="77"/>
      <c r="H39" s="77"/>
      <c r="I39" s="87"/>
    </row>
    <row r="40" spans="4:9" s="9" customFormat="1" x14ac:dyDescent="0.2">
      <c r="D40" s="76"/>
      <c r="E40" s="77"/>
      <c r="F40" s="77"/>
      <c r="G40" s="77"/>
      <c r="H40" s="77"/>
      <c r="I40" s="87"/>
    </row>
    <row r="41" spans="4:9" s="9" customFormat="1" x14ac:dyDescent="0.2">
      <c r="D41" s="76"/>
      <c r="E41" s="77"/>
      <c r="F41" s="77"/>
      <c r="G41" s="77"/>
      <c r="H41" s="77"/>
      <c r="I41" s="87"/>
    </row>
    <row r="42" spans="4:9" s="9" customFormat="1" x14ac:dyDescent="0.2">
      <c r="D42" s="76"/>
      <c r="E42" s="77"/>
      <c r="F42" s="77"/>
      <c r="G42" s="77"/>
      <c r="H42" s="77"/>
      <c r="I42" s="87"/>
    </row>
    <row r="43" spans="4:9" s="9" customFormat="1" x14ac:dyDescent="0.2">
      <c r="D43" s="76"/>
      <c r="E43" s="77"/>
      <c r="F43" s="77"/>
      <c r="G43" s="77"/>
      <c r="H43" s="77"/>
      <c r="I43" s="87"/>
    </row>
    <row r="44" spans="4:9" s="9" customFormat="1" x14ac:dyDescent="0.2">
      <c r="D44" s="76"/>
      <c r="E44" s="77"/>
      <c r="F44" s="77"/>
      <c r="G44" s="77"/>
      <c r="H44" s="77"/>
      <c r="I44" s="87"/>
    </row>
    <row r="45" spans="4:9" s="9" customFormat="1" x14ac:dyDescent="0.2">
      <c r="D45" s="76"/>
      <c r="E45" s="77"/>
      <c r="F45" s="77"/>
      <c r="G45" s="77"/>
      <c r="H45" s="77"/>
      <c r="I45" s="87"/>
    </row>
    <row r="46" spans="4:9" s="9" customFormat="1" x14ac:dyDescent="0.2">
      <c r="D46" s="76"/>
      <c r="E46" s="77"/>
      <c r="F46" s="77"/>
      <c r="G46" s="77"/>
      <c r="H46" s="77"/>
      <c r="I46" s="87"/>
    </row>
    <row r="47" spans="4:9" s="9" customFormat="1" x14ac:dyDescent="0.2">
      <c r="D47" s="76"/>
      <c r="E47" s="77"/>
      <c r="F47" s="77"/>
      <c r="G47" s="77"/>
      <c r="H47" s="77"/>
      <c r="I47" s="87"/>
    </row>
    <row r="48" spans="4:9" s="9" customFormat="1" x14ac:dyDescent="0.2">
      <c r="D48" s="76"/>
      <c r="E48" s="77"/>
      <c r="F48" s="77"/>
      <c r="G48" s="77"/>
      <c r="H48" s="77"/>
      <c r="I48" s="87"/>
    </row>
    <row r="49" spans="4:9" s="9" customFormat="1" x14ac:dyDescent="0.2">
      <c r="D49" s="76"/>
      <c r="E49" s="77"/>
      <c r="F49" s="77"/>
      <c r="G49" s="77"/>
      <c r="H49" s="77"/>
      <c r="I49" s="87"/>
    </row>
    <row r="50" spans="4:9" s="9" customFormat="1" x14ac:dyDescent="0.2">
      <c r="D50" s="76"/>
      <c r="E50" s="77"/>
      <c r="F50" s="77"/>
      <c r="G50" s="77"/>
      <c r="H50" s="77"/>
      <c r="I50" s="87"/>
    </row>
  </sheetData>
  <sheetProtection sheet="1" objects="1" scenarios="1" formatCells="0" formatColumns="0" formatRows="0" insertRows="0" deleteRows="0" selectLockedCells="1"/>
  <customSheetViews>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25" right="0.25" top="0.25" bottom="0.25" header="0.5" footer="0.25"/>
      <pageSetup scale="90" fitToWidth="0" fitToHeight="0" orientation="landscape" r:id="rId6"/>
      <headerFooter alignWithMargins="0">
        <oddFooter>&amp;Lf. Contractual&amp;RPage &amp;P of &amp;N</oddFooter>
      </headerFooter>
    </customSheetView>
  </customSheetViews>
  <mergeCells count="5">
    <mergeCell ref="E1:I1"/>
    <mergeCell ref="A1:B1"/>
    <mergeCell ref="A2:I2"/>
    <mergeCell ref="A3:I3"/>
    <mergeCell ref="A31:I32"/>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39997558519241921"/>
    <pageSetUpPr fitToPage="1"/>
  </sheetPr>
  <dimension ref="A1:Z70"/>
  <sheetViews>
    <sheetView showGridLines="0" zoomScale="90" workbookViewId="0">
      <selection activeCell="C13" sqref="C13"/>
    </sheetView>
  </sheetViews>
  <sheetFormatPr defaultColWidth="9.140625" defaultRowHeight="12.75" x14ac:dyDescent="0.2"/>
  <cols>
    <col min="1" max="1" width="8" style="21" customWidth="1"/>
    <col min="2" max="2" width="57.42578125" style="21" customWidth="1"/>
    <col min="3" max="3" width="12.42578125" style="481" customWidth="1"/>
    <col min="4" max="4" width="28.28515625" style="528" customWidth="1"/>
    <col min="5" max="5" width="50.85546875" style="482" customWidth="1"/>
    <col min="6" max="26" width="9.140625" style="9"/>
    <col min="27" max="16384" width="9.140625" style="21"/>
  </cols>
  <sheetData>
    <row r="1" spans="1:11" s="142" customFormat="1" ht="12.75" customHeight="1" x14ac:dyDescent="0.2">
      <c r="A1" s="640" t="s">
        <v>165</v>
      </c>
      <c r="B1" s="640"/>
      <c r="C1" s="143"/>
      <c r="D1" s="144"/>
      <c r="E1" s="513"/>
      <c r="F1" s="397"/>
      <c r="G1" s="397"/>
      <c r="H1" s="397"/>
    </row>
    <row r="2" spans="1:11" s="13" customFormat="1" ht="18.75" thickBot="1" x14ac:dyDescent="0.25">
      <c r="A2" s="649" t="s">
        <v>94</v>
      </c>
      <c r="B2" s="649"/>
      <c r="C2" s="649"/>
      <c r="D2" s="649"/>
      <c r="E2" s="649"/>
      <c r="F2" s="26"/>
      <c r="G2" s="26"/>
      <c r="H2" s="26"/>
      <c r="I2" s="12"/>
      <c r="J2" s="12"/>
      <c r="K2" s="12"/>
    </row>
    <row r="3" spans="1:11" s="9" customFormat="1" ht="74.25" customHeight="1" thickBot="1" x14ac:dyDescent="0.25">
      <c r="A3" s="641" t="s">
        <v>244</v>
      </c>
      <c r="B3" s="642"/>
      <c r="C3" s="642"/>
      <c r="D3" s="642"/>
      <c r="E3" s="643"/>
    </row>
    <row r="4" spans="1:11" s="9" customFormat="1" ht="11.25" customHeight="1" thickBot="1" x14ac:dyDescent="0.25">
      <c r="B4" s="1"/>
      <c r="C4" s="76"/>
      <c r="D4" s="86"/>
      <c r="E4" s="15"/>
    </row>
    <row r="5" spans="1:11" ht="15.75" customHeight="1" thickBot="1" x14ac:dyDescent="0.3">
      <c r="A5" s="650" t="s">
        <v>223</v>
      </c>
      <c r="B5" s="651"/>
      <c r="C5" s="651"/>
      <c r="D5" s="651"/>
      <c r="E5" s="652"/>
    </row>
    <row r="6" spans="1:11" s="9" customFormat="1" ht="13.5" thickBot="1" x14ac:dyDescent="0.25">
      <c r="B6" s="1"/>
      <c r="C6" s="76"/>
      <c r="D6" s="86"/>
      <c r="E6" s="15"/>
    </row>
    <row r="7" spans="1:11" s="6" customFormat="1" ht="26.25" thickBot="1" x14ac:dyDescent="0.25">
      <c r="A7" s="221" t="s">
        <v>197</v>
      </c>
      <c r="B7" s="323" t="s">
        <v>141</v>
      </c>
      <c r="C7" s="325" t="s">
        <v>142</v>
      </c>
      <c r="D7" s="326" t="s">
        <v>107</v>
      </c>
      <c r="E7" s="391" t="s">
        <v>108</v>
      </c>
    </row>
    <row r="8" spans="1:11" s="6" customFormat="1" ht="15.75" thickBot="1" x14ac:dyDescent="0.25">
      <c r="A8" s="644" t="s">
        <v>97</v>
      </c>
      <c r="B8" s="645"/>
      <c r="C8" s="645"/>
      <c r="D8" s="645"/>
      <c r="E8" s="646"/>
    </row>
    <row r="9" spans="1:11" s="529" customFormat="1" ht="13.5" thickBot="1" x14ac:dyDescent="0.25">
      <c r="A9" s="313">
        <v>3</v>
      </c>
      <c r="B9" s="317" t="s">
        <v>187</v>
      </c>
      <c r="C9" s="292">
        <v>28000</v>
      </c>
      <c r="D9" s="332" t="s">
        <v>0</v>
      </c>
      <c r="E9" s="293" t="s">
        <v>1</v>
      </c>
    </row>
    <row r="10" spans="1:11" x14ac:dyDescent="0.2">
      <c r="A10" s="314"/>
      <c r="B10" s="306"/>
      <c r="C10" s="214"/>
      <c r="D10" s="245"/>
      <c r="E10" s="218"/>
    </row>
    <row r="11" spans="1:11" x14ac:dyDescent="0.2">
      <c r="A11" s="314"/>
      <c r="B11" s="306"/>
      <c r="C11" s="214"/>
      <c r="D11" s="245"/>
      <c r="E11" s="218"/>
    </row>
    <row r="12" spans="1:11" x14ac:dyDescent="0.2">
      <c r="A12" s="314"/>
      <c r="B12" s="306"/>
      <c r="C12" s="214"/>
      <c r="D12" s="245"/>
      <c r="E12" s="218"/>
    </row>
    <row r="13" spans="1:11" x14ac:dyDescent="0.2">
      <c r="A13" s="314"/>
      <c r="B13" s="306"/>
      <c r="C13" s="214"/>
      <c r="D13" s="245"/>
      <c r="E13" s="218"/>
    </row>
    <row r="14" spans="1:11" ht="13.5" thickBot="1" x14ac:dyDescent="0.25">
      <c r="A14" s="315"/>
      <c r="B14" s="310"/>
      <c r="C14" s="334"/>
      <c r="D14" s="335"/>
      <c r="E14" s="289"/>
    </row>
    <row r="15" spans="1:11" s="9" customFormat="1" ht="13.5" thickBot="1" x14ac:dyDescent="0.25">
      <c r="A15" s="290"/>
      <c r="B15" s="504" t="s">
        <v>101</v>
      </c>
      <c r="C15" s="506">
        <f>SUM(C10:C14)</f>
        <v>0</v>
      </c>
      <c r="D15" s="530"/>
      <c r="E15" s="531"/>
    </row>
    <row r="16" spans="1:11" s="6" customFormat="1" ht="15.75" thickBot="1" x14ac:dyDescent="0.25">
      <c r="A16" s="644" t="s">
        <v>100</v>
      </c>
      <c r="B16" s="645"/>
      <c r="C16" s="645"/>
      <c r="D16" s="645"/>
      <c r="E16" s="646"/>
    </row>
    <row r="17" spans="1:5" x14ac:dyDescent="0.2">
      <c r="A17" s="316"/>
      <c r="B17" s="305"/>
      <c r="C17" s="214"/>
      <c r="D17" s="333"/>
      <c r="E17" s="215"/>
    </row>
    <row r="18" spans="1:5" x14ac:dyDescent="0.2">
      <c r="A18" s="314"/>
      <c r="B18" s="306"/>
      <c r="C18" s="230"/>
      <c r="D18" s="245"/>
      <c r="E18" s="218"/>
    </row>
    <row r="19" spans="1:5" x14ac:dyDescent="0.2">
      <c r="A19" s="314"/>
      <c r="B19" s="306"/>
      <c r="C19" s="230"/>
      <c r="D19" s="245"/>
      <c r="E19" s="218"/>
    </row>
    <row r="20" spans="1:5" x14ac:dyDescent="0.2">
      <c r="A20" s="314"/>
      <c r="B20" s="306"/>
      <c r="C20" s="230"/>
      <c r="D20" s="245"/>
      <c r="E20" s="218"/>
    </row>
    <row r="21" spans="1:5" ht="13.5" thickBot="1" x14ac:dyDescent="0.25">
      <c r="A21" s="315"/>
      <c r="B21" s="310"/>
      <c r="C21" s="300"/>
      <c r="D21" s="335"/>
      <c r="E21" s="289"/>
    </row>
    <row r="22" spans="1:5" s="9" customFormat="1" ht="13.5" thickBot="1" x14ac:dyDescent="0.25">
      <c r="A22" s="290"/>
      <c r="B22" s="504" t="s">
        <v>102</v>
      </c>
      <c r="C22" s="506">
        <f>SUM(C17:C21)</f>
        <v>0</v>
      </c>
      <c r="D22" s="530"/>
      <c r="E22" s="531"/>
    </row>
    <row r="23" spans="1:5" s="9" customFormat="1" ht="15.75" thickBot="1" x14ac:dyDescent="0.25">
      <c r="A23" s="644" t="s">
        <v>98</v>
      </c>
      <c r="B23" s="645"/>
      <c r="C23" s="645"/>
      <c r="D23" s="645"/>
      <c r="E23" s="646"/>
    </row>
    <row r="24" spans="1:5" x14ac:dyDescent="0.2">
      <c r="A24" s="316"/>
      <c r="B24" s="305"/>
      <c r="C24" s="214"/>
      <c r="D24" s="333"/>
      <c r="E24" s="215"/>
    </row>
    <row r="25" spans="1:5" x14ac:dyDescent="0.2">
      <c r="A25" s="314"/>
      <c r="B25" s="306"/>
      <c r="C25" s="230"/>
      <c r="D25" s="245"/>
      <c r="E25" s="218"/>
    </row>
    <row r="26" spans="1:5" x14ac:dyDescent="0.2">
      <c r="A26" s="314"/>
      <c r="B26" s="306"/>
      <c r="C26" s="230"/>
      <c r="D26" s="245"/>
      <c r="E26" s="218"/>
    </row>
    <row r="27" spans="1:5" x14ac:dyDescent="0.2">
      <c r="A27" s="314"/>
      <c r="B27" s="306"/>
      <c r="C27" s="230"/>
      <c r="D27" s="245"/>
      <c r="E27" s="218"/>
    </row>
    <row r="28" spans="1:5" ht="13.5" thickBot="1" x14ac:dyDescent="0.25">
      <c r="A28" s="315"/>
      <c r="B28" s="310"/>
      <c r="C28" s="300"/>
      <c r="D28" s="335"/>
      <c r="E28" s="289"/>
    </row>
    <row r="29" spans="1:5" s="9" customFormat="1" ht="15.75" customHeight="1" thickBot="1" x14ac:dyDescent="0.25">
      <c r="A29" s="290"/>
      <c r="B29" s="504" t="s">
        <v>103</v>
      </c>
      <c r="C29" s="506">
        <f>SUM(C24:C28)</f>
        <v>0</v>
      </c>
      <c r="D29" s="530"/>
      <c r="E29" s="531"/>
    </row>
    <row r="30" spans="1:5" s="9" customFormat="1" ht="15.75" customHeight="1" thickBot="1" x14ac:dyDescent="0.25">
      <c r="A30" s="644" t="s">
        <v>231</v>
      </c>
      <c r="B30" s="645"/>
      <c r="C30" s="645"/>
      <c r="D30" s="645"/>
      <c r="E30" s="646"/>
    </row>
    <row r="31" spans="1:5" ht="15.75" customHeight="1" x14ac:dyDescent="0.2">
      <c r="A31" s="316"/>
      <c r="B31" s="305"/>
      <c r="C31" s="214"/>
      <c r="D31" s="333"/>
      <c r="E31" s="215"/>
    </row>
    <row r="32" spans="1:5" ht="15.75" customHeight="1" x14ac:dyDescent="0.2">
      <c r="A32" s="314"/>
      <c r="B32" s="306"/>
      <c r="C32" s="230"/>
      <c r="D32" s="245"/>
      <c r="E32" s="218"/>
    </row>
    <row r="33" spans="1:5" ht="15.75" customHeight="1" x14ac:dyDescent="0.2">
      <c r="A33" s="314"/>
      <c r="B33" s="306"/>
      <c r="C33" s="230"/>
      <c r="D33" s="245"/>
      <c r="E33" s="218"/>
    </row>
    <row r="34" spans="1:5" ht="15.75" customHeight="1" x14ac:dyDescent="0.2">
      <c r="A34" s="314"/>
      <c r="B34" s="306"/>
      <c r="C34" s="230"/>
      <c r="D34" s="245"/>
      <c r="E34" s="218"/>
    </row>
    <row r="35" spans="1:5" ht="15.75" customHeight="1" thickBot="1" x14ac:dyDescent="0.25">
      <c r="A35" s="315"/>
      <c r="B35" s="310"/>
      <c r="C35" s="300"/>
      <c r="D35" s="335"/>
      <c r="E35" s="289"/>
    </row>
    <row r="36" spans="1:5" s="9" customFormat="1" ht="15.75" customHeight="1" thickBot="1" x14ac:dyDescent="0.25">
      <c r="A36" s="290"/>
      <c r="B36" s="504" t="s">
        <v>234</v>
      </c>
      <c r="C36" s="506">
        <f>SUM(C31:C35)</f>
        <v>0</v>
      </c>
      <c r="D36" s="530"/>
      <c r="E36" s="531"/>
    </row>
    <row r="37" spans="1:5" s="6" customFormat="1" ht="15.75" customHeight="1" thickBot="1" x14ac:dyDescent="0.25">
      <c r="A37" s="644" t="s">
        <v>232</v>
      </c>
      <c r="B37" s="645"/>
      <c r="C37" s="645"/>
      <c r="D37" s="645"/>
      <c r="E37" s="646"/>
    </row>
    <row r="38" spans="1:5" x14ac:dyDescent="0.2">
      <c r="A38" s="316"/>
      <c r="B38" s="305"/>
      <c r="C38" s="214"/>
      <c r="D38" s="333"/>
      <c r="E38" s="215"/>
    </row>
    <row r="39" spans="1:5" x14ac:dyDescent="0.2">
      <c r="A39" s="314"/>
      <c r="B39" s="306"/>
      <c r="C39" s="214"/>
      <c r="D39" s="245"/>
      <c r="E39" s="218"/>
    </row>
    <row r="40" spans="1:5" x14ac:dyDescent="0.2">
      <c r="A40" s="314"/>
      <c r="B40" s="306"/>
      <c r="C40" s="214"/>
      <c r="D40" s="245"/>
      <c r="E40" s="218"/>
    </row>
    <row r="41" spans="1:5" x14ac:dyDescent="0.2">
      <c r="A41" s="314"/>
      <c r="B41" s="306"/>
      <c r="C41" s="214"/>
      <c r="D41" s="245"/>
      <c r="E41" s="218"/>
    </row>
    <row r="42" spans="1:5" ht="13.5" customHeight="1" thickBot="1" x14ac:dyDescent="0.25">
      <c r="A42" s="315"/>
      <c r="B42" s="310"/>
      <c r="C42" s="334"/>
      <c r="D42" s="335"/>
      <c r="E42" s="289"/>
    </row>
    <row r="43" spans="1:5" s="9" customFormat="1" ht="13.5" customHeight="1" thickBot="1" x14ac:dyDescent="0.25">
      <c r="A43" s="290"/>
      <c r="B43" s="504" t="s">
        <v>233</v>
      </c>
      <c r="C43" s="506">
        <f>SUM(C38:C42)</f>
        <v>0</v>
      </c>
      <c r="D43" s="530"/>
      <c r="E43" s="531"/>
    </row>
    <row r="44" spans="1:5" s="6" customFormat="1" ht="13.5" customHeight="1" thickBot="1" x14ac:dyDescent="0.25">
      <c r="A44" s="304"/>
      <c r="B44" s="504" t="s">
        <v>138</v>
      </c>
      <c r="C44" s="509">
        <f>(C15+C22+C29+C36+C43)</f>
        <v>0</v>
      </c>
      <c r="D44" s="532"/>
      <c r="E44" s="533"/>
    </row>
    <row r="45" spans="1:5" s="9" customFormat="1" ht="13.5" thickBot="1" x14ac:dyDescent="0.25">
      <c r="C45" s="76"/>
      <c r="D45" s="86"/>
      <c r="E45" s="15"/>
    </row>
    <row r="46" spans="1:5" ht="11.25" customHeight="1" x14ac:dyDescent="0.2">
      <c r="A46" s="629" t="s">
        <v>185</v>
      </c>
      <c r="B46" s="630"/>
      <c r="C46" s="630"/>
      <c r="D46" s="630"/>
      <c r="E46" s="631"/>
    </row>
    <row r="47" spans="1:5" ht="11.25" customHeight="1" thickBot="1" x14ac:dyDescent="0.25">
      <c r="A47" s="632"/>
      <c r="B47" s="633"/>
      <c r="C47" s="633"/>
      <c r="D47" s="633"/>
      <c r="E47" s="634"/>
    </row>
    <row r="48" spans="1:5" s="9" customFormat="1" x14ac:dyDescent="0.2">
      <c r="C48" s="76"/>
      <c r="D48" s="86"/>
      <c r="E48" s="15"/>
    </row>
    <row r="49" spans="3:5" s="9" customFormat="1" x14ac:dyDescent="0.2">
      <c r="C49" s="76"/>
      <c r="D49" s="86"/>
      <c r="E49" s="15"/>
    </row>
    <row r="50" spans="3:5" s="9" customFormat="1" x14ac:dyDescent="0.2">
      <c r="C50" s="76"/>
      <c r="D50" s="86"/>
      <c r="E50" s="15"/>
    </row>
    <row r="51" spans="3:5" s="9" customFormat="1" x14ac:dyDescent="0.2">
      <c r="C51" s="76"/>
      <c r="D51" s="86"/>
      <c r="E51" s="15"/>
    </row>
    <row r="52" spans="3:5" s="9" customFormat="1" x14ac:dyDescent="0.2">
      <c r="C52" s="76"/>
      <c r="D52" s="86"/>
      <c r="E52" s="15"/>
    </row>
    <row r="53" spans="3:5" s="9" customFormat="1" x14ac:dyDescent="0.2">
      <c r="C53" s="76"/>
      <c r="D53" s="86"/>
      <c r="E53" s="15"/>
    </row>
    <row r="54" spans="3:5" s="9" customFormat="1" x14ac:dyDescent="0.2">
      <c r="C54" s="76"/>
      <c r="D54" s="86"/>
      <c r="E54" s="15"/>
    </row>
    <row r="55" spans="3:5" s="9" customFormat="1" x14ac:dyDescent="0.2">
      <c r="C55" s="76"/>
      <c r="D55" s="86"/>
      <c r="E55" s="15"/>
    </row>
    <row r="56" spans="3:5" s="9" customFormat="1" x14ac:dyDescent="0.2">
      <c r="C56" s="76"/>
      <c r="D56" s="86"/>
      <c r="E56" s="15"/>
    </row>
    <row r="57" spans="3:5" s="9" customFormat="1" x14ac:dyDescent="0.2">
      <c r="C57" s="76"/>
      <c r="D57" s="86"/>
      <c r="E57" s="15"/>
    </row>
    <row r="58" spans="3:5" s="9" customFormat="1" x14ac:dyDescent="0.2">
      <c r="C58" s="76"/>
      <c r="D58" s="86"/>
      <c r="E58" s="15"/>
    </row>
    <row r="59" spans="3:5" s="9" customFormat="1" x14ac:dyDescent="0.2">
      <c r="C59" s="76"/>
      <c r="D59" s="86"/>
      <c r="E59" s="15"/>
    </row>
    <row r="60" spans="3:5" s="9" customFormat="1" x14ac:dyDescent="0.2">
      <c r="C60" s="76"/>
      <c r="D60" s="86"/>
      <c r="E60" s="15"/>
    </row>
    <row r="61" spans="3:5" s="9" customFormat="1" x14ac:dyDescent="0.2">
      <c r="C61" s="76"/>
      <c r="D61" s="86"/>
      <c r="E61" s="15"/>
    </row>
    <row r="62" spans="3:5" s="9" customFormat="1" x14ac:dyDescent="0.2">
      <c r="C62" s="76"/>
      <c r="D62" s="86"/>
      <c r="E62" s="15"/>
    </row>
    <row r="63" spans="3:5" s="9" customFormat="1" x14ac:dyDescent="0.2">
      <c r="C63" s="76"/>
      <c r="D63" s="86"/>
      <c r="E63" s="15"/>
    </row>
    <row r="64" spans="3:5" s="9" customFormat="1" x14ac:dyDescent="0.2">
      <c r="C64" s="76"/>
      <c r="D64" s="86"/>
      <c r="E64" s="15"/>
    </row>
    <row r="65" spans="3:5" s="9" customFormat="1" x14ac:dyDescent="0.2">
      <c r="C65" s="76"/>
      <c r="D65" s="86"/>
      <c r="E65" s="15"/>
    </row>
    <row r="66" spans="3:5" s="9" customFormat="1" x14ac:dyDescent="0.2">
      <c r="C66" s="76"/>
      <c r="D66" s="86"/>
      <c r="E66" s="15"/>
    </row>
    <row r="67" spans="3:5" s="9" customFormat="1" x14ac:dyDescent="0.2">
      <c r="C67" s="76"/>
      <c r="D67" s="86"/>
      <c r="E67" s="15"/>
    </row>
    <row r="68" spans="3:5" s="9" customFormat="1" x14ac:dyDescent="0.2">
      <c r="C68" s="76"/>
      <c r="D68" s="86"/>
      <c r="E68" s="15"/>
    </row>
    <row r="69" spans="3:5" s="9" customFormat="1" x14ac:dyDescent="0.2">
      <c r="C69" s="76"/>
      <c r="D69" s="86"/>
      <c r="E69" s="15"/>
    </row>
    <row r="70" spans="3:5" s="9" customFormat="1" x14ac:dyDescent="0.2">
      <c r="C70" s="76"/>
      <c r="D70" s="86"/>
      <c r="E70" s="15"/>
    </row>
  </sheetData>
  <sheetProtection sheet="1" objects="1" scenarios="1" formatCells="0" formatColumns="0" formatRows="0" insertRows="0" deleteRows="0" selectLockedCells="1"/>
  <customSheetViews>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7" orientation="landscape" r:id="rId6"/>
      <headerFooter alignWithMargins="0">
        <oddFooter>&amp;Lg. Construction&amp;RPage &amp;P of &amp;N</oddFooter>
      </headerFooter>
    </customSheetView>
  </customSheetViews>
  <mergeCells count="10">
    <mergeCell ref="A1:B1"/>
    <mergeCell ref="A2:E2"/>
    <mergeCell ref="A3:E3"/>
    <mergeCell ref="A5:E5"/>
    <mergeCell ref="A46:E47"/>
    <mergeCell ref="A8:E8"/>
    <mergeCell ref="A16:E16"/>
    <mergeCell ref="A37:E37"/>
    <mergeCell ref="A23:E23"/>
    <mergeCell ref="A30:E30"/>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Z70"/>
  <sheetViews>
    <sheetView showGridLines="0" zoomScale="90" workbookViewId="0">
      <selection activeCell="C12" sqref="C12"/>
    </sheetView>
  </sheetViews>
  <sheetFormatPr defaultColWidth="9.140625" defaultRowHeight="12.75" x14ac:dyDescent="0.2"/>
  <cols>
    <col min="1" max="1" width="7.7109375" style="21" customWidth="1"/>
    <col min="2" max="2" width="42.28515625" style="21" customWidth="1"/>
    <col min="3" max="3" width="14.140625" style="481" customWidth="1"/>
    <col min="4" max="4" width="36.140625" style="534" customWidth="1"/>
    <col min="5" max="5" width="61.7109375" style="482" customWidth="1"/>
    <col min="6" max="26" width="9.140625" style="9"/>
    <col min="27" max="16384" width="9.140625" style="21"/>
  </cols>
  <sheetData>
    <row r="1" spans="1:8" s="142" customFormat="1" ht="12.75" customHeight="1" x14ac:dyDescent="0.2">
      <c r="A1" s="640" t="s">
        <v>165</v>
      </c>
      <c r="B1" s="640"/>
      <c r="C1" s="144"/>
      <c r="D1" s="397"/>
      <c r="E1" s="513"/>
    </row>
    <row r="2" spans="1:8" s="13" customFormat="1" ht="18.75" thickBot="1" x14ac:dyDescent="0.25">
      <c r="A2" s="653" t="s">
        <v>95</v>
      </c>
      <c r="B2" s="653"/>
      <c r="C2" s="653"/>
      <c r="D2" s="653"/>
      <c r="E2" s="653"/>
      <c r="F2" s="12"/>
      <c r="G2" s="12"/>
      <c r="H2" s="12"/>
    </row>
    <row r="3" spans="1:8" s="9" customFormat="1" ht="75" customHeight="1" thickBot="1" x14ac:dyDescent="0.25">
      <c r="A3" s="654" t="s">
        <v>245</v>
      </c>
      <c r="B3" s="655"/>
      <c r="C3" s="655"/>
      <c r="D3" s="655"/>
      <c r="E3" s="656"/>
    </row>
    <row r="4" spans="1:8" s="9" customFormat="1" ht="6.75" customHeight="1" thickBot="1" x14ac:dyDescent="0.25">
      <c r="B4" s="1"/>
      <c r="C4" s="76"/>
      <c r="D4" s="90"/>
      <c r="E4" s="15"/>
    </row>
    <row r="5" spans="1:8" s="22" customFormat="1" ht="26.25" thickBot="1" x14ac:dyDescent="0.25">
      <c r="A5" s="257" t="s">
        <v>197</v>
      </c>
      <c r="B5" s="323" t="s">
        <v>198</v>
      </c>
      <c r="C5" s="325" t="s">
        <v>123</v>
      </c>
      <c r="D5" s="326" t="s">
        <v>107</v>
      </c>
      <c r="E5" s="391" t="s">
        <v>108</v>
      </c>
    </row>
    <row r="6" spans="1:8" s="6" customFormat="1" ht="15" customHeight="1" thickBot="1" x14ac:dyDescent="0.25">
      <c r="A6" s="644" t="s">
        <v>97</v>
      </c>
      <c r="B6" s="645"/>
      <c r="C6" s="645"/>
      <c r="D6" s="645"/>
      <c r="E6" s="646"/>
    </row>
    <row r="7" spans="1:8" s="9" customFormat="1" ht="13.5" customHeight="1" thickBot="1" x14ac:dyDescent="0.25">
      <c r="A7" s="298">
        <v>5</v>
      </c>
      <c r="B7" s="291" t="s">
        <v>199</v>
      </c>
      <c r="C7" s="292">
        <v>16000</v>
      </c>
      <c r="D7" s="336" t="s">
        <v>148</v>
      </c>
      <c r="E7" s="293" t="s">
        <v>149</v>
      </c>
    </row>
    <row r="8" spans="1:8" x14ac:dyDescent="0.2">
      <c r="A8" s="314"/>
      <c r="B8" s="305"/>
      <c r="C8" s="214"/>
      <c r="D8" s="246"/>
      <c r="E8" s="215"/>
    </row>
    <row r="9" spans="1:8" x14ac:dyDescent="0.2">
      <c r="A9" s="314"/>
      <c r="B9" s="305"/>
      <c r="C9" s="214"/>
      <c r="D9" s="246"/>
      <c r="E9" s="215"/>
    </row>
    <row r="10" spans="1:8" x14ac:dyDescent="0.2">
      <c r="A10" s="314"/>
      <c r="B10" s="306"/>
      <c r="C10" s="230"/>
      <c r="D10" s="247"/>
      <c r="E10" s="218"/>
    </row>
    <row r="11" spans="1:8" x14ac:dyDescent="0.2">
      <c r="A11" s="314"/>
      <c r="B11" s="306"/>
      <c r="C11" s="230"/>
      <c r="D11" s="247"/>
      <c r="E11" s="218"/>
    </row>
    <row r="12" spans="1:8" x14ac:dyDescent="0.2">
      <c r="A12" s="314"/>
      <c r="B12" s="306"/>
      <c r="C12" s="230"/>
      <c r="D12" s="247"/>
      <c r="E12" s="218"/>
    </row>
    <row r="13" spans="1:8" ht="13.5" thickBot="1" x14ac:dyDescent="0.25">
      <c r="A13" s="315"/>
      <c r="B13" s="310"/>
      <c r="C13" s="300"/>
      <c r="D13" s="337"/>
      <c r="E13" s="289"/>
    </row>
    <row r="14" spans="1:8" s="9" customFormat="1" ht="13.5" thickBot="1" x14ac:dyDescent="0.25">
      <c r="A14" s="290"/>
      <c r="B14" s="504" t="s">
        <v>101</v>
      </c>
      <c r="C14" s="506">
        <f>SUM(C8:C13)</f>
        <v>0</v>
      </c>
      <c r="D14" s="535"/>
      <c r="E14" s="531"/>
    </row>
    <row r="15" spans="1:8" s="6" customFormat="1" ht="15.75" thickBot="1" x14ac:dyDescent="0.25">
      <c r="A15" s="221"/>
      <c r="B15" s="645" t="s">
        <v>100</v>
      </c>
      <c r="C15" s="645"/>
      <c r="D15" s="645"/>
      <c r="E15" s="646"/>
    </row>
    <row r="16" spans="1:8" x14ac:dyDescent="0.2">
      <c r="A16" s="316"/>
      <c r="B16" s="338"/>
      <c r="C16" s="214"/>
      <c r="D16" s="246"/>
      <c r="E16" s="215"/>
    </row>
    <row r="17" spans="1:5" x14ac:dyDescent="0.2">
      <c r="A17" s="314"/>
      <c r="B17" s="306"/>
      <c r="C17" s="230"/>
      <c r="D17" s="247"/>
      <c r="E17" s="218"/>
    </row>
    <row r="18" spans="1:5" x14ac:dyDescent="0.2">
      <c r="A18" s="314"/>
      <c r="B18" s="306"/>
      <c r="C18" s="230"/>
      <c r="D18" s="247"/>
      <c r="E18" s="218"/>
    </row>
    <row r="19" spans="1:5" x14ac:dyDescent="0.2">
      <c r="A19" s="314"/>
      <c r="B19" s="306"/>
      <c r="C19" s="230"/>
      <c r="D19" s="247"/>
      <c r="E19" s="218"/>
    </row>
    <row r="20" spans="1:5" x14ac:dyDescent="0.2">
      <c r="A20" s="314"/>
      <c r="B20" s="306"/>
      <c r="C20" s="230"/>
      <c r="D20" s="247"/>
      <c r="E20" s="218"/>
    </row>
    <row r="21" spans="1:5" ht="13.5" thickBot="1" x14ac:dyDescent="0.25">
      <c r="A21" s="315"/>
      <c r="B21" s="310"/>
      <c r="C21" s="300"/>
      <c r="D21" s="337"/>
      <c r="E21" s="289"/>
    </row>
    <row r="22" spans="1:5" s="9" customFormat="1" ht="13.5" thickBot="1" x14ac:dyDescent="0.25">
      <c r="A22" s="290"/>
      <c r="B22" s="504" t="s">
        <v>102</v>
      </c>
      <c r="C22" s="506">
        <f>SUM(C16:C21)</f>
        <v>0</v>
      </c>
      <c r="D22" s="535"/>
      <c r="E22" s="531"/>
    </row>
    <row r="23" spans="1:5" s="6" customFormat="1" ht="15.75" thickBot="1" x14ac:dyDescent="0.25">
      <c r="A23" s="221"/>
      <c r="B23" s="645" t="s">
        <v>98</v>
      </c>
      <c r="C23" s="645"/>
      <c r="D23" s="645"/>
      <c r="E23" s="646"/>
    </row>
    <row r="24" spans="1:5" x14ac:dyDescent="0.2">
      <c r="A24" s="316"/>
      <c r="B24" s="338"/>
      <c r="C24" s="214"/>
      <c r="D24" s="246"/>
      <c r="E24" s="215"/>
    </row>
    <row r="25" spans="1:5" x14ac:dyDescent="0.2">
      <c r="A25" s="314"/>
      <c r="B25" s="305"/>
      <c r="C25" s="214"/>
      <c r="D25" s="246"/>
      <c r="E25" s="215"/>
    </row>
    <row r="26" spans="1:5" x14ac:dyDescent="0.2">
      <c r="A26" s="314"/>
      <c r="B26" s="306"/>
      <c r="C26" s="230"/>
      <c r="D26" s="247"/>
      <c r="E26" s="218"/>
    </row>
    <row r="27" spans="1:5" x14ac:dyDescent="0.2">
      <c r="A27" s="314"/>
      <c r="B27" s="306"/>
      <c r="C27" s="230"/>
      <c r="D27" s="247"/>
      <c r="E27" s="218"/>
    </row>
    <row r="28" spans="1:5" x14ac:dyDescent="0.2">
      <c r="A28" s="314"/>
      <c r="B28" s="306"/>
      <c r="C28" s="230"/>
      <c r="D28" s="247"/>
      <c r="E28" s="218"/>
    </row>
    <row r="29" spans="1:5" ht="13.5" thickBot="1" x14ac:dyDescent="0.25">
      <c r="A29" s="315"/>
      <c r="B29" s="310"/>
      <c r="C29" s="300"/>
      <c r="D29" s="337"/>
      <c r="E29" s="289"/>
    </row>
    <row r="30" spans="1:5" s="9" customFormat="1" ht="13.5" thickBot="1" x14ac:dyDescent="0.25">
      <c r="A30" s="290"/>
      <c r="B30" s="504" t="s">
        <v>103</v>
      </c>
      <c r="C30" s="506">
        <f>SUM(C24:C29)</f>
        <v>0</v>
      </c>
      <c r="D30" s="535"/>
      <c r="E30" s="531"/>
    </row>
    <row r="31" spans="1:5" s="6" customFormat="1" ht="15.75" thickBot="1" x14ac:dyDescent="0.25">
      <c r="A31" s="221"/>
      <c r="B31" s="645" t="s">
        <v>231</v>
      </c>
      <c r="C31" s="645"/>
      <c r="D31" s="645"/>
      <c r="E31" s="646"/>
    </row>
    <row r="32" spans="1:5" x14ac:dyDescent="0.2">
      <c r="A32" s="316"/>
      <c r="B32" s="338"/>
      <c r="C32" s="214"/>
      <c r="D32" s="246"/>
      <c r="E32" s="215"/>
    </row>
    <row r="33" spans="1:26" x14ac:dyDescent="0.2">
      <c r="A33" s="314"/>
      <c r="B33" s="305"/>
      <c r="C33" s="214"/>
      <c r="D33" s="246"/>
      <c r="E33" s="215"/>
    </row>
    <row r="34" spans="1:26" x14ac:dyDescent="0.2">
      <c r="A34" s="314"/>
      <c r="B34" s="306"/>
      <c r="C34" s="230"/>
      <c r="D34" s="247"/>
      <c r="E34" s="218"/>
    </row>
    <row r="35" spans="1:26" x14ac:dyDescent="0.2">
      <c r="A35" s="314"/>
      <c r="B35" s="306"/>
      <c r="C35" s="230"/>
      <c r="D35" s="247"/>
      <c r="E35" s="218"/>
    </row>
    <row r="36" spans="1:26" x14ac:dyDescent="0.2">
      <c r="A36" s="314"/>
      <c r="B36" s="306"/>
      <c r="C36" s="230"/>
      <c r="D36" s="247"/>
      <c r="E36" s="218"/>
    </row>
    <row r="37" spans="1:26" ht="13.5" thickBot="1" x14ac:dyDescent="0.25">
      <c r="A37" s="315"/>
      <c r="B37" s="310"/>
      <c r="C37" s="300"/>
      <c r="D37" s="337"/>
      <c r="E37" s="289"/>
    </row>
    <row r="38" spans="1:26" s="9" customFormat="1" ht="13.5" thickBot="1" x14ac:dyDescent="0.25">
      <c r="A38" s="290"/>
      <c r="B38" s="504" t="s">
        <v>234</v>
      </c>
      <c r="C38" s="506">
        <f>SUM(C32:C37)</f>
        <v>0</v>
      </c>
      <c r="D38" s="535"/>
      <c r="E38" s="531"/>
    </row>
    <row r="39" spans="1:26" s="9" customFormat="1" ht="15.75" thickBot="1" x14ac:dyDescent="0.25">
      <c r="A39" s="221"/>
      <c r="B39" s="645" t="s">
        <v>232</v>
      </c>
      <c r="C39" s="645"/>
      <c r="D39" s="645"/>
      <c r="E39" s="646"/>
    </row>
    <row r="40" spans="1:26" s="476" customFormat="1" x14ac:dyDescent="0.2">
      <c r="A40" s="316"/>
      <c r="B40" s="338"/>
      <c r="C40" s="214"/>
      <c r="D40" s="246"/>
      <c r="E40" s="215"/>
      <c r="F40" s="6"/>
      <c r="G40" s="6"/>
      <c r="H40" s="6"/>
      <c r="I40" s="6"/>
      <c r="J40" s="6"/>
      <c r="K40" s="6"/>
      <c r="L40" s="6"/>
      <c r="M40" s="6"/>
      <c r="N40" s="6"/>
      <c r="O40" s="6"/>
      <c r="P40" s="6"/>
      <c r="Q40" s="6"/>
      <c r="R40" s="6"/>
      <c r="S40" s="6"/>
      <c r="T40" s="6"/>
      <c r="U40" s="6"/>
      <c r="V40" s="6"/>
      <c r="W40" s="6"/>
      <c r="X40" s="6"/>
      <c r="Y40" s="6"/>
      <c r="Z40" s="6"/>
    </row>
    <row r="41" spans="1:26" x14ac:dyDescent="0.2">
      <c r="A41" s="314"/>
      <c r="B41" s="305"/>
      <c r="C41" s="214"/>
      <c r="D41" s="246"/>
      <c r="E41" s="215"/>
    </row>
    <row r="42" spans="1:26" ht="11.25" customHeight="1" x14ac:dyDescent="0.2">
      <c r="A42" s="314"/>
      <c r="B42" s="306"/>
      <c r="C42" s="230"/>
      <c r="D42" s="247"/>
      <c r="E42" s="218"/>
    </row>
    <row r="43" spans="1:26" ht="11.25" customHeight="1" x14ac:dyDescent="0.2">
      <c r="A43" s="314"/>
      <c r="B43" s="306"/>
      <c r="C43" s="230"/>
      <c r="D43" s="247"/>
      <c r="E43" s="218"/>
    </row>
    <row r="44" spans="1:26" x14ac:dyDescent="0.2">
      <c r="A44" s="314"/>
      <c r="B44" s="306"/>
      <c r="C44" s="230"/>
      <c r="D44" s="247"/>
      <c r="E44" s="218"/>
    </row>
    <row r="45" spans="1:26" ht="13.5" thickBot="1" x14ac:dyDescent="0.25">
      <c r="A45" s="315"/>
      <c r="B45" s="310"/>
      <c r="C45" s="300"/>
      <c r="D45" s="337"/>
      <c r="E45" s="289"/>
    </row>
    <row r="46" spans="1:26" s="9" customFormat="1" ht="13.5" thickBot="1" x14ac:dyDescent="0.25">
      <c r="A46" s="290"/>
      <c r="B46" s="504" t="s">
        <v>233</v>
      </c>
      <c r="C46" s="506">
        <f>SUM(C40:C45)</f>
        <v>0</v>
      </c>
      <c r="D46" s="535"/>
      <c r="E46" s="531"/>
    </row>
    <row r="47" spans="1:26" s="9" customFormat="1" ht="13.5" thickBot="1" x14ac:dyDescent="0.25">
      <c r="A47" s="304"/>
      <c r="B47" s="504" t="s">
        <v>138</v>
      </c>
      <c r="C47" s="536">
        <f>C30+C22+C14+C38+C46</f>
        <v>0</v>
      </c>
      <c r="D47" s="537"/>
      <c r="E47" s="533"/>
    </row>
    <row r="48" spans="1:26" s="9" customFormat="1" ht="13.5" thickBot="1" x14ac:dyDescent="0.25">
      <c r="C48" s="76"/>
      <c r="D48" s="90"/>
      <c r="E48" s="15"/>
    </row>
    <row r="49" spans="1:5" x14ac:dyDescent="0.2">
      <c r="A49" s="629" t="s">
        <v>185</v>
      </c>
      <c r="B49" s="630"/>
      <c r="C49" s="630"/>
      <c r="D49" s="630"/>
      <c r="E49" s="631"/>
    </row>
    <row r="50" spans="1:5" ht="13.5" thickBot="1" x14ac:dyDescent="0.25">
      <c r="A50" s="632"/>
      <c r="B50" s="633"/>
      <c r="C50" s="633"/>
      <c r="D50" s="633"/>
      <c r="E50" s="634"/>
    </row>
    <row r="51" spans="1:5" s="9" customFormat="1" x14ac:dyDescent="0.2">
      <c r="C51" s="76"/>
      <c r="D51" s="90"/>
      <c r="E51" s="15"/>
    </row>
    <row r="52" spans="1:5" s="9" customFormat="1" x14ac:dyDescent="0.2">
      <c r="C52" s="76"/>
      <c r="D52" s="90"/>
      <c r="E52" s="15"/>
    </row>
    <row r="53" spans="1:5" s="9" customFormat="1" x14ac:dyDescent="0.2">
      <c r="C53" s="76"/>
      <c r="D53" s="90"/>
      <c r="E53" s="15"/>
    </row>
    <row r="54" spans="1:5" s="9" customFormat="1" x14ac:dyDescent="0.2">
      <c r="C54" s="76"/>
      <c r="D54" s="90"/>
      <c r="E54" s="15"/>
    </row>
    <row r="55" spans="1:5" s="9" customFormat="1" x14ac:dyDescent="0.2">
      <c r="C55" s="76"/>
      <c r="D55" s="90"/>
      <c r="E55" s="15"/>
    </row>
    <row r="56" spans="1:5" s="9" customFormat="1" x14ac:dyDescent="0.2">
      <c r="C56" s="76"/>
      <c r="D56" s="90"/>
      <c r="E56" s="15"/>
    </row>
    <row r="57" spans="1:5" s="9" customFormat="1" x14ac:dyDescent="0.2">
      <c r="C57" s="76"/>
      <c r="D57" s="90"/>
      <c r="E57" s="15"/>
    </row>
    <row r="58" spans="1:5" s="9" customFormat="1" x14ac:dyDescent="0.2">
      <c r="C58" s="76"/>
      <c r="D58" s="90"/>
      <c r="E58" s="15"/>
    </row>
    <row r="59" spans="1:5" s="9" customFormat="1" x14ac:dyDescent="0.2">
      <c r="C59" s="76"/>
      <c r="D59" s="90"/>
      <c r="E59" s="15"/>
    </row>
    <row r="60" spans="1:5" s="9" customFormat="1" x14ac:dyDescent="0.2">
      <c r="C60" s="76"/>
      <c r="D60" s="90"/>
      <c r="E60" s="15"/>
    </row>
    <row r="61" spans="1:5" s="9" customFormat="1" x14ac:dyDescent="0.2">
      <c r="C61" s="76"/>
      <c r="D61" s="90"/>
      <c r="E61" s="15"/>
    </row>
    <row r="62" spans="1:5" s="9" customFormat="1" x14ac:dyDescent="0.2">
      <c r="C62" s="76"/>
      <c r="D62" s="90"/>
      <c r="E62" s="15"/>
    </row>
    <row r="63" spans="1:5" s="9" customFormat="1" x14ac:dyDescent="0.2">
      <c r="C63" s="76"/>
      <c r="D63" s="90"/>
      <c r="E63" s="15"/>
    </row>
    <row r="64" spans="1:5" s="9" customFormat="1" x14ac:dyDescent="0.2">
      <c r="C64" s="76"/>
      <c r="D64" s="90"/>
      <c r="E64" s="15"/>
    </row>
    <row r="65" spans="3:5" s="9" customFormat="1" x14ac:dyDescent="0.2">
      <c r="C65" s="76"/>
      <c r="D65" s="90"/>
      <c r="E65" s="15"/>
    </row>
    <row r="66" spans="3:5" s="9" customFormat="1" x14ac:dyDescent="0.2">
      <c r="C66" s="76"/>
      <c r="D66" s="90"/>
      <c r="E66" s="15"/>
    </row>
    <row r="67" spans="3:5" s="9" customFormat="1" x14ac:dyDescent="0.2">
      <c r="C67" s="76"/>
      <c r="D67" s="90"/>
      <c r="E67" s="15"/>
    </row>
    <row r="68" spans="3:5" s="9" customFormat="1" x14ac:dyDescent="0.2">
      <c r="C68" s="76"/>
      <c r="D68" s="90"/>
      <c r="E68" s="15"/>
    </row>
    <row r="69" spans="3:5" s="9" customFormat="1" x14ac:dyDescent="0.2">
      <c r="C69" s="76"/>
      <c r="D69" s="90"/>
      <c r="E69" s="15"/>
    </row>
    <row r="70" spans="3:5" s="9" customFormat="1" x14ac:dyDescent="0.2">
      <c r="C70" s="76"/>
      <c r="D70" s="90"/>
      <c r="E70" s="15"/>
    </row>
  </sheetData>
  <sheetProtection sheet="1" objects="1" scenarios="1" formatCells="0" formatColumns="0" formatRows="0" insertRows="0" deleteRows="0" selectLockedCells="1"/>
  <customSheetViews>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4" orientation="landscape" r:id="rId6"/>
      <headerFooter alignWithMargins="0">
        <oddFooter>&amp;Lh. Other Direct Costs&amp;RPage &amp;P of &amp;N</oddFooter>
      </headerFooter>
    </customSheetView>
  </customSheetViews>
  <mergeCells count="9">
    <mergeCell ref="A1:B1"/>
    <mergeCell ref="A2:E2"/>
    <mergeCell ref="A49:E50"/>
    <mergeCell ref="A3:E3"/>
    <mergeCell ref="A6:E6"/>
    <mergeCell ref="B23:E23"/>
    <mergeCell ref="B15:E15"/>
    <mergeCell ref="B31:E31"/>
    <mergeCell ref="B39:E39"/>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6d9b406-8ab6-4e35-b189-c607f551e6ff">PZK64XEQC5JR-1184640895-218</_dlc_DocId>
    <_dlc_DocIdUrl xmlns="c6d9b406-8ab6-4e35-b189-c607f551e6ff">
      <Url>https://eeredocman.ee.doe.gov/offices/EE-6/AdminLibrary/_layouts/15/DocIdRedir.aspx?ID=PZK64XEQC5JR-1184640895-218</Url>
      <Description>PZK64XEQC5JR-1184640895-218</Description>
    </_dlc_DocIdUrl>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9B6D68648A374F8A84C091C5312AC2" ma:contentTypeVersion="2" ma:contentTypeDescription="Create a new document." ma:contentTypeScope="" ma:versionID="c081d0e0fc1e6a70757fbda827d292f5">
  <xsd:schema xmlns:xsd="http://www.w3.org/2001/XMLSchema" xmlns:xs="http://www.w3.org/2001/XMLSchema" xmlns:p="http://schemas.microsoft.com/office/2006/metadata/properties" xmlns:ns1="http://schemas.microsoft.com/sharepoint/v3" xmlns:ns2="c6d9b406-8ab6-4e35-b189-c607f551e6ff" xmlns:ns3="4a53122c-99ef-4056-b9d7-198bf3ffeec5" targetNamespace="http://schemas.microsoft.com/office/2006/metadata/properties" ma:root="true" ma:fieldsID="6d25355f9170a7bb8c3069deccb605ee" ns1:_="" ns2:_="" ns3:_="">
    <xsd:import namespace="http://schemas.microsoft.com/sharepoint/v3"/>
    <xsd:import namespace="c6d9b406-8ab6-4e35-b189-c607f551e6ff"/>
    <xsd:import namespace="4a53122c-99ef-4056-b9d7-198bf3ffeec5"/>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a53122c-99ef-4056-b9d7-198bf3ffeec5"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35C459A-88E6-4C69-A7A2-C889E476A057}">
  <ds:schemaRefs>
    <ds:schemaRef ds:uri="http://schemas.microsoft.com/office/2006/metadata/properties"/>
    <ds:schemaRef ds:uri="http://schemas.microsoft.com/office/infopath/2007/PartnerControls"/>
    <ds:schemaRef ds:uri="c6d9b406-8ab6-4e35-b189-c607f551e6ff"/>
    <ds:schemaRef ds:uri="http://schemas.microsoft.com/sharepoint/v3"/>
  </ds:schemaRefs>
</ds:datastoreItem>
</file>

<file path=customXml/itemProps2.xml><?xml version="1.0" encoding="utf-8"?>
<ds:datastoreItem xmlns:ds="http://schemas.openxmlformats.org/officeDocument/2006/customXml" ds:itemID="{D48658B2-F1D4-4ED4-A383-4FF8572B3A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d9b406-8ab6-4e35-b189-c607f551e6ff"/>
    <ds:schemaRef ds:uri="4a53122c-99ef-4056-b9d7-198bf3ffee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4.xml><?xml version="1.0" encoding="utf-8"?>
<ds:datastoreItem xmlns:ds="http://schemas.openxmlformats.org/officeDocument/2006/customXml" ds:itemID="{D9573E29-0C75-4DB9-AEF6-54B84AEC0A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SF-424A</vt:lpstr>
      <vt:lpstr>SF-424A Cost Categories</vt:lpstr>
      <vt:lpstr>SF-424A Minus FFRDC</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Hinkley, Carolyn</cp:lastModifiedBy>
  <cp:lastPrinted>2017-02-23T22:34:52Z</cp:lastPrinted>
  <dcterms:created xsi:type="dcterms:W3CDTF">2006-10-30T17:25:35Z</dcterms:created>
  <dcterms:modified xsi:type="dcterms:W3CDTF">2021-01-20T20:10:16Z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642d6244-c9c1-46b2-90e4-0f8bbd09b354</vt:lpwstr>
  </property>
  <property fmtid="{D5CDD505-2E9C-101B-9397-08002B2CF9AE}" pid="3" name="ContentTypeId">
    <vt:lpwstr>0x010100AC9B6D68648A374F8A84C091C5312AC2</vt:lpwstr>
  </property>
  <property fmtid="{D5CDD505-2E9C-101B-9397-08002B2CF9AE}" pid="4" name="SV_QUERY_LIST_4F35BF76-6C0D-4D9B-82B2-816C12CF3733">
    <vt:lpwstr>empty_477D106A-C0D6-4607-AEBD-E2C9D60EA279</vt:lpwstr>
  </property>
</Properties>
</file>