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e.local\dfsfr\home_fors2\vicki.skonicki\My Documents\fotw 1191-1197\excel\"/>
    </mc:Choice>
  </mc:AlternateContent>
  <xr:revisionPtr revIDLastSave="0" documentId="13_ncr:1_{D00DB028-7D39-44FA-9EF0-9340BD4F366A}" xr6:coauthVersionLast="47" xr6:coauthVersionMax="47" xr10:uidLastSave="{00000000-0000-0000-0000-000000000000}"/>
  <bookViews>
    <workbookView xWindow="2985" yWindow="780" windowWidth="16140" windowHeight="6000" xr2:uid="{F548B60E-F3B5-4B18-B1E7-F54CD2E26421}"/>
  </bookViews>
  <sheets>
    <sheet name="FOTW #119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" l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G74" i="1" s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G70" i="1" s="1"/>
  <c r="F69" i="1"/>
  <c r="E69" i="1"/>
  <c r="D69" i="1"/>
  <c r="C69" i="1"/>
  <c r="B69" i="1"/>
  <c r="F68" i="1"/>
  <c r="E68" i="1"/>
  <c r="D68" i="1"/>
  <c r="C68" i="1"/>
  <c r="G68" i="1" s="1"/>
  <c r="B68" i="1"/>
  <c r="F67" i="1"/>
  <c r="E67" i="1"/>
  <c r="D67" i="1"/>
  <c r="C67" i="1"/>
  <c r="B67" i="1"/>
  <c r="F66" i="1"/>
  <c r="E66" i="1"/>
  <c r="G66" i="1" s="1"/>
  <c r="D66" i="1"/>
  <c r="C66" i="1"/>
  <c r="B66" i="1"/>
  <c r="F65" i="1"/>
  <c r="E65" i="1"/>
  <c r="D65" i="1"/>
  <c r="C65" i="1"/>
  <c r="B65" i="1"/>
  <c r="F64" i="1"/>
  <c r="E64" i="1"/>
  <c r="D64" i="1"/>
  <c r="C64" i="1"/>
  <c r="G64" i="1" s="1"/>
  <c r="B64" i="1"/>
  <c r="F63" i="1"/>
  <c r="E63" i="1"/>
  <c r="D63" i="1"/>
  <c r="C63" i="1"/>
  <c r="B63" i="1"/>
  <c r="F62" i="1"/>
  <c r="E62" i="1"/>
  <c r="D62" i="1"/>
  <c r="C62" i="1"/>
  <c r="B62" i="1"/>
  <c r="G62" i="1" s="1"/>
  <c r="F61" i="1"/>
  <c r="E61" i="1"/>
  <c r="D61" i="1"/>
  <c r="C61" i="1"/>
  <c r="G61" i="1" s="1"/>
  <c r="B61" i="1"/>
  <c r="F60" i="1"/>
  <c r="E60" i="1"/>
  <c r="D60" i="1"/>
  <c r="C60" i="1"/>
  <c r="B60" i="1"/>
  <c r="F59" i="1"/>
  <c r="E59" i="1"/>
  <c r="D59" i="1"/>
  <c r="C59" i="1"/>
  <c r="B59" i="1"/>
  <c r="G59" i="1" s="1"/>
  <c r="G58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G54" i="1" s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G50" i="1" s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G47" i="1" s="1"/>
  <c r="G46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G42" i="1" s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G38" i="1" s="1"/>
  <c r="F37" i="1"/>
  <c r="E37" i="1"/>
  <c r="D37" i="1"/>
  <c r="C37" i="1"/>
  <c r="B37" i="1"/>
  <c r="F36" i="1"/>
  <c r="E36" i="1"/>
  <c r="D36" i="1"/>
  <c r="C36" i="1"/>
  <c r="G36" i="1" s="1"/>
  <c r="B36" i="1"/>
  <c r="F35" i="1"/>
  <c r="E35" i="1"/>
  <c r="D35" i="1"/>
  <c r="C35" i="1"/>
  <c r="B35" i="1"/>
  <c r="F34" i="1"/>
  <c r="E34" i="1"/>
  <c r="G34" i="1" s="1"/>
  <c r="D34" i="1"/>
  <c r="C34" i="1"/>
  <c r="B34" i="1"/>
  <c r="F33" i="1"/>
  <c r="E33" i="1"/>
  <c r="D33" i="1"/>
  <c r="C33" i="1"/>
  <c r="G33" i="1" s="1"/>
  <c r="B33" i="1"/>
  <c r="F32" i="1"/>
  <c r="E32" i="1"/>
  <c r="D32" i="1"/>
  <c r="C32" i="1"/>
  <c r="G32" i="1" s="1"/>
  <c r="B32" i="1"/>
  <c r="F31" i="1"/>
  <c r="E31" i="1"/>
  <c r="D31" i="1"/>
  <c r="C31" i="1"/>
  <c r="B31" i="1"/>
  <c r="F30" i="1"/>
  <c r="E30" i="1"/>
  <c r="D30" i="1"/>
  <c r="C30" i="1"/>
  <c r="B30" i="1"/>
  <c r="G30" i="1" s="1"/>
  <c r="F29" i="1"/>
  <c r="E29" i="1"/>
  <c r="D29" i="1"/>
  <c r="C29" i="1"/>
  <c r="G29" i="1" s="1"/>
  <c r="B29" i="1"/>
  <c r="F28" i="1"/>
  <c r="E28" i="1"/>
  <c r="D28" i="1"/>
  <c r="C28" i="1"/>
  <c r="B28" i="1"/>
  <c r="F27" i="1"/>
  <c r="E27" i="1"/>
  <c r="D27" i="1"/>
  <c r="C27" i="1"/>
  <c r="B27" i="1"/>
  <c r="G27" i="1" s="1"/>
  <c r="G26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G22" i="1" s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G18" i="1" s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G15" i="1" s="1"/>
  <c r="G14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G10" i="1" s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G21" i="1" l="1"/>
  <c r="G24" i="1"/>
  <c r="G53" i="1"/>
  <c r="G56" i="1"/>
  <c r="G12" i="1"/>
  <c r="G35" i="1"/>
  <c r="G41" i="1"/>
  <c r="G44" i="1"/>
  <c r="G65" i="1"/>
  <c r="G67" i="1"/>
  <c r="G8" i="1"/>
  <c r="G9" i="1"/>
  <c r="G11" i="1"/>
  <c r="G17" i="1"/>
  <c r="G20" i="1"/>
  <c r="G43" i="1"/>
  <c r="G49" i="1"/>
  <c r="G52" i="1"/>
  <c r="G73" i="1"/>
  <c r="G75" i="1"/>
  <c r="G23" i="1"/>
  <c r="G31" i="1"/>
  <c r="G37" i="1"/>
  <c r="G40" i="1"/>
  <c r="G63" i="1"/>
  <c r="G69" i="1"/>
  <c r="G72" i="1"/>
  <c r="G55" i="1"/>
  <c r="G6" i="1"/>
  <c r="G19" i="1"/>
  <c r="G25" i="1"/>
  <c r="G28" i="1"/>
  <c r="G51" i="1"/>
  <c r="G57" i="1"/>
  <c r="G60" i="1"/>
  <c r="G7" i="1"/>
  <c r="G13" i="1"/>
  <c r="G16" i="1"/>
  <c r="G39" i="1"/>
  <c r="G45" i="1"/>
  <c r="G48" i="1"/>
  <c r="G71" i="1"/>
  <c r="G76" i="1"/>
</calcChain>
</file>

<file path=xl/sharedStrings.xml><?xml version="1.0" encoding="utf-8"?>
<sst xmlns="http://schemas.openxmlformats.org/spreadsheetml/2006/main" count="12" uniqueCount="12">
  <si>
    <t>Year</t>
  </si>
  <si>
    <t>Transportation</t>
  </si>
  <si>
    <t>Residential</t>
  </si>
  <si>
    <t>Commercial</t>
  </si>
  <si>
    <t>Industrial</t>
  </si>
  <si>
    <t>Electric Utilities</t>
  </si>
  <si>
    <t>Total</t>
  </si>
  <si>
    <t>U.S. Department of Energy, Vehicle Technologies Office</t>
  </si>
  <si>
    <t>Fact of the Week #1197</t>
  </si>
  <si>
    <t>U.S. Petroleum Use by Sector, 1950–2020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</si>
  <si>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Energy Information Administration, Monthly Energy Review, May 2021, Tables 3.7a, 3.7b, and 3.7c.</t>
    </r>
  </si>
  <si>
    <t xml:space="preserve">https://www.eia.gov/totalenergy/data/monthly/previous.php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</si>
</sst>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3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sz val="11"/>
      <color theme="1"/>
      <name val="Times New Roman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2"/>
    <xf numFmtId="14" fontId="2" fillId="0" borderId="0" xfId="2" applyNumberFormat="1"/>
    <xf numFmtId="0" fontId="3" fillId="0" borderId="0" xfId="2" applyFont="1"/>
    <xf numFmtId="0" fontId="3" fillId="0" borderId="0" xfId="2" applyFont="1" applyAlignment="1">
      <alignment wrapText="1"/>
    </xf>
    <xf numFmtId="0" fontId="2" fillId="0" borderId="0" xfId="2" applyAlignment="1">
      <alignment horizontal="center"/>
    </xf>
    <xf numFmtId="0" fontId="2" fillId="0" borderId="0" xfId="2" applyAlignment="1">
      <alignment horizontal="center" wrapText="1"/>
    </xf>
    <xf numFmtId="2" fontId="2" fillId="0" borderId="0" xfId="2" applyNumberFormat="1"/>
    <xf numFmtId="2" fontId="2" fillId="0" borderId="0" xfId="2" applyNumberFormat="1" applyAlignment="1">
      <alignment wrapText="1"/>
    </xf>
    <xf numFmtId="43" fontId="2" fillId="0" borderId="0" xfId="2" applyNumberFormat="1"/>
    <xf numFmtId="0" fontId="2" fillId="0" borderId="0" xfId="0" applyFont="1"/>
    <xf numFmtId="164" fontId="2" fillId="0" borderId="0" xfId="1" applyNumberFormat="1" applyFont="1"/>
    <xf numFmtId="0" fontId="9" fillId="0" borderId="0" xfId="8" applyFont="1" applyAlignment="1">
      <alignment horizontal="left" vertical="center"/>
    </xf>
    <xf numFmtId="0" fontId="10" fillId="0" borderId="0" xfId="0" applyFont="1" applyAlignment="1">
      <alignment horizontal="left" vertical="center" readingOrder="1"/>
    </xf>
    <xf numFmtId="0" fontId="11" fillId="0" borderId="0" xfId="4" applyFont="1"/>
    <xf numFmtId="0" fontId="12" fillId="0" borderId="0" xfId="4" applyFont="1" applyAlignment="1" applyProtection="1">
      <alignment horizontal="left"/>
    </xf>
  </cellXfs>
  <cellStyles count="10">
    <cellStyle name="Hyperlink" xfId="4" builtinId="8"/>
    <cellStyle name="Hyperlink 2 2" xfId="9" xr:uid="{BDCFFF3A-1CBC-4F8C-90EA-F9F46857A1E9}"/>
    <cellStyle name="Normal" xfId="0" builtinId="0"/>
    <cellStyle name="Normal 2" xfId="6" xr:uid="{3355DD1A-196C-4CB4-B690-69DB73C80F70}"/>
    <cellStyle name="Normal 3" xfId="5" xr:uid="{943AA30F-CA09-4021-AD93-20F1B0D134EB}"/>
    <cellStyle name="Normal 4" xfId="3" xr:uid="{EE80E7F0-3711-4779-8ED8-03DA2A1388F6}"/>
    <cellStyle name="Normal 4 2" xfId="8" xr:uid="{8665A9F9-A28F-4AB8-94DD-A6D33E5CF295}"/>
    <cellStyle name="Normal_Book1" xfId="2" xr:uid="{784CE511-14BB-4BB5-B69B-6755F45019B8}"/>
    <cellStyle name="Percent" xfId="1" builtinId="5"/>
    <cellStyle name="Percent 2" xfId="7" xr:uid="{0DD7BAF3-6FC6-485E-9BBF-21FCFE988CBA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</dxf>
    <dxf>
      <numFmt numFmtId="2" formatCode="0.00"/>
      <alignment horizontal="general" vertical="bottom" textRotation="0" wrapText="1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U.S. Petroleum Use by Sector, 1950–2020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#1197'!$B$5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'FOTW #1197'!$A$6:$A$76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'FOTW #1197'!$B$6:$B$76</c:f>
              <c:numCache>
                <c:formatCode>0.00</c:formatCode>
                <c:ptCount val="71"/>
                <c:pt idx="0">
                  <c:v>3.3561640000000001</c:v>
                </c:pt>
                <c:pt idx="1">
                  <c:v>3.692348</c:v>
                </c:pt>
                <c:pt idx="2">
                  <c:v>3.8703220000000003</c:v>
                </c:pt>
                <c:pt idx="3">
                  <c:v>4.0694900000000001</c:v>
                </c:pt>
                <c:pt idx="4">
                  <c:v>4.1121920000000003</c:v>
                </c:pt>
                <c:pt idx="5">
                  <c:v>4.4584930000000007</c:v>
                </c:pt>
                <c:pt idx="6">
                  <c:v>4.6221560000000004</c:v>
                </c:pt>
                <c:pt idx="7">
                  <c:v>4.7069920000000005</c:v>
                </c:pt>
                <c:pt idx="8">
                  <c:v>4.8333339999999998</c:v>
                </c:pt>
                <c:pt idx="9">
                  <c:v>5.0072109999999999</c:v>
                </c:pt>
                <c:pt idx="10">
                  <c:v>5.1354620000000004</c:v>
                </c:pt>
                <c:pt idx="11">
                  <c:v>5.2517860000000001</c:v>
                </c:pt>
                <c:pt idx="12">
                  <c:v>5.4804599999999999</c:v>
                </c:pt>
                <c:pt idx="13">
                  <c:v>5.6826739999999996</c:v>
                </c:pt>
                <c:pt idx="14">
                  <c:v>5.8300219999999996</c:v>
                </c:pt>
                <c:pt idx="15">
                  <c:v>6.0355179999999997</c:v>
                </c:pt>
                <c:pt idx="16">
                  <c:v>6.3566850000000006</c:v>
                </c:pt>
                <c:pt idx="17">
                  <c:v>6.6634739999999999</c:v>
                </c:pt>
                <c:pt idx="18">
                  <c:v>7.1982809999999997</c:v>
                </c:pt>
                <c:pt idx="19">
                  <c:v>7.5243950000000002</c:v>
                </c:pt>
                <c:pt idx="20">
                  <c:v>7.7782219999999995</c:v>
                </c:pt>
                <c:pt idx="21">
                  <c:v>8.0949039999999997</c:v>
                </c:pt>
                <c:pt idx="22">
                  <c:v>8.5659369999999999</c:v>
                </c:pt>
                <c:pt idx="23">
                  <c:v>9.0542900000000017</c:v>
                </c:pt>
                <c:pt idx="24">
                  <c:v>8.8379599999999989</c:v>
                </c:pt>
                <c:pt idx="25">
                  <c:v>8.9505540000000003</c:v>
                </c:pt>
                <c:pt idx="26">
                  <c:v>9.3719799999999989</c:v>
                </c:pt>
                <c:pt idx="27">
                  <c:v>9.7614940000000008</c:v>
                </c:pt>
                <c:pt idx="28">
                  <c:v>10.159861000000001</c:v>
                </c:pt>
                <c:pt idx="29">
                  <c:v>10.005386</c:v>
                </c:pt>
                <c:pt idx="30">
                  <c:v>9.5463529999999999</c:v>
                </c:pt>
                <c:pt idx="31">
                  <c:v>9.4869500000000002</c:v>
                </c:pt>
                <c:pt idx="32">
                  <c:v>9.3070079999999997</c:v>
                </c:pt>
                <c:pt idx="33">
                  <c:v>9.4063470000000002</c:v>
                </c:pt>
                <c:pt idx="34">
                  <c:v>9.592137000000001</c:v>
                </c:pt>
                <c:pt idx="35">
                  <c:v>9.8380810000000007</c:v>
                </c:pt>
                <c:pt idx="36">
                  <c:v>10.191494</c:v>
                </c:pt>
                <c:pt idx="37">
                  <c:v>10.504762000000001</c:v>
                </c:pt>
                <c:pt idx="38">
                  <c:v>10.845857000000001</c:v>
                </c:pt>
                <c:pt idx="39">
                  <c:v>10.936887</c:v>
                </c:pt>
                <c:pt idx="40">
                  <c:v>10.88757</c:v>
                </c:pt>
                <c:pt idx="41">
                  <c:v>10.763208000000001</c:v>
                </c:pt>
                <c:pt idx="42">
                  <c:v>10.880700999999998</c:v>
                </c:pt>
                <c:pt idx="43">
                  <c:v>11.123877</c:v>
                </c:pt>
                <c:pt idx="44">
                  <c:v>11.417384999999999</c:v>
                </c:pt>
                <c:pt idx="45">
                  <c:v>11.668256999999999</c:v>
                </c:pt>
                <c:pt idx="46">
                  <c:v>11.921004</c:v>
                </c:pt>
                <c:pt idx="47">
                  <c:v>12.098742</c:v>
                </c:pt>
                <c:pt idx="48">
                  <c:v>12.419938</c:v>
                </c:pt>
                <c:pt idx="49">
                  <c:v>12.764597</c:v>
                </c:pt>
                <c:pt idx="50">
                  <c:v>13.012268000000001</c:v>
                </c:pt>
                <c:pt idx="51">
                  <c:v>12.937665000000001</c:v>
                </c:pt>
                <c:pt idx="52">
                  <c:v>13.208272999999998</c:v>
                </c:pt>
                <c:pt idx="53">
                  <c:v>13.285547000000001</c:v>
                </c:pt>
                <c:pt idx="54">
                  <c:v>13.719833000000001</c:v>
                </c:pt>
                <c:pt idx="55">
                  <c:v>13.957428</c:v>
                </c:pt>
                <c:pt idx="56">
                  <c:v>14.17815</c:v>
                </c:pt>
                <c:pt idx="57">
                  <c:v>14.286749</c:v>
                </c:pt>
                <c:pt idx="58">
                  <c:v>13.620856</c:v>
                </c:pt>
                <c:pt idx="59">
                  <c:v>13.296521</c:v>
                </c:pt>
                <c:pt idx="60">
                  <c:v>13.498503000000001</c:v>
                </c:pt>
                <c:pt idx="61">
                  <c:v>13.290653000000001</c:v>
                </c:pt>
                <c:pt idx="62">
                  <c:v>13.013012</c:v>
                </c:pt>
                <c:pt idx="63">
                  <c:v>13.252927</c:v>
                </c:pt>
                <c:pt idx="64">
                  <c:v>13.454645000000001</c:v>
                </c:pt>
                <c:pt idx="65">
                  <c:v>13.649501000000001</c:v>
                </c:pt>
                <c:pt idx="66">
                  <c:v>13.887510000000001</c:v>
                </c:pt>
                <c:pt idx="67">
                  <c:v>14.015703</c:v>
                </c:pt>
                <c:pt idx="68">
                  <c:v>14.151605</c:v>
                </c:pt>
                <c:pt idx="69">
                  <c:v>14.142158999999999</c:v>
                </c:pt>
                <c:pt idx="70">
                  <c:v>11.963906999999999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C-415E-8F4B-3F15A9518386}"/>
            </c:ext>
          </c:extLst>
        </c:ser>
        <c:ser>
          <c:idx val="1"/>
          <c:order val="1"/>
          <c:tx>
            <c:strRef>
              <c:f>'FOTW #1197'!$C$5</c:f>
              <c:strCache>
                <c:ptCount val="1"/>
                <c:pt idx="0">
                  <c:v>Residential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'FOTW #1197'!$A$6:$A$76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'FOTW #1197'!$C$6:$C$76</c:f>
              <c:numCache>
                <c:formatCode>0.00</c:formatCode>
                <c:ptCount val="71"/>
                <c:pt idx="0">
                  <c:v>0.66194799999999998</c:v>
                </c:pt>
                <c:pt idx="1">
                  <c:v>0.73026800000000003</c:v>
                </c:pt>
                <c:pt idx="2">
                  <c:v>0.748664</c:v>
                </c:pt>
                <c:pt idx="3">
                  <c:v>0.75866800000000001</c:v>
                </c:pt>
                <c:pt idx="4">
                  <c:v>0.82414200000000004</c:v>
                </c:pt>
                <c:pt idx="5">
                  <c:v>0.885162</c:v>
                </c:pt>
                <c:pt idx="6">
                  <c:v>0.92652999999999996</c:v>
                </c:pt>
                <c:pt idx="7">
                  <c:v>0.90507700000000002</c:v>
                </c:pt>
                <c:pt idx="8">
                  <c:v>0.98673699999999998</c:v>
                </c:pt>
                <c:pt idx="9">
                  <c:v>0.99232299999999996</c:v>
                </c:pt>
                <c:pt idx="10">
                  <c:v>1.1233219999999999</c:v>
                </c:pt>
                <c:pt idx="11">
                  <c:v>1.1591749999999998</c:v>
                </c:pt>
                <c:pt idx="12">
                  <c:v>1.215838</c:v>
                </c:pt>
                <c:pt idx="13">
                  <c:v>1.2291510000000001</c:v>
                </c:pt>
                <c:pt idx="14">
                  <c:v>1.1851500000000001</c:v>
                </c:pt>
                <c:pt idx="15">
                  <c:v>1.2420789999999999</c:v>
                </c:pt>
                <c:pt idx="16">
                  <c:v>1.2436990000000001</c:v>
                </c:pt>
                <c:pt idx="17">
                  <c:v>1.30311</c:v>
                </c:pt>
                <c:pt idx="18">
                  <c:v>1.3680490000000001</c:v>
                </c:pt>
                <c:pt idx="19">
                  <c:v>1.4116710000000001</c:v>
                </c:pt>
                <c:pt idx="20">
                  <c:v>1.419211</c:v>
                </c:pt>
                <c:pt idx="21">
                  <c:v>1.431789</c:v>
                </c:pt>
                <c:pt idx="22">
                  <c:v>1.4944069999999998</c:v>
                </c:pt>
                <c:pt idx="23">
                  <c:v>1.4590080000000001</c:v>
                </c:pt>
                <c:pt idx="24">
                  <c:v>1.3318639999999999</c:v>
                </c:pt>
                <c:pt idx="25">
                  <c:v>1.2927139999999999</c:v>
                </c:pt>
                <c:pt idx="26">
                  <c:v>1.3997660000000001</c:v>
                </c:pt>
                <c:pt idx="27">
                  <c:v>1.3900050000000002</c:v>
                </c:pt>
                <c:pt idx="28">
                  <c:v>1.351272</c:v>
                </c:pt>
                <c:pt idx="29">
                  <c:v>1.0717480000000001</c:v>
                </c:pt>
                <c:pt idx="30">
                  <c:v>0.89042399999999999</c:v>
                </c:pt>
                <c:pt idx="31">
                  <c:v>0.79403800000000002</c:v>
                </c:pt>
                <c:pt idx="32">
                  <c:v>0.74585999999999997</c:v>
                </c:pt>
                <c:pt idx="33">
                  <c:v>0.72145500000000007</c:v>
                </c:pt>
                <c:pt idx="34">
                  <c:v>0.78810000000000002</c:v>
                </c:pt>
                <c:pt idx="35">
                  <c:v>0.81485000000000007</c:v>
                </c:pt>
                <c:pt idx="36">
                  <c:v>0.80121500000000001</c:v>
                </c:pt>
                <c:pt idx="37">
                  <c:v>0.84533100000000005</c:v>
                </c:pt>
                <c:pt idx="38">
                  <c:v>0.87034299999999998</c:v>
                </c:pt>
                <c:pt idx="39">
                  <c:v>0.87576799999999999</c:v>
                </c:pt>
                <c:pt idx="40">
                  <c:v>0.74243499999999996</c:v>
                </c:pt>
                <c:pt idx="41">
                  <c:v>0.74261900000000003</c:v>
                </c:pt>
                <c:pt idx="42">
                  <c:v>0.75395500000000004</c:v>
                </c:pt>
                <c:pt idx="43">
                  <c:v>0.77279200000000003</c:v>
                </c:pt>
                <c:pt idx="44">
                  <c:v>0.75683</c:v>
                </c:pt>
                <c:pt idx="45">
                  <c:v>0.74341899999999994</c:v>
                </c:pt>
                <c:pt idx="46">
                  <c:v>0.81099100000000002</c:v>
                </c:pt>
                <c:pt idx="47">
                  <c:v>0.78098900000000004</c:v>
                </c:pt>
                <c:pt idx="48">
                  <c:v>0.71814200000000006</c:v>
                </c:pt>
                <c:pt idx="49">
                  <c:v>0.81870500000000002</c:v>
                </c:pt>
                <c:pt idx="50">
                  <c:v>0.865201</c:v>
                </c:pt>
                <c:pt idx="51">
                  <c:v>0.84861500000000001</c:v>
                </c:pt>
                <c:pt idx="52">
                  <c:v>0.81701400000000002</c:v>
                </c:pt>
                <c:pt idx="53">
                  <c:v>0.86121900000000007</c:v>
                </c:pt>
                <c:pt idx="54">
                  <c:v>0.83864800000000006</c:v>
                </c:pt>
                <c:pt idx="55">
                  <c:v>0.80853599999999992</c:v>
                </c:pt>
                <c:pt idx="56">
                  <c:v>0.68518200000000007</c:v>
                </c:pt>
                <c:pt idx="57">
                  <c:v>0.7081559999999999</c:v>
                </c:pt>
                <c:pt idx="58">
                  <c:v>0.75836700000000001</c:v>
                </c:pt>
                <c:pt idx="59">
                  <c:v>0.68001199999999995</c:v>
                </c:pt>
                <c:pt idx="60">
                  <c:v>0.65823100000000001</c:v>
                </c:pt>
                <c:pt idx="61">
                  <c:v>0.60825300000000004</c:v>
                </c:pt>
                <c:pt idx="62">
                  <c:v>0.5133390000000001</c:v>
                </c:pt>
                <c:pt idx="63">
                  <c:v>0.56776700000000002</c:v>
                </c:pt>
                <c:pt idx="64">
                  <c:v>0.60875599999999996</c:v>
                </c:pt>
                <c:pt idx="65">
                  <c:v>0.58445199999999997</c:v>
                </c:pt>
                <c:pt idx="66">
                  <c:v>0.51812800000000003</c:v>
                </c:pt>
                <c:pt idx="67">
                  <c:v>0.51651000000000002</c:v>
                </c:pt>
                <c:pt idx="68">
                  <c:v>0.60621400000000003</c:v>
                </c:pt>
                <c:pt idx="69">
                  <c:v>0.63046900000000006</c:v>
                </c:pt>
                <c:pt idx="70">
                  <c:v>0.56530800000000003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2C-415E-8F4B-3F15A9518386}"/>
            </c:ext>
          </c:extLst>
        </c:ser>
        <c:ser>
          <c:idx val="2"/>
          <c:order val="2"/>
          <c:tx>
            <c:strRef>
              <c:f>'FOTW #1197'!$D$5</c:f>
              <c:strCache>
                <c:ptCount val="1"/>
                <c:pt idx="0">
                  <c:v>Commercial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'FOTW #1197'!$A$6:$A$76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'FOTW #1197'!$D$6:$D$76</c:f>
              <c:numCache>
                <c:formatCode>0.00</c:formatCode>
                <c:ptCount val="71"/>
                <c:pt idx="0">
                  <c:v>0.410723</c:v>
                </c:pt>
                <c:pt idx="1">
                  <c:v>0.43976399999999999</c:v>
                </c:pt>
                <c:pt idx="2">
                  <c:v>0.44881700000000002</c:v>
                </c:pt>
                <c:pt idx="3">
                  <c:v>0.46422199999999997</c:v>
                </c:pt>
                <c:pt idx="4">
                  <c:v>0.47991800000000001</c:v>
                </c:pt>
                <c:pt idx="5">
                  <c:v>0.51878599999999997</c:v>
                </c:pt>
                <c:pt idx="6">
                  <c:v>0.53759000000000001</c:v>
                </c:pt>
                <c:pt idx="7">
                  <c:v>0.52253700000000003</c:v>
                </c:pt>
                <c:pt idx="8">
                  <c:v>0.54427899999999996</c:v>
                </c:pt>
                <c:pt idx="9">
                  <c:v>0.57892299999999997</c:v>
                </c:pt>
                <c:pt idx="10">
                  <c:v>0.58989099999999994</c:v>
                </c:pt>
                <c:pt idx="11">
                  <c:v>0.60145500000000007</c:v>
                </c:pt>
                <c:pt idx="12">
                  <c:v>0.61922500000000003</c:v>
                </c:pt>
                <c:pt idx="13">
                  <c:v>0.6139969999999999</c:v>
                </c:pt>
                <c:pt idx="14">
                  <c:v>0.60847299999999993</c:v>
                </c:pt>
                <c:pt idx="15">
                  <c:v>0.67200000000000004</c:v>
                </c:pt>
                <c:pt idx="16">
                  <c:v>0.69418100000000005</c:v>
                </c:pt>
                <c:pt idx="17">
                  <c:v>0.71928999999999998</c:v>
                </c:pt>
                <c:pt idx="18">
                  <c:v>0.73524</c:v>
                </c:pt>
                <c:pt idx="19">
                  <c:v>0.74946000000000002</c:v>
                </c:pt>
                <c:pt idx="20">
                  <c:v>0.764011</c:v>
                </c:pt>
                <c:pt idx="21">
                  <c:v>0.74637300000000006</c:v>
                </c:pt>
                <c:pt idx="22">
                  <c:v>0.75809599999999999</c:v>
                </c:pt>
                <c:pt idx="23">
                  <c:v>0.77398800000000001</c:v>
                </c:pt>
                <c:pt idx="24">
                  <c:v>0.70415800000000006</c:v>
                </c:pt>
                <c:pt idx="25">
                  <c:v>0.65286199999999994</c:v>
                </c:pt>
                <c:pt idx="26">
                  <c:v>0.72246100000000002</c:v>
                </c:pt>
                <c:pt idx="27">
                  <c:v>0.74830399999999997</c:v>
                </c:pt>
                <c:pt idx="28">
                  <c:v>0.72052700000000003</c:v>
                </c:pt>
                <c:pt idx="29">
                  <c:v>0.654922</c:v>
                </c:pt>
                <c:pt idx="30">
                  <c:v>0.62626099999999996</c:v>
                </c:pt>
                <c:pt idx="31">
                  <c:v>0.53992799999999996</c:v>
                </c:pt>
                <c:pt idx="32">
                  <c:v>0.49867500000000003</c:v>
                </c:pt>
                <c:pt idx="33">
                  <c:v>0.57327700000000004</c:v>
                </c:pt>
                <c:pt idx="34">
                  <c:v>0.59258299999999997</c:v>
                </c:pt>
                <c:pt idx="35">
                  <c:v>0.52986999999999995</c:v>
                </c:pt>
                <c:pt idx="36">
                  <c:v>0.56552200000000008</c:v>
                </c:pt>
                <c:pt idx="37">
                  <c:v>0.55389599999999994</c:v>
                </c:pt>
                <c:pt idx="38">
                  <c:v>0.53669100000000003</c:v>
                </c:pt>
                <c:pt idx="39">
                  <c:v>0.51389599999999991</c:v>
                </c:pt>
                <c:pt idx="40">
                  <c:v>0.48893400000000004</c:v>
                </c:pt>
                <c:pt idx="41">
                  <c:v>0.46319900000000003</c:v>
                </c:pt>
                <c:pt idx="42">
                  <c:v>0.44275900000000001</c:v>
                </c:pt>
                <c:pt idx="43">
                  <c:v>0.407476</c:v>
                </c:pt>
                <c:pt idx="44">
                  <c:v>0.409827</c:v>
                </c:pt>
                <c:pt idx="45">
                  <c:v>0.38480399999999998</c:v>
                </c:pt>
                <c:pt idx="46">
                  <c:v>0.397399</c:v>
                </c:pt>
                <c:pt idx="47">
                  <c:v>0.37752400000000003</c:v>
                </c:pt>
                <c:pt idx="48">
                  <c:v>0.35839699999999997</c:v>
                </c:pt>
                <c:pt idx="49">
                  <c:v>0.36627799999999999</c:v>
                </c:pt>
                <c:pt idx="50">
                  <c:v>0.41492800000000002</c:v>
                </c:pt>
                <c:pt idx="51">
                  <c:v>0.40639299999999995</c:v>
                </c:pt>
                <c:pt idx="52">
                  <c:v>0.37575400000000003</c:v>
                </c:pt>
                <c:pt idx="53">
                  <c:v>0.43442599999999998</c:v>
                </c:pt>
                <c:pt idx="54">
                  <c:v>0.41550400000000004</c:v>
                </c:pt>
                <c:pt idx="55">
                  <c:v>0.38936900000000002</c:v>
                </c:pt>
                <c:pt idx="56">
                  <c:v>0.34251600000000004</c:v>
                </c:pt>
                <c:pt idx="57">
                  <c:v>0.33685300000000001</c:v>
                </c:pt>
                <c:pt idx="58">
                  <c:v>0.351078</c:v>
                </c:pt>
                <c:pt idx="59">
                  <c:v>0.34754800000000002</c:v>
                </c:pt>
                <c:pt idx="60">
                  <c:v>0.342752</c:v>
                </c:pt>
                <c:pt idx="61">
                  <c:v>0.33620499999999998</c:v>
                </c:pt>
                <c:pt idx="62">
                  <c:v>0.29969600000000002</c:v>
                </c:pt>
                <c:pt idx="63">
                  <c:v>0.30404000000000003</c:v>
                </c:pt>
                <c:pt idx="64">
                  <c:v>0.31750599999999995</c:v>
                </c:pt>
                <c:pt idx="65">
                  <c:v>0.48277199999999998</c:v>
                </c:pt>
                <c:pt idx="66">
                  <c:v>0.46666599999999997</c:v>
                </c:pt>
                <c:pt idx="67">
                  <c:v>0.46230300000000002</c:v>
                </c:pt>
                <c:pt idx="68">
                  <c:v>0.47964600000000002</c:v>
                </c:pt>
                <c:pt idx="69">
                  <c:v>0.487321</c:v>
                </c:pt>
                <c:pt idx="70">
                  <c:v>0.42750900000000003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2C-415E-8F4B-3F15A9518386}"/>
            </c:ext>
          </c:extLst>
        </c:ser>
        <c:ser>
          <c:idx val="3"/>
          <c:order val="3"/>
          <c:tx>
            <c:strRef>
              <c:f>'FOTW #1197'!$E$5</c:f>
              <c:strCache>
                <c:ptCount val="1"/>
                <c:pt idx="0">
                  <c:v>Industrial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'FOTW #1197'!$A$6:$A$76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'FOTW #1197'!$E$6:$E$76</c:f>
              <c:numCache>
                <c:formatCode>0.00</c:formatCode>
                <c:ptCount val="71"/>
                <c:pt idx="0">
                  <c:v>1.822449</c:v>
                </c:pt>
                <c:pt idx="1">
                  <c:v>1.978559</c:v>
                </c:pt>
                <c:pt idx="2">
                  <c:v>2.0181580000000001</c:v>
                </c:pt>
                <c:pt idx="3">
                  <c:v>2.0819369999999999</c:v>
                </c:pt>
                <c:pt idx="4">
                  <c:v>2.1569180000000001</c:v>
                </c:pt>
                <c:pt idx="5">
                  <c:v>2.3866770000000002</c:v>
                </c:pt>
                <c:pt idx="6">
                  <c:v>2.4902600000000001</c:v>
                </c:pt>
                <c:pt idx="7">
                  <c:v>2.4560680000000001</c:v>
                </c:pt>
                <c:pt idx="8">
                  <c:v>2.5406520000000001</c:v>
                </c:pt>
                <c:pt idx="9">
                  <c:v>2.7062269999999997</c:v>
                </c:pt>
                <c:pt idx="10">
                  <c:v>2.7076750000000001</c:v>
                </c:pt>
                <c:pt idx="11">
                  <c:v>2.7201039999999996</c:v>
                </c:pt>
                <c:pt idx="12">
                  <c:v>2.839915</c:v>
                </c:pt>
                <c:pt idx="13">
                  <c:v>2.961986</c:v>
                </c:pt>
                <c:pt idx="14">
                  <c:v>3.1225189999999996</c:v>
                </c:pt>
                <c:pt idx="15">
                  <c:v>3.2472159999999999</c:v>
                </c:pt>
                <c:pt idx="16">
                  <c:v>3.4036469999999999</c:v>
                </c:pt>
                <c:pt idx="17">
                  <c:v>3.4326159999999999</c:v>
                </c:pt>
                <c:pt idx="18">
                  <c:v>3.5758829999999997</c:v>
                </c:pt>
                <c:pt idx="19">
                  <c:v>3.7635210000000003</c:v>
                </c:pt>
                <c:pt idx="20">
                  <c:v>3.807836</c:v>
                </c:pt>
                <c:pt idx="21">
                  <c:v>3.8449180000000003</c:v>
                </c:pt>
                <c:pt idx="22">
                  <c:v>4.1909040000000006</c:v>
                </c:pt>
                <c:pt idx="23">
                  <c:v>4.4785259999999996</c:v>
                </c:pt>
                <c:pt idx="24">
                  <c:v>4.3009240000000002</c:v>
                </c:pt>
                <c:pt idx="25">
                  <c:v>4.038214</c:v>
                </c:pt>
                <c:pt idx="26">
                  <c:v>4.4470209999999994</c:v>
                </c:pt>
                <c:pt idx="27">
                  <c:v>4.8214979999999992</c:v>
                </c:pt>
                <c:pt idx="28">
                  <c:v>4.8674799999999996</c:v>
                </c:pt>
                <c:pt idx="29">
                  <c:v>5.3431229999999994</c:v>
                </c:pt>
                <c:pt idx="30">
                  <c:v>4.8422489999999998</c:v>
                </c:pt>
                <c:pt idx="31">
                  <c:v>4.2729280000000003</c:v>
                </c:pt>
                <c:pt idx="32">
                  <c:v>4.0578270000000005</c:v>
                </c:pt>
                <c:pt idx="33">
                  <c:v>3.8538800000000002</c:v>
                </c:pt>
                <c:pt idx="34">
                  <c:v>4.1906760000000007</c:v>
                </c:pt>
                <c:pt idx="35">
                  <c:v>4.0653429999999995</c:v>
                </c:pt>
                <c:pt idx="36">
                  <c:v>4.0866540000000002</c:v>
                </c:pt>
                <c:pt idx="37">
                  <c:v>4.2100540000000004</c:v>
                </c:pt>
                <c:pt idx="38">
                  <c:v>4.3469759999999997</c:v>
                </c:pt>
                <c:pt idx="39">
                  <c:v>4.2508689999999998</c:v>
                </c:pt>
                <c:pt idx="40">
                  <c:v>4.3037359999999998</c:v>
                </c:pt>
                <c:pt idx="41">
                  <c:v>4.2191879999999999</c:v>
                </c:pt>
                <c:pt idx="42">
                  <c:v>4.5215050000000003</c:v>
                </c:pt>
                <c:pt idx="43">
                  <c:v>4.4383800000000004</c:v>
                </c:pt>
                <c:pt idx="44">
                  <c:v>4.6672470000000006</c:v>
                </c:pt>
                <c:pt idx="45">
                  <c:v>4.594004</c:v>
                </c:pt>
                <c:pt idx="46">
                  <c:v>4.8190179999999998</c:v>
                </c:pt>
                <c:pt idx="47">
                  <c:v>4.9534159999999998</c:v>
                </c:pt>
                <c:pt idx="48">
                  <c:v>4.8443959999999997</c:v>
                </c:pt>
                <c:pt idx="49">
                  <c:v>5.0348920000000001</c:v>
                </c:pt>
                <c:pt idx="50">
                  <c:v>4.9034759999999995</c:v>
                </c:pt>
                <c:pt idx="51">
                  <c:v>4.891896</c:v>
                </c:pt>
                <c:pt idx="52">
                  <c:v>4.9336009999999995</c:v>
                </c:pt>
                <c:pt idx="53">
                  <c:v>4.918329</c:v>
                </c:pt>
                <c:pt idx="54">
                  <c:v>5.2222270000000002</c:v>
                </c:pt>
                <c:pt idx="55">
                  <c:v>5.100257</c:v>
                </c:pt>
                <c:pt idx="56">
                  <c:v>5.1925429999999997</c:v>
                </c:pt>
                <c:pt idx="57">
                  <c:v>5.0559159999999999</c:v>
                </c:pt>
                <c:pt idx="58">
                  <c:v>4.5589589999999998</c:v>
                </c:pt>
                <c:pt idx="59">
                  <c:v>4.2723300000000002</c:v>
                </c:pt>
                <c:pt idx="60">
                  <c:v>4.507701</c:v>
                </c:pt>
                <c:pt idx="61">
                  <c:v>4.5234049999999995</c:v>
                </c:pt>
                <c:pt idx="62">
                  <c:v>4.5575190000000001</c:v>
                </c:pt>
                <c:pt idx="63">
                  <c:v>4.7232839999999996</c:v>
                </c:pt>
                <c:pt idx="64">
                  <c:v>4.582497</c:v>
                </c:pt>
                <c:pt idx="65">
                  <c:v>4.6875550000000006</c:v>
                </c:pt>
                <c:pt idx="66">
                  <c:v>4.7063689999999996</c:v>
                </c:pt>
                <c:pt idx="67">
                  <c:v>4.8561870000000003</c:v>
                </c:pt>
                <c:pt idx="68">
                  <c:v>5.1524099999999997</c:v>
                </c:pt>
                <c:pt idx="69">
                  <c:v>5.1953389999999997</c:v>
                </c:pt>
                <c:pt idx="70">
                  <c:v>5.0804399999999994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2C-415E-8F4B-3F15A9518386}"/>
            </c:ext>
          </c:extLst>
        </c:ser>
        <c:ser>
          <c:idx val="4"/>
          <c:order val="4"/>
          <c:tx>
            <c:strRef>
              <c:f>'FOTW #1197'!$F$5</c:f>
              <c:strCache>
                <c:ptCount val="1"/>
                <c:pt idx="0">
                  <c:v>Electric Utilities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'FOTW #1197'!$A$6:$A$76</c:f>
              <c:numCache>
                <c:formatCode>General</c:formatCode>
                <c:ptCount val="71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  <c:pt idx="68">
                  <c:v>2018</c:v>
                </c:pt>
                <c:pt idx="69">
                  <c:v>2019</c:v>
                </c:pt>
                <c:pt idx="70">
                  <c:v>2020</c:v>
                </c:pt>
              </c:numCache>
            </c:numRef>
          </c:cat>
          <c:val>
            <c:numRef>
              <c:f>'FOTW #1197'!$F$6:$F$76</c:f>
              <c:numCache>
                <c:formatCode>0.00</c:formatCode>
                <c:ptCount val="71"/>
                <c:pt idx="0">
                  <c:v>0.191775</c:v>
                </c:pt>
                <c:pt idx="1">
                  <c:v>0.16259499999999999</c:v>
                </c:pt>
                <c:pt idx="2">
                  <c:v>0.17045099999999999</c:v>
                </c:pt>
                <c:pt idx="3">
                  <c:v>0.20911000000000002</c:v>
                </c:pt>
                <c:pt idx="4">
                  <c:v>0.169715</c:v>
                </c:pt>
                <c:pt idx="5">
                  <c:v>0.19140299999999999</c:v>
                </c:pt>
                <c:pt idx="6">
                  <c:v>0.18437999999999999</c:v>
                </c:pt>
                <c:pt idx="7">
                  <c:v>0.20263800000000001</c:v>
                </c:pt>
                <c:pt idx="8">
                  <c:v>0.197488</c:v>
                </c:pt>
                <c:pt idx="9">
                  <c:v>0.22443000000000002</c:v>
                </c:pt>
                <c:pt idx="10">
                  <c:v>0.23052300000000001</c:v>
                </c:pt>
                <c:pt idx="11">
                  <c:v>0.233436</c:v>
                </c:pt>
                <c:pt idx="12">
                  <c:v>0.233929</c:v>
                </c:pt>
                <c:pt idx="13">
                  <c:v>0.24405600000000002</c:v>
                </c:pt>
                <c:pt idx="14">
                  <c:v>0.26456499999999999</c:v>
                </c:pt>
                <c:pt idx="15">
                  <c:v>0.302122</c:v>
                </c:pt>
                <c:pt idx="16">
                  <c:v>0.36887200000000003</c:v>
                </c:pt>
                <c:pt idx="17">
                  <c:v>0.42160399999999998</c:v>
                </c:pt>
                <c:pt idx="18">
                  <c:v>0.48855700000000002</c:v>
                </c:pt>
                <c:pt idx="19">
                  <c:v>0.64675499999999997</c:v>
                </c:pt>
                <c:pt idx="20">
                  <c:v>0.85309699999999999</c:v>
                </c:pt>
                <c:pt idx="21">
                  <c:v>0.99229299999999998</c:v>
                </c:pt>
                <c:pt idx="22">
                  <c:v>1.20299</c:v>
                </c:pt>
                <c:pt idx="23">
                  <c:v>1.405999</c:v>
                </c:pt>
                <c:pt idx="24">
                  <c:v>1.3236869999999998</c:v>
                </c:pt>
                <c:pt idx="25">
                  <c:v>1.2800590000000001</c:v>
                </c:pt>
                <c:pt idx="26">
                  <c:v>1.4045809999999999</c:v>
                </c:pt>
                <c:pt idx="27">
                  <c:v>1.5749819999999999</c:v>
                </c:pt>
                <c:pt idx="28">
                  <c:v>1.6118320000000002</c:v>
                </c:pt>
                <c:pt idx="29">
                  <c:v>1.3496049999999999</c:v>
                </c:pt>
                <c:pt idx="30">
                  <c:v>1.068751</c:v>
                </c:pt>
                <c:pt idx="31">
                  <c:v>0.90355700000000005</c:v>
                </c:pt>
                <c:pt idx="32">
                  <c:v>0.64228499999999999</c:v>
                </c:pt>
                <c:pt idx="33">
                  <c:v>0.62735400000000008</c:v>
                </c:pt>
                <c:pt idx="34">
                  <c:v>0.51718200000000003</c:v>
                </c:pt>
                <c:pt idx="35">
                  <c:v>0.43501100000000004</c:v>
                </c:pt>
                <c:pt idx="36">
                  <c:v>0.59220899999999999</c:v>
                </c:pt>
                <c:pt idx="37">
                  <c:v>0.50414000000000003</c:v>
                </c:pt>
                <c:pt idx="38">
                  <c:v>0.62657600000000002</c:v>
                </c:pt>
                <c:pt idx="39">
                  <c:v>0.66898299999999999</c:v>
                </c:pt>
                <c:pt idx="40">
                  <c:v>0.50661699999999998</c:v>
                </c:pt>
                <c:pt idx="41">
                  <c:v>0.47294400000000003</c:v>
                </c:pt>
                <c:pt idx="42">
                  <c:v>0.37903300000000001</c:v>
                </c:pt>
                <c:pt idx="43">
                  <c:v>0.41775499999999999</c:v>
                </c:pt>
                <c:pt idx="44">
                  <c:v>0.37868999999999997</c:v>
                </c:pt>
                <c:pt idx="45">
                  <c:v>0.246638</c:v>
                </c:pt>
                <c:pt idx="46">
                  <c:v>0.27309</c:v>
                </c:pt>
                <c:pt idx="47">
                  <c:v>0.311421</c:v>
                </c:pt>
                <c:pt idx="48">
                  <c:v>0.45624100000000001</c:v>
                </c:pt>
                <c:pt idx="49">
                  <c:v>0.41778899999999997</c:v>
                </c:pt>
                <c:pt idx="50">
                  <c:v>0.37845200000000001</c:v>
                </c:pt>
                <c:pt idx="51">
                  <c:v>0.436998</c:v>
                </c:pt>
                <c:pt idx="52">
                  <c:v>0.28705000000000003</c:v>
                </c:pt>
                <c:pt idx="53">
                  <c:v>0.37884800000000002</c:v>
                </c:pt>
                <c:pt idx="54">
                  <c:v>0.38201100000000004</c:v>
                </c:pt>
                <c:pt idx="55">
                  <c:v>0.38194099999999997</c:v>
                </c:pt>
                <c:pt idx="56">
                  <c:v>0.157109</c:v>
                </c:pt>
                <c:pt idx="57">
                  <c:v>0.17283899999999999</c:v>
                </c:pt>
                <c:pt idx="58">
                  <c:v>0.10448300000000001</c:v>
                </c:pt>
                <c:pt idx="59">
                  <c:v>7.8855999999999996E-2</c:v>
                </c:pt>
                <c:pt idx="60">
                  <c:v>6.7132000000000011E-2</c:v>
                </c:pt>
                <c:pt idx="61">
                  <c:v>4.0555999999999995E-2</c:v>
                </c:pt>
                <c:pt idx="62">
                  <c:v>3.3341000000000003E-2</c:v>
                </c:pt>
                <c:pt idx="63">
                  <c:v>3.3652999999999995E-2</c:v>
                </c:pt>
                <c:pt idx="64">
                  <c:v>4.1459000000000003E-2</c:v>
                </c:pt>
                <c:pt idx="65">
                  <c:v>4.0902000000000001E-2</c:v>
                </c:pt>
                <c:pt idx="66">
                  <c:v>3.0716999999999998E-2</c:v>
                </c:pt>
                <c:pt idx="67">
                  <c:v>2.8669E-2</c:v>
                </c:pt>
                <c:pt idx="68">
                  <c:v>3.4099999999999998E-2</c:v>
                </c:pt>
                <c:pt idx="69">
                  <c:v>2.5620999999999998E-2</c:v>
                </c:pt>
                <c:pt idx="70">
                  <c:v>2.2940000000000002E-2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2C-415E-8F4B-3F15A9518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650264"/>
        <c:axId val="413654528"/>
      </c:lineChart>
      <c:catAx>
        <c:axId val="41365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3654528"/>
        <c:crosses val="autoZero"/>
        <c:auto val="1"/>
        <c:lblAlgn val="ctr"/>
        <c:lblOffset val="100"/>
        <c:tickLblSkip val="5"/>
        <c:noMultiLvlLbl val="0"/>
      </c:catAx>
      <c:valAx>
        <c:axId val="41365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Barrels per 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3650264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l"/>
      <c:layout>
        <c:manualLayout>
          <c:xMode val="edge"/>
          <c:yMode val="edge"/>
          <c:x val="0.11458333333333333"/>
          <c:y val="0.15129629629629629"/>
          <c:w val="0.1953827646544182"/>
          <c:h val="0.21026629483814524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200023</xdr:colOff>
      <xdr:row>4</xdr:row>
      <xdr:rowOff>3173</xdr:rowOff>
    </xdr:from>
    <xdr:to>
      <xdr:col>19</xdr:col>
      <xdr:colOff>504823</xdr:colOff>
      <xdr:row>37</xdr:row>
      <xdr:rowOff>92073</xdr:rowOff>
    </xdr:to>
    <xdr:graphicFrame macro="">
      <xdr:nvGraphicFramePr>
        <xdr:cNvPr id="2" name="Chart 1" descr="U.S. Petroleum Use by Sector, 1950–2020&#10;">
          <a:extLst>
            <a:ext uri="{FF2B5EF4-FFF2-40B4-BE49-F238E27FC236}">
              <a16:creationId xmlns:a16="http://schemas.microsoft.com/office/drawing/2014/main" id="{E2FF3AEB-81E4-4F36-9EC1-9C9C9EB4B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ilon-ops\naoa\Projects\Transportation-Data-Book\FOTW\Approved\FOTW_119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 "/>
      <sheetName val="2020 T3.7a"/>
      <sheetName val="2020 T3.7b"/>
      <sheetName val="2020 T3.7c"/>
      <sheetName val="2019 T3.7a"/>
      <sheetName val="2019 T3.7b"/>
      <sheetName val="2019 T3.7c"/>
      <sheetName val="2018 T3.7a"/>
      <sheetName val="2018 T3.7b"/>
      <sheetName val="2018 T3.7c"/>
    </sheetNames>
    <sheetDataSet>
      <sheetData sheetId="0">
        <row r="6">
          <cell r="B6" t="str">
            <v>Transportation</v>
          </cell>
        </row>
      </sheetData>
      <sheetData sheetId="1">
        <row r="14">
          <cell r="E14">
            <v>661.94799999999998</v>
          </cell>
          <cell r="L14">
            <v>410.72300000000001</v>
          </cell>
        </row>
        <row r="15">
          <cell r="E15">
            <v>730.26800000000003</v>
          </cell>
          <cell r="L15">
            <v>439.76400000000001</v>
          </cell>
        </row>
        <row r="16">
          <cell r="E16">
            <v>748.66399999999999</v>
          </cell>
          <cell r="L16">
            <v>448.81700000000001</v>
          </cell>
        </row>
        <row r="17">
          <cell r="E17">
            <v>758.66800000000001</v>
          </cell>
          <cell r="L17">
            <v>464.22199999999998</v>
          </cell>
        </row>
        <row r="18">
          <cell r="E18">
            <v>824.14200000000005</v>
          </cell>
          <cell r="L18">
            <v>479.91800000000001</v>
          </cell>
        </row>
        <row r="19">
          <cell r="E19">
            <v>885.16200000000003</v>
          </cell>
          <cell r="L19">
            <v>518.78599999999994</v>
          </cell>
        </row>
        <row r="20">
          <cell r="E20">
            <v>926.53</v>
          </cell>
          <cell r="L20">
            <v>537.59</v>
          </cell>
        </row>
        <row r="21">
          <cell r="E21">
            <v>905.077</v>
          </cell>
          <cell r="L21">
            <v>522.53700000000003</v>
          </cell>
        </row>
        <row r="22">
          <cell r="E22">
            <v>986.73699999999997</v>
          </cell>
          <cell r="L22">
            <v>544.279</v>
          </cell>
        </row>
        <row r="23">
          <cell r="E23">
            <v>992.32299999999998</v>
          </cell>
          <cell r="L23">
            <v>578.923</v>
          </cell>
        </row>
        <row r="24">
          <cell r="E24">
            <v>1123.3219999999999</v>
          </cell>
          <cell r="L24">
            <v>589.89099999999996</v>
          </cell>
        </row>
        <row r="25">
          <cell r="E25">
            <v>1159.175</v>
          </cell>
          <cell r="L25">
            <v>601.45500000000004</v>
          </cell>
        </row>
        <row r="26">
          <cell r="E26">
            <v>1215.838</v>
          </cell>
          <cell r="L26">
            <v>619.22500000000002</v>
          </cell>
        </row>
        <row r="27">
          <cell r="E27">
            <v>1229.1510000000001</v>
          </cell>
          <cell r="L27">
            <v>613.99699999999996</v>
          </cell>
        </row>
        <row r="28">
          <cell r="E28">
            <v>1185.1500000000001</v>
          </cell>
          <cell r="L28">
            <v>608.47299999999996</v>
          </cell>
        </row>
        <row r="29">
          <cell r="E29">
            <v>1242.079</v>
          </cell>
          <cell r="L29">
            <v>672</v>
          </cell>
        </row>
        <row r="30">
          <cell r="E30">
            <v>1243.6990000000001</v>
          </cell>
          <cell r="L30">
            <v>694.18100000000004</v>
          </cell>
        </row>
        <row r="31">
          <cell r="E31">
            <v>1303.1099999999999</v>
          </cell>
          <cell r="L31">
            <v>719.29</v>
          </cell>
        </row>
        <row r="32">
          <cell r="E32">
            <v>1368.049</v>
          </cell>
          <cell r="L32">
            <v>735.24</v>
          </cell>
        </row>
        <row r="33">
          <cell r="E33">
            <v>1411.671</v>
          </cell>
          <cell r="L33">
            <v>749.46</v>
          </cell>
        </row>
        <row r="34">
          <cell r="E34">
            <v>1419.211</v>
          </cell>
          <cell r="L34">
            <v>764.01099999999997</v>
          </cell>
        </row>
        <row r="35">
          <cell r="E35">
            <v>1431.789</v>
          </cell>
          <cell r="L35">
            <v>746.37300000000005</v>
          </cell>
        </row>
        <row r="36">
          <cell r="E36">
            <v>1494.4069999999999</v>
          </cell>
          <cell r="L36">
            <v>758.096</v>
          </cell>
        </row>
        <row r="37">
          <cell r="E37">
            <v>1459.008</v>
          </cell>
          <cell r="L37">
            <v>773.98800000000006</v>
          </cell>
        </row>
        <row r="38">
          <cell r="E38">
            <v>1331.864</v>
          </cell>
          <cell r="L38">
            <v>704.15800000000002</v>
          </cell>
        </row>
        <row r="39">
          <cell r="E39">
            <v>1292.7139999999999</v>
          </cell>
          <cell r="L39">
            <v>652.86199999999997</v>
          </cell>
        </row>
        <row r="40">
          <cell r="E40">
            <v>1399.7660000000001</v>
          </cell>
          <cell r="L40">
            <v>722.46100000000001</v>
          </cell>
        </row>
        <row r="41">
          <cell r="E41">
            <v>1390.0050000000001</v>
          </cell>
          <cell r="L41">
            <v>748.30399999999997</v>
          </cell>
        </row>
        <row r="42">
          <cell r="E42">
            <v>1351.2719999999999</v>
          </cell>
          <cell r="L42">
            <v>720.52700000000004</v>
          </cell>
        </row>
        <row r="43">
          <cell r="E43">
            <v>1071.748</v>
          </cell>
          <cell r="L43">
            <v>654.92200000000003</v>
          </cell>
        </row>
        <row r="44">
          <cell r="E44">
            <v>890.42399999999998</v>
          </cell>
          <cell r="L44">
            <v>626.26099999999997</v>
          </cell>
        </row>
        <row r="45">
          <cell r="E45">
            <v>794.03800000000001</v>
          </cell>
          <cell r="L45">
            <v>539.928</v>
          </cell>
        </row>
        <row r="46">
          <cell r="E46">
            <v>745.86</v>
          </cell>
          <cell r="L46">
            <v>498.67500000000001</v>
          </cell>
        </row>
        <row r="47">
          <cell r="E47">
            <v>721.45500000000004</v>
          </cell>
          <cell r="L47">
            <v>573.27700000000004</v>
          </cell>
        </row>
        <row r="48">
          <cell r="E48">
            <v>788.1</v>
          </cell>
          <cell r="L48">
            <v>592.58299999999997</v>
          </cell>
        </row>
        <row r="49">
          <cell r="E49">
            <v>814.85</v>
          </cell>
          <cell r="L49">
            <v>529.87</v>
          </cell>
        </row>
        <row r="50">
          <cell r="E50">
            <v>801.21500000000003</v>
          </cell>
          <cell r="L50">
            <v>565.52200000000005</v>
          </cell>
        </row>
        <row r="51">
          <cell r="E51">
            <v>845.33100000000002</v>
          </cell>
          <cell r="L51">
            <v>553.89599999999996</v>
          </cell>
        </row>
        <row r="52">
          <cell r="E52">
            <v>870.34299999999996</v>
          </cell>
          <cell r="L52">
            <v>536.69100000000003</v>
          </cell>
        </row>
        <row r="53">
          <cell r="E53">
            <v>875.76800000000003</v>
          </cell>
          <cell r="L53">
            <v>513.89599999999996</v>
          </cell>
        </row>
        <row r="54">
          <cell r="E54">
            <v>742.43499999999995</v>
          </cell>
          <cell r="L54">
            <v>488.93400000000003</v>
          </cell>
        </row>
        <row r="55">
          <cell r="E55">
            <v>742.61900000000003</v>
          </cell>
          <cell r="L55">
            <v>463.19900000000001</v>
          </cell>
        </row>
        <row r="56">
          <cell r="E56">
            <v>753.95500000000004</v>
          </cell>
          <cell r="L56">
            <v>442.75900000000001</v>
          </cell>
        </row>
        <row r="57">
          <cell r="E57">
            <v>772.79200000000003</v>
          </cell>
          <cell r="L57">
            <v>407.476</v>
          </cell>
        </row>
        <row r="58">
          <cell r="E58">
            <v>756.83</v>
          </cell>
          <cell r="L58">
            <v>409.827</v>
          </cell>
        </row>
        <row r="59">
          <cell r="E59">
            <v>743.41899999999998</v>
          </cell>
          <cell r="L59">
            <v>384.80399999999997</v>
          </cell>
        </row>
        <row r="60">
          <cell r="E60">
            <v>810.99099999999999</v>
          </cell>
          <cell r="L60">
            <v>397.399</v>
          </cell>
        </row>
        <row r="61">
          <cell r="E61">
            <v>780.98900000000003</v>
          </cell>
          <cell r="L61">
            <v>377.524</v>
          </cell>
        </row>
        <row r="62">
          <cell r="E62">
            <v>718.14200000000005</v>
          </cell>
          <cell r="L62">
            <v>358.39699999999999</v>
          </cell>
        </row>
        <row r="63">
          <cell r="E63">
            <v>818.70500000000004</v>
          </cell>
          <cell r="L63">
            <v>366.27800000000002</v>
          </cell>
        </row>
        <row r="64">
          <cell r="E64">
            <v>865.20100000000002</v>
          </cell>
          <cell r="L64">
            <v>414.928</v>
          </cell>
        </row>
        <row r="65">
          <cell r="E65">
            <v>848.61500000000001</v>
          </cell>
          <cell r="L65">
            <v>406.39299999999997</v>
          </cell>
        </row>
        <row r="66">
          <cell r="E66">
            <v>817.01400000000001</v>
          </cell>
          <cell r="L66">
            <v>375.75400000000002</v>
          </cell>
        </row>
        <row r="67">
          <cell r="E67">
            <v>861.21900000000005</v>
          </cell>
          <cell r="L67">
            <v>434.42599999999999</v>
          </cell>
        </row>
        <row r="68">
          <cell r="E68">
            <v>838.64800000000002</v>
          </cell>
          <cell r="L68">
            <v>415.50400000000002</v>
          </cell>
        </row>
        <row r="69">
          <cell r="E69">
            <v>808.53599999999994</v>
          </cell>
          <cell r="L69">
            <v>389.36900000000003</v>
          </cell>
        </row>
        <row r="70">
          <cell r="E70">
            <v>685.18200000000002</v>
          </cell>
          <cell r="L70">
            <v>342.51600000000002</v>
          </cell>
        </row>
        <row r="71">
          <cell r="E71">
            <v>708.15599999999995</v>
          </cell>
          <cell r="L71">
            <v>336.85300000000001</v>
          </cell>
        </row>
        <row r="72">
          <cell r="E72">
            <v>758.36699999999996</v>
          </cell>
          <cell r="L72">
            <v>351.07799999999997</v>
          </cell>
        </row>
        <row r="73">
          <cell r="E73">
            <v>680.01199999999994</v>
          </cell>
          <cell r="L73">
            <v>347.548</v>
          </cell>
        </row>
        <row r="74">
          <cell r="E74">
            <v>658.23099999999999</v>
          </cell>
          <cell r="L74">
            <v>342.75200000000001</v>
          </cell>
        </row>
        <row r="75">
          <cell r="E75">
            <v>608.25300000000004</v>
          </cell>
          <cell r="L75">
            <v>336.20499999999998</v>
          </cell>
        </row>
        <row r="76">
          <cell r="E76">
            <v>513.33900000000006</v>
          </cell>
          <cell r="L76">
            <v>299.69600000000003</v>
          </cell>
        </row>
        <row r="77">
          <cell r="E77">
            <v>567.76700000000005</v>
          </cell>
          <cell r="L77">
            <v>304.04000000000002</v>
          </cell>
        </row>
        <row r="78">
          <cell r="E78">
            <v>608.75599999999997</v>
          </cell>
          <cell r="L78">
            <v>317.50599999999997</v>
          </cell>
        </row>
        <row r="79">
          <cell r="E79">
            <v>584.452</v>
          </cell>
          <cell r="L79">
            <v>482.77199999999999</v>
          </cell>
        </row>
        <row r="80">
          <cell r="E80">
            <v>518.12800000000004</v>
          </cell>
          <cell r="L80">
            <v>466.666</v>
          </cell>
        </row>
        <row r="81">
          <cell r="E81">
            <v>516.51</v>
          </cell>
          <cell r="L81">
            <v>462.303</v>
          </cell>
        </row>
        <row r="82">
          <cell r="E82">
            <v>606.21400000000006</v>
          </cell>
          <cell r="L82">
            <v>479.64600000000002</v>
          </cell>
        </row>
        <row r="83">
          <cell r="E83">
            <v>630.46900000000005</v>
          </cell>
          <cell r="L83">
            <v>487.32100000000003</v>
          </cell>
        </row>
        <row r="84">
          <cell r="E84">
            <v>565.30799999999999</v>
          </cell>
          <cell r="L84">
            <v>427.50900000000001</v>
          </cell>
        </row>
      </sheetData>
      <sheetData sheetId="2">
        <row r="14">
          <cell r="N14">
            <v>1822.4490000000001</v>
          </cell>
        </row>
        <row r="15">
          <cell r="N15">
            <v>1978.559</v>
          </cell>
        </row>
        <row r="16">
          <cell r="N16">
            <v>2018.1579999999999</v>
          </cell>
        </row>
        <row r="17">
          <cell r="N17">
            <v>2081.9369999999999</v>
          </cell>
        </row>
        <row r="18">
          <cell r="N18">
            <v>2156.9180000000001</v>
          </cell>
        </row>
        <row r="19">
          <cell r="N19">
            <v>2386.6770000000001</v>
          </cell>
        </row>
        <row r="20">
          <cell r="N20">
            <v>2490.2600000000002</v>
          </cell>
        </row>
        <row r="21">
          <cell r="N21">
            <v>2456.0680000000002</v>
          </cell>
        </row>
        <row r="22">
          <cell r="N22">
            <v>2540.652</v>
          </cell>
        </row>
        <row r="23">
          <cell r="N23">
            <v>2706.2269999999999</v>
          </cell>
        </row>
        <row r="24">
          <cell r="N24">
            <v>2707.6750000000002</v>
          </cell>
        </row>
        <row r="25">
          <cell r="N25">
            <v>2720.1039999999998</v>
          </cell>
        </row>
        <row r="26">
          <cell r="N26">
            <v>2839.915</v>
          </cell>
        </row>
        <row r="27">
          <cell r="N27">
            <v>2961.9859999999999</v>
          </cell>
        </row>
        <row r="28">
          <cell r="N28">
            <v>3122.5189999999998</v>
          </cell>
        </row>
        <row r="29">
          <cell r="N29">
            <v>3247.2159999999999</v>
          </cell>
        </row>
        <row r="30">
          <cell r="N30">
            <v>3403.6469999999999</v>
          </cell>
        </row>
        <row r="31">
          <cell r="N31">
            <v>3432.616</v>
          </cell>
        </row>
        <row r="32">
          <cell r="N32">
            <v>3575.8829999999998</v>
          </cell>
        </row>
        <row r="33">
          <cell r="N33">
            <v>3763.5210000000002</v>
          </cell>
        </row>
        <row r="34">
          <cell r="N34">
            <v>3807.8359999999998</v>
          </cell>
        </row>
        <row r="35">
          <cell r="N35">
            <v>3844.9180000000001</v>
          </cell>
        </row>
        <row r="36">
          <cell r="N36">
            <v>4190.9040000000005</v>
          </cell>
        </row>
        <row r="37">
          <cell r="N37">
            <v>4478.5259999999998</v>
          </cell>
        </row>
        <row r="38">
          <cell r="N38">
            <v>4300.924</v>
          </cell>
        </row>
        <row r="39">
          <cell r="N39">
            <v>4038.2139999999999</v>
          </cell>
        </row>
        <row r="40">
          <cell r="N40">
            <v>4447.0209999999997</v>
          </cell>
        </row>
        <row r="41">
          <cell r="N41">
            <v>4821.4979999999996</v>
          </cell>
        </row>
        <row r="42">
          <cell r="N42">
            <v>4867.4799999999996</v>
          </cell>
        </row>
        <row r="43">
          <cell r="N43">
            <v>5343.1229999999996</v>
          </cell>
        </row>
        <row r="44">
          <cell r="N44">
            <v>4842.2489999999998</v>
          </cell>
        </row>
        <row r="45">
          <cell r="N45">
            <v>4272.9279999999999</v>
          </cell>
        </row>
        <row r="46">
          <cell r="N46">
            <v>4057.8270000000002</v>
          </cell>
        </row>
        <row r="47">
          <cell r="N47">
            <v>3853.88</v>
          </cell>
        </row>
        <row r="48">
          <cell r="N48">
            <v>4190.6760000000004</v>
          </cell>
        </row>
        <row r="49">
          <cell r="N49">
            <v>4065.3429999999998</v>
          </cell>
        </row>
        <row r="50">
          <cell r="N50">
            <v>4086.654</v>
          </cell>
        </row>
        <row r="51">
          <cell r="N51">
            <v>4210.0540000000001</v>
          </cell>
        </row>
        <row r="52">
          <cell r="N52">
            <v>4346.9759999999997</v>
          </cell>
        </row>
        <row r="53">
          <cell r="N53">
            <v>4250.8689999999997</v>
          </cell>
        </row>
        <row r="54">
          <cell r="N54">
            <v>4303.7359999999999</v>
          </cell>
        </row>
        <row r="55">
          <cell r="N55">
            <v>4219.1880000000001</v>
          </cell>
        </row>
        <row r="56">
          <cell r="N56">
            <v>4521.5050000000001</v>
          </cell>
        </row>
        <row r="57">
          <cell r="N57">
            <v>4438.38</v>
          </cell>
        </row>
        <row r="58">
          <cell r="N58">
            <v>4667.2470000000003</v>
          </cell>
        </row>
        <row r="59">
          <cell r="N59">
            <v>4594.0039999999999</v>
          </cell>
        </row>
        <row r="60">
          <cell r="N60">
            <v>4819.018</v>
          </cell>
        </row>
        <row r="61">
          <cell r="N61">
            <v>4953.4160000000002</v>
          </cell>
        </row>
        <row r="62">
          <cell r="N62">
            <v>4844.3959999999997</v>
          </cell>
        </row>
        <row r="63">
          <cell r="N63">
            <v>5034.8919999999998</v>
          </cell>
        </row>
        <row r="64">
          <cell r="N64">
            <v>4903.4759999999997</v>
          </cell>
        </row>
        <row r="65">
          <cell r="N65">
            <v>4891.8959999999997</v>
          </cell>
        </row>
        <row r="66">
          <cell r="N66">
            <v>4933.6009999999997</v>
          </cell>
        </row>
        <row r="67">
          <cell r="N67">
            <v>4918.3289999999997</v>
          </cell>
        </row>
        <row r="68">
          <cell r="N68">
            <v>5222.2269999999999</v>
          </cell>
        </row>
        <row r="69">
          <cell r="N69">
            <v>5100.2569999999996</v>
          </cell>
        </row>
        <row r="70">
          <cell r="N70">
            <v>5192.5429999999997</v>
          </cell>
        </row>
        <row r="71">
          <cell r="N71">
            <v>5055.9160000000002</v>
          </cell>
        </row>
        <row r="72">
          <cell r="N72">
            <v>4558.9589999999998</v>
          </cell>
        </row>
        <row r="73">
          <cell r="N73">
            <v>4272.33</v>
          </cell>
        </row>
        <row r="74">
          <cell r="N74">
            <v>4507.701</v>
          </cell>
        </row>
        <row r="75">
          <cell r="N75">
            <v>4523.4049999999997</v>
          </cell>
        </row>
        <row r="76">
          <cell r="N76">
            <v>4557.5190000000002</v>
          </cell>
        </row>
        <row r="77">
          <cell r="N77">
            <v>4723.2839999999997</v>
          </cell>
        </row>
        <row r="78">
          <cell r="N78">
            <v>4582.4970000000003</v>
          </cell>
        </row>
        <row r="79">
          <cell r="N79">
            <v>4687.5550000000003</v>
          </cell>
        </row>
        <row r="80">
          <cell r="N80">
            <v>4706.3689999999997</v>
          </cell>
        </row>
        <row r="81">
          <cell r="N81">
            <v>4856.1869999999999</v>
          </cell>
        </row>
        <row r="82">
          <cell r="N82">
            <v>5152.41</v>
          </cell>
        </row>
        <row r="83">
          <cell r="N83">
            <v>5195.3389999999999</v>
          </cell>
        </row>
        <row r="84">
          <cell r="N84">
            <v>5080.4399999999996</v>
          </cell>
        </row>
      </sheetData>
      <sheetData sheetId="3">
        <row r="14">
          <cell r="J14">
            <v>3356.1640000000002</v>
          </cell>
          <cell r="M14">
            <v>191.77500000000001</v>
          </cell>
        </row>
        <row r="15">
          <cell r="J15">
            <v>3692.348</v>
          </cell>
          <cell r="M15">
            <v>162.595</v>
          </cell>
        </row>
        <row r="16">
          <cell r="J16">
            <v>3870.3220000000001</v>
          </cell>
          <cell r="M16">
            <v>170.45099999999999</v>
          </cell>
        </row>
        <row r="17">
          <cell r="J17">
            <v>4069.49</v>
          </cell>
          <cell r="M17">
            <v>209.11</v>
          </cell>
        </row>
        <row r="18">
          <cell r="J18">
            <v>4112.192</v>
          </cell>
          <cell r="M18">
            <v>169.715</v>
          </cell>
        </row>
        <row r="19">
          <cell r="J19">
            <v>4458.4930000000004</v>
          </cell>
          <cell r="M19">
            <v>191.40299999999999</v>
          </cell>
        </row>
        <row r="20">
          <cell r="J20">
            <v>4622.1559999999999</v>
          </cell>
          <cell r="M20">
            <v>184.38</v>
          </cell>
        </row>
        <row r="21">
          <cell r="J21">
            <v>4706.9920000000002</v>
          </cell>
          <cell r="M21">
            <v>202.63800000000001</v>
          </cell>
        </row>
        <row r="22">
          <cell r="J22">
            <v>4833.3339999999998</v>
          </cell>
          <cell r="M22">
            <v>197.488</v>
          </cell>
        </row>
        <row r="23">
          <cell r="J23">
            <v>5007.2110000000002</v>
          </cell>
          <cell r="M23">
            <v>224.43</v>
          </cell>
        </row>
        <row r="24">
          <cell r="J24">
            <v>5135.4620000000004</v>
          </cell>
          <cell r="M24">
            <v>230.523</v>
          </cell>
        </row>
        <row r="25">
          <cell r="J25">
            <v>5251.7860000000001</v>
          </cell>
          <cell r="M25">
            <v>233.43600000000001</v>
          </cell>
        </row>
        <row r="26">
          <cell r="J26">
            <v>5480.46</v>
          </cell>
          <cell r="M26">
            <v>233.929</v>
          </cell>
        </row>
        <row r="27">
          <cell r="J27">
            <v>5682.674</v>
          </cell>
          <cell r="M27">
            <v>244.05600000000001</v>
          </cell>
        </row>
        <row r="28">
          <cell r="J28">
            <v>5830.0219999999999</v>
          </cell>
          <cell r="M28">
            <v>264.565</v>
          </cell>
        </row>
        <row r="29">
          <cell r="J29">
            <v>6035.518</v>
          </cell>
          <cell r="M29">
            <v>302.12200000000001</v>
          </cell>
        </row>
        <row r="30">
          <cell r="J30">
            <v>6356.6850000000004</v>
          </cell>
          <cell r="M30">
            <v>368.87200000000001</v>
          </cell>
        </row>
        <row r="31">
          <cell r="J31">
            <v>6663.4740000000002</v>
          </cell>
          <cell r="M31">
            <v>421.60399999999998</v>
          </cell>
        </row>
        <row r="32">
          <cell r="J32">
            <v>7198.2809999999999</v>
          </cell>
          <cell r="M32">
            <v>488.55700000000002</v>
          </cell>
        </row>
        <row r="33">
          <cell r="J33">
            <v>7524.3950000000004</v>
          </cell>
          <cell r="M33">
            <v>646.755</v>
          </cell>
        </row>
        <row r="34">
          <cell r="J34">
            <v>7778.2219999999998</v>
          </cell>
          <cell r="M34">
            <v>853.09699999999998</v>
          </cell>
        </row>
        <row r="35">
          <cell r="J35">
            <v>8094.9040000000005</v>
          </cell>
          <cell r="M35">
            <v>992.29300000000001</v>
          </cell>
        </row>
        <row r="36">
          <cell r="J36">
            <v>8565.9369999999999</v>
          </cell>
          <cell r="M36">
            <v>1202.99</v>
          </cell>
        </row>
        <row r="37">
          <cell r="J37">
            <v>9054.2900000000009</v>
          </cell>
          <cell r="M37">
            <v>1405.999</v>
          </cell>
        </row>
        <row r="38">
          <cell r="J38">
            <v>8837.9599999999991</v>
          </cell>
          <cell r="M38">
            <v>1323.6869999999999</v>
          </cell>
        </row>
        <row r="39">
          <cell r="J39">
            <v>8950.5540000000001</v>
          </cell>
          <cell r="M39">
            <v>1280.059</v>
          </cell>
        </row>
        <row r="40">
          <cell r="J40">
            <v>9371.98</v>
          </cell>
          <cell r="M40">
            <v>1404.5809999999999</v>
          </cell>
        </row>
        <row r="41">
          <cell r="J41">
            <v>9761.4940000000006</v>
          </cell>
          <cell r="M41">
            <v>1574.982</v>
          </cell>
        </row>
        <row r="42">
          <cell r="J42">
            <v>10159.861000000001</v>
          </cell>
          <cell r="M42">
            <v>1611.8320000000001</v>
          </cell>
        </row>
        <row r="43">
          <cell r="J43">
            <v>10005.386</v>
          </cell>
          <cell r="M43">
            <v>1349.605</v>
          </cell>
        </row>
        <row r="44">
          <cell r="J44">
            <v>9546.3529999999992</v>
          </cell>
          <cell r="M44">
            <v>1068.751</v>
          </cell>
        </row>
        <row r="45">
          <cell r="J45">
            <v>9486.9500000000007</v>
          </cell>
          <cell r="M45">
            <v>903.55700000000002</v>
          </cell>
        </row>
        <row r="46">
          <cell r="J46">
            <v>9307.0079999999998</v>
          </cell>
          <cell r="M46">
            <v>642.28499999999997</v>
          </cell>
        </row>
        <row r="47">
          <cell r="J47">
            <v>9406.3469999999998</v>
          </cell>
          <cell r="M47">
            <v>627.35400000000004</v>
          </cell>
        </row>
        <row r="48">
          <cell r="J48">
            <v>9592.1370000000006</v>
          </cell>
          <cell r="M48">
            <v>517.18200000000002</v>
          </cell>
        </row>
        <row r="49">
          <cell r="J49">
            <v>9838.0810000000001</v>
          </cell>
          <cell r="M49">
            <v>435.01100000000002</v>
          </cell>
        </row>
        <row r="50">
          <cell r="J50">
            <v>10191.494000000001</v>
          </cell>
          <cell r="M50">
            <v>592.20899999999995</v>
          </cell>
        </row>
        <row r="51">
          <cell r="J51">
            <v>10504.762000000001</v>
          </cell>
          <cell r="M51">
            <v>504.14</v>
          </cell>
        </row>
        <row r="52">
          <cell r="J52">
            <v>10845.857</v>
          </cell>
          <cell r="M52">
            <v>626.57600000000002</v>
          </cell>
        </row>
        <row r="53">
          <cell r="J53">
            <v>10936.887000000001</v>
          </cell>
          <cell r="M53">
            <v>668.98299999999995</v>
          </cell>
        </row>
        <row r="54">
          <cell r="J54">
            <v>10887.57</v>
          </cell>
          <cell r="M54">
            <v>506.61700000000002</v>
          </cell>
        </row>
        <row r="55">
          <cell r="J55">
            <v>10763.208000000001</v>
          </cell>
          <cell r="M55">
            <v>472.94400000000002</v>
          </cell>
        </row>
        <row r="56">
          <cell r="J56">
            <v>10880.700999999999</v>
          </cell>
          <cell r="M56">
            <v>379.03300000000002</v>
          </cell>
        </row>
        <row r="57">
          <cell r="J57">
            <v>11123.877</v>
          </cell>
          <cell r="M57">
            <v>417.755</v>
          </cell>
        </row>
        <row r="58">
          <cell r="J58">
            <v>11417.385</v>
          </cell>
          <cell r="M58">
            <v>378.69</v>
          </cell>
        </row>
        <row r="59">
          <cell r="J59">
            <v>11668.257</v>
          </cell>
          <cell r="M59">
            <v>246.63800000000001</v>
          </cell>
        </row>
        <row r="60">
          <cell r="J60">
            <v>11921.004000000001</v>
          </cell>
          <cell r="M60">
            <v>273.08999999999997</v>
          </cell>
        </row>
        <row r="61">
          <cell r="J61">
            <v>12098.742</v>
          </cell>
          <cell r="M61">
            <v>311.42099999999999</v>
          </cell>
        </row>
        <row r="62">
          <cell r="J62">
            <v>12419.938</v>
          </cell>
          <cell r="M62">
            <v>456.24099999999999</v>
          </cell>
        </row>
        <row r="63">
          <cell r="J63">
            <v>12764.597</v>
          </cell>
          <cell r="M63">
            <v>417.78899999999999</v>
          </cell>
        </row>
        <row r="64">
          <cell r="J64">
            <v>13012.268</v>
          </cell>
          <cell r="M64">
            <v>378.452</v>
          </cell>
        </row>
        <row r="65">
          <cell r="J65">
            <v>12937.665000000001</v>
          </cell>
          <cell r="M65">
            <v>436.99799999999999</v>
          </cell>
        </row>
        <row r="66">
          <cell r="J66">
            <v>13208.272999999999</v>
          </cell>
          <cell r="M66">
            <v>287.05</v>
          </cell>
        </row>
        <row r="67">
          <cell r="J67">
            <v>13285.547</v>
          </cell>
          <cell r="M67">
            <v>378.84800000000001</v>
          </cell>
        </row>
        <row r="68">
          <cell r="J68">
            <v>13719.833000000001</v>
          </cell>
          <cell r="M68">
            <v>382.01100000000002</v>
          </cell>
        </row>
        <row r="69">
          <cell r="J69">
            <v>13957.428</v>
          </cell>
          <cell r="M69">
            <v>381.94099999999997</v>
          </cell>
        </row>
        <row r="70">
          <cell r="J70">
            <v>14178.15</v>
          </cell>
          <cell r="M70">
            <v>157.10900000000001</v>
          </cell>
        </row>
        <row r="71">
          <cell r="J71">
            <v>14286.749</v>
          </cell>
          <cell r="M71">
            <v>172.839</v>
          </cell>
        </row>
        <row r="72">
          <cell r="J72">
            <v>13620.856</v>
          </cell>
          <cell r="M72">
            <v>104.483</v>
          </cell>
        </row>
        <row r="73">
          <cell r="J73">
            <v>13296.521000000001</v>
          </cell>
          <cell r="M73">
            <v>78.855999999999995</v>
          </cell>
        </row>
        <row r="74">
          <cell r="J74">
            <v>13498.503000000001</v>
          </cell>
          <cell r="M74">
            <v>67.132000000000005</v>
          </cell>
        </row>
        <row r="75">
          <cell r="J75">
            <v>13290.653</v>
          </cell>
          <cell r="M75">
            <v>40.555999999999997</v>
          </cell>
        </row>
        <row r="76">
          <cell r="J76">
            <v>13013.012000000001</v>
          </cell>
          <cell r="M76">
            <v>33.341000000000001</v>
          </cell>
        </row>
        <row r="77">
          <cell r="J77">
            <v>13252.927</v>
          </cell>
          <cell r="M77">
            <v>33.652999999999999</v>
          </cell>
        </row>
        <row r="78">
          <cell r="J78">
            <v>13454.645</v>
          </cell>
          <cell r="M78">
            <v>41.459000000000003</v>
          </cell>
        </row>
        <row r="79">
          <cell r="J79">
            <v>13649.501</v>
          </cell>
          <cell r="M79">
            <v>40.902000000000001</v>
          </cell>
        </row>
        <row r="80">
          <cell r="J80">
            <v>13887.51</v>
          </cell>
          <cell r="M80">
            <v>30.716999999999999</v>
          </cell>
        </row>
        <row r="81">
          <cell r="J81">
            <v>14015.703</v>
          </cell>
          <cell r="M81">
            <v>28.669</v>
          </cell>
        </row>
        <row r="82">
          <cell r="J82">
            <v>14151.605</v>
          </cell>
          <cell r="M82">
            <v>34.1</v>
          </cell>
        </row>
        <row r="83">
          <cell r="J83">
            <v>14142.159</v>
          </cell>
          <cell r="M83">
            <v>25.620999999999999</v>
          </cell>
        </row>
        <row r="84">
          <cell r="J84">
            <v>11963.906999999999</v>
          </cell>
          <cell r="M84">
            <v>22.94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D2B13A-F44A-4169-A51C-53B3A69445A6}" name="Table1" displayName="Table1" ref="A5:G76" totalsRowShown="0" headerRowDxfId="7" headerRowCellStyle="Normal_Book1" dataCellStyle="Normal_Book1">
  <autoFilter ref="A5:G76" xr:uid="{1FA4F162-09AE-48C9-9B92-3A8068B9D4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1E62137A-7526-40D4-BC4F-28AE4A7ED7B9}" name="Year" dataDxfId="6" dataCellStyle="Normal_Book1"/>
    <tableColumn id="2" xr3:uid="{DE27F76E-AB0B-4934-BF6F-A253945F374E}" name="Transportation" dataDxfId="5" dataCellStyle="Normal_Book1">
      <calculatedColumnFormula>'[1]2020 T3.7c'!J14/1000</calculatedColumnFormula>
    </tableColumn>
    <tableColumn id="3" xr3:uid="{81CC5106-47E4-4CBC-AA77-53928C48DAFC}" name="Residential" dataDxfId="4" dataCellStyle="Normal_Book1">
      <calculatedColumnFormula>'[1]2020 T3.7a'!E14/1000</calculatedColumnFormula>
    </tableColumn>
    <tableColumn id="4" xr3:uid="{BB3A59B8-93C3-4AA8-B763-C8EF947F92AF}" name="Commercial" dataDxfId="3" dataCellStyle="Normal_Book1">
      <calculatedColumnFormula>'[1]2020 T3.7a'!L14/1000</calculatedColumnFormula>
    </tableColumn>
    <tableColumn id="5" xr3:uid="{90D26D49-3894-4DA9-8A70-EB6E6FB8E968}" name="Industrial" dataDxfId="2" dataCellStyle="Normal_Book1">
      <calculatedColumnFormula>'[1]2020 T3.7b'!N14/1000</calculatedColumnFormula>
    </tableColumn>
    <tableColumn id="6" xr3:uid="{4C5907CA-13CB-4F5B-89EC-DC1A0B7E988A}" name="Electric Utilities" dataDxfId="1" dataCellStyle="Normal_Book1">
      <calculatedColumnFormula>'[1]2020 T3.7c'!M14/1000</calculatedColumnFormula>
    </tableColumn>
    <tableColumn id="7" xr3:uid="{6823E927-2B26-4479-8295-A83C1182304B}" name="Total" dataDxfId="0" dataCellStyle="Normal_Book1">
      <calculatedColumnFormula>B6+C6+D6+E6+F6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Petroleum Use by Sector, 1950–2020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totalenergy/data/monthly/previous.php" TargetMode="External"/><Relationship Id="rId1" Type="http://schemas.openxmlformats.org/officeDocument/2006/relationships/hyperlink" Target="https://www.energy.gov/eere/vehicles/articles/fotw-1197-august-2-2021-petroleum-use-us-transportation-sector-declined-12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FDB5-A2C3-4175-835C-EEED06D34CAB}">
  <sheetPr>
    <pageSetUpPr fitToPage="1"/>
  </sheetPr>
  <dimension ref="A1:J80"/>
  <sheetViews>
    <sheetView tabSelected="1" workbookViewId="0">
      <selection activeCell="A2" sqref="A2"/>
    </sheetView>
  </sheetViews>
  <sheetFormatPr defaultColWidth="7.109375" defaultRowHeight="12.75" x14ac:dyDescent="0.2"/>
  <cols>
    <col min="1" max="1" width="7.88671875" style="1" customWidth="1"/>
    <col min="2" max="2" width="12.109375" style="1" customWidth="1"/>
    <col min="3" max="3" width="11.44140625" style="1" customWidth="1"/>
    <col min="4" max="4" width="12" style="1" customWidth="1"/>
    <col min="5" max="5" width="10.77734375" style="1" customWidth="1"/>
    <col min="6" max="6" width="12.6640625" style="1" customWidth="1"/>
    <col min="7" max="7" width="10.6640625" style="1" customWidth="1"/>
    <col min="8" max="16384" width="7.109375" style="1"/>
  </cols>
  <sheetData>
    <row r="1" spans="1:7" ht="15" x14ac:dyDescent="0.2">
      <c r="A1" s="12" t="s">
        <v>7</v>
      </c>
      <c r="B1" s="2"/>
    </row>
    <row r="2" spans="1:7" ht="13.35" customHeight="1" x14ac:dyDescent="0.2">
      <c r="A2" s="15" t="s">
        <v>8</v>
      </c>
    </row>
    <row r="3" spans="1:7" ht="12.6" customHeight="1" x14ac:dyDescent="0.2">
      <c r="A3" s="4"/>
    </row>
    <row r="4" spans="1:7" x14ac:dyDescent="0.2">
      <c r="A4" s="13" t="s">
        <v>9</v>
      </c>
      <c r="B4" s="3"/>
    </row>
    <row r="5" spans="1:7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6" t="s">
        <v>5</v>
      </c>
      <c r="G5" s="5" t="s">
        <v>6</v>
      </c>
    </row>
    <row r="6" spans="1:7" x14ac:dyDescent="0.2">
      <c r="A6" s="5">
        <v>1950</v>
      </c>
      <c r="B6" s="7">
        <f>'[1]2020 T3.7c'!J14/1000</f>
        <v>3.3561640000000001</v>
      </c>
      <c r="C6" s="7">
        <f>'[1]2020 T3.7a'!E14/1000</f>
        <v>0.66194799999999998</v>
      </c>
      <c r="D6" s="7">
        <f>'[1]2020 T3.7a'!L14/1000</f>
        <v>0.410723</v>
      </c>
      <c r="E6" s="7">
        <f>'[1]2020 T3.7b'!N14/1000</f>
        <v>1.822449</v>
      </c>
      <c r="F6" s="8">
        <f>'[1]2020 T3.7c'!M14/1000</f>
        <v>0.191775</v>
      </c>
      <c r="G6" s="7">
        <f t="shared" ref="G6:G69" si="0">B6+C6+D6+E6+F6</f>
        <v>6.4430589999999999</v>
      </c>
    </row>
    <row r="7" spans="1:7" x14ac:dyDescent="0.2">
      <c r="A7" s="5">
        <v>1951</v>
      </c>
      <c r="B7" s="7">
        <f>'[1]2020 T3.7c'!J15/1000</f>
        <v>3.692348</v>
      </c>
      <c r="C7" s="7">
        <f>'[1]2020 T3.7a'!E15/1000</f>
        <v>0.73026800000000003</v>
      </c>
      <c r="D7" s="7">
        <f>'[1]2020 T3.7a'!L15/1000</f>
        <v>0.43976399999999999</v>
      </c>
      <c r="E7" s="7">
        <f>'[1]2020 T3.7b'!N15/1000</f>
        <v>1.978559</v>
      </c>
      <c r="F7" s="8">
        <f>'[1]2020 T3.7c'!M15/1000</f>
        <v>0.16259499999999999</v>
      </c>
      <c r="G7" s="7">
        <f t="shared" si="0"/>
        <v>7.0035339999999993</v>
      </c>
    </row>
    <row r="8" spans="1:7" x14ac:dyDescent="0.2">
      <c r="A8" s="5">
        <v>1952</v>
      </c>
      <c r="B8" s="7">
        <f>'[1]2020 T3.7c'!J16/1000</f>
        <v>3.8703220000000003</v>
      </c>
      <c r="C8" s="7">
        <f>'[1]2020 T3.7a'!E16/1000</f>
        <v>0.748664</v>
      </c>
      <c r="D8" s="7">
        <f>'[1]2020 T3.7a'!L16/1000</f>
        <v>0.44881700000000002</v>
      </c>
      <c r="E8" s="7">
        <f>'[1]2020 T3.7b'!N16/1000</f>
        <v>2.0181580000000001</v>
      </c>
      <c r="F8" s="8">
        <f>'[1]2020 T3.7c'!M16/1000</f>
        <v>0.17045099999999999</v>
      </c>
      <c r="G8" s="7">
        <f t="shared" si="0"/>
        <v>7.256412000000001</v>
      </c>
    </row>
    <row r="9" spans="1:7" x14ac:dyDescent="0.2">
      <c r="A9" s="5">
        <v>1953</v>
      </c>
      <c r="B9" s="7">
        <f>'[1]2020 T3.7c'!J17/1000</f>
        <v>4.0694900000000001</v>
      </c>
      <c r="C9" s="7">
        <f>'[1]2020 T3.7a'!E17/1000</f>
        <v>0.75866800000000001</v>
      </c>
      <c r="D9" s="7">
        <f>'[1]2020 T3.7a'!L17/1000</f>
        <v>0.46422199999999997</v>
      </c>
      <c r="E9" s="7">
        <f>'[1]2020 T3.7b'!N17/1000</f>
        <v>2.0819369999999999</v>
      </c>
      <c r="F9" s="8">
        <f>'[1]2020 T3.7c'!M17/1000</f>
        <v>0.20911000000000002</v>
      </c>
      <c r="G9" s="7">
        <f t="shared" si="0"/>
        <v>7.5834270000000004</v>
      </c>
    </row>
    <row r="10" spans="1:7" x14ac:dyDescent="0.2">
      <c r="A10" s="5">
        <v>1954</v>
      </c>
      <c r="B10" s="7">
        <f>'[1]2020 T3.7c'!J18/1000</f>
        <v>4.1121920000000003</v>
      </c>
      <c r="C10" s="7">
        <f>'[1]2020 T3.7a'!E18/1000</f>
        <v>0.82414200000000004</v>
      </c>
      <c r="D10" s="7">
        <f>'[1]2020 T3.7a'!L18/1000</f>
        <v>0.47991800000000001</v>
      </c>
      <c r="E10" s="7">
        <f>'[1]2020 T3.7b'!N18/1000</f>
        <v>2.1569180000000001</v>
      </c>
      <c r="F10" s="8">
        <f>'[1]2020 T3.7c'!M18/1000</f>
        <v>0.169715</v>
      </c>
      <c r="G10" s="7">
        <f t="shared" si="0"/>
        <v>7.7428850000000002</v>
      </c>
    </row>
    <row r="11" spans="1:7" x14ac:dyDescent="0.2">
      <c r="A11" s="5">
        <v>1955</v>
      </c>
      <c r="B11" s="7">
        <f>'[1]2020 T3.7c'!J19/1000</f>
        <v>4.4584930000000007</v>
      </c>
      <c r="C11" s="7">
        <f>'[1]2020 T3.7a'!E19/1000</f>
        <v>0.885162</v>
      </c>
      <c r="D11" s="7">
        <f>'[1]2020 T3.7a'!L19/1000</f>
        <v>0.51878599999999997</v>
      </c>
      <c r="E11" s="7">
        <f>'[1]2020 T3.7b'!N19/1000</f>
        <v>2.3866770000000002</v>
      </c>
      <c r="F11" s="8">
        <f>'[1]2020 T3.7c'!M19/1000</f>
        <v>0.19140299999999999</v>
      </c>
      <c r="G11" s="7">
        <f t="shared" si="0"/>
        <v>8.4405210000000004</v>
      </c>
    </row>
    <row r="12" spans="1:7" x14ac:dyDescent="0.2">
      <c r="A12" s="5">
        <v>1956</v>
      </c>
      <c r="B12" s="7">
        <f>'[1]2020 T3.7c'!J20/1000</f>
        <v>4.6221560000000004</v>
      </c>
      <c r="C12" s="7">
        <f>'[1]2020 T3.7a'!E20/1000</f>
        <v>0.92652999999999996</v>
      </c>
      <c r="D12" s="7">
        <f>'[1]2020 T3.7a'!L20/1000</f>
        <v>0.53759000000000001</v>
      </c>
      <c r="E12" s="7">
        <f>'[1]2020 T3.7b'!N20/1000</f>
        <v>2.4902600000000001</v>
      </c>
      <c r="F12" s="8">
        <f>'[1]2020 T3.7c'!M20/1000</f>
        <v>0.18437999999999999</v>
      </c>
      <c r="G12" s="7">
        <f t="shared" si="0"/>
        <v>8.7609160000000017</v>
      </c>
    </row>
    <row r="13" spans="1:7" x14ac:dyDescent="0.2">
      <c r="A13" s="5">
        <v>1957</v>
      </c>
      <c r="B13" s="7">
        <f>'[1]2020 T3.7c'!J21/1000</f>
        <v>4.7069920000000005</v>
      </c>
      <c r="C13" s="7">
        <f>'[1]2020 T3.7a'!E21/1000</f>
        <v>0.90507700000000002</v>
      </c>
      <c r="D13" s="7">
        <f>'[1]2020 T3.7a'!L21/1000</f>
        <v>0.52253700000000003</v>
      </c>
      <c r="E13" s="7">
        <f>'[1]2020 T3.7b'!N21/1000</f>
        <v>2.4560680000000001</v>
      </c>
      <c r="F13" s="8">
        <f>'[1]2020 T3.7c'!M21/1000</f>
        <v>0.20263800000000001</v>
      </c>
      <c r="G13" s="7">
        <f t="shared" si="0"/>
        <v>8.7933120000000002</v>
      </c>
    </row>
    <row r="14" spans="1:7" x14ac:dyDescent="0.2">
      <c r="A14" s="5">
        <v>1958</v>
      </c>
      <c r="B14" s="7">
        <f>'[1]2020 T3.7c'!J22/1000</f>
        <v>4.8333339999999998</v>
      </c>
      <c r="C14" s="7">
        <f>'[1]2020 T3.7a'!E22/1000</f>
        <v>0.98673699999999998</v>
      </c>
      <c r="D14" s="7">
        <f>'[1]2020 T3.7a'!L22/1000</f>
        <v>0.54427899999999996</v>
      </c>
      <c r="E14" s="7">
        <f>'[1]2020 T3.7b'!N22/1000</f>
        <v>2.5406520000000001</v>
      </c>
      <c r="F14" s="8">
        <f>'[1]2020 T3.7c'!M22/1000</f>
        <v>0.197488</v>
      </c>
      <c r="G14" s="7">
        <f t="shared" si="0"/>
        <v>9.1024899999999995</v>
      </c>
    </row>
    <row r="15" spans="1:7" x14ac:dyDescent="0.2">
      <c r="A15" s="5">
        <v>1959</v>
      </c>
      <c r="B15" s="7">
        <f>'[1]2020 T3.7c'!J23/1000</f>
        <v>5.0072109999999999</v>
      </c>
      <c r="C15" s="7">
        <f>'[1]2020 T3.7a'!E23/1000</f>
        <v>0.99232299999999996</v>
      </c>
      <c r="D15" s="7">
        <f>'[1]2020 T3.7a'!L23/1000</f>
        <v>0.57892299999999997</v>
      </c>
      <c r="E15" s="7">
        <f>'[1]2020 T3.7b'!N23/1000</f>
        <v>2.7062269999999997</v>
      </c>
      <c r="F15" s="8">
        <f>'[1]2020 T3.7c'!M23/1000</f>
        <v>0.22443000000000002</v>
      </c>
      <c r="G15" s="7">
        <f t="shared" si="0"/>
        <v>9.5091139999999985</v>
      </c>
    </row>
    <row r="16" spans="1:7" x14ac:dyDescent="0.2">
      <c r="A16" s="5">
        <v>1960</v>
      </c>
      <c r="B16" s="7">
        <f>'[1]2020 T3.7c'!J24/1000</f>
        <v>5.1354620000000004</v>
      </c>
      <c r="C16" s="7">
        <f>'[1]2020 T3.7a'!E24/1000</f>
        <v>1.1233219999999999</v>
      </c>
      <c r="D16" s="7">
        <f>'[1]2020 T3.7a'!L24/1000</f>
        <v>0.58989099999999994</v>
      </c>
      <c r="E16" s="7">
        <f>'[1]2020 T3.7b'!N24/1000</f>
        <v>2.7076750000000001</v>
      </c>
      <c r="F16" s="8">
        <f>'[1]2020 T3.7c'!M24/1000</f>
        <v>0.23052300000000001</v>
      </c>
      <c r="G16" s="7">
        <f t="shared" si="0"/>
        <v>9.7868729999999999</v>
      </c>
    </row>
    <row r="17" spans="1:10" x14ac:dyDescent="0.2">
      <c r="A17" s="5">
        <v>1961</v>
      </c>
      <c r="B17" s="7">
        <f>'[1]2020 T3.7c'!J25/1000</f>
        <v>5.2517860000000001</v>
      </c>
      <c r="C17" s="7">
        <f>'[1]2020 T3.7a'!E25/1000</f>
        <v>1.1591749999999998</v>
      </c>
      <c r="D17" s="7">
        <f>'[1]2020 T3.7a'!L25/1000</f>
        <v>0.60145500000000007</v>
      </c>
      <c r="E17" s="7">
        <f>'[1]2020 T3.7b'!N25/1000</f>
        <v>2.7201039999999996</v>
      </c>
      <c r="F17" s="8">
        <f>'[1]2020 T3.7c'!M25/1000</f>
        <v>0.233436</v>
      </c>
      <c r="G17" s="7">
        <f t="shared" si="0"/>
        <v>9.9659559999999985</v>
      </c>
    </row>
    <row r="18" spans="1:10" x14ac:dyDescent="0.2">
      <c r="A18" s="5">
        <v>1962</v>
      </c>
      <c r="B18" s="7">
        <f>'[1]2020 T3.7c'!J26/1000</f>
        <v>5.4804599999999999</v>
      </c>
      <c r="C18" s="7">
        <f>'[1]2020 T3.7a'!E26/1000</f>
        <v>1.215838</v>
      </c>
      <c r="D18" s="7">
        <f>'[1]2020 T3.7a'!L26/1000</f>
        <v>0.61922500000000003</v>
      </c>
      <c r="E18" s="7">
        <f>'[1]2020 T3.7b'!N26/1000</f>
        <v>2.839915</v>
      </c>
      <c r="F18" s="8">
        <f>'[1]2020 T3.7c'!M26/1000</f>
        <v>0.233929</v>
      </c>
      <c r="G18" s="7">
        <f t="shared" si="0"/>
        <v>10.389367</v>
      </c>
    </row>
    <row r="19" spans="1:10" x14ac:dyDescent="0.2">
      <c r="A19" s="5">
        <v>1963</v>
      </c>
      <c r="B19" s="7">
        <f>'[1]2020 T3.7c'!J27/1000</f>
        <v>5.6826739999999996</v>
      </c>
      <c r="C19" s="7">
        <f>'[1]2020 T3.7a'!E27/1000</f>
        <v>1.2291510000000001</v>
      </c>
      <c r="D19" s="7">
        <f>'[1]2020 T3.7a'!L27/1000</f>
        <v>0.6139969999999999</v>
      </c>
      <c r="E19" s="7">
        <f>'[1]2020 T3.7b'!N27/1000</f>
        <v>2.961986</v>
      </c>
      <c r="F19" s="8">
        <f>'[1]2020 T3.7c'!M27/1000</f>
        <v>0.24405600000000002</v>
      </c>
      <c r="G19" s="7">
        <f t="shared" si="0"/>
        <v>10.731864</v>
      </c>
    </row>
    <row r="20" spans="1:10" x14ac:dyDescent="0.2">
      <c r="A20" s="5">
        <v>1964</v>
      </c>
      <c r="B20" s="7">
        <f>'[1]2020 T3.7c'!J28/1000</f>
        <v>5.8300219999999996</v>
      </c>
      <c r="C20" s="7">
        <f>'[1]2020 T3.7a'!E28/1000</f>
        <v>1.1851500000000001</v>
      </c>
      <c r="D20" s="7">
        <f>'[1]2020 T3.7a'!L28/1000</f>
        <v>0.60847299999999993</v>
      </c>
      <c r="E20" s="7">
        <f>'[1]2020 T3.7b'!N28/1000</f>
        <v>3.1225189999999996</v>
      </c>
      <c r="F20" s="8">
        <f>'[1]2020 T3.7c'!M28/1000</f>
        <v>0.26456499999999999</v>
      </c>
      <c r="G20" s="7">
        <f t="shared" si="0"/>
        <v>11.010729</v>
      </c>
    </row>
    <row r="21" spans="1:10" x14ac:dyDescent="0.2">
      <c r="A21" s="5">
        <v>1965</v>
      </c>
      <c r="B21" s="7">
        <f>'[1]2020 T3.7c'!J29/1000</f>
        <v>6.0355179999999997</v>
      </c>
      <c r="C21" s="7">
        <f>'[1]2020 T3.7a'!E29/1000</f>
        <v>1.2420789999999999</v>
      </c>
      <c r="D21" s="7">
        <f>'[1]2020 T3.7a'!L29/1000</f>
        <v>0.67200000000000004</v>
      </c>
      <c r="E21" s="7">
        <f>'[1]2020 T3.7b'!N29/1000</f>
        <v>3.2472159999999999</v>
      </c>
      <c r="F21" s="8">
        <f>'[1]2020 T3.7c'!M29/1000</f>
        <v>0.302122</v>
      </c>
      <c r="G21" s="7">
        <f t="shared" si="0"/>
        <v>11.498934999999999</v>
      </c>
    </row>
    <row r="22" spans="1:10" x14ac:dyDescent="0.2">
      <c r="A22" s="5">
        <v>1966</v>
      </c>
      <c r="B22" s="7">
        <f>'[1]2020 T3.7c'!J30/1000</f>
        <v>6.3566850000000006</v>
      </c>
      <c r="C22" s="7">
        <f>'[1]2020 T3.7a'!E30/1000</f>
        <v>1.2436990000000001</v>
      </c>
      <c r="D22" s="7">
        <f>'[1]2020 T3.7a'!L30/1000</f>
        <v>0.69418100000000005</v>
      </c>
      <c r="E22" s="7">
        <f>'[1]2020 T3.7b'!N30/1000</f>
        <v>3.4036469999999999</v>
      </c>
      <c r="F22" s="8">
        <f>'[1]2020 T3.7c'!M30/1000</f>
        <v>0.36887200000000003</v>
      </c>
      <c r="G22" s="7">
        <f t="shared" si="0"/>
        <v>12.067083999999999</v>
      </c>
    </row>
    <row r="23" spans="1:10" x14ac:dyDescent="0.2">
      <c r="A23" s="5">
        <v>1967</v>
      </c>
      <c r="B23" s="7">
        <f>'[1]2020 T3.7c'!J31/1000</f>
        <v>6.6634739999999999</v>
      </c>
      <c r="C23" s="7">
        <f>'[1]2020 T3.7a'!E31/1000</f>
        <v>1.30311</v>
      </c>
      <c r="D23" s="7">
        <f>'[1]2020 T3.7a'!L31/1000</f>
        <v>0.71928999999999998</v>
      </c>
      <c r="E23" s="7">
        <f>'[1]2020 T3.7b'!N31/1000</f>
        <v>3.4326159999999999</v>
      </c>
      <c r="F23" s="8">
        <f>'[1]2020 T3.7c'!M31/1000</f>
        <v>0.42160399999999998</v>
      </c>
      <c r="G23" s="7">
        <f t="shared" si="0"/>
        <v>12.540094</v>
      </c>
    </row>
    <row r="24" spans="1:10" x14ac:dyDescent="0.2">
      <c r="A24" s="5">
        <v>1968</v>
      </c>
      <c r="B24" s="7">
        <f>'[1]2020 T3.7c'!J32/1000</f>
        <v>7.1982809999999997</v>
      </c>
      <c r="C24" s="7">
        <f>'[1]2020 T3.7a'!E32/1000</f>
        <v>1.3680490000000001</v>
      </c>
      <c r="D24" s="7">
        <f>'[1]2020 T3.7a'!L32/1000</f>
        <v>0.73524</v>
      </c>
      <c r="E24" s="7">
        <f>'[1]2020 T3.7b'!N32/1000</f>
        <v>3.5758829999999997</v>
      </c>
      <c r="F24" s="8">
        <f>'[1]2020 T3.7c'!M32/1000</f>
        <v>0.48855700000000002</v>
      </c>
      <c r="G24" s="7">
        <f t="shared" si="0"/>
        <v>13.366009999999999</v>
      </c>
    </row>
    <row r="25" spans="1:10" x14ac:dyDescent="0.2">
      <c r="A25" s="5">
        <v>1969</v>
      </c>
      <c r="B25" s="7">
        <f>'[1]2020 T3.7c'!J33/1000</f>
        <v>7.5243950000000002</v>
      </c>
      <c r="C25" s="7">
        <f>'[1]2020 T3.7a'!E33/1000</f>
        <v>1.4116710000000001</v>
      </c>
      <c r="D25" s="7">
        <f>'[1]2020 T3.7a'!L33/1000</f>
        <v>0.74946000000000002</v>
      </c>
      <c r="E25" s="7">
        <f>'[1]2020 T3.7b'!N33/1000</f>
        <v>3.7635210000000003</v>
      </c>
      <c r="F25" s="8">
        <f>'[1]2020 T3.7c'!M33/1000</f>
        <v>0.64675499999999997</v>
      </c>
      <c r="G25" s="7">
        <f t="shared" si="0"/>
        <v>14.095802000000001</v>
      </c>
    </row>
    <row r="26" spans="1:10" x14ac:dyDescent="0.2">
      <c r="A26" s="5">
        <v>1970</v>
      </c>
      <c r="B26" s="7">
        <f>'[1]2020 T3.7c'!J34/1000</f>
        <v>7.7782219999999995</v>
      </c>
      <c r="C26" s="7">
        <f>'[1]2020 T3.7a'!E34/1000</f>
        <v>1.419211</v>
      </c>
      <c r="D26" s="7">
        <f>'[1]2020 T3.7a'!L34/1000</f>
        <v>0.764011</v>
      </c>
      <c r="E26" s="7">
        <f>'[1]2020 T3.7b'!N34/1000</f>
        <v>3.807836</v>
      </c>
      <c r="F26" s="8">
        <f>'[1]2020 T3.7c'!M34/1000</f>
        <v>0.85309699999999999</v>
      </c>
      <c r="G26" s="7">
        <f t="shared" si="0"/>
        <v>14.622377</v>
      </c>
    </row>
    <row r="27" spans="1:10" x14ac:dyDescent="0.2">
      <c r="A27" s="5">
        <v>1971</v>
      </c>
      <c r="B27" s="7">
        <f>'[1]2020 T3.7c'!J35/1000</f>
        <v>8.0949039999999997</v>
      </c>
      <c r="C27" s="7">
        <f>'[1]2020 T3.7a'!E35/1000</f>
        <v>1.431789</v>
      </c>
      <c r="D27" s="7">
        <f>'[1]2020 T3.7a'!L35/1000</f>
        <v>0.74637300000000006</v>
      </c>
      <c r="E27" s="7">
        <f>'[1]2020 T3.7b'!N35/1000</f>
        <v>3.8449180000000003</v>
      </c>
      <c r="F27" s="8">
        <f>'[1]2020 T3.7c'!M35/1000</f>
        <v>0.99229299999999998</v>
      </c>
      <c r="G27" s="7">
        <f t="shared" si="0"/>
        <v>15.110277</v>
      </c>
    </row>
    <row r="28" spans="1:10" x14ac:dyDescent="0.2">
      <c r="A28" s="5">
        <v>1972</v>
      </c>
      <c r="B28" s="7">
        <f>'[1]2020 T3.7c'!J36/1000</f>
        <v>8.5659369999999999</v>
      </c>
      <c r="C28" s="7">
        <f>'[1]2020 T3.7a'!E36/1000</f>
        <v>1.4944069999999998</v>
      </c>
      <c r="D28" s="7">
        <f>'[1]2020 T3.7a'!L36/1000</f>
        <v>0.75809599999999999</v>
      </c>
      <c r="E28" s="7">
        <f>'[1]2020 T3.7b'!N36/1000</f>
        <v>4.1909040000000006</v>
      </c>
      <c r="F28" s="8">
        <f>'[1]2020 T3.7c'!M36/1000</f>
        <v>1.20299</v>
      </c>
      <c r="G28" s="7">
        <f t="shared" si="0"/>
        <v>16.212334000000002</v>
      </c>
    </row>
    <row r="29" spans="1:10" x14ac:dyDescent="0.2">
      <c r="A29" s="5">
        <v>1973</v>
      </c>
      <c r="B29" s="7">
        <f>'[1]2020 T3.7c'!J37/1000</f>
        <v>9.0542900000000017</v>
      </c>
      <c r="C29" s="7">
        <f>'[1]2020 T3.7a'!E37/1000</f>
        <v>1.4590080000000001</v>
      </c>
      <c r="D29" s="7">
        <f>'[1]2020 T3.7a'!L37/1000</f>
        <v>0.77398800000000001</v>
      </c>
      <c r="E29" s="7">
        <f>'[1]2020 T3.7b'!N37/1000</f>
        <v>4.4785259999999996</v>
      </c>
      <c r="F29" s="8">
        <f>'[1]2020 T3.7c'!M37/1000</f>
        <v>1.405999</v>
      </c>
      <c r="G29" s="7">
        <f t="shared" si="0"/>
        <v>17.171811000000002</v>
      </c>
      <c r="J29" s="9"/>
    </row>
    <row r="30" spans="1:10" x14ac:dyDescent="0.2">
      <c r="A30" s="5">
        <v>1974</v>
      </c>
      <c r="B30" s="7">
        <f>'[1]2020 T3.7c'!J38/1000</f>
        <v>8.8379599999999989</v>
      </c>
      <c r="C30" s="7">
        <f>'[1]2020 T3.7a'!E38/1000</f>
        <v>1.3318639999999999</v>
      </c>
      <c r="D30" s="7">
        <f>'[1]2020 T3.7a'!L38/1000</f>
        <v>0.70415800000000006</v>
      </c>
      <c r="E30" s="7">
        <f>'[1]2020 T3.7b'!N38/1000</f>
        <v>4.3009240000000002</v>
      </c>
      <c r="F30" s="8">
        <f>'[1]2020 T3.7c'!M38/1000</f>
        <v>1.3236869999999998</v>
      </c>
      <c r="G30" s="7">
        <f t="shared" si="0"/>
        <v>16.498593</v>
      </c>
      <c r="J30" s="9"/>
    </row>
    <row r="31" spans="1:10" x14ac:dyDescent="0.2">
      <c r="A31" s="5">
        <v>1975</v>
      </c>
      <c r="B31" s="7">
        <f>'[1]2020 T3.7c'!J39/1000</f>
        <v>8.9505540000000003</v>
      </c>
      <c r="C31" s="7">
        <f>'[1]2020 T3.7a'!E39/1000</f>
        <v>1.2927139999999999</v>
      </c>
      <c r="D31" s="7">
        <f>'[1]2020 T3.7a'!L39/1000</f>
        <v>0.65286199999999994</v>
      </c>
      <c r="E31" s="7">
        <f>'[1]2020 T3.7b'!N39/1000</f>
        <v>4.038214</v>
      </c>
      <c r="F31" s="8">
        <f>'[1]2020 T3.7c'!M39/1000</f>
        <v>1.2800590000000001</v>
      </c>
      <c r="G31" s="7">
        <f t="shared" si="0"/>
        <v>16.214403000000001</v>
      </c>
      <c r="J31" s="9"/>
    </row>
    <row r="32" spans="1:10" x14ac:dyDescent="0.2">
      <c r="A32" s="5">
        <v>1976</v>
      </c>
      <c r="B32" s="7">
        <f>'[1]2020 T3.7c'!J40/1000</f>
        <v>9.3719799999999989</v>
      </c>
      <c r="C32" s="7">
        <f>'[1]2020 T3.7a'!E40/1000</f>
        <v>1.3997660000000001</v>
      </c>
      <c r="D32" s="7">
        <f>'[1]2020 T3.7a'!L40/1000</f>
        <v>0.72246100000000002</v>
      </c>
      <c r="E32" s="7">
        <f>'[1]2020 T3.7b'!N40/1000</f>
        <v>4.4470209999999994</v>
      </c>
      <c r="F32" s="8">
        <f>'[1]2020 T3.7c'!M40/1000</f>
        <v>1.4045809999999999</v>
      </c>
      <c r="G32" s="7">
        <f t="shared" si="0"/>
        <v>17.345808999999999</v>
      </c>
      <c r="J32" s="9"/>
    </row>
    <row r="33" spans="1:10" x14ac:dyDescent="0.2">
      <c r="A33" s="5">
        <v>1977</v>
      </c>
      <c r="B33" s="7">
        <f>'[1]2020 T3.7c'!J41/1000</f>
        <v>9.7614940000000008</v>
      </c>
      <c r="C33" s="7">
        <f>'[1]2020 T3.7a'!E41/1000</f>
        <v>1.3900050000000002</v>
      </c>
      <c r="D33" s="7">
        <f>'[1]2020 T3.7a'!L41/1000</f>
        <v>0.74830399999999997</v>
      </c>
      <c r="E33" s="7">
        <f>'[1]2020 T3.7b'!N41/1000</f>
        <v>4.8214979999999992</v>
      </c>
      <c r="F33" s="8">
        <f>'[1]2020 T3.7c'!M41/1000</f>
        <v>1.5749819999999999</v>
      </c>
      <c r="G33" s="7">
        <f t="shared" si="0"/>
        <v>18.296282999999999</v>
      </c>
      <c r="J33" s="9"/>
    </row>
    <row r="34" spans="1:10" x14ac:dyDescent="0.2">
      <c r="A34" s="5">
        <v>1978</v>
      </c>
      <c r="B34" s="7">
        <f>'[1]2020 T3.7c'!J42/1000</f>
        <v>10.159861000000001</v>
      </c>
      <c r="C34" s="7">
        <f>'[1]2020 T3.7a'!E42/1000</f>
        <v>1.351272</v>
      </c>
      <c r="D34" s="7">
        <f>'[1]2020 T3.7a'!L42/1000</f>
        <v>0.72052700000000003</v>
      </c>
      <c r="E34" s="7">
        <f>'[1]2020 T3.7b'!N42/1000</f>
        <v>4.8674799999999996</v>
      </c>
      <c r="F34" s="8">
        <f>'[1]2020 T3.7c'!M42/1000</f>
        <v>1.6118320000000002</v>
      </c>
      <c r="G34" s="7">
        <f t="shared" si="0"/>
        <v>18.710972000000002</v>
      </c>
      <c r="J34" s="9"/>
    </row>
    <row r="35" spans="1:10" x14ac:dyDescent="0.2">
      <c r="A35" s="5">
        <v>1979</v>
      </c>
      <c r="B35" s="7">
        <f>'[1]2020 T3.7c'!J43/1000</f>
        <v>10.005386</v>
      </c>
      <c r="C35" s="7">
        <f>'[1]2020 T3.7a'!E43/1000</f>
        <v>1.0717480000000001</v>
      </c>
      <c r="D35" s="7">
        <f>'[1]2020 T3.7a'!L43/1000</f>
        <v>0.654922</v>
      </c>
      <c r="E35" s="7">
        <f>'[1]2020 T3.7b'!N43/1000</f>
        <v>5.3431229999999994</v>
      </c>
      <c r="F35" s="8">
        <f>'[1]2020 T3.7c'!M43/1000</f>
        <v>1.3496049999999999</v>
      </c>
      <c r="G35" s="7">
        <f t="shared" si="0"/>
        <v>18.424783999999999</v>
      </c>
      <c r="J35" s="9"/>
    </row>
    <row r="36" spans="1:10" x14ac:dyDescent="0.2">
      <c r="A36" s="5">
        <v>1980</v>
      </c>
      <c r="B36" s="7">
        <f>'[1]2020 T3.7c'!J44/1000</f>
        <v>9.5463529999999999</v>
      </c>
      <c r="C36" s="7">
        <f>'[1]2020 T3.7a'!E44/1000</f>
        <v>0.89042399999999999</v>
      </c>
      <c r="D36" s="7">
        <f>'[1]2020 T3.7a'!L44/1000</f>
        <v>0.62626099999999996</v>
      </c>
      <c r="E36" s="7">
        <f>'[1]2020 T3.7b'!N44/1000</f>
        <v>4.8422489999999998</v>
      </c>
      <c r="F36" s="8">
        <f>'[1]2020 T3.7c'!M44/1000</f>
        <v>1.068751</v>
      </c>
      <c r="G36" s="7">
        <f t="shared" si="0"/>
        <v>16.974037999999997</v>
      </c>
      <c r="J36" s="9"/>
    </row>
    <row r="37" spans="1:10" x14ac:dyDescent="0.2">
      <c r="A37" s="5">
        <v>1981</v>
      </c>
      <c r="B37" s="7">
        <f>'[1]2020 T3.7c'!J45/1000</f>
        <v>9.4869500000000002</v>
      </c>
      <c r="C37" s="7">
        <f>'[1]2020 T3.7a'!E45/1000</f>
        <v>0.79403800000000002</v>
      </c>
      <c r="D37" s="7">
        <f>'[1]2020 T3.7a'!L45/1000</f>
        <v>0.53992799999999996</v>
      </c>
      <c r="E37" s="7">
        <f>'[1]2020 T3.7b'!N45/1000</f>
        <v>4.2729280000000003</v>
      </c>
      <c r="F37" s="8">
        <f>'[1]2020 T3.7c'!M45/1000</f>
        <v>0.90355700000000005</v>
      </c>
      <c r="G37" s="7">
        <f t="shared" si="0"/>
        <v>15.997401</v>
      </c>
      <c r="J37" s="9"/>
    </row>
    <row r="38" spans="1:10" x14ac:dyDescent="0.2">
      <c r="A38" s="5">
        <v>1982</v>
      </c>
      <c r="B38" s="7">
        <f>'[1]2020 T3.7c'!J46/1000</f>
        <v>9.3070079999999997</v>
      </c>
      <c r="C38" s="7">
        <f>'[1]2020 T3.7a'!E46/1000</f>
        <v>0.74585999999999997</v>
      </c>
      <c r="D38" s="7">
        <f>'[1]2020 T3.7a'!L46/1000</f>
        <v>0.49867500000000003</v>
      </c>
      <c r="E38" s="7">
        <f>'[1]2020 T3.7b'!N46/1000</f>
        <v>4.0578270000000005</v>
      </c>
      <c r="F38" s="8">
        <f>'[1]2020 T3.7c'!M46/1000</f>
        <v>0.64228499999999999</v>
      </c>
      <c r="G38" s="7">
        <f t="shared" si="0"/>
        <v>15.251655000000001</v>
      </c>
      <c r="J38" s="9"/>
    </row>
    <row r="39" spans="1:10" x14ac:dyDescent="0.2">
      <c r="A39" s="5">
        <v>1983</v>
      </c>
      <c r="B39" s="7">
        <f>'[1]2020 T3.7c'!J47/1000</f>
        <v>9.4063470000000002</v>
      </c>
      <c r="C39" s="7">
        <f>'[1]2020 T3.7a'!E47/1000</f>
        <v>0.72145500000000007</v>
      </c>
      <c r="D39" s="7">
        <f>'[1]2020 T3.7a'!L47/1000</f>
        <v>0.57327700000000004</v>
      </c>
      <c r="E39" s="7">
        <f>'[1]2020 T3.7b'!N47/1000</f>
        <v>3.8538800000000002</v>
      </c>
      <c r="F39" s="8">
        <f>'[1]2020 T3.7c'!M47/1000</f>
        <v>0.62735400000000008</v>
      </c>
      <c r="G39" s="7">
        <f t="shared" si="0"/>
        <v>15.182313000000001</v>
      </c>
      <c r="J39" s="9"/>
    </row>
    <row r="40" spans="1:10" x14ac:dyDescent="0.2">
      <c r="A40" s="5">
        <v>1984</v>
      </c>
      <c r="B40" s="7">
        <f>'[1]2020 T3.7c'!J48/1000</f>
        <v>9.592137000000001</v>
      </c>
      <c r="C40" s="7">
        <f>'[1]2020 T3.7a'!E48/1000</f>
        <v>0.78810000000000002</v>
      </c>
      <c r="D40" s="7">
        <f>'[1]2020 T3.7a'!L48/1000</f>
        <v>0.59258299999999997</v>
      </c>
      <c r="E40" s="7">
        <f>'[1]2020 T3.7b'!N48/1000</f>
        <v>4.1906760000000007</v>
      </c>
      <c r="F40" s="8">
        <f>'[1]2020 T3.7c'!M48/1000</f>
        <v>0.51718200000000003</v>
      </c>
      <c r="G40" s="7">
        <f t="shared" si="0"/>
        <v>15.680678000000002</v>
      </c>
      <c r="J40" s="9"/>
    </row>
    <row r="41" spans="1:10" x14ac:dyDescent="0.2">
      <c r="A41" s="5">
        <v>1985</v>
      </c>
      <c r="B41" s="7">
        <f>'[1]2020 T3.7c'!J49/1000</f>
        <v>9.8380810000000007</v>
      </c>
      <c r="C41" s="7">
        <f>'[1]2020 T3.7a'!E49/1000</f>
        <v>0.81485000000000007</v>
      </c>
      <c r="D41" s="7">
        <f>'[1]2020 T3.7a'!L49/1000</f>
        <v>0.52986999999999995</v>
      </c>
      <c r="E41" s="7">
        <f>'[1]2020 T3.7b'!N49/1000</f>
        <v>4.0653429999999995</v>
      </c>
      <c r="F41" s="8">
        <f>'[1]2020 T3.7c'!M49/1000</f>
        <v>0.43501100000000004</v>
      </c>
      <c r="G41" s="7">
        <f t="shared" si="0"/>
        <v>15.683154999999999</v>
      </c>
      <c r="J41" s="9"/>
    </row>
    <row r="42" spans="1:10" x14ac:dyDescent="0.2">
      <c r="A42" s="5">
        <v>1986</v>
      </c>
      <c r="B42" s="7">
        <f>'[1]2020 T3.7c'!J50/1000</f>
        <v>10.191494</v>
      </c>
      <c r="C42" s="7">
        <f>'[1]2020 T3.7a'!E50/1000</f>
        <v>0.80121500000000001</v>
      </c>
      <c r="D42" s="7">
        <f>'[1]2020 T3.7a'!L50/1000</f>
        <v>0.56552200000000008</v>
      </c>
      <c r="E42" s="7">
        <f>'[1]2020 T3.7b'!N50/1000</f>
        <v>4.0866540000000002</v>
      </c>
      <c r="F42" s="8">
        <f>'[1]2020 T3.7c'!M50/1000</f>
        <v>0.59220899999999999</v>
      </c>
      <c r="G42" s="7">
        <f t="shared" si="0"/>
        <v>16.237094000000003</v>
      </c>
      <c r="J42" s="9"/>
    </row>
    <row r="43" spans="1:10" x14ac:dyDescent="0.2">
      <c r="A43" s="5">
        <v>1987</v>
      </c>
      <c r="B43" s="7">
        <f>'[1]2020 T3.7c'!J51/1000</f>
        <v>10.504762000000001</v>
      </c>
      <c r="C43" s="7">
        <f>'[1]2020 T3.7a'!E51/1000</f>
        <v>0.84533100000000005</v>
      </c>
      <c r="D43" s="7">
        <f>'[1]2020 T3.7a'!L51/1000</f>
        <v>0.55389599999999994</v>
      </c>
      <c r="E43" s="7">
        <f>'[1]2020 T3.7b'!N51/1000</f>
        <v>4.2100540000000004</v>
      </c>
      <c r="F43" s="8">
        <f>'[1]2020 T3.7c'!M51/1000</f>
        <v>0.50414000000000003</v>
      </c>
      <c r="G43" s="7">
        <f t="shared" si="0"/>
        <v>16.618183000000002</v>
      </c>
      <c r="J43" s="9"/>
    </row>
    <row r="44" spans="1:10" x14ac:dyDescent="0.2">
      <c r="A44" s="5">
        <v>1988</v>
      </c>
      <c r="B44" s="7">
        <f>'[1]2020 T3.7c'!J52/1000</f>
        <v>10.845857000000001</v>
      </c>
      <c r="C44" s="7">
        <f>'[1]2020 T3.7a'!E52/1000</f>
        <v>0.87034299999999998</v>
      </c>
      <c r="D44" s="7">
        <f>'[1]2020 T3.7a'!L52/1000</f>
        <v>0.53669100000000003</v>
      </c>
      <c r="E44" s="7">
        <f>'[1]2020 T3.7b'!N52/1000</f>
        <v>4.3469759999999997</v>
      </c>
      <c r="F44" s="8">
        <f>'[1]2020 T3.7c'!M52/1000</f>
        <v>0.62657600000000002</v>
      </c>
      <c r="G44" s="7">
        <f t="shared" si="0"/>
        <v>17.226443</v>
      </c>
      <c r="J44" s="9"/>
    </row>
    <row r="45" spans="1:10" x14ac:dyDescent="0.2">
      <c r="A45" s="5">
        <v>1989</v>
      </c>
      <c r="B45" s="7">
        <f>'[1]2020 T3.7c'!J53/1000</f>
        <v>10.936887</v>
      </c>
      <c r="C45" s="7">
        <f>'[1]2020 T3.7a'!E53/1000</f>
        <v>0.87576799999999999</v>
      </c>
      <c r="D45" s="7">
        <f>'[1]2020 T3.7a'!L53/1000</f>
        <v>0.51389599999999991</v>
      </c>
      <c r="E45" s="7">
        <f>'[1]2020 T3.7b'!N53/1000</f>
        <v>4.2508689999999998</v>
      </c>
      <c r="F45" s="8">
        <f>'[1]2020 T3.7c'!M53/1000</f>
        <v>0.66898299999999999</v>
      </c>
      <c r="G45" s="7">
        <f t="shared" si="0"/>
        <v>17.246403000000004</v>
      </c>
      <c r="J45" s="9"/>
    </row>
    <row r="46" spans="1:10" x14ac:dyDescent="0.2">
      <c r="A46" s="5">
        <v>1990</v>
      </c>
      <c r="B46" s="7">
        <f>'[1]2020 T3.7c'!J54/1000</f>
        <v>10.88757</v>
      </c>
      <c r="C46" s="7">
        <f>'[1]2020 T3.7a'!E54/1000</f>
        <v>0.74243499999999996</v>
      </c>
      <c r="D46" s="7">
        <f>'[1]2020 T3.7a'!L54/1000</f>
        <v>0.48893400000000004</v>
      </c>
      <c r="E46" s="7">
        <f>'[1]2020 T3.7b'!N54/1000</f>
        <v>4.3037359999999998</v>
      </c>
      <c r="F46" s="8">
        <f>'[1]2020 T3.7c'!M54/1000</f>
        <v>0.50661699999999998</v>
      </c>
      <c r="G46" s="7">
        <f t="shared" si="0"/>
        <v>16.929292</v>
      </c>
      <c r="J46" s="9"/>
    </row>
    <row r="47" spans="1:10" x14ac:dyDescent="0.2">
      <c r="A47" s="5">
        <v>1991</v>
      </c>
      <c r="B47" s="7">
        <f>'[1]2020 T3.7c'!J55/1000</f>
        <v>10.763208000000001</v>
      </c>
      <c r="C47" s="7">
        <f>'[1]2020 T3.7a'!E55/1000</f>
        <v>0.74261900000000003</v>
      </c>
      <c r="D47" s="7">
        <f>'[1]2020 T3.7a'!L55/1000</f>
        <v>0.46319900000000003</v>
      </c>
      <c r="E47" s="7">
        <f>'[1]2020 T3.7b'!N55/1000</f>
        <v>4.2191879999999999</v>
      </c>
      <c r="F47" s="8">
        <f>'[1]2020 T3.7c'!M55/1000</f>
        <v>0.47294400000000003</v>
      </c>
      <c r="G47" s="7">
        <f t="shared" si="0"/>
        <v>16.661158</v>
      </c>
      <c r="J47" s="9"/>
    </row>
    <row r="48" spans="1:10" x14ac:dyDescent="0.2">
      <c r="A48" s="5">
        <v>1992</v>
      </c>
      <c r="B48" s="7">
        <f>'[1]2020 T3.7c'!J56/1000</f>
        <v>10.880700999999998</v>
      </c>
      <c r="C48" s="7">
        <f>'[1]2020 T3.7a'!E56/1000</f>
        <v>0.75395500000000004</v>
      </c>
      <c r="D48" s="7">
        <f>'[1]2020 T3.7a'!L56/1000</f>
        <v>0.44275900000000001</v>
      </c>
      <c r="E48" s="7">
        <f>'[1]2020 T3.7b'!N56/1000</f>
        <v>4.5215050000000003</v>
      </c>
      <c r="F48" s="8">
        <f>'[1]2020 T3.7c'!M56/1000</f>
        <v>0.37903300000000001</v>
      </c>
      <c r="G48" s="7">
        <f t="shared" si="0"/>
        <v>16.977952999999999</v>
      </c>
      <c r="J48" s="9"/>
    </row>
    <row r="49" spans="1:10" x14ac:dyDescent="0.2">
      <c r="A49" s="5">
        <v>1993</v>
      </c>
      <c r="B49" s="7">
        <f>'[1]2020 T3.7c'!J57/1000</f>
        <v>11.123877</v>
      </c>
      <c r="C49" s="7">
        <f>'[1]2020 T3.7a'!E57/1000</f>
        <v>0.77279200000000003</v>
      </c>
      <c r="D49" s="7">
        <f>'[1]2020 T3.7a'!L57/1000</f>
        <v>0.407476</v>
      </c>
      <c r="E49" s="7">
        <f>'[1]2020 T3.7b'!N57/1000</f>
        <v>4.4383800000000004</v>
      </c>
      <c r="F49" s="8">
        <f>'[1]2020 T3.7c'!M57/1000</f>
        <v>0.41775499999999999</v>
      </c>
      <c r="G49" s="7">
        <f t="shared" si="0"/>
        <v>17.16028</v>
      </c>
      <c r="J49" s="9"/>
    </row>
    <row r="50" spans="1:10" x14ac:dyDescent="0.2">
      <c r="A50" s="5">
        <v>1994</v>
      </c>
      <c r="B50" s="7">
        <f>'[1]2020 T3.7c'!J58/1000</f>
        <v>11.417384999999999</v>
      </c>
      <c r="C50" s="7">
        <f>'[1]2020 T3.7a'!E58/1000</f>
        <v>0.75683</v>
      </c>
      <c r="D50" s="7">
        <f>'[1]2020 T3.7a'!L58/1000</f>
        <v>0.409827</v>
      </c>
      <c r="E50" s="7">
        <f>'[1]2020 T3.7b'!N58/1000</f>
        <v>4.6672470000000006</v>
      </c>
      <c r="F50" s="8">
        <f>'[1]2020 T3.7c'!M58/1000</f>
        <v>0.37868999999999997</v>
      </c>
      <c r="G50" s="7">
        <f t="shared" si="0"/>
        <v>17.629978999999999</v>
      </c>
      <c r="J50" s="9"/>
    </row>
    <row r="51" spans="1:10" x14ac:dyDescent="0.2">
      <c r="A51" s="5">
        <v>1995</v>
      </c>
      <c r="B51" s="7">
        <f>'[1]2020 T3.7c'!J59/1000</f>
        <v>11.668256999999999</v>
      </c>
      <c r="C51" s="7">
        <f>'[1]2020 T3.7a'!E59/1000</f>
        <v>0.74341899999999994</v>
      </c>
      <c r="D51" s="7">
        <f>'[1]2020 T3.7a'!L59/1000</f>
        <v>0.38480399999999998</v>
      </c>
      <c r="E51" s="7">
        <f>'[1]2020 T3.7b'!N59/1000</f>
        <v>4.594004</v>
      </c>
      <c r="F51" s="8">
        <f>'[1]2020 T3.7c'!M59/1000</f>
        <v>0.246638</v>
      </c>
      <c r="G51" s="7">
        <f t="shared" si="0"/>
        <v>17.637122000000002</v>
      </c>
      <c r="J51" s="9"/>
    </row>
    <row r="52" spans="1:10" x14ac:dyDescent="0.2">
      <c r="A52" s="5">
        <v>1996</v>
      </c>
      <c r="B52" s="7">
        <f>'[1]2020 T3.7c'!J60/1000</f>
        <v>11.921004</v>
      </c>
      <c r="C52" s="7">
        <f>'[1]2020 T3.7a'!E60/1000</f>
        <v>0.81099100000000002</v>
      </c>
      <c r="D52" s="7">
        <f>'[1]2020 T3.7a'!L60/1000</f>
        <v>0.397399</v>
      </c>
      <c r="E52" s="7">
        <f>'[1]2020 T3.7b'!N60/1000</f>
        <v>4.8190179999999998</v>
      </c>
      <c r="F52" s="8">
        <f>'[1]2020 T3.7c'!M60/1000</f>
        <v>0.27309</v>
      </c>
      <c r="G52" s="7">
        <f t="shared" si="0"/>
        <v>18.221501999999997</v>
      </c>
      <c r="J52" s="9"/>
    </row>
    <row r="53" spans="1:10" x14ac:dyDescent="0.2">
      <c r="A53" s="5">
        <v>1997</v>
      </c>
      <c r="B53" s="7">
        <f>'[1]2020 T3.7c'!J61/1000</f>
        <v>12.098742</v>
      </c>
      <c r="C53" s="7">
        <f>'[1]2020 T3.7a'!E61/1000</f>
        <v>0.78098900000000004</v>
      </c>
      <c r="D53" s="7">
        <f>'[1]2020 T3.7a'!L61/1000</f>
        <v>0.37752400000000003</v>
      </c>
      <c r="E53" s="7">
        <f>'[1]2020 T3.7b'!N61/1000</f>
        <v>4.9534159999999998</v>
      </c>
      <c r="F53" s="8">
        <f>'[1]2020 T3.7c'!M61/1000</f>
        <v>0.311421</v>
      </c>
      <c r="G53" s="7">
        <f t="shared" si="0"/>
        <v>18.522091999999997</v>
      </c>
      <c r="J53" s="9"/>
    </row>
    <row r="54" spans="1:10" x14ac:dyDescent="0.2">
      <c r="A54" s="5">
        <v>1998</v>
      </c>
      <c r="B54" s="7">
        <f>'[1]2020 T3.7c'!J62/1000</f>
        <v>12.419938</v>
      </c>
      <c r="C54" s="7">
        <f>'[1]2020 T3.7a'!E62/1000</f>
        <v>0.71814200000000006</v>
      </c>
      <c r="D54" s="7">
        <f>'[1]2020 T3.7a'!L62/1000</f>
        <v>0.35839699999999997</v>
      </c>
      <c r="E54" s="7">
        <f>'[1]2020 T3.7b'!N62/1000</f>
        <v>4.8443959999999997</v>
      </c>
      <c r="F54" s="8">
        <f>'[1]2020 T3.7c'!M62/1000</f>
        <v>0.45624100000000001</v>
      </c>
      <c r="G54" s="7">
        <f t="shared" si="0"/>
        <v>18.797114000000001</v>
      </c>
      <c r="J54" s="9"/>
    </row>
    <row r="55" spans="1:10" x14ac:dyDescent="0.2">
      <c r="A55" s="5">
        <v>1999</v>
      </c>
      <c r="B55" s="7">
        <f>'[1]2020 T3.7c'!J63/1000</f>
        <v>12.764597</v>
      </c>
      <c r="C55" s="7">
        <f>'[1]2020 T3.7a'!E63/1000</f>
        <v>0.81870500000000002</v>
      </c>
      <c r="D55" s="7">
        <f>'[1]2020 T3.7a'!L63/1000</f>
        <v>0.36627799999999999</v>
      </c>
      <c r="E55" s="7">
        <f>'[1]2020 T3.7b'!N63/1000</f>
        <v>5.0348920000000001</v>
      </c>
      <c r="F55" s="8">
        <f>'[1]2020 T3.7c'!M63/1000</f>
        <v>0.41778899999999997</v>
      </c>
      <c r="G55" s="7">
        <f t="shared" si="0"/>
        <v>19.402260999999999</v>
      </c>
      <c r="J55" s="9"/>
    </row>
    <row r="56" spans="1:10" x14ac:dyDescent="0.2">
      <c r="A56" s="5">
        <v>2000</v>
      </c>
      <c r="B56" s="7">
        <f>'[1]2020 T3.7c'!J64/1000</f>
        <v>13.012268000000001</v>
      </c>
      <c r="C56" s="7">
        <f>'[1]2020 T3.7a'!E64/1000</f>
        <v>0.865201</v>
      </c>
      <c r="D56" s="7">
        <f>'[1]2020 T3.7a'!L64/1000</f>
        <v>0.41492800000000002</v>
      </c>
      <c r="E56" s="7">
        <f>'[1]2020 T3.7b'!N64/1000</f>
        <v>4.9034759999999995</v>
      </c>
      <c r="F56" s="8">
        <f>'[1]2020 T3.7c'!M64/1000</f>
        <v>0.37845200000000001</v>
      </c>
      <c r="G56" s="7">
        <f t="shared" si="0"/>
        <v>19.574324999999998</v>
      </c>
      <c r="J56" s="9"/>
    </row>
    <row r="57" spans="1:10" x14ac:dyDescent="0.2">
      <c r="A57" s="5">
        <v>2001</v>
      </c>
      <c r="B57" s="7">
        <f>'[1]2020 T3.7c'!J65/1000</f>
        <v>12.937665000000001</v>
      </c>
      <c r="C57" s="7">
        <f>'[1]2020 T3.7a'!E65/1000</f>
        <v>0.84861500000000001</v>
      </c>
      <c r="D57" s="7">
        <f>'[1]2020 T3.7a'!L65/1000</f>
        <v>0.40639299999999995</v>
      </c>
      <c r="E57" s="7">
        <f>'[1]2020 T3.7b'!N65/1000</f>
        <v>4.891896</v>
      </c>
      <c r="F57" s="8">
        <f>'[1]2020 T3.7c'!M65/1000</f>
        <v>0.436998</v>
      </c>
      <c r="G57" s="7">
        <f t="shared" si="0"/>
        <v>19.521567000000001</v>
      </c>
      <c r="J57" s="9"/>
    </row>
    <row r="58" spans="1:10" x14ac:dyDescent="0.2">
      <c r="A58" s="5">
        <v>2002</v>
      </c>
      <c r="B58" s="7">
        <f>'[1]2020 T3.7c'!J66/1000</f>
        <v>13.208272999999998</v>
      </c>
      <c r="C58" s="7">
        <f>'[1]2020 T3.7a'!E66/1000</f>
        <v>0.81701400000000002</v>
      </c>
      <c r="D58" s="7">
        <f>'[1]2020 T3.7a'!L66/1000</f>
        <v>0.37575400000000003</v>
      </c>
      <c r="E58" s="7">
        <f>'[1]2020 T3.7b'!N66/1000</f>
        <v>4.9336009999999995</v>
      </c>
      <c r="F58" s="8">
        <f>'[1]2020 T3.7c'!M66/1000</f>
        <v>0.28705000000000003</v>
      </c>
      <c r="G58" s="7">
        <f t="shared" si="0"/>
        <v>19.621691999999999</v>
      </c>
      <c r="J58" s="9"/>
    </row>
    <row r="59" spans="1:10" x14ac:dyDescent="0.2">
      <c r="A59" s="5">
        <v>2003</v>
      </c>
      <c r="B59" s="7">
        <f>'[1]2020 T3.7c'!J67/1000</f>
        <v>13.285547000000001</v>
      </c>
      <c r="C59" s="7">
        <f>'[1]2020 T3.7a'!E67/1000</f>
        <v>0.86121900000000007</v>
      </c>
      <c r="D59" s="7">
        <f>'[1]2020 T3.7a'!L67/1000</f>
        <v>0.43442599999999998</v>
      </c>
      <c r="E59" s="7">
        <f>'[1]2020 T3.7b'!N67/1000</f>
        <v>4.918329</v>
      </c>
      <c r="F59" s="8">
        <f>'[1]2020 T3.7c'!M67/1000</f>
        <v>0.37884800000000002</v>
      </c>
      <c r="G59" s="7">
        <f t="shared" si="0"/>
        <v>19.878369000000003</v>
      </c>
      <c r="J59" s="9"/>
    </row>
    <row r="60" spans="1:10" x14ac:dyDescent="0.2">
      <c r="A60" s="5">
        <v>2004</v>
      </c>
      <c r="B60" s="7">
        <f>'[1]2020 T3.7c'!J68/1000</f>
        <v>13.719833000000001</v>
      </c>
      <c r="C60" s="7">
        <f>'[1]2020 T3.7a'!E68/1000</f>
        <v>0.83864800000000006</v>
      </c>
      <c r="D60" s="7">
        <f>'[1]2020 T3.7a'!L68/1000</f>
        <v>0.41550400000000004</v>
      </c>
      <c r="E60" s="7">
        <f>'[1]2020 T3.7b'!N68/1000</f>
        <v>5.2222270000000002</v>
      </c>
      <c r="F60" s="8">
        <f>'[1]2020 T3.7c'!M68/1000</f>
        <v>0.38201100000000004</v>
      </c>
      <c r="G60" s="7">
        <f t="shared" si="0"/>
        <v>20.578223000000001</v>
      </c>
      <c r="J60" s="9"/>
    </row>
    <row r="61" spans="1:10" x14ac:dyDescent="0.2">
      <c r="A61" s="5">
        <v>2005</v>
      </c>
      <c r="B61" s="7">
        <f>'[1]2020 T3.7c'!J69/1000</f>
        <v>13.957428</v>
      </c>
      <c r="C61" s="7">
        <f>'[1]2020 T3.7a'!E69/1000</f>
        <v>0.80853599999999992</v>
      </c>
      <c r="D61" s="7">
        <f>'[1]2020 T3.7a'!L69/1000</f>
        <v>0.38936900000000002</v>
      </c>
      <c r="E61" s="7">
        <f>'[1]2020 T3.7b'!N69/1000</f>
        <v>5.100257</v>
      </c>
      <c r="F61" s="8">
        <f>'[1]2020 T3.7c'!M69/1000</f>
        <v>0.38194099999999997</v>
      </c>
      <c r="G61" s="7">
        <f t="shared" si="0"/>
        <v>20.637531000000003</v>
      </c>
      <c r="J61" s="9"/>
    </row>
    <row r="62" spans="1:10" x14ac:dyDescent="0.2">
      <c r="A62" s="5">
        <v>2006</v>
      </c>
      <c r="B62" s="7">
        <f>'[1]2020 T3.7c'!J70/1000</f>
        <v>14.17815</v>
      </c>
      <c r="C62" s="7">
        <f>'[1]2020 T3.7a'!E70/1000</f>
        <v>0.68518200000000007</v>
      </c>
      <c r="D62" s="7">
        <f>'[1]2020 T3.7a'!L70/1000</f>
        <v>0.34251600000000004</v>
      </c>
      <c r="E62" s="7">
        <f>'[1]2020 T3.7b'!N70/1000</f>
        <v>5.1925429999999997</v>
      </c>
      <c r="F62" s="8">
        <f>'[1]2020 T3.7c'!M70/1000</f>
        <v>0.157109</v>
      </c>
      <c r="G62" s="7">
        <f t="shared" si="0"/>
        <v>20.555499999999999</v>
      </c>
      <c r="J62" s="9"/>
    </row>
    <row r="63" spans="1:10" x14ac:dyDescent="0.2">
      <c r="A63" s="5">
        <v>2007</v>
      </c>
      <c r="B63" s="7">
        <f>'[1]2020 T3.7c'!J71/1000</f>
        <v>14.286749</v>
      </c>
      <c r="C63" s="7">
        <f>'[1]2020 T3.7a'!E71/1000</f>
        <v>0.7081559999999999</v>
      </c>
      <c r="D63" s="7">
        <f>'[1]2020 T3.7a'!L71/1000</f>
        <v>0.33685300000000001</v>
      </c>
      <c r="E63" s="7">
        <f>'[1]2020 T3.7b'!N71/1000</f>
        <v>5.0559159999999999</v>
      </c>
      <c r="F63" s="8">
        <f>'[1]2020 T3.7c'!M71/1000</f>
        <v>0.17283899999999999</v>
      </c>
      <c r="G63" s="7">
        <f t="shared" si="0"/>
        <v>20.560513</v>
      </c>
      <c r="J63" s="9"/>
    </row>
    <row r="64" spans="1:10" x14ac:dyDescent="0.2">
      <c r="A64" s="5">
        <v>2008</v>
      </c>
      <c r="B64" s="7">
        <f>'[1]2020 T3.7c'!J72/1000</f>
        <v>13.620856</v>
      </c>
      <c r="C64" s="7">
        <f>'[1]2020 T3.7a'!E72/1000</f>
        <v>0.75836700000000001</v>
      </c>
      <c r="D64" s="7">
        <f>'[1]2020 T3.7a'!L72/1000</f>
        <v>0.351078</v>
      </c>
      <c r="E64" s="7">
        <f>'[1]2020 T3.7b'!N72/1000</f>
        <v>4.5589589999999998</v>
      </c>
      <c r="F64" s="8">
        <f>'[1]2020 T3.7c'!M72/1000</f>
        <v>0.10448300000000001</v>
      </c>
      <c r="G64" s="7">
        <f t="shared" si="0"/>
        <v>19.393742999999997</v>
      </c>
      <c r="J64" s="9"/>
    </row>
    <row r="65" spans="1:10" x14ac:dyDescent="0.2">
      <c r="A65" s="5">
        <v>2009</v>
      </c>
      <c r="B65" s="7">
        <f>'[1]2020 T3.7c'!J73/1000</f>
        <v>13.296521</v>
      </c>
      <c r="C65" s="7">
        <f>'[1]2020 T3.7a'!E73/1000</f>
        <v>0.68001199999999995</v>
      </c>
      <c r="D65" s="7">
        <f>'[1]2020 T3.7a'!L73/1000</f>
        <v>0.34754800000000002</v>
      </c>
      <c r="E65" s="7">
        <f>'[1]2020 T3.7b'!N73/1000</f>
        <v>4.2723300000000002</v>
      </c>
      <c r="F65" s="8">
        <f>'[1]2020 T3.7c'!M73/1000</f>
        <v>7.8855999999999996E-2</v>
      </c>
      <c r="G65" s="7">
        <f t="shared" si="0"/>
        <v>18.675266999999998</v>
      </c>
      <c r="J65" s="9"/>
    </row>
    <row r="66" spans="1:10" x14ac:dyDescent="0.2">
      <c r="A66" s="5">
        <v>2010</v>
      </c>
      <c r="B66" s="7">
        <f>'[1]2020 T3.7c'!J74/1000</f>
        <v>13.498503000000001</v>
      </c>
      <c r="C66" s="7">
        <f>'[1]2020 T3.7a'!E74/1000</f>
        <v>0.65823100000000001</v>
      </c>
      <c r="D66" s="7">
        <f>'[1]2020 T3.7a'!L74/1000</f>
        <v>0.342752</v>
      </c>
      <c r="E66" s="7">
        <f>'[1]2020 T3.7b'!N74/1000</f>
        <v>4.507701</v>
      </c>
      <c r="F66" s="8">
        <f>'[1]2020 T3.7c'!M74/1000</f>
        <v>6.7132000000000011E-2</v>
      </c>
      <c r="G66" s="7">
        <f t="shared" si="0"/>
        <v>19.074319000000003</v>
      </c>
      <c r="J66" s="9"/>
    </row>
    <row r="67" spans="1:10" x14ac:dyDescent="0.2">
      <c r="A67" s="5">
        <v>2011</v>
      </c>
      <c r="B67" s="7">
        <f>'[1]2020 T3.7c'!J75/1000</f>
        <v>13.290653000000001</v>
      </c>
      <c r="C67" s="7">
        <f>'[1]2020 T3.7a'!E75/1000</f>
        <v>0.60825300000000004</v>
      </c>
      <c r="D67" s="7">
        <f>'[1]2020 T3.7a'!L75/1000</f>
        <v>0.33620499999999998</v>
      </c>
      <c r="E67" s="7">
        <f>'[1]2020 T3.7b'!N75/1000</f>
        <v>4.5234049999999995</v>
      </c>
      <c r="F67" s="8">
        <f>'[1]2020 T3.7c'!M75/1000</f>
        <v>4.0555999999999995E-2</v>
      </c>
      <c r="G67" s="7">
        <f t="shared" si="0"/>
        <v>18.799071999999999</v>
      </c>
      <c r="J67" s="9"/>
    </row>
    <row r="68" spans="1:10" x14ac:dyDescent="0.2">
      <c r="A68" s="5">
        <v>2012</v>
      </c>
      <c r="B68" s="7">
        <f>'[1]2020 T3.7c'!J76/1000</f>
        <v>13.013012</v>
      </c>
      <c r="C68" s="7">
        <f>'[1]2020 T3.7a'!E76/1000</f>
        <v>0.5133390000000001</v>
      </c>
      <c r="D68" s="7">
        <f>'[1]2020 T3.7a'!L76/1000</f>
        <v>0.29969600000000002</v>
      </c>
      <c r="E68" s="7">
        <f>'[1]2020 T3.7b'!N76/1000</f>
        <v>4.5575190000000001</v>
      </c>
      <c r="F68" s="8">
        <f>'[1]2020 T3.7c'!M76/1000</f>
        <v>3.3341000000000003E-2</v>
      </c>
      <c r="G68" s="7">
        <f t="shared" si="0"/>
        <v>18.416907000000002</v>
      </c>
      <c r="J68" s="9"/>
    </row>
    <row r="69" spans="1:10" x14ac:dyDescent="0.2">
      <c r="A69" s="5">
        <v>2013</v>
      </c>
      <c r="B69" s="7">
        <f>'[1]2020 T3.7c'!J77/1000</f>
        <v>13.252927</v>
      </c>
      <c r="C69" s="7">
        <f>'[1]2020 T3.7a'!E77/1000</f>
        <v>0.56776700000000002</v>
      </c>
      <c r="D69" s="7">
        <f>'[1]2020 T3.7a'!L77/1000</f>
        <v>0.30404000000000003</v>
      </c>
      <c r="E69" s="7">
        <f>'[1]2020 T3.7b'!N77/1000</f>
        <v>4.7232839999999996</v>
      </c>
      <c r="F69" s="8">
        <f>'[1]2020 T3.7c'!M77/1000</f>
        <v>3.3652999999999995E-2</v>
      </c>
      <c r="G69" s="7">
        <f t="shared" si="0"/>
        <v>18.881671000000001</v>
      </c>
      <c r="J69" s="9"/>
    </row>
    <row r="70" spans="1:10" x14ac:dyDescent="0.2">
      <c r="A70" s="5">
        <v>2014</v>
      </c>
      <c r="B70" s="7">
        <f>'[1]2020 T3.7c'!J78/1000</f>
        <v>13.454645000000001</v>
      </c>
      <c r="C70" s="7">
        <f>'[1]2020 T3.7a'!E78/1000</f>
        <v>0.60875599999999996</v>
      </c>
      <c r="D70" s="7">
        <f>'[1]2020 T3.7a'!L78/1000</f>
        <v>0.31750599999999995</v>
      </c>
      <c r="E70" s="7">
        <f>'[1]2020 T3.7b'!N78/1000</f>
        <v>4.582497</v>
      </c>
      <c r="F70" s="8">
        <f>'[1]2020 T3.7c'!M78/1000</f>
        <v>4.1459000000000003E-2</v>
      </c>
      <c r="G70" s="7">
        <f t="shared" ref="G70:G76" si="1">B70+C70+D70+E70+F70</f>
        <v>19.004863</v>
      </c>
      <c r="J70" s="9"/>
    </row>
    <row r="71" spans="1:10" x14ac:dyDescent="0.2">
      <c r="A71" s="5">
        <v>2015</v>
      </c>
      <c r="B71" s="7">
        <f>'[1]2020 T3.7c'!J79/1000</f>
        <v>13.649501000000001</v>
      </c>
      <c r="C71" s="7">
        <f>'[1]2020 T3.7a'!E79/1000</f>
        <v>0.58445199999999997</v>
      </c>
      <c r="D71" s="7">
        <f>'[1]2020 T3.7a'!L79/1000</f>
        <v>0.48277199999999998</v>
      </c>
      <c r="E71" s="7">
        <f>'[1]2020 T3.7b'!N79/1000</f>
        <v>4.6875550000000006</v>
      </c>
      <c r="F71" s="8">
        <f>'[1]2020 T3.7c'!M79/1000</f>
        <v>4.0902000000000001E-2</v>
      </c>
      <c r="G71" s="7">
        <f t="shared" si="1"/>
        <v>19.445182000000003</v>
      </c>
      <c r="J71" s="9"/>
    </row>
    <row r="72" spans="1:10" x14ac:dyDescent="0.2">
      <c r="A72" s="5">
        <v>2016</v>
      </c>
      <c r="B72" s="7">
        <f>'[1]2020 T3.7c'!J80/1000</f>
        <v>13.887510000000001</v>
      </c>
      <c r="C72" s="7">
        <f>'[1]2020 T3.7a'!E80/1000</f>
        <v>0.51812800000000003</v>
      </c>
      <c r="D72" s="7">
        <f>'[1]2020 T3.7a'!L80/1000</f>
        <v>0.46666599999999997</v>
      </c>
      <c r="E72" s="7">
        <f>'[1]2020 T3.7b'!N80/1000</f>
        <v>4.7063689999999996</v>
      </c>
      <c r="F72" s="8">
        <f>'[1]2020 T3.7c'!M80/1000</f>
        <v>3.0716999999999998E-2</v>
      </c>
      <c r="G72" s="7">
        <f t="shared" si="1"/>
        <v>19.609390000000001</v>
      </c>
      <c r="J72" s="9"/>
    </row>
    <row r="73" spans="1:10" x14ac:dyDescent="0.2">
      <c r="A73" s="5">
        <v>2017</v>
      </c>
      <c r="B73" s="7">
        <f>'[1]2020 T3.7c'!J81/1000</f>
        <v>14.015703</v>
      </c>
      <c r="C73" s="7">
        <f>'[1]2020 T3.7a'!E81/1000</f>
        <v>0.51651000000000002</v>
      </c>
      <c r="D73" s="7">
        <f>'[1]2020 T3.7a'!L81/1000</f>
        <v>0.46230300000000002</v>
      </c>
      <c r="E73" s="7">
        <f>'[1]2020 T3.7b'!N81/1000</f>
        <v>4.8561870000000003</v>
      </c>
      <c r="F73" s="8">
        <f>'[1]2020 T3.7c'!M81/1000</f>
        <v>2.8669E-2</v>
      </c>
      <c r="G73" s="7">
        <f t="shared" si="1"/>
        <v>19.879372000000004</v>
      </c>
      <c r="J73" s="9"/>
    </row>
    <row r="74" spans="1:10" x14ac:dyDescent="0.2">
      <c r="A74" s="5">
        <v>2018</v>
      </c>
      <c r="B74" s="7">
        <f>'[1]2020 T3.7c'!J82/1000</f>
        <v>14.151605</v>
      </c>
      <c r="C74" s="7">
        <f>'[1]2020 T3.7a'!E82/1000</f>
        <v>0.60621400000000003</v>
      </c>
      <c r="D74" s="7">
        <f>'[1]2020 T3.7a'!L82/1000</f>
        <v>0.47964600000000002</v>
      </c>
      <c r="E74" s="7">
        <f>'[1]2020 T3.7b'!N82/1000</f>
        <v>5.1524099999999997</v>
      </c>
      <c r="F74" s="8">
        <f>'[1]2020 T3.7c'!M82/1000</f>
        <v>3.4099999999999998E-2</v>
      </c>
      <c r="G74" s="7">
        <f t="shared" si="1"/>
        <v>20.423974999999999</v>
      </c>
    </row>
    <row r="75" spans="1:10" x14ac:dyDescent="0.2">
      <c r="A75" s="5">
        <v>2019</v>
      </c>
      <c r="B75" s="7">
        <f>'[1]2020 T3.7c'!J83/1000</f>
        <v>14.142158999999999</v>
      </c>
      <c r="C75" s="7">
        <f>'[1]2020 T3.7a'!E83/1000</f>
        <v>0.63046900000000006</v>
      </c>
      <c r="D75" s="7">
        <f>'[1]2020 T3.7a'!L83/1000</f>
        <v>0.487321</v>
      </c>
      <c r="E75" s="7">
        <f>'[1]2020 T3.7b'!N83/1000</f>
        <v>5.1953389999999997</v>
      </c>
      <c r="F75" s="8">
        <f>'[1]2020 T3.7c'!M83/1000</f>
        <v>2.5620999999999998E-2</v>
      </c>
      <c r="G75" s="7">
        <f t="shared" si="1"/>
        <v>20.480909</v>
      </c>
    </row>
    <row r="76" spans="1:10" x14ac:dyDescent="0.2">
      <c r="A76" s="5">
        <v>2020</v>
      </c>
      <c r="B76" s="7">
        <f>'[1]2020 T3.7c'!J84/1000</f>
        <v>11.963906999999999</v>
      </c>
      <c r="C76" s="7">
        <f>'[1]2020 T3.7a'!E84/1000</f>
        <v>0.56530800000000003</v>
      </c>
      <c r="D76" s="7">
        <f>'[1]2020 T3.7a'!L84/1000</f>
        <v>0.42750900000000003</v>
      </c>
      <c r="E76" s="7">
        <f>'[1]2020 T3.7b'!N84/1000</f>
        <v>5.0804399999999994</v>
      </c>
      <c r="F76" s="8">
        <f>'[1]2020 T3.7c'!M84/1000</f>
        <v>2.2940000000000002E-2</v>
      </c>
      <c r="G76" s="7">
        <f t="shared" si="1"/>
        <v>18.060103999999995</v>
      </c>
    </row>
    <row r="78" spans="1:10" x14ac:dyDescent="0.2">
      <c r="A78" s="10" t="s">
        <v>10</v>
      </c>
      <c r="B78" s="11"/>
      <c r="C78" s="11"/>
      <c r="D78" s="11"/>
      <c r="E78" s="11"/>
      <c r="F78" s="11"/>
      <c r="G78" s="11"/>
    </row>
    <row r="79" spans="1:10" x14ac:dyDescent="0.2">
      <c r="A79" s="14" t="s">
        <v>11</v>
      </c>
      <c r="B79" s="11"/>
      <c r="C79" s="11"/>
      <c r="D79" s="11"/>
      <c r="E79" s="11"/>
      <c r="F79" s="11"/>
      <c r="G79" s="11"/>
    </row>
    <row r="80" spans="1:10" x14ac:dyDescent="0.2">
      <c r="A80" s="10"/>
      <c r="B80" s="11"/>
      <c r="C80" s="11"/>
      <c r="D80" s="11"/>
      <c r="E80" s="11"/>
      <c r="F80" s="11"/>
      <c r="G80" s="11"/>
    </row>
  </sheetData>
  <hyperlinks>
    <hyperlink ref="A2" r:id="rId1" xr:uid="{C22B07BB-A1D8-4B65-AFE9-E1E22C33A5D1}"/>
    <hyperlink ref="A79" r:id="rId2" xr:uid="{3CB0251C-FF54-4C2D-9712-70D02C05B850}"/>
  </hyperlinks>
  <pageMargins left="0.2" right="0.2" top="1.01" bottom="1" header="0.5" footer="0.5"/>
  <pageSetup scale="52" orientation="landscape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Petroleum Use by Sector, 1950–2020</dc:title>
  <dc:creator>Oak_Ridge_National_Laboratory</dc:creator>
  <cp:keywords>U.S. Petroleum Use by Sector, 1950–2020</cp:keywords>
  <cp:lastModifiedBy>Skonicki, Vicki (CONTR)</cp:lastModifiedBy>
  <dcterms:created xsi:type="dcterms:W3CDTF">2021-06-15T19:32:48Z</dcterms:created>
  <dcterms:modified xsi:type="dcterms:W3CDTF">2021-08-02T15:19:47Z</dcterms:modified>
</cp:coreProperties>
</file>