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rry.Cheung\Desktop\"/>
    </mc:Choice>
  </mc:AlternateContent>
  <bookViews>
    <workbookView xWindow="0" yWindow="0" windowWidth="21600" windowHeight="9465" firstSheet="2" activeTab="5"/>
  </bookViews>
  <sheets>
    <sheet name="IssuesConcerns" sheetId="1" r:id="rId1"/>
    <sheet name="issueConcernStats" sheetId="7" r:id="rId2"/>
    <sheet name="Benefits" sheetId="2" r:id="rId3"/>
    <sheet name="benefitStats" sheetId="8" r:id="rId4"/>
    <sheet name="IssueBenefitMatches" sheetId="3" r:id="rId5"/>
    <sheet name="Gaps 1.0" sheetId="4" r:id="rId6"/>
    <sheet name="Gaps 2.0" sheetId="5" r:id="rId7"/>
    <sheet name="Gaps 3.0" sheetId="6" r:id="rId8"/>
  </sheets>
  <definedNames>
    <definedName name="_xlnm._FilterDatabase" localSheetId="2" hidden="1">Benefits!$A$1:$G$1</definedName>
    <definedName name="_xlnm._FilterDatabase" localSheetId="3" hidden="1">benefitStats!$A$1:$C$1</definedName>
    <definedName name="_xlnm._FilterDatabase" localSheetId="5" hidden="1">'Gaps 1.0'!$A$1:$H$1</definedName>
    <definedName name="_xlnm._FilterDatabase" localSheetId="6" hidden="1">'Gaps 2.0'!$A$1:$H$1</definedName>
    <definedName name="_xlnm._FilterDatabase" localSheetId="7" hidden="1">'Gaps 3.0'!$A$1:$H$1</definedName>
    <definedName name="_xlnm._FilterDatabase" localSheetId="4" hidden="1">IssueBenefitMatches!$A$1:$L$1</definedName>
    <definedName name="_xlnm._FilterDatabase" localSheetId="1" hidden="1">issueConcernStats!$A$1:$C$1</definedName>
    <definedName name="_xlnm._FilterDatabase" localSheetId="0" hidden="1">IssuesConcerns!$A$1:$I$1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8" l="1"/>
  <c r="C17" i="8" s="1"/>
  <c r="B16" i="8"/>
  <c r="C16" i="8" s="1"/>
  <c r="B15" i="8"/>
  <c r="C15" i="8" s="1"/>
  <c r="B20" i="7"/>
  <c r="C20" i="7" s="1"/>
  <c r="B19" i="7"/>
  <c r="C19" i="7" s="1"/>
  <c r="B18" i="7"/>
  <c r="C18" i="7" s="1"/>
  <c r="B17" i="7"/>
  <c r="C17" i="7" s="1"/>
  <c r="B16" i="7"/>
  <c r="C16" i="7" s="1"/>
  <c r="B7" i="8"/>
  <c r="C7" i="8" s="1"/>
  <c r="B9" i="8"/>
  <c r="C9" i="8" s="1"/>
  <c r="B2" i="8"/>
  <c r="C2" i="8" s="1"/>
  <c r="B11" i="8"/>
  <c r="C11" i="8" s="1"/>
  <c r="B4" i="8"/>
  <c r="C4" i="8" s="1"/>
  <c r="B6" i="8"/>
  <c r="C6" i="8" s="1"/>
  <c r="B12" i="8"/>
  <c r="C12" i="8" s="1"/>
  <c r="B5" i="8"/>
  <c r="C5" i="8" s="1"/>
  <c r="B8" i="8"/>
  <c r="C8" i="8" s="1"/>
  <c r="B10" i="8"/>
  <c r="C10" i="8" s="1"/>
  <c r="B3" i="8"/>
  <c r="C3" i="8" s="1"/>
  <c r="B2" i="7"/>
  <c r="C2" i="7" s="1"/>
  <c r="B9" i="7"/>
  <c r="C9" i="7" s="1"/>
  <c r="B10" i="7"/>
  <c r="C10" i="7" s="1"/>
  <c r="B3" i="7"/>
  <c r="C3" i="7" s="1"/>
  <c r="B11" i="7"/>
  <c r="C11" i="7" s="1"/>
  <c r="B5" i="7"/>
  <c r="C5" i="7" s="1"/>
  <c r="B7" i="7"/>
  <c r="C7" i="7" s="1"/>
  <c r="B12" i="7"/>
  <c r="C12" i="7" s="1"/>
  <c r="B6" i="7"/>
  <c r="C6" i="7" s="1"/>
  <c r="B4" i="7"/>
  <c r="C4" i="7" s="1"/>
  <c r="B8" i="7"/>
  <c r="C8" i="7" s="1"/>
  <c r="B13" i="7"/>
  <c r="C13" i="7" s="1"/>
</calcChain>
</file>

<file path=xl/comments1.xml><?xml version="1.0" encoding="utf-8"?>
<comments xmlns="http://schemas.openxmlformats.org/spreadsheetml/2006/main">
  <authors>
    <author>Morgan, Scott</author>
  </authors>
  <commentList>
    <comment ref="D29" authorId="0" shapeId="0">
      <text>
        <r>
          <rPr>
            <b/>
            <sz val="9"/>
            <color indexed="81"/>
            <rFont val="Tahoma"/>
            <family val="2"/>
          </rPr>
          <t>Morgan, Scott:</t>
        </r>
        <r>
          <rPr>
            <sz val="9"/>
            <color indexed="81"/>
            <rFont val="Tahoma"/>
            <family val="2"/>
          </rPr>
          <t xml:space="preserve">
grouped with "if it's not broke don't fix it"</t>
        </r>
      </text>
    </comment>
  </commentList>
</comments>
</file>

<file path=xl/comments2.xml><?xml version="1.0" encoding="utf-8"?>
<comments xmlns="http://schemas.openxmlformats.org/spreadsheetml/2006/main">
  <authors>
    <author>Emmanuel</author>
  </authors>
  <commentList>
    <comment ref="C7" authorId="0" shapeId="0">
      <text>
        <r>
          <rPr>
            <b/>
            <sz val="9"/>
            <color indexed="81"/>
            <rFont val="Tahoma"/>
            <charset val="1"/>
          </rPr>
          <t>Emmanuel:</t>
        </r>
        <r>
          <rPr>
            <sz val="9"/>
            <color indexed="81"/>
            <rFont val="Tahoma"/>
            <charset val="1"/>
          </rPr>
          <t xml:space="preserve">
1/2 max + 1 cutoff</t>
        </r>
      </text>
    </comment>
  </commentList>
</comments>
</file>

<file path=xl/comments3.xml><?xml version="1.0" encoding="utf-8"?>
<comments xmlns="http://schemas.openxmlformats.org/spreadsheetml/2006/main">
  <authors>
    <author>Emmanuel</author>
  </authors>
  <commentList>
    <comment ref="C2" authorId="0" shapeId="0">
      <text>
        <r>
          <rPr>
            <b/>
            <sz val="9"/>
            <color indexed="81"/>
            <rFont val="Tahoma"/>
            <charset val="1"/>
          </rPr>
          <t>Emmanuel:</t>
        </r>
        <r>
          <rPr>
            <sz val="9"/>
            <color indexed="81"/>
            <rFont val="Tahoma"/>
            <charset val="1"/>
          </rPr>
          <t xml:space="preserve">
1/2 max + 1 cutoff</t>
        </r>
      </text>
    </comment>
  </commentList>
</comments>
</file>

<file path=xl/comments4.xml><?xml version="1.0" encoding="utf-8"?>
<comments xmlns="http://schemas.openxmlformats.org/spreadsheetml/2006/main">
  <authors>
    <author>Emmanuel</author>
  </authors>
  <commentList>
    <comment ref="C23" authorId="0" shapeId="0">
      <text>
        <r>
          <rPr>
            <b/>
            <sz val="9"/>
            <color indexed="81"/>
            <rFont val="Tahoma"/>
            <charset val="1"/>
          </rPr>
          <t>Emmanuel:</t>
        </r>
        <r>
          <rPr>
            <sz val="9"/>
            <color indexed="81"/>
            <rFont val="Tahoma"/>
            <charset val="1"/>
          </rPr>
          <t xml:space="preserve">
1/2 max + 1 cutoff</t>
        </r>
      </text>
    </comment>
  </commentList>
</comments>
</file>

<file path=xl/comments5.xml><?xml version="1.0" encoding="utf-8"?>
<comments xmlns="http://schemas.openxmlformats.org/spreadsheetml/2006/main">
  <authors>
    <author>Emmanuel</author>
  </authors>
  <commentList>
    <comment ref="C27" authorId="0" shapeId="0">
      <text>
        <r>
          <rPr>
            <b/>
            <sz val="9"/>
            <color indexed="81"/>
            <rFont val="Tahoma"/>
            <charset val="1"/>
          </rPr>
          <t>Emmanuel:</t>
        </r>
        <r>
          <rPr>
            <sz val="9"/>
            <color indexed="81"/>
            <rFont val="Tahoma"/>
            <charset val="1"/>
          </rPr>
          <t xml:space="preserve">
1/2 max + 1 cutoff</t>
        </r>
      </text>
    </comment>
  </commentList>
</comments>
</file>

<file path=xl/comments6.xml><?xml version="1.0" encoding="utf-8"?>
<comments xmlns="http://schemas.openxmlformats.org/spreadsheetml/2006/main">
  <authors>
    <author>Emmanuel</author>
  </authors>
  <commentList>
    <comment ref="C32" authorId="0" shapeId="0">
      <text>
        <r>
          <rPr>
            <b/>
            <sz val="9"/>
            <color indexed="81"/>
            <rFont val="Tahoma"/>
            <charset val="1"/>
          </rPr>
          <t>Emmanuel:</t>
        </r>
        <r>
          <rPr>
            <sz val="9"/>
            <color indexed="81"/>
            <rFont val="Tahoma"/>
            <charset val="1"/>
          </rPr>
          <t xml:space="preserve">
1/2 max + 1 cutoff</t>
        </r>
      </text>
    </comment>
  </commentList>
</comments>
</file>

<file path=xl/sharedStrings.xml><?xml version="1.0" encoding="utf-8"?>
<sst xmlns="http://schemas.openxmlformats.org/spreadsheetml/2006/main" count="2304" uniqueCount="854">
  <si>
    <t>IssueID</t>
  </si>
  <si>
    <t>IssueGroupID</t>
  </si>
  <si>
    <t>IssueLabel</t>
  </si>
  <si>
    <t>Issue/concern</t>
  </si>
  <si>
    <t>Generation</t>
  </si>
  <si>
    <t>Transmission</t>
  </si>
  <si>
    <t>Distribution</t>
  </si>
  <si>
    <t>Customer</t>
  </si>
  <si>
    <t>Converter</t>
  </si>
  <si>
    <t>monetary</t>
  </si>
  <si>
    <t>Value forecasting (to be able to invest right amount of resources, $ etc. for future)</t>
  </si>
  <si>
    <t>x</t>
  </si>
  <si>
    <t>protection</t>
  </si>
  <si>
    <t>Detecting Faults --&gt; Problematic on inverter based power</t>
  </si>
  <si>
    <t>Increasing fault currents. Requires equipment upgrades</t>
  </si>
  <si>
    <t>Detect islanding and take action economically</t>
  </si>
  <si>
    <t>Required to Buy Power from Independents
- No infrastructure investment by independent.</t>
  </si>
  <si>
    <t>control</t>
  </si>
  <si>
    <t>Bi-directional power flow</t>
  </si>
  <si>
    <t>Dealing with distributed generation sources -- bidirectional power flow</t>
  </si>
  <si>
    <t>Backfeeding energy due to DER (renewables)
 - Voltage
 - Protection</t>
  </si>
  <si>
    <t>Backfeeding is the worry. Instrumentation is start of fix to worry. (and respond to same)</t>
  </si>
  <si>
    <t>Bi-directional flow and traditional over current protection scheme. I.e., over current scheme on radial circuits.</t>
  </si>
  <si>
    <t>standards</t>
  </si>
  <si>
    <t>Interoperability (between different vendors, communication protocols, etc.)</t>
  </si>
  <si>
    <t>Use of advanced ICT with legacy substation (interoberability, upgradability)</t>
  </si>
  <si>
    <t>Different standards and protocols</t>
  </si>
  <si>
    <t>Protection/coordination</t>
  </si>
  <si>
    <t>data</t>
  </si>
  <si>
    <t>Data monitoring/utilization</t>
  </si>
  <si>
    <t>security</t>
  </si>
  <si>
    <t>Cyber systems: 
 - Big data
 - Attacks
 - Control</t>
  </si>
  <si>
    <t>education</t>
  </si>
  <si>
    <t>Perception current grid is not broken and wil do fine in the next 100 years.</t>
  </si>
  <si>
    <t>regulation</t>
  </si>
  <si>
    <t>Will distributed control aggregating to 100 MW be subject to NERC CIP regulations.</t>
  </si>
  <si>
    <t>Will change be ahead of regulations? Will that slow things down?</t>
  </si>
  <si>
    <t>Upgrade capacity with limited real estate</t>
  </si>
  <si>
    <t>Ability to meet demand (capacity) -- Right of ways for new substations</t>
  </si>
  <si>
    <t>functionality</t>
  </si>
  <si>
    <t>Lack of modularity/scalability</t>
  </si>
  <si>
    <t>reliability</t>
  </si>
  <si>
    <t>Aging assets</t>
  </si>
  <si>
    <t>load</t>
  </si>
  <si>
    <t>Capacity/load increase. Meeting the demand/scaling up</t>
  </si>
  <si>
    <t>Maintenance and replacement time off</t>
  </si>
  <si>
    <t>Ability to provide emergency services</t>
  </si>
  <si>
    <t>Emergency control and repairs after man-made or natural disasters</t>
  </si>
  <si>
    <t>Ability to provide dynamic reactive power for stability</t>
  </si>
  <si>
    <r>
      <t>Inertia reduction and impacts on system dynamics (</t>
    </r>
    <r>
      <rPr>
        <sz val="11"/>
        <color theme="1"/>
        <rFont val="Calibri"/>
        <family val="2"/>
      </rPr>
      <t>Δ</t>
    </r>
    <r>
      <rPr>
        <sz val="11"/>
        <color theme="1"/>
        <rFont val="Calibri"/>
        <family val="2"/>
        <scheme val="minor"/>
      </rPr>
      <t>MW/</t>
    </r>
    <r>
      <rPr>
        <sz val="11"/>
        <color theme="1"/>
        <rFont val="Calibri"/>
        <family val="2"/>
      </rPr>
      <t>Δ</t>
    </r>
    <r>
      <rPr>
        <sz val="11"/>
        <color theme="1"/>
        <rFont val="Calibri"/>
        <family val="2"/>
        <scheme val="minor"/>
      </rPr>
      <t xml:space="preserve">f = "bias" </t>
    </r>
    <r>
      <rPr>
        <sz val="11"/>
        <color theme="1"/>
        <rFont val="Calibri"/>
        <family val="2"/>
      </rPr>
      <t>β)</t>
    </r>
  </si>
  <si>
    <t>Redirecting energy for better asset utilization.</t>
  </si>
  <si>
    <t>Asset utilization (cost of adding stuff: who pays when renewables need more stuff?)</t>
  </si>
  <si>
    <t>Current substations have no control - unable to handle dynamics from DER and prosumers - but addition of PE/control conflicts with need for high reliability, resiliency and cyber-physical security (and cost)</t>
  </si>
  <si>
    <t>Evolving grid needs more dynamics distributed control, but no one has understanding of such distibution control system will behave or if it will be stable.</t>
  </si>
  <si>
    <t>Interaction of "many" active control devices, i.e., SVC, FACTs, PV, …</t>
  </si>
  <si>
    <t>Inability to respond to V going outside ANSI C84.1.
 - taps
 - PE</t>
  </si>
  <si>
    <t>Maintaining grid stability with large penetration of renewables and DER</t>
  </si>
  <si>
    <t>How do we integrate existing elements and systems with new technologies?</t>
  </si>
  <si>
    <t>Physical security --&gt; cyber-physical security</t>
  </si>
  <si>
    <t>Sensing and situational awareness costs too much, complex and generates too much data. How do you manage complex system?</t>
  </si>
  <si>
    <t>Cyber Attack:
 - Cyber attacks can be carried out remotely without major infrastructure required for delivery
 - can have significant local or national impact.</t>
  </si>
  <si>
    <t>Solutions based on PE are too complex; education is needed [Fred's note: SSPS simplified, reduces complexity of grid, reduces education needs]</t>
  </si>
  <si>
    <t>"If it ain't broke don't replace it." Makes adoption of new technology challenging. PUC approval for funding. [Fred's note: Simple is beautiful if showing simplifying complex system. Also requires new regulation to help perception of value]</t>
  </si>
  <si>
    <t>Reverse power flow from DER/DG</t>
  </si>
  <si>
    <t>Backward compatibility (between different versions of technology progressions)</t>
  </si>
  <si>
    <t>Pricing and market mechanisms for absorbing large percentage of renewables and DER</t>
  </si>
  <si>
    <t>Age of workforce</t>
  </si>
  <si>
    <t>real time asset and functional performance monitoring</t>
  </si>
  <si>
    <t>value-investing w/o undue cost</t>
  </si>
  <si>
    <t>lack of quantified cost and benefits</t>
  </si>
  <si>
    <t>Power flow control using high voltage, high frequency power electronics</t>
  </si>
  <si>
    <t>choosing optimum power electronic converter that meets efficiency target</t>
  </si>
  <si>
    <t>commercial availability of semiconductor devices at high voltage and high power level (e.g. &gt;6.5 kV)</t>
  </si>
  <si>
    <t>magnetics for high frequency converters using wide band gap semiconductors</t>
  </si>
  <si>
    <t>cost and performance of dielectrics and insulators</t>
  </si>
  <si>
    <t>added value of existing transformer industry</t>
  </si>
  <si>
    <t>weight and size; cost</t>
  </si>
  <si>
    <t>transformer health monitoring and prediction of failures</t>
  </si>
  <si>
    <t>dealing with energy intermittency and renewables</t>
  </si>
  <si>
    <t>islanding, intentional / unintentional</t>
  </si>
  <si>
    <t>requirements are still unclear, especially for DC integration</t>
  </si>
  <si>
    <t>large penetration of solar / wind</t>
  </si>
  <si>
    <t>increase penetration of renewables; large swings due to solar/wind penetration causing grid instability</t>
  </si>
  <si>
    <t>renewable integration; islanding; microgrids</t>
  </si>
  <si>
    <t>requirements for improved power quality for evolving loads</t>
  </si>
  <si>
    <t>population redistribution leads to converting / upgrading substations</t>
  </si>
  <si>
    <t>volt/var vs c-voltage reduction: can you do CVR with inverters on the system doing VVO?</t>
  </si>
  <si>
    <t>bidirectional (non-stiff) power flow control, management, and fault handling</t>
  </si>
  <si>
    <t>increasing automation: advanced substation control/ lack of flexibility of existing equipment</t>
  </si>
  <si>
    <t>bi-directional power flow control / protection</t>
  </si>
  <si>
    <t>protection / two way power flow</t>
  </si>
  <si>
    <t>volt/var and frequency regulation</t>
  </si>
  <si>
    <t>scalability; lack of flexibility (legacy protection and control)</t>
  </si>
  <si>
    <t>robustness of system integration, including fault isolation</t>
  </si>
  <si>
    <t>low fault current due to inverter-based sources</t>
  </si>
  <si>
    <t>safety: fault duty and arc flash</t>
  </si>
  <si>
    <t>monitor and control so many bi-directional power consumers / producers</t>
  </si>
  <si>
    <t>control coordination and resiliency to cyber insecurity</t>
  </si>
  <si>
    <t>exposure to adverse conditions (natural and man-made)</t>
  </si>
  <si>
    <t>security - digital hardening</t>
  </si>
  <si>
    <t>physial and cyber security</t>
  </si>
  <si>
    <t>cyber-physical secuirty</t>
  </si>
  <si>
    <t>security, especially cyber</t>
  </si>
  <si>
    <t>physical attack; EMP; GMD; tornado; hurricane</t>
  </si>
  <si>
    <t>reliability, scalability, phyiscal security, resilience to natural disasters</t>
  </si>
  <si>
    <t>substation restoration and resiliency, from natural or man made events</t>
  </si>
  <si>
    <t>resilience to natural disasters</t>
  </si>
  <si>
    <t>redundancy; reliability</t>
  </si>
  <si>
    <t>realiability as loads change</t>
  </si>
  <si>
    <t>ease of transportation, repair, and installation (time, cost, availability)</t>
  </si>
  <si>
    <t>transformer sparing</t>
  </si>
  <si>
    <t>power quality: imbalance, sag / swell; harmonics from grid or generated by customer (lack of high speed sensing)</t>
  </si>
  <si>
    <t>Self contained operation under different scenarios -- a reliability concern</t>
  </si>
  <si>
    <t>Ability to transition to island while also meeting stability requirements; i.e. ride through requirement</t>
  </si>
  <si>
    <t>Non-wires alternatives (NWA, e.g., batteries for solar to defer upgrades) versus traditional T&amp;D reinforcement</t>
  </si>
  <si>
    <t>AC losses, reactive composition is adding extra cost.</t>
  </si>
  <si>
    <t>Situation awareness visibility (smart sensors)
 - Assets assessment
 - Predict fault conditions</t>
  </si>
  <si>
    <t>Predicition of components failure -- lacks good tools/techniques.</t>
  </si>
  <si>
    <t>Modernization of the metering at all levels. Need to implement smart grid.</t>
  </si>
  <si>
    <t>communications</t>
  </si>
  <si>
    <t>Reliable communications and metering equipment for market operations/bidding</t>
  </si>
  <si>
    <t>With substation automation, cyber threats?</t>
  </si>
  <si>
    <t>Unmanned inspection capabilities for cyber and for maintenance.</t>
  </si>
  <si>
    <t>Physical/cyber security</t>
  </si>
  <si>
    <t>Interoperability -- use cases, applications, standards beyond communication</t>
  </si>
  <si>
    <t>Customized components (unique)</t>
  </si>
  <si>
    <t>Where am I going to get the funds to upgrade substation?</t>
  </si>
  <si>
    <t>One concern is aggregating all the DER controllers. With increase of DERs, complexity of controlling them increases. (Coordination and bandwidth issue)</t>
  </si>
  <si>
    <t>Maintains system stability with renewable controllers</t>
  </si>
  <si>
    <t>Unbalanced loading on 3-phase feeders</t>
  </si>
  <si>
    <t>Reverse flow due to DER and its impact to protection/coordination.</t>
  </si>
  <si>
    <t>Backfeeding faults - DER feed sub-transmission faults, ride-through vs. protection</t>
  </si>
  <si>
    <t>One way power floor, PV hosting capacity is limited</t>
  </si>
  <si>
    <t>Cascading system failures. Protection complexity (e.g., Northeast blackout)</t>
  </si>
  <si>
    <t>Protection coordination today; protection adaptation tomorrow (e.g., adaptable coordinated protection schemes)</t>
  </si>
  <si>
    <t>How do we meet NERC requirements for sag events?</t>
  </si>
  <si>
    <t>Legacy design/upgrade approaches as grid modernization takes place</t>
  </si>
  <si>
    <t>Impact of aging infrastructure to be upgraded and not enough engineering manpower to design and replace systematically while workforce is small.</t>
  </si>
  <si>
    <t>Workforce: Younger generation gathering interest in designing.</t>
  </si>
  <si>
    <t>"Static" substation operation cannot keep up with future -- dynamics (LTC and capacitor banks are only options)</t>
  </si>
  <si>
    <t>Rapid restoration after equipment failure (radial feeds)</t>
  </si>
  <si>
    <t>Increased operations and stress on mechanical tap changers for DERs results in wear out of components.</t>
  </si>
  <si>
    <t>BenefitID</t>
  </si>
  <si>
    <t>BenefitGroupID</t>
  </si>
  <si>
    <t>BenefitLabel</t>
  </si>
  <si>
    <t>Potential Benefit</t>
  </si>
  <si>
    <t>Near-term</t>
  </si>
  <si>
    <t>Mid-term</t>
  </si>
  <si>
    <t>Long-term</t>
  </si>
  <si>
    <t>Reduced assets through single devices which perform multiple functions i.e., power converstion and regulation and protection</t>
  </si>
  <si>
    <t>Increased Reliability</t>
  </si>
  <si>
    <t>Parallel transformers of different types</t>
  </si>
  <si>
    <t>Dynamic grid balancing (DER) using grid-side demand (CVR) control and power routing</t>
  </si>
  <si>
    <t>Active fault current (mitigation) reduction</t>
  </si>
  <si>
    <t>Enhanced monitoring and control</t>
  </si>
  <si>
    <t>Reduced rates</t>
  </si>
  <si>
    <t>Exponential price drops of PV and power semis can lower costs of SSPS</t>
  </si>
  <si>
    <t>Asset utilization through better powerflow control and better regulation</t>
  </si>
  <si>
    <t>Better utilization of transmission and distribution assets by redirecting power flow</t>
  </si>
  <si>
    <t>Improved flexibility and asset utilization</t>
  </si>
  <si>
    <t>Dynamic reactive power control</t>
  </si>
  <si>
    <t>Better controlability</t>
  </si>
  <si>
    <t>Power quality improvement</t>
  </si>
  <si>
    <t>Spare availability -- modular/sizeable transformers</t>
  </si>
  <si>
    <t>Resiliency
 - Hot swappable
 - Receive improved diagnostics
 - Redundancy
 - Cyber security</t>
  </si>
  <si>
    <t>MVDC or power router links between feeders can reduce overloads and give better balance</t>
  </si>
  <si>
    <t>Scalable HVDC features:
 - No cascading faults
 - buffer
 - desynchronous</t>
  </si>
  <si>
    <t>Enable grid reconfiguration based on demand/faults</t>
  </si>
  <si>
    <t xml:space="preserve"> - independent feeders with local V and f
 - Shared storage and maybe equipment</t>
  </si>
  <si>
    <t>Completely decoupled (asynchronous) grid will provide:
 - Increased resilience
 - Increased availability</t>
  </si>
  <si>
    <t>Unregulated BPS T and sunb-T to substation</t>
  </si>
  <si>
    <t>SSPS 1.0 can isolate faults quickly not impacting the MV feeder or distribution network.</t>
  </si>
  <si>
    <t>Due to DC transmission and distribution most could be underground</t>
  </si>
  <si>
    <t>Hybrid arrangement (LFTs in parallel with SSPS) can provide reduced short-circuit levels in high-density load areas.</t>
  </si>
  <si>
    <t>Increased efficiency</t>
  </si>
  <si>
    <t>Scalability and flexibility</t>
  </si>
  <si>
    <t>Potential for scalable and modular concepts: upgrades</t>
  </si>
  <si>
    <t>Improve power quality:
 - phase imbalance
 - line dip
 - harmonic mitigation
 - reactive power</t>
  </si>
  <si>
    <t>Modularity and scability
 - available spores (??)
 - mobile</t>
  </si>
  <si>
    <t>Dynamic (enhanced) power flow control</t>
  </si>
  <si>
    <t xml:space="preserve"> - Improved asset utilization (power flow control)
 - Volt-VAR control (quality, PV hosting, voltage control)</t>
  </si>
  <si>
    <t>Resilience and recovery</t>
  </si>
  <si>
    <t xml:space="preserve"> - Improved resiliency by creating 'flexible transformers' -- balancing different transformers</t>
  </si>
  <si>
    <t>Large complex distributed systems that do not require detailed system knowledge -- robust with local intelligence</t>
  </si>
  <si>
    <t>Realtime solutions to coupled operation not needed with SSPS</t>
  </si>
  <si>
    <t>Do these large complex system have to be biologically (enabled by SSPS) inspired?</t>
  </si>
  <si>
    <t>Completely decoupled (asynchronous) grid will provide ability to accommodate 100% renewables --&gt; FREE Energy</t>
  </si>
  <si>
    <t>Better renewable integration</t>
  </si>
  <si>
    <t>Seamless integration of AC and DC sources</t>
  </si>
  <si>
    <t>Active participants with grid support functionalities</t>
  </si>
  <si>
    <t>DC system integration into distibution system.</t>
  </si>
  <si>
    <t>Integration of active filtering stages for advanced dynamic grid connectivity.</t>
  </si>
  <si>
    <t>SSPS + generation</t>
  </si>
  <si>
    <t>Battery and variable generation coordination</t>
  </si>
  <si>
    <t>Interconnection device: Asynchronous power flow enabling (a) segregation into islands without causing instability (b) impedance control for stability during backflow</t>
  </si>
  <si>
    <t>Makes possible to achieve advanced MVDC topologies for generation and distribution</t>
  </si>
  <si>
    <t>Grid forming power electronics.  Helpful for black start and provides ability to replace missing inertia.</t>
  </si>
  <si>
    <t>Prioritized QoS through power flow like data networks.</t>
  </si>
  <si>
    <t>Make variable resources dispatchable and stable with minimal local storage and control (e.g., impedence control)</t>
  </si>
  <si>
    <t>Data collection center from distributed sensors.</t>
  </si>
  <si>
    <t>Increased equipment sensor technology and equipment monitoring -- even "smart" (i.e. predictive) monitoring</t>
  </si>
  <si>
    <t>Key smart grid enabler, will significantly improve flexibility of the grid, but would need to be combined with energy storage to achieve full benefits.</t>
  </si>
  <si>
    <t>Reduced attack surface area by replacing legacy components with single integrated device.</t>
  </si>
  <si>
    <t>Multistage EMP-cyber-physical early embedded design for future generation substations.</t>
  </si>
  <si>
    <t>Overall substation size reduction and modular, configurable design.</t>
  </si>
  <si>
    <t>Modular power electronics functionality. Enhanced revenue opportunity, needs based deployment.</t>
  </si>
  <si>
    <t>More cost but overall system upgrade in terms of performance (Dushan airplane example)</t>
  </si>
  <si>
    <t>Increase power flow in existing grid</t>
  </si>
  <si>
    <t>Retrofit, renew and not replace: extend life indefinitely (solid state benefit over mechanical components)</t>
  </si>
  <si>
    <t>Being able to support Mvars to the tranmission level (from distribution grid)</t>
  </si>
  <si>
    <t>Step towards PEBB that facilitate AC and DC systems. Power electronics building blocks --&gt; Microgrids in mid-term; T&amp;D in long-term</t>
  </si>
  <si>
    <t>Synchronization between subs fed from different transmission lines</t>
  </si>
  <si>
    <t>Multiterminal MVDC/HVDC with advanced converter designs for economic benefits thru congestion and frequency response.</t>
  </si>
  <si>
    <t>Be a stabilizing force to accommodate dynamic power delivery with uncertain and varying conditions in both generation, distribution, routing.</t>
  </si>
  <si>
    <t>Controlability
 - Response to distubances
 - Coordinated set points
 - FACTS in (every) substation</t>
  </si>
  <si>
    <t>Compatibility of load shedding/load transfer. Micro grid/islanding techniques</t>
  </si>
  <si>
    <t>Specialized controllers such as POD, frequency, SSR and provide reactive support</t>
  </si>
  <si>
    <t>Fault isolation implemented at a substation</t>
  </si>
  <si>
    <t>Sag mitigation</t>
  </si>
  <si>
    <t>Likely increase in creativity with engineers (more degree of freedom)</t>
  </si>
  <si>
    <t>Make existing substation infrastructure redundant in functionality and add capability beyond what we know today. E-gateway (two-way power flow)</t>
  </si>
  <si>
    <t>Increased options for restoration (dynamic)
 - Faster/modular
 - Configurable</t>
  </si>
  <si>
    <t>PE could manage the average over time and keep peak.</t>
  </si>
  <si>
    <t>enable conversion of some lines to DC; hybrid AC/DC system; future LVDC/MVDC networks</t>
  </si>
  <si>
    <t>blending AC/DC: ease increase in solar/wind with energy storage</t>
  </si>
  <si>
    <t>interoperability (V, I, Z; plug'n play)</t>
  </si>
  <si>
    <t>SSPS can blend DC and provide frequency control: ease storage integration</t>
  </si>
  <si>
    <t>coice of AC/DC supported for all end users (individual choice)</t>
  </si>
  <si>
    <t>SSPS transmission scale substation yields rapid replacemtn of any substation on the grid</t>
  </si>
  <si>
    <t>easily upgradable / modular nature</t>
  </si>
  <si>
    <t>SSPS modular substation replace or repair</t>
  </si>
  <si>
    <t>scalability: modularity and flexibility</t>
  </si>
  <si>
    <t>modularity, scalability, multifunctional</t>
  </si>
  <si>
    <t>enabling various frequencies, in addition to various voltages</t>
  </si>
  <si>
    <t>high power density, and modularity</t>
  </si>
  <si>
    <t>reduce cost, size, weight</t>
  </si>
  <si>
    <t>smaller  size</t>
  </si>
  <si>
    <t>reduced footprint</t>
  </si>
  <si>
    <t>power density + modularity</t>
  </si>
  <si>
    <t>power density</t>
  </si>
  <si>
    <t>modular voltage, current (and power) scaling with interoperability - from distribution to transmission levels</t>
  </si>
  <si>
    <t>modularity and power density of standard power blocks</t>
  </si>
  <si>
    <t>portable, flexilbe transformer</t>
  </si>
  <si>
    <t>better capability, like UPS</t>
  </si>
  <si>
    <t>energy storage</t>
  </si>
  <si>
    <t>easy for energy storage integration, yeilds shock absorbers for the grid</t>
  </si>
  <si>
    <t>combination of electricity and data services (power line com.)</t>
  </si>
  <si>
    <t>high fidelity data (V, I, S, Z)</t>
  </si>
  <si>
    <t>seamless integration of conventional and next-generation sources</t>
  </si>
  <si>
    <t>grid support services</t>
  </si>
  <si>
    <t>enhanced flexibility: islanding, synthetic inertia, improved power quality</t>
  </si>
  <si>
    <t>flexibility in protection and control</t>
  </si>
  <si>
    <t>accomodating more components with better control</t>
  </si>
  <si>
    <t>improve black start capability, ease of islanding and re-connection to the grid</t>
  </si>
  <si>
    <t>lower costs (operations and maintenance)</t>
  </si>
  <si>
    <t>reduced cost to customer</t>
  </si>
  <si>
    <t>higher efficiency</t>
  </si>
  <si>
    <t>reduced no-load losses</t>
  </si>
  <si>
    <t>heat source for CHP</t>
  </si>
  <si>
    <t>lower bill paid by customer</t>
  </si>
  <si>
    <t>improved capacity</t>
  </si>
  <si>
    <t>frequency decoupling</t>
  </si>
  <si>
    <t>improved reliability</t>
  </si>
  <si>
    <t>enhanced reliability; less number of outages</t>
  </si>
  <si>
    <t>smart, real-time interaction between substations</t>
  </si>
  <si>
    <t>flexible FIDVR loop distribution systems</t>
  </si>
  <si>
    <t>enhanced power routing for optimizing operation efficiency</t>
  </si>
  <si>
    <t>power routing and dynamic power management</t>
  </si>
  <si>
    <t>power flow control / system stability improvement</t>
  </si>
  <si>
    <t>controllability; volt/var regulation (completely dynamic, not discretized; faster response than traditional voltage regulators)</t>
  </si>
  <si>
    <t>intelligent control and communication: quick power rerouting</t>
  </si>
  <si>
    <t>increased degrees of control</t>
  </si>
  <si>
    <t>configurability and control</t>
  </si>
  <si>
    <t>intelligent and flexible active, reactive, harmonic power-flow control</t>
  </si>
  <si>
    <t>power quality improvement</t>
  </si>
  <si>
    <t>encouraging more residential customers to invest in grid-connected renewables</t>
  </si>
  <si>
    <t>fault limiting</t>
  </si>
  <si>
    <t>elimination of circuit breakers</t>
  </si>
  <si>
    <t>fault current limiting</t>
  </si>
  <si>
    <t>SSPS Benefit</t>
  </si>
  <si>
    <t>increased fault currents</t>
  </si>
  <si>
    <t>GapOneID</t>
  </si>
  <si>
    <t>GapOneGroupID</t>
  </si>
  <si>
    <t>GapLabel</t>
  </si>
  <si>
    <t>Gap</t>
  </si>
  <si>
    <t>Impact</t>
  </si>
  <si>
    <t>Votes</t>
  </si>
  <si>
    <t>Category</t>
  </si>
  <si>
    <t>full conversion SSPS is expensive; cost increases too fast with power rating</t>
  </si>
  <si>
    <t>cannot ride out brownout or do frequency conversion inexpesnively</t>
  </si>
  <si>
    <t>cost component</t>
  </si>
  <si>
    <t>system costs (mainly SiC devices) too high</t>
  </si>
  <si>
    <t>all SSPS 1.0</t>
  </si>
  <si>
    <t>don't have direct connect MV inverter; needs MV devices, as in ARPA-E Adept (Cree); commercialization gap, it exists, but it's not available</t>
  </si>
  <si>
    <t>MV connection costs (inverter + system), controls, modular / expandable</t>
  </si>
  <si>
    <t>quantitifed cost/benefit (even hypothetical, wishful) analysis of SSPS 1.0 does not exist</t>
  </si>
  <si>
    <t>without serious multidisciplinary analysis, it is impossible (and undersirable) to convince investors and policy makers to fund new technology development and deployment</t>
  </si>
  <si>
    <t xml:space="preserve">distribution system control architecture(s) must be defined. Should produce standards and responsibilities. </t>
  </si>
  <si>
    <t>If different SSPSs are to be allowed to regulate frequency (including DC) &amp; voltage mechanisms (protocols, algorithms, etc) for arbitrage and system energy efficiency optimization with prescribed power quality bounds must be defined.</t>
  </si>
  <si>
    <t>system control issues</t>
  </si>
  <si>
    <t>controls hierarchy; local/fast to global/slow</t>
  </si>
  <si>
    <t>everything interacts, overall controls need to be (too) slow</t>
  </si>
  <si>
    <t>adequate control standards need to be developed</t>
  </si>
  <si>
    <t>without them, no interoperability</t>
  </si>
  <si>
    <t>use of security constrained OPF and state estimation requires detailed system knowledge and introducing latencies in control and market operation</t>
  </si>
  <si>
    <t>makes high DER and dynamic scenarios very challenging at high penetration</t>
  </si>
  <si>
    <t>intelligent distributed systems getting too complex. This introduces fragility and single point of failure (communications, cloud, etc)</t>
  </si>
  <si>
    <t>system susceptible to large scale outages with slow restoration</t>
  </si>
  <si>
    <t>local / wide area control systems. Need efficient control algorithms / schemes. (voltage and frequency regulation)</t>
  </si>
  <si>
    <t>allows local / wide area controllability</t>
  </si>
  <si>
    <t>simulation</t>
  </si>
  <si>
    <t>require multi-physics modeling of grid connected converters to understand transient propagation and BIL management.</t>
  </si>
  <si>
    <t>limits cost effective PE as transformer isolation is needed</t>
  </si>
  <si>
    <t>modeling and simulation</t>
  </si>
  <si>
    <t>outdated simulators / study tools; load flow, short circuit, dynamic, stability analysis, EMTP</t>
  </si>
  <si>
    <t>ssps 2.0 and 3.0</t>
  </si>
  <si>
    <t>instrumentation / modeling / simulation / control; a need for integrated package</t>
  </si>
  <si>
    <t>uncertainty about operation, corners, extremes, etc. limit interconnection</t>
  </si>
  <si>
    <t>state of the art power converters are not meant for field expandability</t>
  </si>
  <si>
    <t>the system becomes rigid and cannot be repurposed for a wide array of applications</t>
  </si>
  <si>
    <t>converter expandability</t>
  </si>
  <si>
    <t>systems not easily maintained - need long outages to fix</t>
  </si>
  <si>
    <t>small modular "blocks" can be quickly replaced</t>
  </si>
  <si>
    <t>expandable system architecture applicable to SSPS 1.0 through 3.0</t>
  </si>
  <si>
    <t>having a framework for converter, controls, communications etc. ensures interoperability for modularity and scalability through levels</t>
  </si>
  <si>
    <t>state of the art PC are not meant for field expandability</t>
  </si>
  <si>
    <t>oversize or costly forecast planning to avoid later cost. Less asset utilitzation and lower system efficiency</t>
  </si>
  <si>
    <t xml:space="preserve">high power converters are large. Because gas filled converters to reduce size are not available. </t>
  </si>
  <si>
    <t>a typical FACTS device occupies a large area, compact opens up many applications</t>
  </si>
  <si>
    <t>compact power density</t>
  </si>
  <si>
    <t>systems too large; high cost, hard to fit in small areas</t>
  </si>
  <si>
    <t>easier implementation; less critical for taking outage; N-2 ???</t>
  </si>
  <si>
    <t>power semiconductors that can manage high fault currents (5 kA to 65 kA) at high voltage (strategies to manage)</t>
  </si>
  <si>
    <t>we cannot easiy add dynamic control to grid wihout meeting this need</t>
  </si>
  <si>
    <t xml:space="preserve">amperage limits of medium voltage power electronics require multiple parallel devices with reduce reliability </t>
  </si>
  <si>
    <t>adoption reluctance</t>
  </si>
  <si>
    <t>thermal management of high power density systems in certain applications</t>
  </si>
  <si>
    <t>use of SSPS in nano-grid or customer sites require small spaces / higher density that will require innovative solutions</t>
  </si>
  <si>
    <t>nanogrid controllers must be developed</t>
  </si>
  <si>
    <t>enables more cost effecive renewable development at the grid edge; loads to microgrid development 2.0</t>
  </si>
  <si>
    <t>nanogrid controllers</t>
  </si>
  <si>
    <t>nanogrid controllers (bi-directional power converters) must be developed</t>
  </si>
  <si>
    <t>without low cost, high reliability, modular (easily expandable / scalable) nanogrid controllers, it is impossible to have backwards compatible deployment of new power and control architectures</t>
  </si>
  <si>
    <t>difficult to contro individual loads and sources</t>
  </si>
  <si>
    <t>adaptive and intelligent controllers to select between desired functions</t>
  </si>
  <si>
    <t xml:space="preserve">knowing when to provide real and reactive power and by how much; when to connect / disconnect is critical to value proposition </t>
  </si>
  <si>
    <t>nanogrid controllers (with no system-wide communications or minimal communications) must be developed</t>
  </si>
  <si>
    <t>nanogrid controllers requiring communication cannot be scaled</t>
  </si>
  <si>
    <t>power distribution system architecure(s) must be (re)defined</t>
  </si>
  <si>
    <t>without clear definitions of allowed architectures (where are differenct frequencies [including DC] and voltages allowed, placement of new SSPSs and junction boxes is not possible)</t>
  </si>
  <si>
    <t>architecture</t>
  </si>
  <si>
    <t>most solutions (PE based) introduce single point of failure. Large PE converters also have a long MTTR</t>
  </si>
  <si>
    <t>inhibits use of PE as system reliability and availability are compromised</t>
  </si>
  <si>
    <t>reliability cluster</t>
  </si>
  <si>
    <t>still uknown reliability and ongoing operating costs of power electronic systems compared to legacy systems</t>
  </si>
  <si>
    <t>lack of endurance testing standards to determine system lifetime</t>
  </si>
  <si>
    <t>reliable / resilient system designs</t>
  </si>
  <si>
    <t>with PE devices still developing, need to ensure reliaiblity and robustness for confidence</t>
  </si>
  <si>
    <t>lack of interconnection standards / performance standards</t>
  </si>
  <si>
    <t>prevent deployment of ssps; all ssps 1.0 functions</t>
  </si>
  <si>
    <t>standards issues</t>
  </si>
  <si>
    <t>standards needed for interconnection and controls</t>
  </si>
  <si>
    <t>double edged sword. Standards too early in a nascent field limit solutions and competition. Guidelines needed, standards follow</t>
  </si>
  <si>
    <t>control standards need to be developed to define how SSPS 1.0 functions</t>
  </si>
  <si>
    <t>developing standards with NPD is chicken/egg problem. Usually NPD development combines with std development. Std development is a continuous process that begins at 1.0. If it doesn't start early, it won't be ready for 3.0</t>
  </si>
  <si>
    <t>can not provide "inertia" (maintain voltage in the presence of disturbances)</t>
  </si>
  <si>
    <t>voltage collapse is more likely</t>
  </si>
  <si>
    <t>inertia</t>
  </si>
  <si>
    <t>Efficient and effective communication system: physical, protocols, standards</t>
  </si>
  <si>
    <t>enabling system level control and integration</t>
  </si>
  <si>
    <t>communication</t>
  </si>
  <si>
    <t>with distributed devices, comunications complexity and latency prevent proper integration</t>
  </si>
  <si>
    <t>limits DER resources</t>
  </si>
  <si>
    <t>Power converters directly connected to the grid</t>
  </si>
  <si>
    <t>Removes auxiliary transformers</t>
  </si>
  <si>
    <t>State of art power converters: Creative topologies [still emphasis on 80s/90s designs]</t>
  </si>
  <si>
    <t>Device rating to continuously think about developing higher ratings (and allow multilevel and seriesing of devices)</t>
  </si>
  <si>
    <t>Power electronic's integration of 10-15 kV SiC MOSFETs: gate drive isolation, bus, passives</t>
  </si>
  <si>
    <t>Supply chain support for manufacturing of systems MV direct converter</t>
  </si>
  <si>
    <t>Fault tolerent/reconfigurable, redundant converter topologies and control to realize high availability.</t>
  </si>
  <si>
    <t>Reach 5-nines type of availability</t>
  </si>
  <si>
    <t>Control theory for SSPS-based grid is non-existent</t>
  </si>
  <si>
    <t>Excessive operational costs and non-optimized performance.</t>
  </si>
  <si>
    <t>Stability of system with ubiquitous power conversion to have limits and conditions.</t>
  </si>
  <si>
    <t>Have robust operation in the presence of high variability.</t>
  </si>
  <si>
    <t>Grid edge control functionality for second-to-second control for multiple DER and multiple grid constraints.</t>
  </si>
  <si>
    <t>Autonomous, real-time control</t>
  </si>
  <si>
    <t>Microgrid and ADMS control interoperability.
 - Demonstrations and practices not developed (standards exist)</t>
  </si>
  <si>
    <t>Multiple level control able to consider SSPS functions</t>
  </si>
  <si>
    <t>Control standards need to be developed to define how SSPS 1.0 will function.</t>
  </si>
  <si>
    <t>Open-architecture, standardizated controls must be created.</t>
  </si>
  <si>
    <t>Standardized, open, field testing test (bed/lab) criteria for utility acceptance</t>
  </si>
  <si>
    <t>Less competition and interoperability. Longer time to show successful cases</t>
  </si>
  <si>
    <t>Testing methods and standards specific to SSPS.</t>
  </si>
  <si>
    <t>Allows for identification of devices and component technology development</t>
  </si>
  <si>
    <t>Availiability and costs of semiconductor devices.</t>
  </si>
  <si>
    <t>Plenty of application ideas but no experience.</t>
  </si>
  <si>
    <t>Reliability and cost of semiconductors.</t>
  </si>
  <si>
    <t>Develop specific methods and engage multi-party consortium to fill the gaps.</t>
  </si>
  <si>
    <t>Optimal application size and scope</t>
  </si>
  <si>
    <t>Cost justification analysis</t>
  </si>
  <si>
    <t>Optimal placement algorithms.</t>
  </si>
  <si>
    <t>Reduces cost and increases value and benefit.</t>
  </si>
  <si>
    <t>Reliable batteries that have long life and meet cost goals</t>
  </si>
  <si>
    <t>high</t>
  </si>
  <si>
    <t>Effects of high-switching frequency on PE designs (common mode issues)</t>
  </si>
  <si>
    <t>PE-dominated nano/micro grid designs.</t>
  </si>
  <si>
    <t>Advanced sensing and protection gear for converters and system level.</t>
  </si>
  <si>
    <t>Allows for operation with resiliency</t>
  </si>
  <si>
    <t>Controllers fast enough or powerful enough to keep up with the faster switching frequencies and new algorithms/features (hardware is not fast enough).</t>
  </si>
  <si>
    <t>High/medium: cost, test procedure</t>
  </si>
  <si>
    <t>Putting money value to the extra benefits of SSPS 1.0</t>
  </si>
  <si>
    <t>Without providing a real value to these benefits, costs will be high</t>
  </si>
  <si>
    <t>Interconnection standards are largely driven by static snapshot worst case conditions. Need flexible interconnection standards to accommodate dynamic interconnections.</t>
  </si>
  <si>
    <t>Better use of existing dynamic capacity of assets and more market based decisions on gred modernization.</t>
  </si>
  <si>
    <t>Metering today does not allow for control.</t>
  </si>
  <si>
    <t>Without changing the old metering system, controls could not be implemented.</t>
  </si>
  <si>
    <t>New protection/coordination rules but compatible with present strategies.</t>
  </si>
  <si>
    <t>Technology deployment and adoption.</t>
  </si>
  <si>
    <t>High frequency magnetic materials that meet cost targets. Manufacturing processes are too expensive, immature.</t>
  </si>
  <si>
    <t>High semiconductor losses</t>
  </si>
  <si>
    <t>Total cost of ownershio is higher due to low efficiency</t>
  </si>
  <si>
    <t xml:space="preserve">Frequency regulation needs better definition -- grid frequency vs. local </t>
  </si>
  <si>
    <t>Energy storage needs to be added for frequency regulation.</t>
  </si>
  <si>
    <t>Limited penetration of power converter technology in traditional substation transformer application. (LTC)</t>
  </si>
  <si>
    <t>Voltage regulation and power quality capabilities/potential for a hybrid solution not realized.</t>
  </si>
  <si>
    <t>Solid State Substation acceptance based on cost and performance</t>
  </si>
  <si>
    <t>Cost Benefit Analysis will increase the penetration of new technologies</t>
  </si>
  <si>
    <t>High frequency magnetics</t>
  </si>
  <si>
    <t>high efficiency, low parasitics, MV insulation</t>
  </si>
  <si>
    <t>engineered magnetic materials and cores leveraging advanced manufacturing for optimimzed converter topologies</t>
  </si>
  <si>
    <t>improved ability to mitigate EMI, parasitics, leakage, etc. for a range of topologies</t>
  </si>
  <si>
    <t>hardware design for: manufacturing, reliability, servicing, multi-function (AC/DC), using mass market components</t>
  </si>
  <si>
    <t>cost</t>
  </si>
  <si>
    <t>advanced cooling technologies that can work in a rugged utility environment</t>
  </si>
  <si>
    <t>major breakthroughs needed</t>
  </si>
  <si>
    <t>self-tuned plug and play controller</t>
  </si>
  <si>
    <t>meets simultaneously local and global objectives with limited communication</t>
  </si>
  <si>
    <t>autonomous control must be developed to cooperate with system coordination</t>
  </si>
  <si>
    <t>power electronics based devices for regulation of voltage and frequency with no moving parts or active cooling, at high power levels</t>
  </si>
  <si>
    <t>reliability, robustness, and efficinecy needed for harsh environments</t>
  </si>
  <si>
    <t>work with existing protection and control systems down the stream</t>
  </si>
  <si>
    <t>SSPS should consider working with traditional technologies</t>
  </si>
  <si>
    <t>protection schemes for two way power flow as a component of control system</t>
  </si>
  <si>
    <t>lack of adoption</t>
  </si>
  <si>
    <t>easy protection scheme (re)programming</t>
  </si>
  <si>
    <t>adapting to an evolving grid</t>
  </si>
  <si>
    <t>device oriented control for wide bandgap devices</t>
  </si>
  <si>
    <t>it yields: lower stitching loss, lower dv/dt, lower di/dt, lower stress, lower conductive and radiative noise</t>
  </si>
  <si>
    <t>lack of scale test bed to prototype / validate designs off the grid</t>
  </si>
  <si>
    <t>utilities will not support without extensive pilot testing under actual conditions</t>
  </si>
  <si>
    <t>design planning: need to do system studies for each install</t>
  </si>
  <si>
    <t>non-recurring engineering cost</t>
  </si>
  <si>
    <t>reduced device count for power electronics topologies</t>
  </si>
  <si>
    <t>reduce cost, increase reliability of PE systems</t>
  </si>
  <si>
    <t>novel transformer topologies with multi-frequency (including DC) output</t>
  </si>
  <si>
    <t>multiple power converters would be required for flexible operation with cost, reliabilty, and other limitations</t>
  </si>
  <si>
    <t>manufacturers should adopt new converter topologies</t>
  </si>
  <si>
    <t>fault current limitation in half-bridge voltage source converters</t>
  </si>
  <si>
    <t>full bridge VSC will be too expensive. Hybrib configurations may have a major impact</t>
  </si>
  <si>
    <t>clear topology</t>
  </si>
  <si>
    <t>interoperability, control</t>
  </si>
  <si>
    <t xml:space="preserve">SST may be implemented at distribution level only. </t>
  </si>
  <si>
    <t>Up to 12.47 kV, maybe less than 33 kV</t>
  </si>
  <si>
    <t>how to hybrid Si power devices with SiC semiconductors cost!</t>
  </si>
  <si>
    <t>existing power semiconductors voltage levels insufficient for SSPS</t>
  </si>
  <si>
    <t>existing markets do not need higher voltage levels</t>
  </si>
  <si>
    <t>cyber protection at the chip level (FPGA, ASIC, micro controller, trusted supply chain)</t>
  </si>
  <si>
    <t>cyber concerns will prevent adoption</t>
  </si>
  <si>
    <t>low cost sensing compatible with MV/HV for asset monitoring and power flow</t>
  </si>
  <si>
    <t>high and low side standards</t>
  </si>
  <si>
    <t>need to start somewhere</t>
  </si>
  <si>
    <t>fragility under faults</t>
  </si>
  <si>
    <t>cost, size</t>
  </si>
  <si>
    <t>over-voltage handling (and EMP handling)</t>
  </si>
  <si>
    <t>size, reliaiblity, cost</t>
  </si>
  <si>
    <t>materials for insulation to achieve higher power and voltage</t>
  </si>
  <si>
    <t>allow for stacking modules</t>
  </si>
  <si>
    <t>faults - standards for the way SSPS behave during fault conditions and then technology to accomplish</t>
  </si>
  <si>
    <t>SSPS must deal with inrush, motor starting, etc.</t>
  </si>
  <si>
    <t>reliability modles / simulation tools (modules and systems)</t>
  </si>
  <si>
    <t>better prediction of lifetime and failure modes</t>
  </si>
  <si>
    <t>modeling criteria for each device</t>
  </si>
  <si>
    <t>Define interface of devices in SSPS</t>
  </si>
  <si>
    <t>Requirements for each SSPS device</t>
  </si>
  <si>
    <t>MV power devies are expensive</t>
  </si>
  <si>
    <t>transformer-based power converter efficiency is low</t>
  </si>
  <si>
    <t>system integration control is not well designed</t>
  </si>
  <si>
    <t>gate drives</t>
  </si>
  <si>
    <t>medium voltage insulation, minimize losses, control dv/dt</t>
  </si>
  <si>
    <t>GapTwoID</t>
  </si>
  <si>
    <t>GapTwoGroupID</t>
  </si>
  <si>
    <t>interconnecting feeders to improve loading and utilization creates challenges for protection coordination</t>
  </si>
  <si>
    <t>requires grid build - expensive, leads to poor asset utilization</t>
  </si>
  <si>
    <t>advanced control architectures</t>
  </si>
  <si>
    <t>grid stabilization using virtual resources not enalbed (CVR, VAR support, spare PV)</t>
  </si>
  <si>
    <t>makes grid operation challenging, especially in high DER environment</t>
  </si>
  <si>
    <t>all grid elements need to oeprate to rules that are grid-supporting and grid-forming. Today, they operate for local benefit only</t>
  </si>
  <si>
    <t>fragile grid w/ possiblity of cascading outages</t>
  </si>
  <si>
    <t>control and architecutre to allow proliferation of DER and microgrids without detailed utility studies</t>
  </si>
  <si>
    <t>slows down adoption of DER, makes it too expensive</t>
  </si>
  <si>
    <t>distribution feeders do not provide dynamic support and power flow control for transmission</t>
  </si>
  <si>
    <t>significant duplication of resources, asset utilitation poor</t>
  </si>
  <si>
    <t>integrated communications to ensure coordination with other devices / legacy components</t>
  </si>
  <si>
    <t>needed for integration of technologt at a distribution system</t>
  </si>
  <si>
    <t>asynchronous feeders, including from transmission and sub-transmission</t>
  </si>
  <si>
    <t>architecture: AC/DC</t>
  </si>
  <si>
    <t>instantaneous phase and amplitude detection and correction</t>
  </si>
  <si>
    <t>prevent load transfer; fault recoever; integration of multiple frequencies;</t>
  </si>
  <si>
    <t>DC distribution systems</t>
  </si>
  <si>
    <t>prevent load transer, fault recovery, and reconnection</t>
  </si>
  <si>
    <t>cost effective higher voltage commercial semiconductor and power components</t>
  </si>
  <si>
    <t>without, systems are large, costly, complex</t>
  </si>
  <si>
    <t>architecture: cost</t>
  </si>
  <si>
    <t>product design driven by which applications: no coordinated SSPS development plan</t>
  </si>
  <si>
    <t>fragmented; non-scalable; non-interchangable; high cost, and unreliable</t>
  </si>
  <si>
    <t>shared storage between feeders; modular / redundance power electronics</t>
  </si>
  <si>
    <t>for cost effectiveness</t>
  </si>
  <si>
    <t>fault coordination mechanisms between transmission and distribution with power electronic converters</t>
  </si>
  <si>
    <t>fault current mitigation. Clearing time coordination</t>
  </si>
  <si>
    <t>fault current system issues: bidirectional</t>
  </si>
  <si>
    <t>controls need to be developed to perform microgrid/islanding distribution feeders</t>
  </si>
  <si>
    <t>impact protection coordination required when SSPS is connected to feeders</t>
  </si>
  <si>
    <t>fault current management in microgrid rich feeders</t>
  </si>
  <si>
    <t>impact on utility protection coordination, expensive to fix</t>
  </si>
  <si>
    <t>need to develop controls (power converters and algorithms) for power flow control / islanding / black start / reconnection</t>
  </si>
  <si>
    <t>without these grid 2.0 is not possible; i.e. we cannot increase asset utilitzation and resilience without the ability to control power flow electronically, including completely asynchronous grid</t>
  </si>
  <si>
    <t xml:space="preserve">need to develop controls for performing power flow control from distiribution to transmission </t>
  </si>
  <si>
    <t>added reslieiency through greater stability; especially renewables</t>
  </si>
  <si>
    <t>controls needed for power flow control within transmission and distribution w/ renewables</t>
  </si>
  <si>
    <t>address intermittency and variability on both T&amp;D</t>
  </si>
  <si>
    <t>cyber physical defenses are not fully developed</t>
  </si>
  <si>
    <t>SSPSs are vulnerable to attacks</t>
  </si>
  <si>
    <t>limited power electronic withstand capability reduces ability to provide selective coordination with legacy protective devices</t>
  </si>
  <si>
    <t>reduces application flexibility</t>
  </si>
  <si>
    <t>fault current and device issues: legacy issues</t>
  </si>
  <si>
    <t>provision of fault current or coordination with legacy systems and protection</t>
  </si>
  <si>
    <t>the ability to ensure system compatibility is needed for adoption</t>
  </si>
  <si>
    <t>current PE technologies cannot supply fault current</t>
  </si>
  <si>
    <t>cannot be used with conventional protective devices</t>
  </si>
  <si>
    <t>cost/benefit analysis for energy storage in grid 2.0 (seconds, minutes)</t>
  </si>
  <si>
    <t>energy efficiency benefit</t>
  </si>
  <si>
    <t>energy storage plan / coordination</t>
  </si>
  <si>
    <t>removing rotation generation will increase system instability and power quality</t>
  </si>
  <si>
    <t>microgrid controllers (multi-directional power converters and control algorithms) need to be developed</t>
  </si>
  <si>
    <t>without low cost, high efficiency, high reliability, scalable and modular, microgrid controllers, SSPS 2.0 cannot happen. We don not have these now.</t>
  </si>
  <si>
    <t>microgrid controllers</t>
  </si>
  <si>
    <t>state of the art power converters are not able to connect directly to the power grid</t>
  </si>
  <si>
    <t>require transformers that cause extra inrush stress on system and effect other costs</t>
  </si>
  <si>
    <t>ability to withstand lightning and other distrubances / physical attacks</t>
  </si>
  <si>
    <t>use at distribution substations have new requirements that can increase costs</t>
  </si>
  <si>
    <t>P.C. should perform at lower input voltage i.e. 75 - 50 % voltage</t>
  </si>
  <si>
    <t>insensitive to system distrubances; improve perfromance and reliability</t>
  </si>
  <si>
    <t>Faster protection for distribution system</t>
  </si>
  <si>
    <t>Allows for SSPS to react and limit fault current.</t>
  </si>
  <si>
    <t>How do we have adaptive dynamic protection paradigm to make conventional and power converters for synergy?</t>
  </si>
  <si>
    <t>Long life and system reliability improvement for electrical service.</t>
  </si>
  <si>
    <t>HVRT fault ride-through</t>
  </si>
  <si>
    <t>More stringent requirements on converters.</t>
  </si>
  <si>
    <t>Ride through current and BIL withstand capability</t>
  </si>
  <si>
    <t>Coordination / dependence / leveraging of legacy systems</t>
  </si>
  <si>
    <t>Distributed control algorithms to work with microgrids</t>
  </si>
  <si>
    <t>Centralized solution maybe too slow.</t>
  </si>
  <si>
    <t>Wide area control platform to securely group distribution devices into transmission services.</t>
  </si>
  <si>
    <t>Distributed control at lower cost</t>
  </si>
  <si>
    <t>Setting a control philosophy and hierarchy.</t>
  </si>
  <si>
    <t>Which controller has precedence and defining specific roles to each.</t>
  </si>
  <si>
    <t>Reliable 3.3 kV SiC MOSFETs that meet cost goals</t>
  </si>
  <si>
    <t>High</t>
  </si>
  <si>
    <t>Reliable high voltage for semiconductors</t>
  </si>
  <si>
    <t>Allows for the research in getting grid connected PE at DL to TL</t>
  </si>
  <si>
    <t>Open design tools for SSPS, integration of various PE applications (consistituting SSPS technology)</t>
  </si>
  <si>
    <t>Vendor diversity and market animation.</t>
  </si>
  <si>
    <t>Updated system studies tools.</t>
  </si>
  <si>
    <t>System studies tools today do not inclkude the controllers at SSPS 1.0 level</t>
  </si>
  <si>
    <t>Grid forming controls on distribution level</t>
  </si>
  <si>
    <t>Benefits at multi-feeder level/utility-scale</t>
  </si>
  <si>
    <t>Controls for islanding and microgrids.</t>
  </si>
  <si>
    <t>Establish process for separation and reconnection at sub-transmission</t>
  </si>
  <si>
    <t>Grid forming control with transition to following (impedance control)</t>
  </si>
  <si>
    <t>Transition between strong grid and back flow.</t>
  </si>
  <si>
    <t>Energy router: need more stable coupling system architecture, possibly DC.</t>
  </si>
  <si>
    <t>Will reduce instability and increase connectivity.</t>
  </si>
  <si>
    <t>Microgrid control platform that can be changed/updated rather than being static. {1 vendor does this}</t>
  </si>
  <si>
    <t>"Modular" controller that can upgrade (like computer operating system as technology evolves)</t>
  </si>
  <si>
    <t>Controller community to standardize architecture base for manufacturers to abide to.</t>
  </si>
  <si>
    <t>Educates community at all levels to develop comfort with high investment.</t>
  </si>
  <si>
    <t>High voltage packaging of devices</t>
  </si>
  <si>
    <t>Will provide higher rating power blocks</t>
  </si>
  <si>
    <t>Essential reliability services as defined by NA. How to provide them?</t>
  </si>
  <si>
    <t>System reliability. Ancillary service markets.</t>
  </si>
  <si>
    <t>Control coordination of T&amp;D at T&amp;D interface lacking.</t>
  </si>
  <si>
    <t>Initially better observability and situational awareness, eventually coupled control in coordinated manner.</t>
  </si>
  <si>
    <t>Regulatory and market mechanism for multi-stakeholder microgrids and retail and ancillary services.</t>
  </si>
  <si>
    <t>Able to unbundle system and stimulate innovation and entrepreneurship</t>
  </si>
  <si>
    <t>allows for increased plug and play</t>
  </si>
  <si>
    <t>standardizing frequency variability</t>
  </si>
  <si>
    <t>slows / inhibits adoption</t>
  </si>
  <si>
    <t>unknown lifecycle costs</t>
  </si>
  <si>
    <t>increased acceptance and utilization</t>
  </si>
  <si>
    <t>two way control and protection with traditional equipment</t>
  </si>
  <si>
    <t>reduced system cost and increased reliability</t>
  </si>
  <si>
    <t>novel cooling technologies and thermal management</t>
  </si>
  <si>
    <t>failure modes</t>
  </si>
  <si>
    <t>high/low voltage ride through types voltage grading vs topology</t>
  </si>
  <si>
    <t>over / under design SSPS if based on univeral installation</t>
  </si>
  <si>
    <t>develop requirements for primary / secondary connections based on installation</t>
  </si>
  <si>
    <t>SSPS must ensure all the existing benefits and advantages and more</t>
  </si>
  <si>
    <t>1) same devices for dealing with trends  and distribution voltages  2) significantly reduced cost  3) same tecnology for gate drive / control</t>
  </si>
  <si>
    <t>novel series connection of na field effect WBG (e.g. SiC) devices</t>
  </si>
  <si>
    <t>all substation equipment should carry bi-directional flows</t>
  </si>
  <si>
    <t>system health monitoring</t>
  </si>
  <si>
    <t>robust and cyber securre</t>
  </si>
  <si>
    <t>controls, communications, sensors for coordination and control</t>
  </si>
  <si>
    <t>more resilient, improved controls</t>
  </si>
  <si>
    <t>low cost, ubiquitous sensing for MV/HV environements for asset monitoring and power flow</t>
  </si>
  <si>
    <t>cost, design, system layout</t>
  </si>
  <si>
    <t>live serviceability (reduce downtime)</t>
  </si>
  <si>
    <t>fault and protection schemes and controls; modeling</t>
  </si>
  <si>
    <t>inrush and fault coordination</t>
  </si>
  <si>
    <t>load modeling</t>
  </si>
  <si>
    <t>higher efficiency, increased flexibility of SSPS design, and increased power density</t>
  </si>
  <si>
    <t>magnetic materials, core, and transformer design to minimize parasitics for HF magnetics</t>
  </si>
  <si>
    <t>prohibits adoption / application</t>
  </si>
  <si>
    <t>lack of dielectrics for transmission level large power transformer applications</t>
  </si>
  <si>
    <t>increased flexilibity of SSPS design and increased power density</t>
  </si>
  <si>
    <t>dielectric materials and improved understanding of dielectric breakdown</t>
  </si>
  <si>
    <t>complexity, cost, size, materials, control systems, etc</t>
  </si>
  <si>
    <t>High voltage isolation and connectors at modular levels</t>
  </si>
  <si>
    <t>programmable fault controls</t>
  </si>
  <si>
    <t>security; reliability</t>
  </si>
  <si>
    <t>embedded protection functions (electrical and CS)</t>
  </si>
  <si>
    <t>higher stability, stabilization, reliability</t>
  </si>
  <si>
    <t>Power electonics control that deals with nomial as well as mode-changing issues (e.g. fault setting, inrush)</t>
  </si>
  <si>
    <t>solid state fault isolation capability</t>
  </si>
  <si>
    <t>system coordination of fault current retained when going from 1.0 to 2.0</t>
  </si>
  <si>
    <t>self-adaptive protection</t>
  </si>
  <si>
    <t>enables adaptable over current protection</t>
  </si>
  <si>
    <t>dymanic fault detection</t>
  </si>
  <si>
    <t>default grid-forming source for microgrid; easy low voltage ride through</t>
  </si>
  <si>
    <t>cost-effetive energy storage integration</t>
  </si>
  <si>
    <t>cost and design</t>
  </si>
  <si>
    <t>understand SSPS role in microgrid</t>
  </si>
  <si>
    <t>low-cost solution to enable islanding and microgrid</t>
  </si>
  <si>
    <t>minimum load loss</t>
  </si>
  <si>
    <t xml:space="preserve">define / divide system into multiple microgrids which can operate independently </t>
  </si>
  <si>
    <t>enables low voltage ride through and microgrids</t>
  </si>
  <si>
    <t>energy storage modularity, scalability, and integration</t>
  </si>
  <si>
    <t>reduced total cost of ownership; more environmental friendly; improved overall system performance</t>
  </si>
  <si>
    <t>Identify optimum system cinfiguration first, then try to reduce cost</t>
  </si>
  <si>
    <t xml:space="preserve">adaptable over current protection; system coordination of fault current retained when going from 1.0 to 2.0; </t>
  </si>
  <si>
    <t>dynamic fault detection; self-adaptive protection; solid-state fault isolation capability;</t>
  </si>
  <si>
    <t>GapThreeID</t>
  </si>
  <si>
    <t>GapThreeGroupID</t>
  </si>
  <si>
    <t>lack of methodology to simulate power systems and power electronics operation</t>
  </si>
  <si>
    <t>power system stability</t>
  </si>
  <si>
    <t>simulation and modeling tools to understand behavior of large systems w/ SSPS and smart power electronic converters that have fast dynamic response</t>
  </si>
  <si>
    <t>do not know how system will behave and devices interact</t>
  </si>
  <si>
    <t>standard 'market node' for all prosumers in new grid with real time pricing access</t>
  </si>
  <si>
    <t>sub optimal operation</t>
  </si>
  <si>
    <t>high DER penetration and variability at scale requires real-time pricing which can impact real time behavior of prosumers - simulation</t>
  </si>
  <si>
    <t>poor understanding of how systems will behave</t>
  </si>
  <si>
    <t>simulation tools / models; load flow, short circuit, transient stability</t>
  </si>
  <si>
    <t>engineering analysis / study tool</t>
  </si>
  <si>
    <t>SSPS needs to be autonomous yet "situation-aware" of its surroundings</t>
  </si>
  <si>
    <t>interconnected to assist, but not dependent</t>
  </si>
  <si>
    <t>situational awareness</t>
  </si>
  <si>
    <t xml:space="preserve">capable of completely autonomous operation, on loss of T&amp;D </t>
  </si>
  <si>
    <t>emergency loads; community microgrid; decouipling; black start;</t>
  </si>
  <si>
    <t>new "grid" architecture needs to be defined</t>
  </si>
  <si>
    <t>every node in new transmission system is SSPS 3.0</t>
  </si>
  <si>
    <t>grid architecture</t>
  </si>
  <si>
    <t>control and coordination strategies must be developed</t>
  </si>
  <si>
    <t>without which there is a risk of cascaded faults and domino effect</t>
  </si>
  <si>
    <t>full system architecture concepts with ubiquitous SSPS (fractal grid)</t>
  </si>
  <si>
    <t>value proposition and many SSPS across T&amp;D can be realized</t>
  </si>
  <si>
    <t>black start coordination</t>
  </si>
  <si>
    <t>lower cost and complexity of black start</t>
  </si>
  <si>
    <t>black start</t>
  </si>
  <si>
    <t>with a large system including high DER and microgrids, need a bottom-up black start capability with 'self-forming' feautre</t>
  </si>
  <si>
    <t>without such capability, vulnerable to cyber attacks and long restoration times</t>
  </si>
  <si>
    <t>efficient control system architecture</t>
  </si>
  <si>
    <t>wide area contrl</t>
  </si>
  <si>
    <t>GW power converters need to be developed</t>
  </si>
  <si>
    <t>cost effective distributed power coordination; multiple wiring paths</t>
  </si>
  <si>
    <t>improve resilience and asset utilitzation</t>
  </si>
  <si>
    <t>power coordination</t>
  </si>
  <si>
    <t>Power electronics (SSPS) Grid approach versus transformer and rotating machine approach</t>
  </si>
  <si>
    <t>PE capability determined grid approach and requirements. I.e. variable frequency, DC, etc.</t>
  </si>
  <si>
    <t>Need tools for system security assessment based on "angle stability" "voltage" stability during normal and contingency with routers.</t>
  </si>
  <si>
    <t>Improved levels of security margin, that is realistic</t>
  </si>
  <si>
    <t>Need in fast communications, wide area control, state estimation.</t>
  </si>
  <si>
    <t>Stability, reliability</t>
  </si>
  <si>
    <t>Synchronous generator stability analysis</t>
  </si>
  <si>
    <t>Keeps the system stable and decouples through SSPS.</t>
  </si>
  <si>
    <t>Control and coordination of blackstart</t>
  </si>
  <si>
    <t>Substation dependence.</t>
  </si>
  <si>
    <t>Black start coordination</t>
  </si>
  <si>
    <t>Allows for system restoration</t>
  </si>
  <si>
    <t>Seamless multi-microgrid - grid transitions (automation)</t>
  </si>
  <si>
    <t>System reliability and event recovery</t>
  </si>
  <si>
    <t>Modeling and simulation of new PE-dominated systems; testing of controls on surrogate platforms.</t>
  </si>
  <si>
    <t>Pre-field deployment testing; accelerated deployment cycle.</t>
  </si>
  <si>
    <t>High fidelity modelling of converters and integration into system studies.</t>
  </si>
  <si>
    <t>Will provide insights into economic benefits.</t>
  </si>
  <si>
    <t>Development of DC breakers</t>
  </si>
  <si>
    <t>With DC buses at all levels, need for reliable DC breakers.</t>
  </si>
  <si>
    <t>How to decouple, island, and reroute power when there is a contingency?</t>
  </si>
  <si>
    <t>Make regional black-out a thing of the past</t>
  </si>
  <si>
    <t>Reliable 10 kV SiC MOSFETs that meet cost goals</t>
  </si>
  <si>
    <t>Lack of unified vision for control architecture, and how influenced by SSPS.</t>
  </si>
  <si>
    <t>Control architecture that includes SSPS functionality</t>
  </si>
  <si>
    <t>Impacts on renewables penetration needs detailed analysis on system level.</t>
  </si>
  <si>
    <t>Impacts on energy imbalance markets.</t>
  </si>
  <si>
    <t>Programmable and stackable MV converter modules to direct connect to sub transmission.</t>
  </si>
  <si>
    <t>Standard, interchangeable MV converter modules with standard function.</t>
  </si>
  <si>
    <t>Training/new procedures for highly skilled control center operators.</t>
  </si>
  <si>
    <t>New operation philosophy requires new skills (new culture)</t>
  </si>
  <si>
    <t>Situational awareness presentation.</t>
  </si>
  <si>
    <t>Complexity generating actionable information.</t>
  </si>
  <si>
    <t xml:space="preserve">Being able to provide overload capability to support microgrids </t>
  </si>
  <si>
    <t>(blackstart)</t>
  </si>
  <si>
    <t>At this level, big infrastructure =&gt; high capital investment. Who will be the first?</t>
  </si>
  <si>
    <t>"Snowball" if technology proven.</t>
  </si>
  <si>
    <t>EMI mitigation techniques</t>
  </si>
  <si>
    <t>Integration with current HVDC links and future HVDC grids</t>
  </si>
  <si>
    <t>Taking into account their controllers.</t>
  </si>
  <si>
    <t>Validation of models developed through hardware in the loop technology</t>
  </si>
  <si>
    <t>Technology deployment in field</t>
  </si>
  <si>
    <t>New SSPS port/coupling interconnection protection standards for power routing and MVDC, mutli-terminal HVDC</t>
  </si>
  <si>
    <t>Lower cost transmission and better asset utilization</t>
  </si>
  <si>
    <t>New protection and operational schemes at the transmission level (being able to operate with two phases) to provide high resilience</t>
  </si>
  <si>
    <t>Open transactive energy and services markets with high frequency balancing between DERs and loads.</t>
  </si>
  <si>
    <t>Higher efficiency and lower costs. Higher reliability.</t>
  </si>
  <si>
    <t>Autonomous controls / distributed artificial intelligence platform, for all protection, control, and optimization</t>
  </si>
  <si>
    <t>limit needs for real time communications and cyber security</t>
  </si>
  <si>
    <t>distributed control architecutre; distributed control needed for multiple SSPS</t>
  </si>
  <si>
    <t>increases reliaiblity; each SSPS coordinates to enhance system performance</t>
  </si>
  <si>
    <t>large scale distributed control algorithms</t>
  </si>
  <si>
    <t>system control and optimization</t>
  </si>
  <si>
    <t>control system integration among SSPS', protection, loads, etc</t>
  </si>
  <si>
    <t>peer to peer control / communication</t>
  </si>
  <si>
    <t>allow multiple SSPS and centrilized control-stability</t>
  </si>
  <si>
    <t>magnetic material, core, and transformer design to mimize parasiics for high frequency magnetics</t>
  </si>
  <si>
    <t>dielectric materials and improved understanding of dielectric breakown</t>
  </si>
  <si>
    <t>HV power devices needed to directly connect to the transmission grid</t>
  </si>
  <si>
    <t>insulation for HV</t>
  </si>
  <si>
    <t>switching and magnetic devices capable for high BIL</t>
  </si>
  <si>
    <t>how to realize blackstart for multiple SSPS?</t>
  </si>
  <si>
    <t>multiple SSPS availability</t>
  </si>
  <si>
    <t>self-islanding a reconnection schemes on the fly</t>
  </si>
  <si>
    <t>black start, resilience</t>
  </si>
  <si>
    <t>event-driven, secure, distributed control with limited communication and asynchronous power transfer</t>
  </si>
  <si>
    <t>high scalability; high robustness; high system utilization; efficient dynamic power management</t>
  </si>
  <si>
    <t>programmable black start at arbitrary node and time</t>
  </si>
  <si>
    <t>high stability to intermittency; resilience; decentralized operation</t>
  </si>
  <si>
    <t>blackstart behavior; ability to operate autonomously (default)</t>
  </si>
  <si>
    <t>coordination of blackstart; generators and substations with storage</t>
  </si>
  <si>
    <t>improved reliaiblity</t>
  </si>
  <si>
    <t>integration of  substation control with energy management system (EMS) control system</t>
  </si>
  <si>
    <t>coordination of multiple volt/var controls at various systems level: control interactions, controller stability, top down / bottom up approach needs to be evaluated</t>
  </si>
  <si>
    <t>minimize down-time</t>
  </si>
  <si>
    <t>transient 'multi-scale', 'online' stability for power electronics based system using verifiable, localizable, non-linear approach</t>
  </si>
  <si>
    <t>robustness, resilience, real time stability and reliability</t>
  </si>
  <si>
    <t>Fail safe designs</t>
  </si>
  <si>
    <t>default to keep Power on!!</t>
  </si>
  <si>
    <t>impact of solar storms on power electronics equipment</t>
  </si>
  <si>
    <t>sudden loss due to outages</t>
  </si>
  <si>
    <t>fault coordination, ability to quickly isolate</t>
  </si>
  <si>
    <t>solid state DC protection device coordination</t>
  </si>
  <si>
    <t>dynamic SIPS (system integrity protection schemes)</t>
  </si>
  <si>
    <t>system protection; black start; resilience</t>
  </si>
  <si>
    <t>DG coupling: fast sensing isolation and no load break switch</t>
  </si>
  <si>
    <t>human-less installation / servicing</t>
  </si>
  <si>
    <t>safety / increased resilience</t>
  </si>
  <si>
    <t>cost analysis of catastrophic failure of major transmission scale substation (or stations) must be completed (man made or natural causes)</t>
  </si>
  <si>
    <t>cost of SSPS 3.0 must be put in context in comparison to jamor power outages on the US grid and how SSPS could be used to rapidly repair or replace existing substation even if temporary</t>
  </si>
  <si>
    <t>define SSPS component wise</t>
  </si>
  <si>
    <t>encourage various industries</t>
  </si>
  <si>
    <t>sustainability, recycle parts?</t>
  </si>
  <si>
    <t>overall cost of ownership</t>
  </si>
  <si>
    <t>low cost ubiquitous sensing for MV/HV environments for asset monitoring and power flow</t>
  </si>
  <si>
    <t>system voltage stability issues</t>
  </si>
  <si>
    <t>modeling of systems, loads, systems with different frequencies, etc</t>
  </si>
  <si>
    <t>interconnection management</t>
  </si>
  <si>
    <t>dynamic control and max efficiency</t>
  </si>
  <si>
    <t>synchronization between a high number of internal modules</t>
  </si>
  <si>
    <t>control systm, standards</t>
  </si>
  <si>
    <t>need national transmission scale (substation) test bed, isolated from the grid</t>
  </si>
  <si>
    <t>facilitate R&amp;D, prototype and validation of SSPS technologies; utility acceptance</t>
  </si>
  <si>
    <t>codes and standards; marketing SSPS</t>
  </si>
  <si>
    <t>awareness</t>
  </si>
  <si>
    <t>One way power flow, PV hosting capacity is limited</t>
  </si>
  <si>
    <t>label</t>
  </si>
  <si>
    <t xml:space="preserve">count </t>
  </si>
  <si>
    <t>percentage</t>
  </si>
  <si>
    <t>GapOneGroupVotes</t>
  </si>
  <si>
    <t>GapTwoGroupVote</t>
  </si>
  <si>
    <t>GapThreeGroupVote</t>
  </si>
  <si>
    <t>power flow control</t>
  </si>
  <si>
    <t>Subject Matter Summary</t>
  </si>
  <si>
    <t>more distributed controls are needed, but control interactions may emerge as a result</t>
  </si>
  <si>
    <t>implementing volt/var control and frequency regulation to enhance operational flexibility</t>
  </si>
  <si>
    <t>bidirectional power flow as a consequence of renewables/DER; it's impact on protection/coordination</t>
  </si>
  <si>
    <t>6, 16, 26</t>
  </si>
  <si>
    <t>With increase of DERs/prosumer devices, complexity of securely monitoring and controlling them increases. (Coordination and bandwidth issue)</t>
  </si>
  <si>
    <t>24, 41</t>
  </si>
  <si>
    <t>lack of modularity and scalability; inability to provide emergency services as a result</t>
  </si>
  <si>
    <t>inability to provide dynamic reactive power or inertia, to enhance system stability</t>
  </si>
  <si>
    <t>converter topologies and components are not optimized for effieciency</t>
  </si>
  <si>
    <t>limited grid hosting capacity, supply intermittency, ride through, islanding, and reconnection, all prevent the seamless integration of DER and microgrids</t>
  </si>
  <si>
    <t>18, 26, 37</t>
  </si>
  <si>
    <t>Cyber systems: big data, attacks, control</t>
  </si>
  <si>
    <t>does substation automation present increased vulnerability to cyber attacks?</t>
  </si>
  <si>
    <t>exposure to adverse conditions (natural and man-made; cyber and physical), including physical attack; EMP; GMD; tornado; hurricane</t>
  </si>
  <si>
    <t>14, 42</t>
  </si>
  <si>
    <t>Classification</t>
  </si>
  <si>
    <t>Count</t>
  </si>
  <si>
    <t>Cyber Attack:  can be carried out remotely; no major infrastructure required; can have significant local or national impact.</t>
  </si>
  <si>
    <t>cost, performance, and commcercial availability of dielectrics, insulators, and high voltage/power semiconductors</t>
  </si>
  <si>
    <t xml:space="preserve">weight and size drive transformer costs; </t>
  </si>
  <si>
    <t>Required to Buy Power from Independents; No infrastructure investment by independent.</t>
  </si>
  <si>
    <t>AC losses, reactive compensation is adding extra cost.</t>
  </si>
  <si>
    <t>lack of quantified cost and benefits prevents value forecasting and value investing</t>
  </si>
  <si>
    <t>1, 23, 34</t>
  </si>
  <si>
    <t>Maintaining grid stability with large penetration of renewables, DER, and their controllers</t>
  </si>
  <si>
    <t>13, 24</t>
  </si>
  <si>
    <t xml:space="preserve">aging assets; downtime for maintenance and repairs; </t>
  </si>
  <si>
    <t>Rapid restoration after equipment failure (radial feeds); emergency control and repairs after man-made or natural disasters;</t>
  </si>
  <si>
    <t>12, 30</t>
  </si>
  <si>
    <t>transformer sparing and redundancy; ease of transportation, repair, and installation (time, cost, availability)</t>
  </si>
  <si>
    <t>Detecting Faults --&gt; Problematic on inverter based systems due to low fault current</t>
  </si>
  <si>
    <t>2, 7, 40</t>
  </si>
  <si>
    <t>6, 7</t>
  </si>
  <si>
    <t>26, 40</t>
  </si>
  <si>
    <t>robustness of system integration, including fault isolation; DER can backfeed sub-transmission faults; ride-through vs. protection</t>
  </si>
  <si>
    <t>11, 23</t>
  </si>
  <si>
    <t>Improve power quality: phase imbalance; line dip; harmonic mitigation; reactive power;</t>
  </si>
  <si>
    <t>Modularity and scability: available spores (??); mobile;</t>
  </si>
  <si>
    <t>advanced MVDC topologies for generation and distribution, or power router links between feeders, can reduce overloads and give better balance</t>
  </si>
  <si>
    <t>Scalable HVDC features: No cascading faults; buffer; desynchronous</t>
  </si>
  <si>
    <t>14, 28, 32</t>
  </si>
  <si>
    <t>16, 17, 27, 31, 38</t>
  </si>
  <si>
    <t>Completely decoupled (asynchronous) grid will provide: local V and f on feeders; inslanding without instability; dynamic power routing;</t>
  </si>
  <si>
    <t>28, 46</t>
  </si>
  <si>
    <t>seamless integration of AC and DC sources; will lead to enhanced renewable integration, higher hosting capacity, customer choice</t>
  </si>
  <si>
    <t>scalability, flexibility, modularity; simplifies upgrades and replacements; reduces overall substation size/footprint; increases power density</t>
  </si>
  <si>
    <t>22, 37, 47, 48</t>
  </si>
  <si>
    <t>37, 49</t>
  </si>
  <si>
    <t>Power electronics building blocks; Modular functionality. Enhanced revenue opportunity, needs based deployment; scaling with inherent interoperability</t>
  </si>
  <si>
    <t>coordination of sources: batteries and variable generation; SSPS and generation; enhance flexibility and dispatchability; UPS-like operation;</t>
  </si>
  <si>
    <t>30, 35, 50</t>
  </si>
  <si>
    <t>combination of electricity and data services (power line com.); more value/services over the same infrastructure;</t>
  </si>
  <si>
    <t>grid support services: enhanced flexibility and power quality; islanding and reconnection, synthetic inertia, black start capability;</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</si>
</sst>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family val="2"/>
    </font>
    <font>
      <b/>
      <sz val="9"/>
      <color indexed="81"/>
      <name val="Tahoma"/>
      <family val="2"/>
    </font>
    <font>
      <sz val="9"/>
      <color indexed="81"/>
      <name val="Tahoma"/>
      <family val="2"/>
    </font>
    <font>
      <sz val="11"/>
      <color theme="1"/>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theme="7" tint="0.79998168889431442"/>
        <bgColor indexed="64"/>
      </patternFill>
    </fill>
  </fills>
  <borders count="19">
    <border>
      <left/>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4" fillId="0" borderId="0" applyFont="0" applyFill="0" applyBorder="0" applyAlignment="0" applyProtection="0"/>
  </cellStyleXfs>
  <cellXfs count="67">
    <xf numFmtId="0" fontId="0" fillId="0" borderId="0" xfId="0"/>
    <xf numFmtId="0" fontId="0" fillId="0" borderId="0" xfId="0" applyBorder="1" applyAlignment="1">
      <alignment wrapText="1"/>
    </xf>
    <xf numFmtId="0" fontId="0" fillId="0" borderId="0" xfId="0" applyBorder="1"/>
    <xf numFmtId="0" fontId="0" fillId="0" borderId="0" xfId="0" applyBorder="1" applyAlignment="1">
      <alignment horizontal="center"/>
    </xf>
    <xf numFmtId="0" fontId="0" fillId="0" borderId="0" xfId="0" applyFill="1" applyBorder="1" applyAlignment="1">
      <alignment wrapText="1"/>
    </xf>
    <xf numFmtId="0" fontId="0" fillId="0" borderId="0"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2" xfId="0" applyBorder="1"/>
    <xf numFmtId="0" fontId="0" fillId="0" borderId="4" xfId="0" applyBorder="1" applyAlignment="1">
      <alignment wrapText="1"/>
    </xf>
    <xf numFmtId="0" fontId="0" fillId="0" borderId="4" xfId="0" applyBorder="1"/>
    <xf numFmtId="0" fontId="0" fillId="0" borderId="5" xfId="0" applyBorder="1"/>
    <xf numFmtId="0" fontId="0" fillId="0" borderId="6" xfId="0" applyBorder="1"/>
    <xf numFmtId="0" fontId="0" fillId="0" borderId="8" xfId="0" applyBorder="1"/>
    <xf numFmtId="0" fontId="0" fillId="0" borderId="10" xfId="0" applyBorder="1" applyAlignment="1">
      <alignment wrapText="1"/>
    </xf>
    <xf numFmtId="0" fontId="0" fillId="0" borderId="10" xfId="0" applyBorder="1"/>
    <xf numFmtId="0" fontId="0" fillId="0" borderId="11" xfId="0" applyBorder="1"/>
    <xf numFmtId="0" fontId="0" fillId="0" borderId="12" xfId="0" applyBorder="1"/>
    <xf numFmtId="0" fontId="0" fillId="0" borderId="3" xfId="0" applyBorder="1" applyAlignment="1">
      <alignment wrapText="1"/>
    </xf>
    <xf numFmtId="0" fontId="0" fillId="0" borderId="13" xfId="0" applyBorder="1"/>
    <xf numFmtId="0" fontId="0" fillId="0" borderId="7" xfId="0" applyBorder="1" applyAlignment="1">
      <alignment wrapText="1"/>
    </xf>
    <xf numFmtId="0" fontId="0" fillId="0" borderId="1" xfId="0" applyBorder="1"/>
    <xf numFmtId="0" fontId="0" fillId="0" borderId="9" xfId="0" applyBorder="1" applyAlignment="1">
      <alignment wrapText="1"/>
    </xf>
    <xf numFmtId="0" fontId="0" fillId="0" borderId="14" xfId="0" applyBorder="1"/>
    <xf numFmtId="0" fontId="0" fillId="0" borderId="15" xfId="0" applyBorder="1" applyAlignment="1">
      <alignment wrapText="1"/>
    </xf>
    <xf numFmtId="0" fontId="0" fillId="0" borderId="16" xfId="0" applyBorder="1"/>
    <xf numFmtId="0" fontId="0" fillId="0" borderId="17" xfId="0" applyBorder="1"/>
    <xf numFmtId="0" fontId="0" fillId="0" borderId="18" xfId="0" applyBorder="1"/>
    <xf numFmtId="0" fontId="0" fillId="0" borderId="15" xfId="0" applyBorder="1"/>
    <xf numFmtId="0" fontId="0" fillId="0" borderId="18" xfId="0" applyFill="1" applyBorder="1"/>
    <xf numFmtId="0" fontId="0" fillId="0" borderId="0" xfId="0" applyAlignment="1">
      <alignment wrapText="1"/>
    </xf>
    <xf numFmtId="0" fontId="0" fillId="0" borderId="0" xfId="0" applyFill="1" applyBorder="1"/>
    <xf numFmtId="9" fontId="0" fillId="0" borderId="0" xfId="1" applyFont="1"/>
    <xf numFmtId="9" fontId="0" fillId="0" borderId="0" xfId="0" applyNumberFormat="1"/>
    <xf numFmtId="0" fontId="0" fillId="0" borderId="0" xfId="0" applyAlignment="1">
      <alignment horizontal="right"/>
    </xf>
    <xf numFmtId="0" fontId="0" fillId="0" borderId="3" xfId="0" applyBorder="1" applyAlignment="1">
      <alignment horizontal="right"/>
    </xf>
    <xf numFmtId="0" fontId="0" fillId="0" borderId="7" xfId="0" applyBorder="1" applyAlignment="1">
      <alignment horizontal="right"/>
    </xf>
    <xf numFmtId="0" fontId="0" fillId="0" borderId="9" xfId="0" applyBorder="1" applyAlignment="1">
      <alignment horizontal="right"/>
    </xf>
    <xf numFmtId="0" fontId="0" fillId="0" borderId="2" xfId="0" applyFill="1" applyBorder="1" applyAlignment="1">
      <alignment horizontal="center"/>
    </xf>
    <xf numFmtId="9" fontId="0" fillId="2" borderId="0" xfId="1" applyFont="1" applyFill="1"/>
    <xf numFmtId="0" fontId="0" fillId="2" borderId="0" xfId="0" applyFill="1" applyBorder="1" applyAlignment="1">
      <alignment wrapText="1"/>
    </xf>
    <xf numFmtId="0" fontId="0" fillId="2" borderId="0" xfId="0" applyFill="1" applyBorder="1"/>
    <xf numFmtId="0" fontId="0" fillId="0" borderId="3" xfId="0" applyBorder="1"/>
    <xf numFmtId="0" fontId="0" fillId="2" borderId="4" xfId="0" applyFill="1" applyBorder="1"/>
    <xf numFmtId="0" fontId="0" fillId="0" borderId="6" xfId="0" applyBorder="1" applyAlignment="1">
      <alignment wrapText="1"/>
    </xf>
    <xf numFmtId="0" fontId="0" fillId="0" borderId="7" xfId="0" applyBorder="1"/>
    <xf numFmtId="0" fontId="0" fillId="0" borderId="8" xfId="0" applyBorder="1" applyAlignment="1">
      <alignment wrapText="1"/>
    </xf>
    <xf numFmtId="0" fontId="0" fillId="0" borderId="9" xfId="0" applyBorder="1"/>
    <xf numFmtId="0" fontId="0" fillId="2" borderId="10" xfId="0" applyFill="1" applyBorder="1"/>
    <xf numFmtId="0" fontId="0" fillId="0" borderId="12" xfId="0" applyBorder="1" applyAlignment="1">
      <alignment wrapText="1"/>
    </xf>
    <xf numFmtId="0" fontId="0" fillId="2" borderId="16" xfId="0" applyFill="1" applyBorder="1"/>
    <xf numFmtId="0" fontId="0" fillId="0" borderId="16" xfId="0" applyBorder="1" applyAlignment="1">
      <alignment wrapText="1"/>
    </xf>
    <xf numFmtId="0" fontId="0" fillId="0" borderId="18" xfId="0" applyBorder="1" applyAlignment="1">
      <alignment wrapText="1"/>
    </xf>
    <xf numFmtId="0" fontId="0" fillId="0" borderId="8" xfId="0" applyFill="1" applyBorder="1" applyAlignment="1">
      <alignment wrapText="1"/>
    </xf>
    <xf numFmtId="0" fontId="0" fillId="0" borderId="10" xfId="0" applyFill="1" applyBorder="1" applyAlignment="1">
      <alignment wrapText="1"/>
    </xf>
    <xf numFmtId="0" fontId="0" fillId="0" borderId="12" xfId="0" applyFill="1" applyBorder="1" applyAlignment="1">
      <alignment wrapText="1"/>
    </xf>
    <xf numFmtId="0" fontId="0" fillId="0" borderId="4" xfId="0" applyFill="1" applyBorder="1" applyAlignment="1">
      <alignment wrapText="1"/>
    </xf>
    <xf numFmtId="0" fontId="0" fillId="0" borderId="4" xfId="0" applyFill="1" applyBorder="1"/>
    <xf numFmtId="0" fontId="0" fillId="0" borderId="6" xfId="0" applyFill="1" applyBorder="1" applyAlignment="1">
      <alignment wrapText="1"/>
    </xf>
    <xf numFmtId="0" fontId="0" fillId="0" borderId="16" xfId="0" applyFill="1" applyBorder="1" applyAlignment="1">
      <alignment wrapText="1"/>
    </xf>
    <xf numFmtId="0" fontId="0" fillId="0" borderId="18" xfId="0" applyFill="1" applyBorder="1" applyAlignment="1">
      <alignment wrapText="1"/>
    </xf>
    <xf numFmtId="0" fontId="0" fillId="2" borderId="4" xfId="0" applyFill="1" applyBorder="1" applyAlignment="1">
      <alignment wrapText="1"/>
    </xf>
    <xf numFmtId="0" fontId="0" fillId="2" borderId="10" xfId="0" applyFill="1" applyBorder="1" applyAlignment="1">
      <alignment wrapText="1"/>
    </xf>
    <xf numFmtId="0" fontId="0" fillId="0" borderId="8" xfId="0" applyFill="1" applyBorder="1"/>
    <xf numFmtId="0" fontId="0" fillId="0" borderId="10" xfId="0" applyFill="1" applyBorder="1"/>
    <xf numFmtId="0" fontId="0" fillId="0" borderId="12" xfId="0"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21"/>
  <sheetViews>
    <sheetView topLeftCell="A100" workbookViewId="0">
      <selection activeCell="A11" sqref="A11"/>
    </sheetView>
  </sheetViews>
  <sheetFormatPr defaultRowHeight="15" x14ac:dyDescent="0.25"/>
  <cols>
    <col min="1" max="1" width="7.42578125" bestFit="1" customWidth="1"/>
    <col min="2" max="2" width="12.85546875" bestFit="1" customWidth="1"/>
    <col min="3" max="3" width="12.28515625" bestFit="1" customWidth="1"/>
    <col min="4" max="4" width="68.85546875" customWidth="1"/>
    <col min="5" max="5" width="11" style="8" bestFit="1" customWidth="1"/>
    <col min="6" max="6" width="12.5703125" style="8" bestFit="1" customWidth="1"/>
    <col min="7" max="7" width="11.5703125" style="8" bestFit="1" customWidth="1"/>
    <col min="8" max="8" width="9.5703125" style="8" bestFit="1" customWidth="1"/>
    <col min="9" max="9" width="9.85546875" style="8" bestFit="1" customWidth="1"/>
  </cols>
  <sheetData>
    <row r="1" spans="1:9" x14ac:dyDescent="0.25">
      <c r="A1" t="s">
        <v>0</v>
      </c>
      <c r="B1" t="s">
        <v>1</v>
      </c>
      <c r="C1" t="s">
        <v>2</v>
      </c>
      <c r="D1" t="s">
        <v>3</v>
      </c>
      <c r="E1" s="8" t="s">
        <v>4</v>
      </c>
      <c r="F1" s="8" t="s">
        <v>5</v>
      </c>
      <c r="G1" s="8" t="s">
        <v>6</v>
      </c>
      <c r="H1" s="8" t="s">
        <v>7</v>
      </c>
      <c r="I1" s="8" t="s">
        <v>8</v>
      </c>
    </row>
    <row r="2" spans="1:9" ht="30" x14ac:dyDescent="0.25">
      <c r="A2">
        <v>53</v>
      </c>
      <c r="B2">
        <v>21</v>
      </c>
      <c r="C2" t="s">
        <v>119</v>
      </c>
      <c r="D2" s="1" t="s">
        <v>120</v>
      </c>
      <c r="E2" s="3" t="s">
        <v>11</v>
      </c>
      <c r="F2" s="3" t="s">
        <v>11</v>
      </c>
      <c r="G2" s="3"/>
      <c r="H2" s="3"/>
      <c r="I2" s="3"/>
    </row>
    <row r="3" spans="1:9" x14ac:dyDescent="0.25">
      <c r="A3">
        <v>6</v>
      </c>
      <c r="B3">
        <v>6</v>
      </c>
      <c r="C3" t="s">
        <v>17</v>
      </c>
      <c r="D3" s="1" t="s">
        <v>18</v>
      </c>
      <c r="E3" s="3"/>
      <c r="F3" s="3"/>
      <c r="G3" s="3"/>
      <c r="H3" s="3"/>
      <c r="I3" s="3"/>
    </row>
    <row r="4" spans="1:9" x14ac:dyDescent="0.25">
      <c r="A4">
        <v>7</v>
      </c>
      <c r="B4">
        <v>6</v>
      </c>
      <c r="C4" t="s">
        <v>17</v>
      </c>
      <c r="D4" s="1" t="s">
        <v>19</v>
      </c>
      <c r="E4" s="3"/>
      <c r="F4" s="3"/>
      <c r="G4" s="3" t="s">
        <v>11</v>
      </c>
      <c r="H4" s="3"/>
      <c r="I4" s="3"/>
    </row>
    <row r="5" spans="1:9" ht="45" x14ac:dyDescent="0.25">
      <c r="A5">
        <v>8</v>
      </c>
      <c r="B5">
        <v>6</v>
      </c>
      <c r="C5" t="s">
        <v>17</v>
      </c>
      <c r="D5" s="1" t="s">
        <v>20</v>
      </c>
      <c r="E5" s="3" t="s">
        <v>11</v>
      </c>
      <c r="F5" s="3" t="s">
        <v>11</v>
      </c>
      <c r="G5" s="3" t="s">
        <v>11</v>
      </c>
      <c r="H5" s="3" t="s">
        <v>11</v>
      </c>
      <c r="I5" s="3"/>
    </row>
    <row r="6" spans="1:9" ht="30" x14ac:dyDescent="0.25">
      <c r="A6">
        <v>9</v>
      </c>
      <c r="B6">
        <v>6</v>
      </c>
      <c r="C6" t="s">
        <v>17</v>
      </c>
      <c r="D6" s="1" t="s">
        <v>21</v>
      </c>
      <c r="E6" s="3"/>
      <c r="F6" s="3" t="s">
        <v>11</v>
      </c>
      <c r="G6" s="3" t="s">
        <v>11</v>
      </c>
      <c r="H6" s="3"/>
      <c r="I6" s="3"/>
    </row>
    <row r="7" spans="1:9" ht="45" x14ac:dyDescent="0.25">
      <c r="A7">
        <v>32</v>
      </c>
      <c r="B7">
        <v>13</v>
      </c>
      <c r="C7" t="s">
        <v>17</v>
      </c>
      <c r="D7" s="1" t="s">
        <v>52</v>
      </c>
      <c r="E7" s="3"/>
      <c r="F7" s="3" t="s">
        <v>11</v>
      </c>
      <c r="G7" s="3" t="s">
        <v>11</v>
      </c>
      <c r="H7" s="3"/>
      <c r="I7" s="3"/>
    </row>
    <row r="8" spans="1:9" ht="45" x14ac:dyDescent="0.25">
      <c r="A8">
        <v>33</v>
      </c>
      <c r="B8">
        <v>13</v>
      </c>
      <c r="C8" t="s">
        <v>17</v>
      </c>
      <c r="D8" s="1" t="s">
        <v>53</v>
      </c>
      <c r="E8" s="3"/>
      <c r="F8" s="3" t="s">
        <v>11</v>
      </c>
      <c r="G8" s="3" t="s">
        <v>11</v>
      </c>
      <c r="H8" s="3" t="s">
        <v>11</v>
      </c>
      <c r="I8" s="3"/>
    </row>
    <row r="9" spans="1:9" x14ac:dyDescent="0.25">
      <c r="A9">
        <v>34</v>
      </c>
      <c r="B9">
        <v>13</v>
      </c>
      <c r="C9" t="s">
        <v>17</v>
      </c>
      <c r="D9" s="1" t="s">
        <v>54</v>
      </c>
      <c r="E9" s="3"/>
      <c r="F9" s="3" t="s">
        <v>11</v>
      </c>
      <c r="G9" s="3" t="s">
        <v>11</v>
      </c>
      <c r="H9" s="3"/>
      <c r="I9" s="3"/>
    </row>
    <row r="10" spans="1:9" x14ac:dyDescent="0.25">
      <c r="A10">
        <v>43</v>
      </c>
      <c r="B10">
        <v>16</v>
      </c>
      <c r="C10" t="s">
        <v>17</v>
      </c>
      <c r="D10" s="1" t="s">
        <v>63</v>
      </c>
      <c r="E10" s="3"/>
      <c r="F10" s="3"/>
      <c r="G10" s="3" t="s">
        <v>11</v>
      </c>
      <c r="H10" s="3" t="s">
        <v>11</v>
      </c>
      <c r="I10" s="3"/>
    </row>
    <row r="11" spans="1:9" ht="45" x14ac:dyDescent="0.25">
      <c r="A11">
        <v>60</v>
      </c>
      <c r="B11">
        <v>24</v>
      </c>
      <c r="C11" t="s">
        <v>17</v>
      </c>
      <c r="D11" s="1" t="s">
        <v>127</v>
      </c>
      <c r="E11" s="3" t="s">
        <v>11</v>
      </c>
      <c r="F11" s="3" t="s">
        <v>11</v>
      </c>
      <c r="G11" s="3" t="s">
        <v>11</v>
      </c>
      <c r="H11" s="3"/>
      <c r="I11" s="3"/>
    </row>
    <row r="12" spans="1:9" x14ac:dyDescent="0.25">
      <c r="A12">
        <v>63</v>
      </c>
      <c r="B12">
        <v>26</v>
      </c>
      <c r="C12" t="s">
        <v>17</v>
      </c>
      <c r="D12" s="1" t="s">
        <v>130</v>
      </c>
      <c r="E12" s="3"/>
      <c r="F12" s="3"/>
      <c r="G12" s="3" t="s">
        <v>11</v>
      </c>
      <c r="H12" s="3" t="s">
        <v>11</v>
      </c>
      <c r="I12" s="3"/>
    </row>
    <row r="13" spans="1:9" x14ac:dyDescent="0.25">
      <c r="A13">
        <v>79</v>
      </c>
      <c r="B13">
        <v>35</v>
      </c>
      <c r="C13" t="s">
        <v>17</v>
      </c>
      <c r="D13" s="4" t="s">
        <v>70</v>
      </c>
      <c r="E13" s="3"/>
      <c r="F13" s="3"/>
      <c r="G13" s="5" t="s">
        <v>11</v>
      </c>
      <c r="H13" s="3"/>
      <c r="I13" s="3"/>
    </row>
    <row r="14" spans="1:9" ht="30" x14ac:dyDescent="0.25">
      <c r="A14">
        <v>95</v>
      </c>
      <c r="B14">
        <v>39</v>
      </c>
      <c r="C14" t="s">
        <v>17</v>
      </c>
      <c r="D14" s="4" t="s">
        <v>86</v>
      </c>
      <c r="E14" s="3"/>
      <c r="F14" s="3"/>
      <c r="G14" s="3"/>
      <c r="H14" s="3"/>
      <c r="I14" s="3"/>
    </row>
    <row r="15" spans="1:9" ht="30" x14ac:dyDescent="0.25">
      <c r="A15">
        <v>96</v>
      </c>
      <c r="B15">
        <v>39</v>
      </c>
      <c r="C15" t="s">
        <v>17</v>
      </c>
      <c r="D15" s="4" t="s">
        <v>87</v>
      </c>
      <c r="E15" s="3"/>
      <c r="F15" s="3"/>
      <c r="G15" s="3" t="s">
        <v>11</v>
      </c>
      <c r="H15" s="3"/>
      <c r="I15" s="3"/>
    </row>
    <row r="16" spans="1:9" ht="30" x14ac:dyDescent="0.25">
      <c r="A16">
        <v>97</v>
      </c>
      <c r="B16">
        <v>39</v>
      </c>
      <c r="C16" t="s">
        <v>17</v>
      </c>
      <c r="D16" s="4" t="s">
        <v>88</v>
      </c>
      <c r="E16" s="3"/>
      <c r="F16" s="3"/>
      <c r="G16" s="3"/>
      <c r="H16" s="3"/>
      <c r="I16" s="3"/>
    </row>
    <row r="17" spans="1:9" x14ac:dyDescent="0.25">
      <c r="A17">
        <v>98</v>
      </c>
      <c r="B17">
        <v>39</v>
      </c>
      <c r="C17" t="s">
        <v>17</v>
      </c>
      <c r="D17" s="4" t="s">
        <v>89</v>
      </c>
      <c r="E17" s="3" t="s">
        <v>11</v>
      </c>
      <c r="F17" s="3" t="s">
        <v>11</v>
      </c>
      <c r="G17" s="3" t="s">
        <v>11</v>
      </c>
      <c r="H17" s="3" t="s">
        <v>11</v>
      </c>
      <c r="I17" s="3" t="s">
        <v>11</v>
      </c>
    </row>
    <row r="18" spans="1:9" x14ac:dyDescent="0.25">
      <c r="A18">
        <v>99</v>
      </c>
      <c r="B18">
        <v>39</v>
      </c>
      <c r="C18" t="s">
        <v>17</v>
      </c>
      <c r="D18" s="4" t="s">
        <v>90</v>
      </c>
      <c r="E18" s="3"/>
      <c r="F18" s="3"/>
      <c r="G18" s="3"/>
      <c r="H18" s="3"/>
      <c r="I18" s="3"/>
    </row>
    <row r="19" spans="1:9" x14ac:dyDescent="0.25">
      <c r="A19">
        <v>100</v>
      </c>
      <c r="B19">
        <v>39</v>
      </c>
      <c r="C19" t="s">
        <v>17</v>
      </c>
      <c r="D19" t="s">
        <v>91</v>
      </c>
      <c r="E19" s="3"/>
      <c r="F19" s="3"/>
      <c r="G19" s="3"/>
      <c r="H19" s="3" t="s">
        <v>11</v>
      </c>
      <c r="I19" s="3"/>
    </row>
    <row r="20" spans="1:9" x14ac:dyDescent="0.25">
      <c r="A20">
        <v>101</v>
      </c>
      <c r="B20">
        <v>39</v>
      </c>
      <c r="C20" t="s">
        <v>17</v>
      </c>
      <c r="D20" t="s">
        <v>92</v>
      </c>
      <c r="E20" s="3"/>
      <c r="F20" s="3"/>
      <c r="G20" s="3" t="s">
        <v>11</v>
      </c>
      <c r="H20" s="5" t="s">
        <v>11</v>
      </c>
      <c r="I20" s="3"/>
    </row>
    <row r="21" spans="1:9" x14ac:dyDescent="0.25">
      <c r="A21">
        <v>105</v>
      </c>
      <c r="B21">
        <v>41</v>
      </c>
      <c r="C21" t="s">
        <v>17</v>
      </c>
      <c r="D21" s="4" t="s">
        <v>96</v>
      </c>
      <c r="E21" s="3"/>
      <c r="F21" s="3"/>
      <c r="G21" s="3"/>
      <c r="H21" s="3"/>
      <c r="I21" s="3"/>
    </row>
    <row r="22" spans="1:9" x14ac:dyDescent="0.25">
      <c r="A22">
        <v>106</v>
      </c>
      <c r="B22">
        <v>41</v>
      </c>
      <c r="C22" t="s">
        <v>17</v>
      </c>
      <c r="D22" s="4" t="s">
        <v>97</v>
      </c>
      <c r="E22" s="3"/>
      <c r="F22" s="3" t="s">
        <v>11</v>
      </c>
      <c r="G22" s="3" t="s">
        <v>11</v>
      </c>
      <c r="H22" s="3"/>
      <c r="I22" s="3"/>
    </row>
    <row r="23" spans="1:9" x14ac:dyDescent="0.25">
      <c r="A23">
        <v>15</v>
      </c>
      <c r="B23">
        <v>8</v>
      </c>
      <c r="C23" t="s">
        <v>28</v>
      </c>
      <c r="D23" s="1" t="s">
        <v>29</v>
      </c>
      <c r="E23" s="3"/>
      <c r="F23" s="3"/>
      <c r="G23" s="3"/>
      <c r="H23" s="3"/>
      <c r="I23" s="3"/>
    </row>
    <row r="24" spans="1:9" ht="30" x14ac:dyDescent="0.25">
      <c r="A24">
        <v>39</v>
      </c>
      <c r="B24">
        <v>15</v>
      </c>
      <c r="C24" t="s">
        <v>28</v>
      </c>
      <c r="D24" s="1" t="s">
        <v>59</v>
      </c>
      <c r="E24" s="3"/>
      <c r="F24" s="3" t="s">
        <v>11</v>
      </c>
      <c r="G24" s="3" t="s">
        <v>11</v>
      </c>
      <c r="H24" s="3"/>
      <c r="I24" s="3"/>
    </row>
    <row r="25" spans="1:9" ht="45" x14ac:dyDescent="0.25">
      <c r="A25">
        <v>50</v>
      </c>
      <c r="B25">
        <v>21</v>
      </c>
      <c r="C25" t="s">
        <v>28</v>
      </c>
      <c r="D25" s="1" t="s">
        <v>116</v>
      </c>
      <c r="E25" s="3"/>
      <c r="F25" s="3" t="s">
        <v>11</v>
      </c>
      <c r="G25" s="3" t="s">
        <v>11</v>
      </c>
      <c r="H25" s="3"/>
      <c r="I25" s="3"/>
    </row>
    <row r="26" spans="1:9" ht="30" x14ac:dyDescent="0.25">
      <c r="A26">
        <v>52</v>
      </c>
      <c r="B26">
        <v>21</v>
      </c>
      <c r="C26" t="s">
        <v>28</v>
      </c>
      <c r="D26" s="1" t="s">
        <v>118</v>
      </c>
      <c r="E26" s="3" t="s">
        <v>11</v>
      </c>
      <c r="F26" s="3" t="s">
        <v>11</v>
      </c>
      <c r="G26" s="3" t="s">
        <v>11</v>
      </c>
      <c r="H26" s="3" t="s">
        <v>11</v>
      </c>
      <c r="I26" s="3" t="s">
        <v>11</v>
      </c>
    </row>
    <row r="27" spans="1:9" x14ac:dyDescent="0.25">
      <c r="A27">
        <v>76</v>
      </c>
      <c r="B27">
        <v>33</v>
      </c>
      <c r="C27" t="s">
        <v>28</v>
      </c>
      <c r="D27" s="1" t="s">
        <v>67</v>
      </c>
      <c r="E27" s="3" t="s">
        <v>11</v>
      </c>
      <c r="F27" s="3" t="s">
        <v>11</v>
      </c>
      <c r="G27" s="3" t="s">
        <v>11</v>
      </c>
      <c r="H27" s="3" t="s">
        <v>11</v>
      </c>
      <c r="I27" s="3" t="s">
        <v>11</v>
      </c>
    </row>
    <row r="28" spans="1:9" x14ac:dyDescent="0.25">
      <c r="A28">
        <v>86</v>
      </c>
      <c r="B28">
        <v>36</v>
      </c>
      <c r="C28" t="s">
        <v>28</v>
      </c>
      <c r="D28" s="4" t="s">
        <v>77</v>
      </c>
      <c r="E28" s="3"/>
      <c r="F28" s="3"/>
      <c r="G28" s="3"/>
      <c r="H28" s="3"/>
      <c r="I28" s="3"/>
    </row>
    <row r="29" spans="1:9" x14ac:dyDescent="0.25">
      <c r="A29">
        <v>17</v>
      </c>
      <c r="B29">
        <v>9</v>
      </c>
      <c r="C29" t="s">
        <v>32</v>
      </c>
      <c r="D29" s="1" t="s">
        <v>33</v>
      </c>
      <c r="E29" s="3"/>
      <c r="F29" s="3"/>
      <c r="G29" s="3" t="s">
        <v>11</v>
      </c>
      <c r="H29" s="3"/>
      <c r="I29" s="3"/>
    </row>
    <row r="30" spans="1:9" ht="30" x14ac:dyDescent="0.25">
      <c r="A30">
        <v>41</v>
      </c>
      <c r="B30">
        <v>15</v>
      </c>
      <c r="C30" t="s">
        <v>32</v>
      </c>
      <c r="D30" s="1" t="s">
        <v>61</v>
      </c>
      <c r="E30" s="3"/>
      <c r="F30" s="3"/>
      <c r="G30" s="3" t="s">
        <v>11</v>
      </c>
      <c r="H30" s="3"/>
      <c r="I30" s="3"/>
    </row>
    <row r="31" spans="1:9" ht="60" x14ac:dyDescent="0.25">
      <c r="A31">
        <v>42</v>
      </c>
      <c r="B31">
        <v>15</v>
      </c>
      <c r="C31" t="s">
        <v>32</v>
      </c>
      <c r="D31" s="1" t="s">
        <v>62</v>
      </c>
      <c r="E31" s="3"/>
      <c r="F31" s="3" t="s">
        <v>11</v>
      </c>
      <c r="G31" s="3" t="s">
        <v>11</v>
      </c>
      <c r="H31" s="3"/>
      <c r="I31" s="3"/>
    </row>
    <row r="32" spans="1:9" ht="30" x14ac:dyDescent="0.25">
      <c r="A32">
        <v>70</v>
      </c>
      <c r="B32">
        <v>28</v>
      </c>
      <c r="C32" t="s">
        <v>32</v>
      </c>
      <c r="D32" s="1" t="s">
        <v>137</v>
      </c>
      <c r="E32" s="3" t="s">
        <v>11</v>
      </c>
      <c r="F32" s="3" t="s">
        <v>11</v>
      </c>
      <c r="G32" s="3" t="s">
        <v>11</v>
      </c>
      <c r="H32" s="3" t="s">
        <v>11</v>
      </c>
      <c r="I32" s="3" t="s">
        <v>11</v>
      </c>
    </row>
    <row r="33" spans="1:9" x14ac:dyDescent="0.25">
      <c r="A33">
        <v>71</v>
      </c>
      <c r="B33">
        <v>28</v>
      </c>
      <c r="C33" t="s">
        <v>32</v>
      </c>
      <c r="D33" s="1" t="s">
        <v>138</v>
      </c>
      <c r="E33" s="3"/>
      <c r="F33" s="3" t="s">
        <v>11</v>
      </c>
      <c r="G33" s="3" t="s">
        <v>11</v>
      </c>
      <c r="H33" s="3" t="s">
        <v>11</v>
      </c>
      <c r="I33" s="3"/>
    </row>
    <row r="34" spans="1:9" x14ac:dyDescent="0.25">
      <c r="A34">
        <v>75</v>
      </c>
      <c r="B34">
        <v>32</v>
      </c>
      <c r="C34" t="s">
        <v>32</v>
      </c>
      <c r="D34" s="1" t="s">
        <v>66</v>
      </c>
      <c r="E34" s="3" t="s">
        <v>11</v>
      </c>
      <c r="F34" s="3" t="s">
        <v>11</v>
      </c>
      <c r="G34" s="3" t="s">
        <v>11</v>
      </c>
      <c r="H34" s="3"/>
      <c r="I34" s="3"/>
    </row>
    <row r="35" spans="1:9" x14ac:dyDescent="0.25">
      <c r="A35">
        <v>22</v>
      </c>
      <c r="B35">
        <v>12</v>
      </c>
      <c r="C35" t="s">
        <v>39</v>
      </c>
      <c r="D35" s="1" t="s">
        <v>40</v>
      </c>
      <c r="E35" s="3"/>
      <c r="F35" s="3" t="s">
        <v>11</v>
      </c>
      <c r="G35" s="3" t="s">
        <v>11</v>
      </c>
      <c r="H35" s="3" t="s">
        <v>11</v>
      </c>
      <c r="I35" s="3"/>
    </row>
    <row r="36" spans="1:9" x14ac:dyDescent="0.25">
      <c r="A36">
        <v>26</v>
      </c>
      <c r="B36">
        <v>12</v>
      </c>
      <c r="C36" t="s">
        <v>39</v>
      </c>
      <c r="D36" s="1" t="s">
        <v>46</v>
      </c>
      <c r="E36" s="3"/>
      <c r="F36" s="3" t="s">
        <v>11</v>
      </c>
      <c r="G36" s="3" t="s">
        <v>11</v>
      </c>
      <c r="H36" s="3"/>
      <c r="I36" s="3"/>
    </row>
    <row r="37" spans="1:9" x14ac:dyDescent="0.25">
      <c r="A37">
        <v>28</v>
      </c>
      <c r="B37">
        <v>13</v>
      </c>
      <c r="C37" t="s">
        <v>39</v>
      </c>
      <c r="D37" s="1" t="s">
        <v>48</v>
      </c>
      <c r="E37" s="3"/>
      <c r="F37" s="3" t="s">
        <v>11</v>
      </c>
      <c r="G37" s="3" t="s">
        <v>11</v>
      </c>
      <c r="H37" s="3" t="s">
        <v>11</v>
      </c>
      <c r="I37" s="3"/>
    </row>
    <row r="38" spans="1:9" x14ac:dyDescent="0.25">
      <c r="A38">
        <v>29</v>
      </c>
      <c r="B38">
        <v>13</v>
      </c>
      <c r="C38" t="s">
        <v>39</v>
      </c>
      <c r="D38" s="1" t="s">
        <v>49</v>
      </c>
      <c r="E38" s="3"/>
      <c r="F38" s="3" t="s">
        <v>11</v>
      </c>
      <c r="G38" s="3" t="s">
        <v>11</v>
      </c>
      <c r="H38" s="3"/>
      <c r="I38" s="3"/>
    </row>
    <row r="39" spans="1:9" x14ac:dyDescent="0.25">
      <c r="A39">
        <v>30</v>
      </c>
      <c r="B39">
        <v>13</v>
      </c>
      <c r="C39" t="s">
        <v>39</v>
      </c>
      <c r="D39" s="1" t="s">
        <v>50</v>
      </c>
      <c r="E39" s="3" t="s">
        <v>11</v>
      </c>
      <c r="F39" s="3" t="s">
        <v>11</v>
      </c>
      <c r="G39" s="3" t="s">
        <v>11</v>
      </c>
      <c r="H39" s="3"/>
      <c r="I39" s="3"/>
    </row>
    <row r="40" spans="1:9" ht="30" x14ac:dyDescent="0.25">
      <c r="A40">
        <v>47</v>
      </c>
      <c r="B40">
        <v>18</v>
      </c>
      <c r="C40" t="s">
        <v>39</v>
      </c>
      <c r="D40" s="1" t="s">
        <v>113</v>
      </c>
      <c r="E40" s="3"/>
      <c r="F40" s="3"/>
      <c r="G40" s="3"/>
      <c r="H40" s="3"/>
      <c r="I40" s="3"/>
    </row>
    <row r="41" spans="1:9" ht="30" x14ac:dyDescent="0.25">
      <c r="A41">
        <v>48</v>
      </c>
      <c r="B41">
        <v>19</v>
      </c>
      <c r="C41" t="s">
        <v>39</v>
      </c>
      <c r="D41" s="1" t="s">
        <v>114</v>
      </c>
      <c r="E41" s="3"/>
      <c r="F41" s="3" t="s">
        <v>11</v>
      </c>
      <c r="G41" s="3" t="s">
        <v>11</v>
      </c>
      <c r="H41" s="3"/>
      <c r="I41" s="3"/>
    </row>
    <row r="42" spans="1:9" x14ac:dyDescent="0.25">
      <c r="A42">
        <v>55</v>
      </c>
      <c r="B42">
        <v>22</v>
      </c>
      <c r="C42" t="s">
        <v>39</v>
      </c>
      <c r="D42" s="1" t="s">
        <v>122</v>
      </c>
      <c r="E42" s="3"/>
      <c r="F42" s="3"/>
      <c r="G42" s="3"/>
      <c r="H42" s="3"/>
      <c r="I42" s="3"/>
    </row>
    <row r="43" spans="1:9" x14ac:dyDescent="0.25">
      <c r="A43">
        <v>58</v>
      </c>
      <c r="B43">
        <v>23</v>
      </c>
      <c r="C43" t="s">
        <v>39</v>
      </c>
      <c r="D43" s="1" t="s">
        <v>125</v>
      </c>
      <c r="E43" s="3"/>
      <c r="F43" s="3" t="s">
        <v>11</v>
      </c>
      <c r="G43" s="3"/>
      <c r="H43" s="3"/>
      <c r="I43" s="3"/>
    </row>
    <row r="44" spans="1:9" x14ac:dyDescent="0.25">
      <c r="A44">
        <v>65</v>
      </c>
      <c r="B44">
        <v>26</v>
      </c>
      <c r="C44" t="s">
        <v>39</v>
      </c>
      <c r="D44" s="1" t="s">
        <v>792</v>
      </c>
      <c r="E44" s="3"/>
      <c r="F44" s="3"/>
      <c r="G44" s="3"/>
      <c r="H44" s="3"/>
      <c r="I44" s="3"/>
    </row>
    <row r="45" spans="1:9" ht="30" x14ac:dyDescent="0.25">
      <c r="A45">
        <v>72</v>
      </c>
      <c r="B45">
        <v>29</v>
      </c>
      <c r="C45" t="s">
        <v>39</v>
      </c>
      <c r="D45" s="1" t="s">
        <v>139</v>
      </c>
      <c r="E45" s="3" t="s">
        <v>11</v>
      </c>
      <c r="F45" s="3" t="s">
        <v>11</v>
      </c>
      <c r="G45" s="3" t="s">
        <v>11</v>
      </c>
      <c r="H45" s="3" t="s">
        <v>11</v>
      </c>
      <c r="I45" s="3" t="s">
        <v>11</v>
      </c>
    </row>
    <row r="46" spans="1:9" x14ac:dyDescent="0.25">
      <c r="A46">
        <v>80</v>
      </c>
      <c r="B46">
        <v>35</v>
      </c>
      <c r="C46" t="s">
        <v>39</v>
      </c>
      <c r="D46" s="4" t="s">
        <v>71</v>
      </c>
      <c r="E46" s="3"/>
      <c r="F46" s="3"/>
      <c r="G46" s="3"/>
      <c r="H46" s="3"/>
      <c r="I46" s="3"/>
    </row>
    <row r="47" spans="1:9" ht="30" x14ac:dyDescent="0.25">
      <c r="A47">
        <v>82</v>
      </c>
      <c r="B47">
        <v>35</v>
      </c>
      <c r="C47" t="s">
        <v>39</v>
      </c>
      <c r="D47" s="4" t="s">
        <v>73</v>
      </c>
      <c r="E47" s="3"/>
      <c r="F47" s="3"/>
      <c r="G47" s="3"/>
      <c r="H47" s="3"/>
      <c r="I47" s="3" t="s">
        <v>11</v>
      </c>
    </row>
    <row r="48" spans="1:9" x14ac:dyDescent="0.25">
      <c r="A48">
        <v>87</v>
      </c>
      <c r="B48">
        <v>37</v>
      </c>
      <c r="C48" t="s">
        <v>39</v>
      </c>
      <c r="D48" s="4" t="s">
        <v>78</v>
      </c>
      <c r="E48" s="3" t="s">
        <v>11</v>
      </c>
      <c r="F48" s="3" t="s">
        <v>11</v>
      </c>
      <c r="G48" s="3" t="s">
        <v>11</v>
      </c>
      <c r="H48" s="3"/>
      <c r="I48" s="3"/>
    </row>
    <row r="49" spans="1:9" x14ac:dyDescent="0.25">
      <c r="A49">
        <v>88</v>
      </c>
      <c r="B49">
        <v>37</v>
      </c>
      <c r="C49" t="s">
        <v>39</v>
      </c>
      <c r="D49" s="4" t="s">
        <v>79</v>
      </c>
      <c r="E49" s="3"/>
      <c r="F49" s="3"/>
      <c r="G49" s="3" t="s">
        <v>11</v>
      </c>
      <c r="H49" s="3" t="s">
        <v>11</v>
      </c>
      <c r="I49" s="3"/>
    </row>
    <row r="50" spans="1:9" x14ac:dyDescent="0.25">
      <c r="A50">
        <v>90</v>
      </c>
      <c r="B50">
        <v>37</v>
      </c>
      <c r="C50" t="s">
        <v>39</v>
      </c>
      <c r="D50" t="s">
        <v>81</v>
      </c>
      <c r="E50" s="3"/>
      <c r="F50" s="3"/>
      <c r="G50" s="3"/>
      <c r="H50" s="3"/>
      <c r="I50" s="3"/>
    </row>
    <row r="51" spans="1:9" x14ac:dyDescent="0.25">
      <c r="A51">
        <v>91</v>
      </c>
      <c r="B51">
        <v>37</v>
      </c>
      <c r="C51" t="s">
        <v>39</v>
      </c>
      <c r="D51" t="s">
        <v>82</v>
      </c>
      <c r="E51" s="3"/>
      <c r="F51" s="5" t="s">
        <v>11</v>
      </c>
      <c r="G51" s="5" t="s">
        <v>11</v>
      </c>
      <c r="H51" s="3"/>
      <c r="I51" s="3"/>
    </row>
    <row r="52" spans="1:9" x14ac:dyDescent="0.25">
      <c r="A52">
        <v>92</v>
      </c>
      <c r="B52">
        <v>37</v>
      </c>
      <c r="C52" t="s">
        <v>39</v>
      </c>
      <c r="D52" t="s">
        <v>83</v>
      </c>
      <c r="E52" s="3"/>
      <c r="F52" s="3"/>
      <c r="G52" s="5" t="s">
        <v>11</v>
      </c>
      <c r="H52" s="3"/>
      <c r="I52" s="3"/>
    </row>
    <row r="53" spans="1:9" x14ac:dyDescent="0.25">
      <c r="A53">
        <v>120</v>
      </c>
      <c r="B53">
        <v>44</v>
      </c>
      <c r="C53" t="s">
        <v>39</v>
      </c>
      <c r="D53" t="s">
        <v>111</v>
      </c>
      <c r="E53" s="3"/>
      <c r="F53" s="3"/>
      <c r="G53" s="5" t="s">
        <v>11</v>
      </c>
      <c r="H53" s="5" t="s">
        <v>11</v>
      </c>
      <c r="I53" s="3" t="s">
        <v>11</v>
      </c>
    </row>
    <row r="54" spans="1:9" x14ac:dyDescent="0.25">
      <c r="A54">
        <v>24</v>
      </c>
      <c r="B54">
        <v>12</v>
      </c>
      <c r="C54" t="s">
        <v>43</v>
      </c>
      <c r="D54" s="1" t="s">
        <v>44</v>
      </c>
      <c r="E54" s="3"/>
      <c r="F54" s="3"/>
      <c r="G54" s="3"/>
      <c r="H54" s="3"/>
      <c r="I54" s="3"/>
    </row>
    <row r="55" spans="1:9" x14ac:dyDescent="0.25">
      <c r="A55">
        <v>62</v>
      </c>
      <c r="B55">
        <v>25</v>
      </c>
      <c r="C55" t="s">
        <v>43</v>
      </c>
      <c r="D55" s="1" t="s">
        <v>129</v>
      </c>
      <c r="E55" s="3"/>
      <c r="F55" s="3"/>
      <c r="G55" s="3" t="s">
        <v>11</v>
      </c>
      <c r="H55" s="3" t="s">
        <v>11</v>
      </c>
      <c r="I55" s="3"/>
    </row>
    <row r="56" spans="1:9" x14ac:dyDescent="0.25">
      <c r="A56">
        <v>93</v>
      </c>
      <c r="B56">
        <v>38</v>
      </c>
      <c r="C56" t="s">
        <v>43</v>
      </c>
      <c r="D56" s="4" t="s">
        <v>84</v>
      </c>
      <c r="E56" s="3"/>
      <c r="F56" s="3"/>
      <c r="G56" s="3"/>
      <c r="H56" s="3"/>
      <c r="I56" s="3"/>
    </row>
    <row r="57" spans="1:9" x14ac:dyDescent="0.25">
      <c r="A57">
        <v>94</v>
      </c>
      <c r="B57">
        <v>38</v>
      </c>
      <c r="C57" t="s">
        <v>43</v>
      </c>
      <c r="D57" t="s">
        <v>85</v>
      </c>
      <c r="E57" s="3"/>
      <c r="F57" s="5" t="s">
        <v>11</v>
      </c>
      <c r="G57" s="5" t="s">
        <v>11</v>
      </c>
      <c r="H57" s="5" t="s">
        <v>11</v>
      </c>
      <c r="I57" s="3" t="s">
        <v>11</v>
      </c>
    </row>
    <row r="58" spans="1:9" ht="30" x14ac:dyDescent="0.25">
      <c r="A58">
        <v>1</v>
      </c>
      <c r="B58">
        <v>1</v>
      </c>
      <c r="C58" t="s">
        <v>9</v>
      </c>
      <c r="D58" s="1" t="s">
        <v>10</v>
      </c>
      <c r="E58" s="3" t="s">
        <v>11</v>
      </c>
      <c r="F58" s="3" t="s">
        <v>11</v>
      </c>
      <c r="G58" s="3" t="s">
        <v>11</v>
      </c>
      <c r="H58" s="3" t="s">
        <v>11</v>
      </c>
      <c r="I58" s="3" t="s">
        <v>11</v>
      </c>
    </row>
    <row r="59" spans="1:9" ht="30" x14ac:dyDescent="0.25">
      <c r="A59">
        <v>5</v>
      </c>
      <c r="B59">
        <v>5</v>
      </c>
      <c r="C59" t="s">
        <v>9</v>
      </c>
      <c r="D59" s="1" t="s">
        <v>16</v>
      </c>
      <c r="E59" s="3"/>
      <c r="F59" s="3"/>
      <c r="G59" s="3"/>
      <c r="H59" s="3"/>
      <c r="I59" s="3"/>
    </row>
    <row r="60" spans="1:9" x14ac:dyDescent="0.25">
      <c r="A60">
        <v>20</v>
      </c>
      <c r="B60">
        <v>11</v>
      </c>
      <c r="C60" t="s">
        <v>9</v>
      </c>
      <c r="D60" s="1" t="s">
        <v>37</v>
      </c>
      <c r="E60" s="3"/>
      <c r="F60" s="3"/>
      <c r="G60" s="3" t="s">
        <v>11</v>
      </c>
      <c r="H60" s="3" t="s">
        <v>11</v>
      </c>
      <c r="I60" s="3"/>
    </row>
    <row r="61" spans="1:9" ht="30" x14ac:dyDescent="0.25">
      <c r="A61">
        <v>31</v>
      </c>
      <c r="B61">
        <v>13</v>
      </c>
      <c r="C61" t="s">
        <v>9</v>
      </c>
      <c r="D61" s="1" t="s">
        <v>51</v>
      </c>
      <c r="E61" s="3"/>
      <c r="F61" s="3"/>
      <c r="G61" s="3"/>
      <c r="H61" s="3"/>
      <c r="I61" s="3"/>
    </row>
    <row r="62" spans="1:9" ht="30" x14ac:dyDescent="0.25">
      <c r="A62">
        <v>45</v>
      </c>
      <c r="B62">
        <v>16</v>
      </c>
      <c r="C62" t="s">
        <v>9</v>
      </c>
      <c r="D62" s="1" t="s">
        <v>65</v>
      </c>
      <c r="E62" s="3"/>
      <c r="F62" s="3"/>
      <c r="G62" s="3"/>
      <c r="H62" s="3"/>
      <c r="I62" s="3"/>
    </row>
    <row r="63" spans="1:9" x14ac:dyDescent="0.25">
      <c r="A63">
        <v>49</v>
      </c>
      <c r="B63">
        <v>20</v>
      </c>
      <c r="C63" t="s">
        <v>9</v>
      </c>
      <c r="D63" s="1" t="s">
        <v>115</v>
      </c>
      <c r="E63" s="3"/>
      <c r="F63" s="3"/>
      <c r="G63" s="3"/>
      <c r="H63" s="3"/>
      <c r="I63" s="3"/>
    </row>
    <row r="64" spans="1:9" x14ac:dyDescent="0.25">
      <c r="A64">
        <v>59</v>
      </c>
      <c r="B64">
        <v>23</v>
      </c>
      <c r="C64" t="s">
        <v>9</v>
      </c>
      <c r="D64" s="1" t="s">
        <v>126</v>
      </c>
      <c r="E64" s="3"/>
      <c r="F64" s="3"/>
      <c r="G64" s="3"/>
      <c r="H64" s="3"/>
      <c r="I64" s="3"/>
    </row>
    <row r="65" spans="1:9" x14ac:dyDescent="0.25">
      <c r="A65">
        <v>77</v>
      </c>
      <c r="B65">
        <v>34</v>
      </c>
      <c r="C65" t="s">
        <v>9</v>
      </c>
      <c r="D65" s="1" t="s">
        <v>68</v>
      </c>
      <c r="E65" s="3" t="s">
        <v>11</v>
      </c>
      <c r="F65" s="3" t="s">
        <v>11</v>
      </c>
      <c r="G65" s="3" t="s">
        <v>11</v>
      </c>
      <c r="H65" s="3"/>
      <c r="I65" s="3"/>
    </row>
    <row r="66" spans="1:9" x14ac:dyDescent="0.25">
      <c r="A66">
        <v>78</v>
      </c>
      <c r="B66">
        <v>34</v>
      </c>
      <c r="C66" t="s">
        <v>9</v>
      </c>
      <c r="D66" s="1" t="s">
        <v>69</v>
      </c>
      <c r="E66" s="3"/>
      <c r="F66" s="3"/>
      <c r="G66" s="3"/>
      <c r="H66" s="3"/>
      <c r="I66" s="3"/>
    </row>
    <row r="67" spans="1:9" ht="30" x14ac:dyDescent="0.25">
      <c r="A67">
        <v>81</v>
      </c>
      <c r="B67">
        <v>35</v>
      </c>
      <c r="C67" t="s">
        <v>9</v>
      </c>
      <c r="D67" s="4" t="s">
        <v>72</v>
      </c>
      <c r="E67" s="3"/>
      <c r="F67" s="3"/>
      <c r="G67" s="3"/>
      <c r="H67" s="3"/>
      <c r="I67" s="3"/>
    </row>
    <row r="68" spans="1:9" x14ac:dyDescent="0.25">
      <c r="A68">
        <v>83</v>
      </c>
      <c r="B68">
        <v>35</v>
      </c>
      <c r="C68" t="s">
        <v>9</v>
      </c>
      <c r="D68" s="4" t="s">
        <v>74</v>
      </c>
      <c r="E68" s="3" t="s">
        <v>11</v>
      </c>
      <c r="F68" s="3" t="s">
        <v>11</v>
      </c>
      <c r="G68" s="3" t="s">
        <v>11</v>
      </c>
      <c r="H68" s="3"/>
      <c r="I68" s="3"/>
    </row>
    <row r="69" spans="1:9" x14ac:dyDescent="0.25">
      <c r="A69">
        <v>84</v>
      </c>
      <c r="B69">
        <v>36</v>
      </c>
      <c r="C69" t="s">
        <v>9</v>
      </c>
      <c r="D69" s="4" t="s">
        <v>75</v>
      </c>
      <c r="E69" s="3"/>
      <c r="F69" s="3"/>
      <c r="G69" s="3" t="s">
        <v>11</v>
      </c>
      <c r="H69" s="3" t="s">
        <v>11</v>
      </c>
      <c r="I69" s="3" t="s">
        <v>11</v>
      </c>
    </row>
    <row r="70" spans="1:9" x14ac:dyDescent="0.25">
      <c r="A70">
        <v>85</v>
      </c>
      <c r="B70">
        <v>36</v>
      </c>
      <c r="C70" t="s">
        <v>9</v>
      </c>
      <c r="D70" t="s">
        <v>76</v>
      </c>
      <c r="E70" s="3" t="s">
        <v>11</v>
      </c>
      <c r="F70" s="5" t="s">
        <v>11</v>
      </c>
      <c r="G70" s="5" t="s">
        <v>11</v>
      </c>
      <c r="H70" s="5" t="s">
        <v>11</v>
      </c>
      <c r="I70" s="3" t="s">
        <v>11</v>
      </c>
    </row>
    <row r="71" spans="1:9" x14ac:dyDescent="0.25">
      <c r="A71">
        <v>2</v>
      </c>
      <c r="B71">
        <v>2</v>
      </c>
      <c r="C71" t="s">
        <v>12</v>
      </c>
      <c r="D71" s="1" t="s">
        <v>13</v>
      </c>
      <c r="E71" s="3"/>
      <c r="F71" s="3" t="s">
        <v>11</v>
      </c>
      <c r="G71" s="3" t="s">
        <v>11</v>
      </c>
      <c r="H71" s="3"/>
      <c r="I71" s="3"/>
    </row>
    <row r="72" spans="1:9" x14ac:dyDescent="0.25">
      <c r="A72">
        <v>3</v>
      </c>
      <c r="B72">
        <v>3</v>
      </c>
      <c r="C72" t="s">
        <v>12</v>
      </c>
      <c r="D72" s="1" t="s">
        <v>14</v>
      </c>
      <c r="E72" s="3" t="s">
        <v>11</v>
      </c>
      <c r="F72" s="3" t="s">
        <v>11</v>
      </c>
      <c r="G72" s="3" t="s">
        <v>11</v>
      </c>
      <c r="H72" s="3"/>
      <c r="I72" s="3"/>
    </row>
    <row r="73" spans="1:9" x14ac:dyDescent="0.25">
      <c r="A73">
        <v>4</v>
      </c>
      <c r="B73">
        <v>4</v>
      </c>
      <c r="C73" t="s">
        <v>12</v>
      </c>
      <c r="D73" s="1" t="s">
        <v>15</v>
      </c>
      <c r="E73" s="3"/>
      <c r="F73" s="3"/>
      <c r="G73" s="3" t="s">
        <v>11</v>
      </c>
      <c r="H73" s="3"/>
      <c r="I73" s="3"/>
    </row>
    <row r="74" spans="1:9" ht="30" x14ac:dyDescent="0.25">
      <c r="A74">
        <v>10</v>
      </c>
      <c r="B74">
        <v>6</v>
      </c>
      <c r="C74" t="s">
        <v>12</v>
      </c>
      <c r="D74" s="1" t="s">
        <v>22</v>
      </c>
      <c r="E74" s="3"/>
      <c r="F74" s="3"/>
      <c r="G74" s="3" t="s">
        <v>11</v>
      </c>
      <c r="H74" s="3"/>
      <c r="I74" s="3"/>
    </row>
    <row r="75" spans="1:9" x14ac:dyDescent="0.25">
      <c r="A75">
        <v>14</v>
      </c>
      <c r="B75">
        <v>7</v>
      </c>
      <c r="C75" t="s">
        <v>12</v>
      </c>
      <c r="D75" s="1" t="s">
        <v>27</v>
      </c>
      <c r="E75" s="3"/>
      <c r="F75" s="3"/>
      <c r="G75" s="3"/>
      <c r="H75" s="3"/>
      <c r="I75" s="3"/>
    </row>
    <row r="76" spans="1:9" ht="30" x14ac:dyDescent="0.25">
      <c r="A76">
        <v>64</v>
      </c>
      <c r="B76">
        <v>26</v>
      </c>
      <c r="C76" t="s">
        <v>12</v>
      </c>
      <c r="D76" s="1" t="s">
        <v>131</v>
      </c>
      <c r="E76" s="3"/>
      <c r="F76" s="3"/>
      <c r="G76" s="3"/>
      <c r="H76" s="3"/>
      <c r="I76" s="3"/>
    </row>
    <row r="77" spans="1:9" ht="30" x14ac:dyDescent="0.25">
      <c r="A77">
        <v>66</v>
      </c>
      <c r="B77">
        <v>26</v>
      </c>
      <c r="C77" t="s">
        <v>12</v>
      </c>
      <c r="D77" s="1" t="s">
        <v>133</v>
      </c>
      <c r="E77" s="3"/>
      <c r="F77" s="3"/>
      <c r="G77" s="3" t="s">
        <v>11</v>
      </c>
      <c r="H77" s="3" t="s">
        <v>11</v>
      </c>
      <c r="I77" s="3"/>
    </row>
    <row r="78" spans="1:9" ht="30" x14ac:dyDescent="0.25">
      <c r="A78">
        <v>67</v>
      </c>
      <c r="B78">
        <v>26</v>
      </c>
      <c r="C78" t="s">
        <v>12</v>
      </c>
      <c r="D78" s="1" t="s">
        <v>134</v>
      </c>
      <c r="E78" s="3"/>
      <c r="F78" s="3"/>
      <c r="G78" s="3" t="s">
        <v>11</v>
      </c>
      <c r="H78" s="3"/>
      <c r="I78" s="3"/>
    </row>
    <row r="79" spans="1:9" x14ac:dyDescent="0.25">
      <c r="A79">
        <v>102</v>
      </c>
      <c r="B79">
        <v>40</v>
      </c>
      <c r="C79" t="s">
        <v>12</v>
      </c>
      <c r="D79" s="4" t="s">
        <v>93</v>
      </c>
      <c r="E79" s="3"/>
      <c r="F79" s="3"/>
      <c r="G79" s="3" t="s">
        <v>11</v>
      </c>
      <c r="H79" s="3"/>
      <c r="I79" s="3"/>
    </row>
    <row r="80" spans="1:9" x14ac:dyDescent="0.25">
      <c r="A80">
        <v>103</v>
      </c>
      <c r="B80">
        <v>40</v>
      </c>
      <c r="C80" t="s">
        <v>12</v>
      </c>
      <c r="D80" s="4" t="s">
        <v>94</v>
      </c>
      <c r="E80" s="3"/>
      <c r="F80" s="3"/>
      <c r="G80" s="3"/>
      <c r="H80" s="3"/>
      <c r="I80" s="3"/>
    </row>
    <row r="81" spans="1:9" x14ac:dyDescent="0.25">
      <c r="A81">
        <v>104</v>
      </c>
      <c r="B81">
        <v>40</v>
      </c>
      <c r="C81" t="s">
        <v>12</v>
      </c>
      <c r="D81" s="4" t="s">
        <v>95</v>
      </c>
      <c r="E81" s="3" t="s">
        <v>11</v>
      </c>
      <c r="F81" s="3" t="s">
        <v>11</v>
      </c>
      <c r="G81" s="3" t="s">
        <v>11</v>
      </c>
      <c r="H81" s="3" t="s">
        <v>11</v>
      </c>
      <c r="I81" s="3" t="s">
        <v>11</v>
      </c>
    </row>
    <row r="82" spans="1:9" ht="30" x14ac:dyDescent="0.25">
      <c r="A82">
        <v>18</v>
      </c>
      <c r="B82">
        <v>10</v>
      </c>
      <c r="C82" t="s">
        <v>34</v>
      </c>
      <c r="D82" s="1" t="s">
        <v>35</v>
      </c>
      <c r="E82" s="3"/>
      <c r="F82" s="3" t="s">
        <v>11</v>
      </c>
      <c r="G82" s="3" t="s">
        <v>11</v>
      </c>
      <c r="H82" s="3"/>
      <c r="I82" s="3"/>
    </row>
    <row r="83" spans="1:9" x14ac:dyDescent="0.25">
      <c r="A83">
        <v>19</v>
      </c>
      <c r="B83">
        <v>10</v>
      </c>
      <c r="C83" t="s">
        <v>34</v>
      </c>
      <c r="D83" s="1" t="s">
        <v>36</v>
      </c>
      <c r="E83" s="3"/>
      <c r="F83" s="3"/>
      <c r="G83" s="3"/>
      <c r="H83" s="3"/>
      <c r="I83" s="3"/>
    </row>
    <row r="84" spans="1:9" x14ac:dyDescent="0.25">
      <c r="A84">
        <v>21</v>
      </c>
      <c r="B84">
        <v>11</v>
      </c>
      <c r="C84" t="s">
        <v>34</v>
      </c>
      <c r="D84" s="1" t="s">
        <v>38</v>
      </c>
      <c r="E84" s="3"/>
      <c r="F84" s="3"/>
      <c r="G84" s="3"/>
      <c r="H84" s="3"/>
      <c r="I84" s="3"/>
    </row>
    <row r="85" spans="1:9" x14ac:dyDescent="0.25">
      <c r="A85">
        <v>68</v>
      </c>
      <c r="B85">
        <v>27</v>
      </c>
      <c r="C85" t="s">
        <v>34</v>
      </c>
      <c r="D85" s="1" t="s">
        <v>135</v>
      </c>
      <c r="E85" s="3" t="s">
        <v>11</v>
      </c>
      <c r="F85" s="3" t="s">
        <v>11</v>
      </c>
      <c r="G85" s="3" t="s">
        <v>11</v>
      </c>
      <c r="H85" s="3" t="s">
        <v>11</v>
      </c>
      <c r="I85" s="3" t="s">
        <v>11</v>
      </c>
    </row>
    <row r="86" spans="1:9" x14ac:dyDescent="0.25">
      <c r="A86">
        <v>23</v>
      </c>
      <c r="B86">
        <v>12</v>
      </c>
      <c r="C86" t="s">
        <v>41</v>
      </c>
      <c r="D86" s="1" t="s">
        <v>42</v>
      </c>
      <c r="E86" s="3" t="s">
        <v>11</v>
      </c>
      <c r="F86" s="3" t="s">
        <v>11</v>
      </c>
      <c r="G86" s="3" t="s">
        <v>11</v>
      </c>
      <c r="H86" s="3" t="s">
        <v>11</v>
      </c>
      <c r="I86" s="3" t="s">
        <v>11</v>
      </c>
    </row>
    <row r="87" spans="1:9" x14ac:dyDescent="0.25">
      <c r="A87">
        <v>25</v>
      </c>
      <c r="B87">
        <v>12</v>
      </c>
      <c r="C87" t="s">
        <v>41</v>
      </c>
      <c r="D87" s="1" t="s">
        <v>45</v>
      </c>
      <c r="E87" s="3"/>
      <c r="F87" s="3"/>
      <c r="G87" s="3"/>
      <c r="H87" s="3"/>
      <c r="I87" s="3"/>
    </row>
    <row r="88" spans="1:9" x14ac:dyDescent="0.25">
      <c r="A88">
        <v>27</v>
      </c>
      <c r="B88">
        <v>12</v>
      </c>
      <c r="C88" t="s">
        <v>41</v>
      </c>
      <c r="D88" s="1" t="s">
        <v>47</v>
      </c>
      <c r="E88" s="3" t="s">
        <v>11</v>
      </c>
      <c r="F88" s="3" t="s">
        <v>11</v>
      </c>
      <c r="G88" s="3" t="s">
        <v>11</v>
      </c>
      <c r="H88" s="3" t="s">
        <v>11</v>
      </c>
      <c r="I88" s="3" t="s">
        <v>11</v>
      </c>
    </row>
    <row r="89" spans="1:9" x14ac:dyDescent="0.25">
      <c r="A89">
        <v>36</v>
      </c>
      <c r="B89">
        <v>13</v>
      </c>
      <c r="C89" t="s">
        <v>41</v>
      </c>
      <c r="D89" s="1" t="s">
        <v>56</v>
      </c>
      <c r="E89" s="3"/>
      <c r="F89" s="3"/>
      <c r="G89" s="3"/>
      <c r="H89" s="3"/>
      <c r="I89" s="3"/>
    </row>
    <row r="90" spans="1:9" x14ac:dyDescent="0.25">
      <c r="A90">
        <v>46</v>
      </c>
      <c r="B90">
        <v>17</v>
      </c>
      <c r="C90" t="s">
        <v>41</v>
      </c>
      <c r="D90" s="1" t="s">
        <v>112</v>
      </c>
      <c r="E90" s="3"/>
      <c r="F90" s="3"/>
      <c r="G90" s="3"/>
      <c r="H90" s="3"/>
      <c r="I90" s="3" t="s">
        <v>11</v>
      </c>
    </row>
    <row r="91" spans="1:9" x14ac:dyDescent="0.25">
      <c r="A91">
        <v>51</v>
      </c>
      <c r="B91">
        <v>21</v>
      </c>
      <c r="C91" t="s">
        <v>41</v>
      </c>
      <c r="D91" s="1" t="s">
        <v>117</v>
      </c>
      <c r="E91" s="3"/>
      <c r="F91" s="3"/>
      <c r="G91" s="3"/>
      <c r="H91" s="3"/>
      <c r="I91" s="3"/>
    </row>
    <row r="92" spans="1:9" x14ac:dyDescent="0.25">
      <c r="A92">
        <v>61</v>
      </c>
      <c r="B92">
        <v>24</v>
      </c>
      <c r="C92" t="s">
        <v>41</v>
      </c>
      <c r="D92" s="1" t="s">
        <v>128</v>
      </c>
      <c r="E92" s="3"/>
      <c r="F92" s="3"/>
      <c r="G92" s="3" t="s">
        <v>11</v>
      </c>
      <c r="H92" s="3"/>
      <c r="I92" s="3" t="s">
        <v>11</v>
      </c>
    </row>
    <row r="93" spans="1:9" x14ac:dyDescent="0.25">
      <c r="A93">
        <v>73</v>
      </c>
      <c r="B93">
        <v>30</v>
      </c>
      <c r="C93" t="s">
        <v>41</v>
      </c>
      <c r="D93" s="1" t="s">
        <v>140</v>
      </c>
      <c r="E93" s="3"/>
      <c r="F93" s="3"/>
      <c r="G93" s="3" t="s">
        <v>11</v>
      </c>
      <c r="H93" s="3"/>
      <c r="I93" s="3"/>
    </row>
    <row r="94" spans="1:9" ht="30" x14ac:dyDescent="0.25">
      <c r="A94">
        <v>74</v>
      </c>
      <c r="B94">
        <v>31</v>
      </c>
      <c r="C94" t="s">
        <v>41</v>
      </c>
      <c r="D94" s="1" t="s">
        <v>141</v>
      </c>
      <c r="E94" s="3" t="s">
        <v>11</v>
      </c>
      <c r="F94" s="3" t="s">
        <v>11</v>
      </c>
      <c r="G94" s="3" t="s">
        <v>11</v>
      </c>
      <c r="H94" s="3"/>
      <c r="I94" s="3"/>
    </row>
    <row r="95" spans="1:9" x14ac:dyDescent="0.25">
      <c r="A95">
        <v>116</v>
      </c>
      <c r="B95">
        <v>43</v>
      </c>
      <c r="C95" t="s">
        <v>41</v>
      </c>
      <c r="D95" t="s">
        <v>107</v>
      </c>
      <c r="E95" s="3"/>
      <c r="F95" s="3"/>
      <c r="G95" s="5" t="s">
        <v>11</v>
      </c>
      <c r="H95" s="5" t="s">
        <v>11</v>
      </c>
      <c r="I95" s="3" t="s">
        <v>11</v>
      </c>
    </row>
    <row r="96" spans="1:9" x14ac:dyDescent="0.25">
      <c r="A96">
        <v>117</v>
      </c>
      <c r="B96">
        <v>43</v>
      </c>
      <c r="C96" t="s">
        <v>41</v>
      </c>
      <c r="D96" t="s">
        <v>108</v>
      </c>
      <c r="E96" s="3" t="s">
        <v>11</v>
      </c>
      <c r="F96" s="3"/>
      <c r="G96" s="5" t="s">
        <v>11</v>
      </c>
      <c r="H96" s="3"/>
      <c r="I96" s="3"/>
    </row>
    <row r="97" spans="1:9" x14ac:dyDescent="0.25">
      <c r="A97">
        <v>118</v>
      </c>
      <c r="B97">
        <v>43</v>
      </c>
      <c r="C97" t="s">
        <v>41</v>
      </c>
      <c r="D97" t="s">
        <v>109</v>
      </c>
      <c r="E97" s="3"/>
      <c r="F97" s="5" t="s">
        <v>11</v>
      </c>
      <c r="G97" s="5" t="s">
        <v>11</v>
      </c>
      <c r="H97" s="3"/>
      <c r="I97" s="3"/>
    </row>
    <row r="98" spans="1:9" x14ac:dyDescent="0.25">
      <c r="A98">
        <v>119</v>
      </c>
      <c r="B98">
        <v>43</v>
      </c>
      <c r="C98" t="s">
        <v>41</v>
      </c>
      <c r="D98" t="s">
        <v>110</v>
      </c>
      <c r="E98" s="3" t="s">
        <v>11</v>
      </c>
      <c r="F98" s="5" t="s">
        <v>11</v>
      </c>
      <c r="G98" s="3"/>
      <c r="H98" s="3"/>
      <c r="I98" s="3"/>
    </row>
    <row r="99" spans="1:9" ht="60" x14ac:dyDescent="0.25">
      <c r="A99">
        <v>16</v>
      </c>
      <c r="B99">
        <v>8</v>
      </c>
      <c r="C99" t="s">
        <v>30</v>
      </c>
      <c r="D99" s="1" t="s">
        <v>31</v>
      </c>
      <c r="E99" s="3" t="s">
        <v>11</v>
      </c>
      <c r="F99" s="3" t="s">
        <v>11</v>
      </c>
      <c r="G99" s="3" t="s">
        <v>11</v>
      </c>
      <c r="H99" s="3" t="s">
        <v>11</v>
      </c>
      <c r="I99" s="3" t="s">
        <v>11</v>
      </c>
    </row>
    <row r="100" spans="1:9" x14ac:dyDescent="0.25">
      <c r="A100">
        <v>38</v>
      </c>
      <c r="B100">
        <v>14</v>
      </c>
      <c r="C100" t="s">
        <v>30</v>
      </c>
      <c r="D100" s="1" t="s">
        <v>58</v>
      </c>
      <c r="E100" s="3"/>
      <c r="F100" s="3"/>
      <c r="G100" s="3"/>
      <c r="H100" s="3"/>
      <c r="I100" s="3"/>
    </row>
    <row r="101" spans="1:9" ht="60" x14ac:dyDescent="0.25">
      <c r="A101">
        <v>40</v>
      </c>
      <c r="B101">
        <v>15</v>
      </c>
      <c r="C101" t="s">
        <v>30</v>
      </c>
      <c r="D101" s="1" t="s">
        <v>60</v>
      </c>
      <c r="E101" s="3" t="s">
        <v>11</v>
      </c>
      <c r="F101" s="3" t="s">
        <v>11</v>
      </c>
      <c r="G101" s="3" t="s">
        <v>11</v>
      </c>
      <c r="H101" s="3" t="s">
        <v>11</v>
      </c>
      <c r="I101" s="3" t="s">
        <v>11</v>
      </c>
    </row>
    <row r="102" spans="1:9" x14ac:dyDescent="0.25">
      <c r="A102">
        <v>54</v>
      </c>
      <c r="B102">
        <v>22</v>
      </c>
      <c r="C102" t="s">
        <v>30</v>
      </c>
      <c r="D102" s="1" t="s">
        <v>121</v>
      </c>
      <c r="E102" s="3" t="s">
        <v>11</v>
      </c>
      <c r="F102" s="3" t="s">
        <v>11</v>
      </c>
      <c r="G102" s="3" t="s">
        <v>11</v>
      </c>
      <c r="H102" s="3" t="s">
        <v>11</v>
      </c>
      <c r="I102" s="3" t="s">
        <v>11</v>
      </c>
    </row>
    <row r="103" spans="1:9" x14ac:dyDescent="0.25">
      <c r="A103">
        <v>56</v>
      </c>
      <c r="B103">
        <v>22</v>
      </c>
      <c r="C103" t="s">
        <v>30</v>
      </c>
      <c r="D103" s="1" t="s">
        <v>123</v>
      </c>
      <c r="E103" s="3" t="s">
        <v>11</v>
      </c>
      <c r="F103" s="3" t="s">
        <v>11</v>
      </c>
      <c r="G103" s="3" t="s">
        <v>11</v>
      </c>
      <c r="H103" s="3" t="s">
        <v>11</v>
      </c>
      <c r="I103" s="3"/>
    </row>
    <row r="104" spans="1:9" x14ac:dyDescent="0.25">
      <c r="A104">
        <v>107</v>
      </c>
      <c r="B104">
        <v>42</v>
      </c>
      <c r="C104" t="s">
        <v>30</v>
      </c>
      <c r="D104" s="4" t="s">
        <v>98</v>
      </c>
      <c r="E104" s="3"/>
      <c r="F104" s="3" t="s">
        <v>11</v>
      </c>
      <c r="G104" s="5" t="s">
        <v>11</v>
      </c>
      <c r="H104" s="5" t="s">
        <v>11</v>
      </c>
      <c r="I104" s="3"/>
    </row>
    <row r="105" spans="1:9" x14ac:dyDescent="0.25">
      <c r="A105">
        <v>108</v>
      </c>
      <c r="B105">
        <v>42</v>
      </c>
      <c r="C105" t="s">
        <v>30</v>
      </c>
      <c r="D105" s="4" t="s">
        <v>99</v>
      </c>
      <c r="E105" s="3" t="s">
        <v>11</v>
      </c>
      <c r="F105" s="3" t="s">
        <v>11</v>
      </c>
      <c r="G105" s="5" t="s">
        <v>11</v>
      </c>
      <c r="H105" s="5" t="s">
        <v>11</v>
      </c>
      <c r="I105" s="3"/>
    </row>
    <row r="106" spans="1:9" x14ac:dyDescent="0.25">
      <c r="A106">
        <v>109</v>
      </c>
      <c r="B106">
        <v>42</v>
      </c>
      <c r="C106" t="s">
        <v>30</v>
      </c>
      <c r="D106" s="4" t="s">
        <v>100</v>
      </c>
      <c r="E106" s="3" t="s">
        <v>11</v>
      </c>
      <c r="F106" s="3" t="s">
        <v>11</v>
      </c>
      <c r="G106" s="5" t="s">
        <v>11</v>
      </c>
      <c r="H106" s="3"/>
      <c r="I106" s="3"/>
    </row>
    <row r="107" spans="1:9" x14ac:dyDescent="0.25">
      <c r="A107">
        <v>110</v>
      </c>
      <c r="B107">
        <v>42</v>
      </c>
      <c r="C107" t="s">
        <v>30</v>
      </c>
      <c r="D107" s="4" t="s">
        <v>101</v>
      </c>
      <c r="E107" s="3" t="s">
        <v>11</v>
      </c>
      <c r="F107" s="3" t="s">
        <v>11</v>
      </c>
      <c r="G107" s="5" t="s">
        <v>11</v>
      </c>
      <c r="H107" s="5" t="s">
        <v>11</v>
      </c>
      <c r="I107" s="5" t="s">
        <v>11</v>
      </c>
    </row>
    <row r="108" spans="1:9" x14ac:dyDescent="0.25">
      <c r="A108">
        <v>111</v>
      </c>
      <c r="B108">
        <v>42</v>
      </c>
      <c r="C108" t="s">
        <v>30</v>
      </c>
      <c r="D108" s="4" t="s">
        <v>102</v>
      </c>
      <c r="E108" s="3" t="s">
        <v>11</v>
      </c>
      <c r="F108" s="3" t="s">
        <v>11</v>
      </c>
      <c r="G108" s="5" t="s">
        <v>11</v>
      </c>
      <c r="H108" s="3"/>
      <c r="I108" s="3"/>
    </row>
    <row r="109" spans="1:9" x14ac:dyDescent="0.25">
      <c r="A109">
        <v>112</v>
      </c>
      <c r="B109">
        <v>42</v>
      </c>
      <c r="C109" t="s">
        <v>30</v>
      </c>
      <c r="D109" t="s">
        <v>103</v>
      </c>
      <c r="E109" s="3"/>
      <c r="F109" s="3"/>
      <c r="G109" s="3"/>
      <c r="H109" s="3"/>
      <c r="I109" s="3"/>
    </row>
    <row r="110" spans="1:9" x14ac:dyDescent="0.25">
      <c r="A110">
        <v>113</v>
      </c>
      <c r="B110">
        <v>42</v>
      </c>
      <c r="C110" t="s">
        <v>30</v>
      </c>
      <c r="D110" t="s">
        <v>104</v>
      </c>
      <c r="E110" s="3"/>
      <c r="F110" s="3"/>
      <c r="G110" s="3"/>
      <c r="H110" s="3"/>
      <c r="I110" s="3"/>
    </row>
    <row r="111" spans="1:9" x14ac:dyDescent="0.25">
      <c r="A111">
        <v>114</v>
      </c>
      <c r="B111">
        <v>42</v>
      </c>
      <c r="C111" t="s">
        <v>30</v>
      </c>
      <c r="D111" t="s">
        <v>105</v>
      </c>
      <c r="E111" s="3"/>
      <c r="F111" s="5" t="s">
        <v>11</v>
      </c>
      <c r="G111" s="3"/>
      <c r="H111" s="3"/>
      <c r="I111" s="3"/>
    </row>
    <row r="112" spans="1:9" x14ac:dyDescent="0.25">
      <c r="A112">
        <v>115</v>
      </c>
      <c r="B112">
        <v>42</v>
      </c>
      <c r="C112" t="s">
        <v>30</v>
      </c>
      <c r="D112" t="s">
        <v>106</v>
      </c>
      <c r="E112" s="3" t="s">
        <v>11</v>
      </c>
      <c r="F112" s="5" t="s">
        <v>11</v>
      </c>
      <c r="G112" s="5" t="s">
        <v>11</v>
      </c>
      <c r="H112" s="5" t="s">
        <v>11</v>
      </c>
      <c r="I112" s="3" t="s">
        <v>11</v>
      </c>
    </row>
    <row r="113" spans="1:9" ht="30" x14ac:dyDescent="0.25">
      <c r="A113">
        <v>11</v>
      </c>
      <c r="B113">
        <v>7</v>
      </c>
      <c r="C113" t="s">
        <v>23</v>
      </c>
      <c r="D113" s="1" t="s">
        <v>24</v>
      </c>
      <c r="E113" s="3"/>
      <c r="F113" s="3" t="s">
        <v>11</v>
      </c>
      <c r="G113" s="3" t="s">
        <v>11</v>
      </c>
      <c r="H113" s="3" t="s">
        <v>11</v>
      </c>
      <c r="I113" s="3" t="s">
        <v>11</v>
      </c>
    </row>
    <row r="114" spans="1:9" ht="30" x14ac:dyDescent="0.25">
      <c r="A114">
        <v>12</v>
      </c>
      <c r="B114">
        <v>7</v>
      </c>
      <c r="C114" t="s">
        <v>23</v>
      </c>
      <c r="D114" s="1" t="s">
        <v>25</v>
      </c>
      <c r="E114" s="3" t="s">
        <v>11</v>
      </c>
      <c r="F114" s="3" t="s">
        <v>11</v>
      </c>
      <c r="G114" s="3" t="s">
        <v>11</v>
      </c>
      <c r="H114" s="3"/>
      <c r="I114" s="3"/>
    </row>
    <row r="115" spans="1:9" x14ac:dyDescent="0.25">
      <c r="A115">
        <v>13</v>
      </c>
      <c r="B115">
        <v>7</v>
      </c>
      <c r="C115" t="s">
        <v>23</v>
      </c>
      <c r="D115" s="1" t="s">
        <v>26</v>
      </c>
      <c r="E115" s="3"/>
      <c r="F115" s="3"/>
      <c r="G115" s="3"/>
      <c r="H115" s="3"/>
      <c r="I115" s="3"/>
    </row>
    <row r="116" spans="1:9" ht="45" x14ac:dyDescent="0.25">
      <c r="A116">
        <v>35</v>
      </c>
      <c r="B116">
        <v>13</v>
      </c>
      <c r="C116" t="s">
        <v>23</v>
      </c>
      <c r="D116" s="1" t="s">
        <v>55</v>
      </c>
      <c r="E116" s="3"/>
      <c r="F116" s="3"/>
      <c r="G116" s="3" t="s">
        <v>11</v>
      </c>
      <c r="H116" s="3"/>
      <c r="I116" s="3"/>
    </row>
    <row r="117" spans="1:9" ht="30" x14ac:dyDescent="0.25">
      <c r="A117">
        <v>37</v>
      </c>
      <c r="B117">
        <v>13</v>
      </c>
      <c r="C117" t="s">
        <v>23</v>
      </c>
      <c r="D117" s="1" t="s">
        <v>57</v>
      </c>
      <c r="E117" s="3"/>
      <c r="F117" s="3"/>
      <c r="G117" s="3"/>
      <c r="H117" s="3"/>
      <c r="I117" s="3"/>
    </row>
    <row r="118" spans="1:9" ht="30" x14ac:dyDescent="0.25">
      <c r="A118">
        <v>44</v>
      </c>
      <c r="B118">
        <v>16</v>
      </c>
      <c r="C118" t="s">
        <v>23</v>
      </c>
      <c r="D118" s="1" t="s">
        <v>64</v>
      </c>
      <c r="E118" s="3"/>
      <c r="F118" s="3" t="s">
        <v>11</v>
      </c>
      <c r="G118" s="3" t="s">
        <v>11</v>
      </c>
      <c r="H118" s="3" t="s">
        <v>11</v>
      </c>
      <c r="I118" s="3" t="s">
        <v>11</v>
      </c>
    </row>
    <row r="119" spans="1:9" ht="30" x14ac:dyDescent="0.25">
      <c r="A119">
        <v>57</v>
      </c>
      <c r="B119">
        <v>23</v>
      </c>
      <c r="C119" t="s">
        <v>23</v>
      </c>
      <c r="D119" s="1" t="s">
        <v>124</v>
      </c>
      <c r="E119" s="3"/>
      <c r="F119" s="3"/>
      <c r="G119" s="3"/>
      <c r="H119" s="3"/>
      <c r="I119" s="3"/>
    </row>
    <row r="120" spans="1:9" x14ac:dyDescent="0.25">
      <c r="A120">
        <v>69</v>
      </c>
      <c r="B120">
        <v>28</v>
      </c>
      <c r="C120" t="s">
        <v>23</v>
      </c>
      <c r="D120" s="1" t="s">
        <v>136</v>
      </c>
      <c r="E120" s="3"/>
      <c r="F120" s="3" t="s">
        <v>11</v>
      </c>
      <c r="G120" s="3" t="s">
        <v>11</v>
      </c>
      <c r="H120" s="3" t="s">
        <v>11</v>
      </c>
      <c r="I120" s="3"/>
    </row>
    <row r="121" spans="1:9" x14ac:dyDescent="0.25">
      <c r="A121">
        <v>89</v>
      </c>
      <c r="B121">
        <v>37</v>
      </c>
      <c r="C121" t="s">
        <v>23</v>
      </c>
      <c r="D121" s="4" t="s">
        <v>80</v>
      </c>
      <c r="E121" s="3"/>
      <c r="F121" s="3"/>
      <c r="G121" s="3"/>
      <c r="H121" s="3"/>
      <c r="I121" s="3"/>
    </row>
  </sheetData>
  <autoFilter ref="A1:I1">
    <sortState ref="A2:I121">
      <sortCondition ref="C1"/>
    </sortState>
  </autoFilter>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2"/>
  <sheetViews>
    <sheetView topLeftCell="A10" workbookViewId="0">
      <selection activeCell="A15" sqref="A15:C15"/>
    </sheetView>
  </sheetViews>
  <sheetFormatPr defaultRowHeight="15" x14ac:dyDescent="0.25"/>
  <cols>
    <col min="1" max="1" width="14.5703125" bestFit="1" customWidth="1"/>
    <col min="3" max="3" width="10.140625" bestFit="1" customWidth="1"/>
    <col min="4" max="4" width="3.7109375" customWidth="1"/>
    <col min="5" max="5" width="12.140625" bestFit="1" customWidth="1"/>
    <col min="6" max="6" width="14.5703125" bestFit="1" customWidth="1"/>
    <col min="7" max="7" width="113.85546875" bestFit="1" customWidth="1"/>
  </cols>
  <sheetData>
    <row r="1" spans="1:7" x14ac:dyDescent="0.25">
      <c r="A1" t="s">
        <v>793</v>
      </c>
      <c r="B1" t="s">
        <v>794</v>
      </c>
      <c r="C1" t="s">
        <v>795</v>
      </c>
      <c r="E1" t="s">
        <v>1</v>
      </c>
      <c r="F1" t="s">
        <v>2</v>
      </c>
      <c r="G1" t="s">
        <v>800</v>
      </c>
    </row>
    <row r="2" spans="1:7" x14ac:dyDescent="0.25">
      <c r="A2" t="s">
        <v>17</v>
      </c>
      <c r="B2">
        <f>COUNTIF(IssuesConcerns!$C$2:$C$121, A2)</f>
        <v>20</v>
      </c>
      <c r="C2" s="40">
        <f>(B2/COUNTA(IssuesConcerns!$C$2:$C$121))</f>
        <v>0.16666666666666666</v>
      </c>
      <c r="E2" s="35" t="s">
        <v>804</v>
      </c>
      <c r="F2" t="s">
        <v>17</v>
      </c>
      <c r="G2" t="s">
        <v>803</v>
      </c>
    </row>
    <row r="3" spans="1:7" x14ac:dyDescent="0.25">
      <c r="A3" t="s">
        <v>39</v>
      </c>
      <c r="B3">
        <f>COUNTIF(IssuesConcerns!$C$2:$C$121, A3)</f>
        <v>19</v>
      </c>
      <c r="C3" s="40">
        <f>(B3/COUNTA(IssuesConcerns!$C$2:$C$121))</f>
        <v>0.15833333333333333</v>
      </c>
      <c r="E3">
        <v>13</v>
      </c>
      <c r="F3" t="s">
        <v>17</v>
      </c>
      <c r="G3" t="s">
        <v>801</v>
      </c>
    </row>
    <row r="4" spans="1:7" ht="30" x14ac:dyDescent="0.25">
      <c r="A4" t="s">
        <v>30</v>
      </c>
      <c r="B4">
        <f>COUNTIF(IssuesConcerns!$C$2:$C$121, A4)</f>
        <v>14</v>
      </c>
      <c r="C4" s="40">
        <f>(B4/COUNTA(IssuesConcerns!$C$2:$C$121))</f>
        <v>0.11666666666666667</v>
      </c>
      <c r="E4" s="35" t="s">
        <v>806</v>
      </c>
      <c r="F4" t="s">
        <v>17</v>
      </c>
      <c r="G4" s="1" t="s">
        <v>805</v>
      </c>
    </row>
    <row r="5" spans="1:7" x14ac:dyDescent="0.25">
      <c r="A5" t="s">
        <v>9</v>
      </c>
      <c r="B5">
        <f>COUNTIF(IssuesConcerns!$C$2:$C$121, A5)</f>
        <v>13</v>
      </c>
      <c r="C5" s="40">
        <f>(B5/COUNTA(IssuesConcerns!$C$2:$C$121))</f>
        <v>0.10833333333333334</v>
      </c>
      <c r="E5">
        <v>35</v>
      </c>
      <c r="F5" t="s">
        <v>17</v>
      </c>
      <c r="G5" s="4" t="s">
        <v>70</v>
      </c>
    </row>
    <row r="6" spans="1:7" x14ac:dyDescent="0.25">
      <c r="A6" t="s">
        <v>41</v>
      </c>
      <c r="B6">
        <f>COUNTIF(IssuesConcerns!$C$2:$C$121, A6)</f>
        <v>13</v>
      </c>
      <c r="C6" s="40">
        <f>(B6/COUNTA(IssuesConcerns!$C$2:$C$121))</f>
        <v>0.10833333333333334</v>
      </c>
      <c r="E6">
        <v>39</v>
      </c>
      <c r="F6" t="s">
        <v>17</v>
      </c>
      <c r="G6" s="4" t="s">
        <v>802</v>
      </c>
    </row>
    <row r="7" spans="1:7" x14ac:dyDescent="0.25">
      <c r="A7" t="s">
        <v>12</v>
      </c>
      <c r="B7">
        <f>COUNTIF(IssuesConcerns!$C$2:$C$121, A7)</f>
        <v>11</v>
      </c>
      <c r="C7" s="40">
        <f>(B7/COUNTA(IssuesConcerns!$C$2:$C$121))</f>
        <v>9.166666666666666E-2</v>
      </c>
      <c r="E7">
        <v>12</v>
      </c>
      <c r="F7" t="s">
        <v>39</v>
      </c>
      <c r="G7" s="4" t="s">
        <v>807</v>
      </c>
    </row>
    <row r="8" spans="1:7" x14ac:dyDescent="0.25">
      <c r="A8" t="s">
        <v>23</v>
      </c>
      <c r="B8">
        <f>COUNTIF(IssuesConcerns!$C$2:$C$121, A8)</f>
        <v>9</v>
      </c>
      <c r="C8" s="33">
        <f>(B8/COUNTA(IssuesConcerns!$C$2:$C$121))</f>
        <v>7.4999999999999997E-2</v>
      </c>
      <c r="E8">
        <v>13</v>
      </c>
      <c r="F8" t="s">
        <v>39</v>
      </c>
      <c r="G8" s="4" t="s">
        <v>808</v>
      </c>
    </row>
    <row r="9" spans="1:7" x14ac:dyDescent="0.25">
      <c r="A9" t="s">
        <v>28</v>
      </c>
      <c r="B9">
        <f>COUNTIF(IssuesConcerns!$C$2:$C$121, A9)</f>
        <v>6</v>
      </c>
      <c r="C9" s="33">
        <f>(B9/COUNTA(IssuesConcerns!$C$2:$C$121))</f>
        <v>0.05</v>
      </c>
      <c r="E9">
        <v>19</v>
      </c>
      <c r="F9" t="s">
        <v>39</v>
      </c>
      <c r="G9" s="1" t="s">
        <v>114</v>
      </c>
    </row>
    <row r="10" spans="1:7" x14ac:dyDescent="0.25">
      <c r="A10" t="s">
        <v>32</v>
      </c>
      <c r="B10">
        <f>COUNTIF(IssuesConcerns!$C$2:$C$121, A10)</f>
        <v>6</v>
      </c>
      <c r="C10" s="33">
        <f>(B10/COUNTA(IssuesConcerns!$C$2:$C$121))</f>
        <v>0.05</v>
      </c>
      <c r="E10">
        <v>22</v>
      </c>
      <c r="F10" t="s">
        <v>39</v>
      </c>
      <c r="G10" s="1" t="s">
        <v>122</v>
      </c>
    </row>
    <row r="11" spans="1:7" x14ac:dyDescent="0.25">
      <c r="A11" t="s">
        <v>43</v>
      </c>
      <c r="B11">
        <f>COUNTIF(IssuesConcerns!$C$2:$C$121, A11)</f>
        <v>4</v>
      </c>
      <c r="C11" s="33">
        <f>(B11/COUNTA(IssuesConcerns!$C$2:$C$121))</f>
        <v>3.3333333333333333E-2</v>
      </c>
      <c r="E11">
        <v>23</v>
      </c>
      <c r="F11" t="s">
        <v>39</v>
      </c>
      <c r="G11" s="1" t="s">
        <v>125</v>
      </c>
    </row>
    <row r="12" spans="1:7" x14ac:dyDescent="0.25">
      <c r="A12" t="s">
        <v>34</v>
      </c>
      <c r="B12">
        <f>COUNTIF(IssuesConcerns!$C$2:$C$121, A12)</f>
        <v>4</v>
      </c>
      <c r="C12" s="33">
        <f>(B12/COUNTA(IssuesConcerns!$C$2:$C$121))</f>
        <v>3.3333333333333333E-2</v>
      </c>
      <c r="E12">
        <v>29</v>
      </c>
      <c r="F12" t="s">
        <v>39</v>
      </c>
      <c r="G12" s="1" t="s">
        <v>139</v>
      </c>
    </row>
    <row r="13" spans="1:7" x14ac:dyDescent="0.25">
      <c r="A13" t="s">
        <v>119</v>
      </c>
      <c r="B13">
        <f>COUNTIF(IssuesConcerns!$C$2:$C$121, A13)</f>
        <v>1</v>
      </c>
      <c r="C13" s="33">
        <f>(B13/COUNTA(IssuesConcerns!$C$2:$C$121))</f>
        <v>8.3333333333333332E-3</v>
      </c>
      <c r="E13">
        <v>35</v>
      </c>
      <c r="F13" t="s">
        <v>39</v>
      </c>
      <c r="G13" s="4" t="s">
        <v>809</v>
      </c>
    </row>
    <row r="14" spans="1:7" ht="30" x14ac:dyDescent="0.25">
      <c r="C14" s="33"/>
      <c r="E14" s="35" t="s">
        <v>811</v>
      </c>
      <c r="F14" t="s">
        <v>39</v>
      </c>
      <c r="G14" s="4" t="s">
        <v>810</v>
      </c>
    </row>
    <row r="15" spans="1:7" x14ac:dyDescent="0.25">
      <c r="A15" t="s">
        <v>816</v>
      </c>
      <c r="B15" t="s">
        <v>817</v>
      </c>
      <c r="C15" s="34" t="s">
        <v>795</v>
      </c>
      <c r="E15">
        <v>44</v>
      </c>
      <c r="F15" t="s">
        <v>39</v>
      </c>
      <c r="G15" t="s">
        <v>111</v>
      </c>
    </row>
    <row r="16" spans="1:7" x14ac:dyDescent="0.25">
      <c r="A16" s="8" t="s">
        <v>4</v>
      </c>
      <c r="B16">
        <f>COUNTA(IssuesConcerns!E2:E121)</f>
        <v>33</v>
      </c>
      <c r="C16" s="33">
        <f>B16/120</f>
        <v>0.27500000000000002</v>
      </c>
      <c r="E16">
        <v>8</v>
      </c>
      <c r="F16" t="s">
        <v>30</v>
      </c>
      <c r="G16" t="s">
        <v>812</v>
      </c>
    </row>
    <row r="17" spans="1:7" x14ac:dyDescent="0.25">
      <c r="A17" s="8" t="s">
        <v>5</v>
      </c>
      <c r="B17">
        <f>COUNTA(IssuesConcerns!F2:F121)</f>
        <v>57</v>
      </c>
      <c r="C17" s="33">
        <f t="shared" ref="C17:C20" si="0">B17/120</f>
        <v>0.47499999999999998</v>
      </c>
      <c r="E17">
        <v>15</v>
      </c>
      <c r="F17" t="s">
        <v>30</v>
      </c>
      <c r="G17" t="s">
        <v>818</v>
      </c>
    </row>
    <row r="18" spans="1:7" x14ac:dyDescent="0.25">
      <c r="A18" s="8" t="s">
        <v>6</v>
      </c>
      <c r="B18">
        <f>COUNTA(IssuesConcerns!G2:G121)</f>
        <v>77</v>
      </c>
      <c r="C18" s="33">
        <f t="shared" si="0"/>
        <v>0.64166666666666672</v>
      </c>
      <c r="E18">
        <v>22</v>
      </c>
      <c r="F18" t="s">
        <v>30</v>
      </c>
      <c r="G18" t="s">
        <v>813</v>
      </c>
    </row>
    <row r="19" spans="1:7" ht="30" x14ac:dyDescent="0.25">
      <c r="A19" s="8" t="s">
        <v>7</v>
      </c>
      <c r="B19">
        <f>COUNTA(IssuesConcerns!H2:H121)</f>
        <v>39</v>
      </c>
      <c r="C19" s="33">
        <f t="shared" si="0"/>
        <v>0.32500000000000001</v>
      </c>
      <c r="E19" s="35" t="s">
        <v>815</v>
      </c>
      <c r="F19" t="s">
        <v>30</v>
      </c>
      <c r="G19" s="4" t="s">
        <v>814</v>
      </c>
    </row>
    <row r="20" spans="1:7" x14ac:dyDescent="0.25">
      <c r="A20" s="8" t="s">
        <v>8</v>
      </c>
      <c r="B20">
        <f>COUNTA(IssuesConcerns!F2:F121)</f>
        <v>57</v>
      </c>
      <c r="C20" s="33">
        <f t="shared" si="0"/>
        <v>0.47499999999999998</v>
      </c>
      <c r="E20">
        <v>5</v>
      </c>
      <c r="F20" t="s">
        <v>9</v>
      </c>
      <c r="G20" s="1" t="s">
        <v>821</v>
      </c>
    </row>
    <row r="21" spans="1:7" x14ac:dyDescent="0.25">
      <c r="E21">
        <v>11</v>
      </c>
      <c r="F21" t="s">
        <v>9</v>
      </c>
      <c r="G21" s="1" t="s">
        <v>37</v>
      </c>
    </row>
    <row r="22" spans="1:7" x14ac:dyDescent="0.25">
      <c r="E22">
        <v>13</v>
      </c>
      <c r="F22" t="s">
        <v>9</v>
      </c>
      <c r="G22" s="1" t="s">
        <v>51</v>
      </c>
    </row>
    <row r="23" spans="1:7" x14ac:dyDescent="0.25">
      <c r="E23">
        <v>16</v>
      </c>
      <c r="F23" t="s">
        <v>9</v>
      </c>
      <c r="G23" s="1" t="s">
        <v>65</v>
      </c>
    </row>
    <row r="24" spans="1:7" x14ac:dyDescent="0.25">
      <c r="E24">
        <v>20</v>
      </c>
      <c r="F24" t="s">
        <v>9</v>
      </c>
      <c r="G24" s="1" t="s">
        <v>822</v>
      </c>
    </row>
    <row r="25" spans="1:7" x14ac:dyDescent="0.25">
      <c r="E25" s="35" t="s">
        <v>824</v>
      </c>
      <c r="F25" t="s">
        <v>9</v>
      </c>
      <c r="G25" s="1" t="s">
        <v>823</v>
      </c>
    </row>
    <row r="26" spans="1:7" x14ac:dyDescent="0.25">
      <c r="E26">
        <v>35</v>
      </c>
      <c r="F26" t="s">
        <v>9</v>
      </c>
      <c r="G26" s="4" t="s">
        <v>819</v>
      </c>
    </row>
    <row r="27" spans="1:7" x14ac:dyDescent="0.25">
      <c r="E27">
        <v>36</v>
      </c>
      <c r="F27" t="s">
        <v>9</v>
      </c>
      <c r="G27" s="4" t="s">
        <v>820</v>
      </c>
    </row>
    <row r="28" spans="1:7" x14ac:dyDescent="0.25">
      <c r="E28">
        <v>12</v>
      </c>
      <c r="F28" t="s">
        <v>41</v>
      </c>
      <c r="G28" s="4" t="s">
        <v>827</v>
      </c>
    </row>
    <row r="29" spans="1:7" x14ac:dyDescent="0.25">
      <c r="E29" s="35" t="s">
        <v>826</v>
      </c>
      <c r="F29" t="s">
        <v>41</v>
      </c>
      <c r="G29" s="1" t="s">
        <v>825</v>
      </c>
    </row>
    <row r="30" spans="1:7" x14ac:dyDescent="0.25">
      <c r="E30" s="35">
        <v>17</v>
      </c>
      <c r="F30" t="s">
        <v>41</v>
      </c>
      <c r="G30" s="1" t="s">
        <v>112</v>
      </c>
    </row>
    <row r="31" spans="1:7" x14ac:dyDescent="0.25">
      <c r="E31">
        <v>21</v>
      </c>
      <c r="F31" t="s">
        <v>41</v>
      </c>
      <c r="G31" s="1" t="s">
        <v>117</v>
      </c>
    </row>
    <row r="32" spans="1:7" x14ac:dyDescent="0.25">
      <c r="E32" s="35" t="s">
        <v>829</v>
      </c>
      <c r="F32" t="s">
        <v>41</v>
      </c>
      <c r="G32" s="1" t="s">
        <v>828</v>
      </c>
    </row>
    <row r="33" spans="5:7" x14ac:dyDescent="0.25">
      <c r="E33">
        <v>31</v>
      </c>
      <c r="F33" t="s">
        <v>41</v>
      </c>
      <c r="G33" s="1" t="s">
        <v>141</v>
      </c>
    </row>
    <row r="34" spans="5:7" x14ac:dyDescent="0.25">
      <c r="E34">
        <v>43</v>
      </c>
      <c r="F34" t="s">
        <v>41</v>
      </c>
      <c r="G34" s="4" t="s">
        <v>830</v>
      </c>
    </row>
    <row r="35" spans="5:7" x14ac:dyDescent="0.25">
      <c r="E35" s="35" t="s">
        <v>832</v>
      </c>
      <c r="F35" t="s">
        <v>12</v>
      </c>
      <c r="G35" s="1" t="s">
        <v>831</v>
      </c>
    </row>
    <row r="36" spans="5:7" x14ac:dyDescent="0.25">
      <c r="E36">
        <v>3</v>
      </c>
      <c r="F36" t="s">
        <v>12</v>
      </c>
      <c r="G36" s="1" t="s">
        <v>14</v>
      </c>
    </row>
    <row r="37" spans="5:7" x14ac:dyDescent="0.25">
      <c r="E37">
        <v>4</v>
      </c>
      <c r="F37" t="s">
        <v>12</v>
      </c>
      <c r="G37" s="1" t="s">
        <v>15</v>
      </c>
    </row>
    <row r="38" spans="5:7" x14ac:dyDescent="0.25">
      <c r="E38" s="35" t="s">
        <v>833</v>
      </c>
      <c r="F38" t="s">
        <v>12</v>
      </c>
      <c r="G38" s="1" t="s">
        <v>22</v>
      </c>
    </row>
    <row r="39" spans="5:7" x14ac:dyDescent="0.25">
      <c r="E39">
        <v>26</v>
      </c>
      <c r="F39" t="s">
        <v>12</v>
      </c>
      <c r="G39" s="1" t="s">
        <v>133</v>
      </c>
    </row>
    <row r="40" spans="5:7" x14ac:dyDescent="0.25">
      <c r="E40">
        <v>26</v>
      </c>
      <c r="F40" t="s">
        <v>12</v>
      </c>
      <c r="G40" s="1" t="s">
        <v>134</v>
      </c>
    </row>
    <row r="41" spans="5:7" ht="30" x14ac:dyDescent="0.25">
      <c r="E41" s="35" t="s">
        <v>834</v>
      </c>
      <c r="F41" t="s">
        <v>12</v>
      </c>
      <c r="G41" s="4" t="s">
        <v>835</v>
      </c>
    </row>
    <row r="42" spans="5:7" x14ac:dyDescent="0.25">
      <c r="E42">
        <v>40</v>
      </c>
      <c r="F42" t="s">
        <v>12</v>
      </c>
      <c r="G42" s="4" t="s">
        <v>95</v>
      </c>
    </row>
  </sheetData>
  <autoFilter ref="A1:C1"/>
  <conditionalFormatting sqref="B2:B14">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topLeftCell="A115" workbookViewId="0">
      <selection activeCell="D2" sqref="D2"/>
    </sheetView>
  </sheetViews>
  <sheetFormatPr defaultRowHeight="15" x14ac:dyDescent="0.25"/>
  <cols>
    <col min="1" max="1" width="9.42578125" bestFit="1" customWidth="1"/>
    <col min="2" max="2" width="15" bestFit="1" customWidth="1"/>
    <col min="3" max="3" width="12.28515625" bestFit="1" customWidth="1"/>
    <col min="4" max="4" width="82.7109375" customWidth="1"/>
    <col min="5" max="5" width="10.28515625" style="8" bestFit="1" customWidth="1"/>
    <col min="6" max="6" width="9.42578125" style="8" bestFit="1" customWidth="1"/>
    <col min="7" max="7" width="10.140625" style="8" bestFit="1" customWidth="1"/>
  </cols>
  <sheetData>
    <row r="1" spans="1:7" x14ac:dyDescent="0.25">
      <c r="A1" t="s">
        <v>142</v>
      </c>
      <c r="B1" t="s">
        <v>143</v>
      </c>
      <c r="C1" t="s">
        <v>144</v>
      </c>
      <c r="D1" t="s">
        <v>145</v>
      </c>
      <c r="E1" s="8" t="s">
        <v>146</v>
      </c>
      <c r="F1" s="8" t="s">
        <v>147</v>
      </c>
      <c r="G1" s="8" t="s">
        <v>148</v>
      </c>
    </row>
    <row r="2" spans="1:7" x14ac:dyDescent="0.25">
      <c r="A2">
        <v>4</v>
      </c>
      <c r="B2">
        <v>4</v>
      </c>
      <c r="C2" t="s">
        <v>17</v>
      </c>
      <c r="D2" s="1" t="s">
        <v>152</v>
      </c>
      <c r="E2" s="3" t="s">
        <v>11</v>
      </c>
      <c r="F2" s="3" t="s">
        <v>11</v>
      </c>
      <c r="G2" s="3" t="s">
        <v>11</v>
      </c>
    </row>
    <row r="3" spans="1:7" x14ac:dyDescent="0.25">
      <c r="A3">
        <v>6</v>
      </c>
      <c r="B3">
        <v>6</v>
      </c>
      <c r="C3" t="s">
        <v>17</v>
      </c>
      <c r="D3" s="1" t="s">
        <v>154</v>
      </c>
      <c r="E3" s="3"/>
      <c r="F3" s="3"/>
      <c r="G3" s="3"/>
    </row>
    <row r="4" spans="1:7" x14ac:dyDescent="0.25">
      <c r="A4">
        <v>9</v>
      </c>
      <c r="B4">
        <v>9</v>
      </c>
      <c r="C4" t="s">
        <v>17</v>
      </c>
      <c r="D4" s="1" t="s">
        <v>157</v>
      </c>
      <c r="E4" s="3"/>
      <c r="F4" s="3"/>
      <c r="G4" s="3"/>
    </row>
    <row r="5" spans="1:7" x14ac:dyDescent="0.25">
      <c r="A5">
        <v>10</v>
      </c>
      <c r="B5">
        <v>9</v>
      </c>
      <c r="C5" t="s">
        <v>17</v>
      </c>
      <c r="D5" s="1" t="s">
        <v>158</v>
      </c>
      <c r="E5" s="3" t="s">
        <v>11</v>
      </c>
      <c r="F5" s="3" t="s">
        <v>11</v>
      </c>
      <c r="G5" s="3" t="s">
        <v>11</v>
      </c>
    </row>
    <row r="6" spans="1:7" x14ac:dyDescent="0.25">
      <c r="A6">
        <v>11</v>
      </c>
      <c r="B6">
        <v>9</v>
      </c>
      <c r="C6" t="s">
        <v>17</v>
      </c>
      <c r="D6" s="1" t="s">
        <v>159</v>
      </c>
      <c r="E6" s="3"/>
      <c r="F6" s="3"/>
      <c r="G6" s="3"/>
    </row>
    <row r="7" spans="1:7" x14ac:dyDescent="0.25">
      <c r="A7">
        <v>12</v>
      </c>
      <c r="B7">
        <v>10</v>
      </c>
      <c r="C7" t="s">
        <v>17</v>
      </c>
      <c r="D7" s="1" t="s">
        <v>160</v>
      </c>
      <c r="E7" s="3"/>
      <c r="F7" s="3"/>
      <c r="G7" s="3"/>
    </row>
    <row r="8" spans="1:7" x14ac:dyDescent="0.25">
      <c r="A8">
        <v>13</v>
      </c>
      <c r="B8">
        <v>10</v>
      </c>
      <c r="C8" t="s">
        <v>17</v>
      </c>
      <c r="D8" s="1" t="s">
        <v>161</v>
      </c>
      <c r="E8" s="3"/>
      <c r="F8" s="3"/>
      <c r="G8" s="3"/>
    </row>
    <row r="9" spans="1:7" x14ac:dyDescent="0.25">
      <c r="A9">
        <v>31</v>
      </c>
      <c r="B9">
        <v>25</v>
      </c>
      <c r="C9" t="s">
        <v>17</v>
      </c>
      <c r="D9" s="1" t="s">
        <v>179</v>
      </c>
      <c r="E9" s="3" t="s">
        <v>11</v>
      </c>
      <c r="F9" s="3" t="s">
        <v>11</v>
      </c>
      <c r="G9" s="3"/>
    </row>
    <row r="10" spans="1:7" ht="30" x14ac:dyDescent="0.25">
      <c r="A10">
        <v>32</v>
      </c>
      <c r="B10">
        <v>25</v>
      </c>
      <c r="C10" t="s">
        <v>17</v>
      </c>
      <c r="D10" s="1" t="s">
        <v>180</v>
      </c>
      <c r="E10" s="3" t="s">
        <v>11</v>
      </c>
      <c r="F10" s="3" t="s">
        <v>11</v>
      </c>
      <c r="G10" s="3"/>
    </row>
    <row r="11" spans="1:7" ht="60" x14ac:dyDescent="0.25">
      <c r="A11">
        <v>66</v>
      </c>
      <c r="B11">
        <v>38</v>
      </c>
      <c r="C11" t="s">
        <v>17</v>
      </c>
      <c r="D11" s="1" t="s">
        <v>214</v>
      </c>
      <c r="E11" s="3"/>
      <c r="F11" s="3"/>
      <c r="G11" s="3" t="s">
        <v>11</v>
      </c>
    </row>
    <row r="12" spans="1:7" x14ac:dyDescent="0.25">
      <c r="A12">
        <v>68</v>
      </c>
      <c r="B12">
        <v>39</v>
      </c>
      <c r="C12" t="s">
        <v>17</v>
      </c>
      <c r="D12" s="1" t="s">
        <v>216</v>
      </c>
      <c r="E12" s="3" t="s">
        <v>11</v>
      </c>
      <c r="F12" s="3"/>
      <c r="G12" s="3"/>
    </row>
    <row r="13" spans="1:7" x14ac:dyDescent="0.25">
      <c r="A13">
        <v>104</v>
      </c>
      <c r="B13">
        <v>52</v>
      </c>
      <c r="C13" t="s">
        <v>17</v>
      </c>
      <c r="D13" s="4" t="s">
        <v>252</v>
      </c>
      <c r="E13" s="3"/>
      <c r="F13" s="3"/>
      <c r="G13" s="3"/>
    </row>
    <row r="14" spans="1:7" x14ac:dyDescent="0.25">
      <c r="A14">
        <v>116</v>
      </c>
      <c r="B14">
        <v>55</v>
      </c>
      <c r="C14" t="s">
        <v>17</v>
      </c>
      <c r="D14" s="4" t="s">
        <v>264</v>
      </c>
      <c r="E14" s="3"/>
      <c r="F14" s="3"/>
      <c r="G14" s="3"/>
    </row>
    <row r="15" spans="1:7" x14ac:dyDescent="0.25">
      <c r="A15">
        <v>117</v>
      </c>
      <c r="B15">
        <v>55</v>
      </c>
      <c r="C15" t="s">
        <v>17</v>
      </c>
      <c r="D15" s="4" t="s">
        <v>265</v>
      </c>
      <c r="E15" s="3"/>
      <c r="F15" s="3" t="s">
        <v>11</v>
      </c>
      <c r="G15" s="3" t="s">
        <v>11</v>
      </c>
    </row>
    <row r="16" spans="1:7" x14ac:dyDescent="0.25">
      <c r="A16">
        <v>118</v>
      </c>
      <c r="B16">
        <v>55</v>
      </c>
      <c r="C16" t="s">
        <v>17</v>
      </c>
      <c r="D16" s="4" t="s">
        <v>266</v>
      </c>
      <c r="E16" s="3"/>
      <c r="F16" s="3" t="s">
        <v>11</v>
      </c>
      <c r="G16" s="3"/>
    </row>
    <row r="17" spans="1:7" x14ac:dyDescent="0.25">
      <c r="A17">
        <v>119</v>
      </c>
      <c r="B17">
        <v>55</v>
      </c>
      <c r="C17" t="s">
        <v>17</v>
      </c>
      <c r="D17" s="4" t="s">
        <v>267</v>
      </c>
      <c r="E17" s="3" t="s">
        <v>11</v>
      </c>
      <c r="F17" s="3" t="s">
        <v>11</v>
      </c>
      <c r="G17" s="3"/>
    </row>
    <row r="18" spans="1:7" x14ac:dyDescent="0.25">
      <c r="A18">
        <v>120</v>
      </c>
      <c r="B18">
        <v>55</v>
      </c>
      <c r="C18" t="s">
        <v>17</v>
      </c>
      <c r="D18" s="4" t="s">
        <v>268</v>
      </c>
      <c r="E18" s="3" t="s">
        <v>11</v>
      </c>
      <c r="F18" s="3" t="s">
        <v>11</v>
      </c>
      <c r="G18" s="3" t="s">
        <v>11</v>
      </c>
    </row>
    <row r="19" spans="1:7" x14ac:dyDescent="0.25">
      <c r="A19">
        <v>121</v>
      </c>
      <c r="B19">
        <v>55</v>
      </c>
      <c r="C19" t="s">
        <v>17</v>
      </c>
      <c r="D19" t="s">
        <v>269</v>
      </c>
      <c r="E19" s="3" t="s">
        <v>11</v>
      </c>
      <c r="F19" s="3"/>
      <c r="G19" s="3"/>
    </row>
    <row r="20" spans="1:7" x14ac:dyDescent="0.25">
      <c r="A20">
        <v>122</v>
      </c>
      <c r="B20">
        <v>55</v>
      </c>
      <c r="C20" t="s">
        <v>17</v>
      </c>
      <c r="D20" t="s">
        <v>270</v>
      </c>
      <c r="E20" s="3"/>
      <c r="F20" s="3" t="s">
        <v>11</v>
      </c>
      <c r="G20" s="3"/>
    </row>
    <row r="21" spans="1:7" x14ac:dyDescent="0.25">
      <c r="A21">
        <v>123</v>
      </c>
      <c r="B21">
        <v>56</v>
      </c>
      <c r="C21" t="s">
        <v>17</v>
      </c>
      <c r="D21" s="4" t="s">
        <v>271</v>
      </c>
      <c r="E21" s="3" t="s">
        <v>11</v>
      </c>
      <c r="F21" s="5" t="s">
        <v>11</v>
      </c>
      <c r="G21" s="5" t="s">
        <v>11</v>
      </c>
    </row>
    <row r="22" spans="1:7" x14ac:dyDescent="0.25">
      <c r="A22">
        <v>124</v>
      </c>
      <c r="B22">
        <v>56</v>
      </c>
      <c r="C22" t="s">
        <v>17</v>
      </c>
      <c r="D22" s="4" t="s">
        <v>272</v>
      </c>
      <c r="E22" s="3" t="s">
        <v>11</v>
      </c>
      <c r="F22" s="5" t="s">
        <v>11</v>
      </c>
      <c r="G22" s="5" t="s">
        <v>11</v>
      </c>
    </row>
    <row r="23" spans="1:7" x14ac:dyDescent="0.25">
      <c r="A23">
        <v>125</v>
      </c>
      <c r="B23">
        <v>56</v>
      </c>
      <c r="C23" t="s">
        <v>17</v>
      </c>
      <c r="D23" s="4" t="s">
        <v>273</v>
      </c>
      <c r="E23" s="3" t="s">
        <v>11</v>
      </c>
      <c r="F23" s="5" t="s">
        <v>11</v>
      </c>
      <c r="G23" s="3"/>
    </row>
    <row r="24" spans="1:7" x14ac:dyDescent="0.25">
      <c r="A24">
        <v>126</v>
      </c>
      <c r="B24">
        <v>56</v>
      </c>
      <c r="C24" t="s">
        <v>17</v>
      </c>
      <c r="D24" t="s">
        <v>274</v>
      </c>
      <c r="E24" s="3" t="s">
        <v>11</v>
      </c>
      <c r="F24" s="5" t="s">
        <v>11</v>
      </c>
      <c r="G24" s="3" t="s">
        <v>11</v>
      </c>
    </row>
    <row r="25" spans="1:7" ht="30" x14ac:dyDescent="0.25">
      <c r="A25">
        <v>35</v>
      </c>
      <c r="B25">
        <v>27</v>
      </c>
      <c r="C25" t="s">
        <v>28</v>
      </c>
      <c r="D25" s="1" t="s">
        <v>183</v>
      </c>
      <c r="E25" s="3"/>
      <c r="F25" s="3" t="s">
        <v>11</v>
      </c>
      <c r="G25" s="3" t="s">
        <v>11</v>
      </c>
    </row>
    <row r="26" spans="1:7" x14ac:dyDescent="0.25">
      <c r="A26">
        <v>51</v>
      </c>
      <c r="B26">
        <v>35</v>
      </c>
      <c r="C26" t="s">
        <v>28</v>
      </c>
      <c r="D26" s="1" t="s">
        <v>199</v>
      </c>
      <c r="E26" s="3"/>
      <c r="F26" s="3" t="s">
        <v>11</v>
      </c>
      <c r="G26" s="3"/>
    </row>
    <row r="27" spans="1:7" ht="30" x14ac:dyDescent="0.25">
      <c r="A27">
        <v>52</v>
      </c>
      <c r="B27">
        <v>35</v>
      </c>
      <c r="C27" t="s">
        <v>28</v>
      </c>
      <c r="D27" s="1" t="s">
        <v>200</v>
      </c>
      <c r="E27" s="3"/>
      <c r="F27" s="3" t="s">
        <v>11</v>
      </c>
      <c r="G27" s="3"/>
    </row>
    <row r="28" spans="1:7" x14ac:dyDescent="0.25">
      <c r="A28">
        <v>99</v>
      </c>
      <c r="B28">
        <v>51</v>
      </c>
      <c r="C28" t="s">
        <v>28</v>
      </c>
      <c r="D28" s="4" t="s">
        <v>247</v>
      </c>
      <c r="E28" s="3"/>
      <c r="F28" s="3"/>
      <c r="G28" s="3"/>
    </row>
    <row r="29" spans="1:7" x14ac:dyDescent="0.25">
      <c r="A29">
        <v>71</v>
      </c>
      <c r="B29">
        <v>42</v>
      </c>
      <c r="C29" t="s">
        <v>32</v>
      </c>
      <c r="D29" s="1" t="s">
        <v>219</v>
      </c>
      <c r="E29" s="3"/>
      <c r="F29" s="3" t="s">
        <v>11</v>
      </c>
      <c r="G29" s="3"/>
    </row>
    <row r="30" spans="1:7" x14ac:dyDescent="0.25">
      <c r="A30">
        <v>127</v>
      </c>
      <c r="B30">
        <v>57</v>
      </c>
      <c r="C30" t="s">
        <v>32</v>
      </c>
      <c r="D30" s="4" t="s">
        <v>275</v>
      </c>
      <c r="E30" s="3"/>
      <c r="F30" s="3"/>
      <c r="G30" s="3"/>
    </row>
    <row r="31" spans="1:7" x14ac:dyDescent="0.25">
      <c r="A31">
        <v>14</v>
      </c>
      <c r="B31">
        <v>11</v>
      </c>
      <c r="C31" t="s">
        <v>39</v>
      </c>
      <c r="D31" s="1" t="s">
        <v>162</v>
      </c>
      <c r="E31" s="3"/>
      <c r="F31" s="3"/>
      <c r="G31" s="3"/>
    </row>
    <row r="32" spans="1:7" ht="30" x14ac:dyDescent="0.25">
      <c r="A32">
        <v>17</v>
      </c>
      <c r="B32">
        <v>14</v>
      </c>
      <c r="C32" t="s">
        <v>39</v>
      </c>
      <c r="D32" s="1" t="s">
        <v>165</v>
      </c>
      <c r="E32" s="3"/>
      <c r="F32" s="3" t="s">
        <v>11</v>
      </c>
      <c r="G32" s="3" t="s">
        <v>11</v>
      </c>
    </row>
    <row r="33" spans="1:7" ht="60" x14ac:dyDescent="0.25">
      <c r="A33">
        <v>18</v>
      </c>
      <c r="B33">
        <v>14</v>
      </c>
      <c r="C33" t="s">
        <v>39</v>
      </c>
      <c r="D33" s="1" t="s">
        <v>166</v>
      </c>
      <c r="E33" s="3"/>
      <c r="F33" s="3"/>
      <c r="G33" s="3"/>
    </row>
    <row r="34" spans="1:7" x14ac:dyDescent="0.25">
      <c r="A34">
        <v>19</v>
      </c>
      <c r="B34">
        <v>15</v>
      </c>
      <c r="C34" t="s">
        <v>39</v>
      </c>
      <c r="D34" s="1" t="s">
        <v>167</v>
      </c>
      <c r="E34" s="3"/>
      <c r="F34" s="3"/>
      <c r="G34" s="3"/>
    </row>
    <row r="35" spans="1:7" ht="30" x14ac:dyDescent="0.25">
      <c r="A35">
        <v>20</v>
      </c>
      <c r="B35">
        <v>16</v>
      </c>
      <c r="C35" t="s">
        <v>39</v>
      </c>
      <c r="D35" s="1" t="s">
        <v>168</v>
      </c>
      <c r="E35" s="3"/>
      <c r="F35" s="3"/>
      <c r="G35" s="3"/>
    </row>
    <row r="36" spans="1:7" ht="45" x14ac:dyDescent="0.25">
      <c r="A36">
        <v>21</v>
      </c>
      <c r="B36">
        <v>17</v>
      </c>
      <c r="C36" t="s">
        <v>39</v>
      </c>
      <c r="D36" s="1" t="s">
        <v>169</v>
      </c>
      <c r="E36" s="3" t="s">
        <v>11</v>
      </c>
      <c r="F36" s="3" t="s">
        <v>11</v>
      </c>
      <c r="G36" s="3" t="s">
        <v>11</v>
      </c>
    </row>
    <row r="37" spans="1:7" x14ac:dyDescent="0.25">
      <c r="A37">
        <v>26</v>
      </c>
      <c r="B37">
        <v>21</v>
      </c>
      <c r="C37" t="s">
        <v>39</v>
      </c>
      <c r="D37" s="1" t="s">
        <v>174</v>
      </c>
      <c r="E37" s="3"/>
      <c r="F37" s="3"/>
      <c r="G37" s="3"/>
    </row>
    <row r="38" spans="1:7" x14ac:dyDescent="0.25">
      <c r="A38">
        <v>27</v>
      </c>
      <c r="B38">
        <v>22</v>
      </c>
      <c r="C38" t="s">
        <v>39</v>
      </c>
      <c r="D38" s="1" t="s">
        <v>175</v>
      </c>
      <c r="E38" s="3"/>
      <c r="F38" s="3"/>
      <c r="G38" s="3"/>
    </row>
    <row r="39" spans="1:7" x14ac:dyDescent="0.25">
      <c r="A39">
        <v>28</v>
      </c>
      <c r="B39">
        <v>22</v>
      </c>
      <c r="C39" t="s">
        <v>39</v>
      </c>
      <c r="D39" s="1" t="s">
        <v>176</v>
      </c>
      <c r="E39" s="3"/>
      <c r="F39" s="3"/>
      <c r="G39" s="3"/>
    </row>
    <row r="40" spans="1:7" ht="75" x14ac:dyDescent="0.25">
      <c r="A40">
        <v>29</v>
      </c>
      <c r="B40">
        <v>23</v>
      </c>
      <c r="C40" t="s">
        <v>39</v>
      </c>
      <c r="D40" s="1" t="s">
        <v>177</v>
      </c>
      <c r="E40" s="3"/>
      <c r="F40" s="3"/>
      <c r="G40" s="3"/>
    </row>
    <row r="41" spans="1:7" ht="45" x14ac:dyDescent="0.25">
      <c r="A41">
        <v>30</v>
      </c>
      <c r="B41">
        <v>24</v>
      </c>
      <c r="C41" t="s">
        <v>39</v>
      </c>
      <c r="D41" s="1" t="s">
        <v>178</v>
      </c>
      <c r="E41" s="3"/>
      <c r="F41" s="3"/>
      <c r="G41" s="3"/>
    </row>
    <row r="42" spans="1:7" x14ac:dyDescent="0.25">
      <c r="A42">
        <v>36</v>
      </c>
      <c r="B42">
        <v>27</v>
      </c>
      <c r="C42" t="s">
        <v>39</v>
      </c>
      <c r="D42" s="1" t="s">
        <v>184</v>
      </c>
      <c r="E42" s="3"/>
      <c r="F42" s="3"/>
      <c r="G42" s="3"/>
    </row>
    <row r="43" spans="1:7" x14ac:dyDescent="0.25">
      <c r="A43">
        <v>37</v>
      </c>
      <c r="B43">
        <v>27</v>
      </c>
      <c r="C43" t="s">
        <v>39</v>
      </c>
      <c r="D43" s="1" t="s">
        <v>185</v>
      </c>
      <c r="E43" s="3"/>
      <c r="F43" s="3"/>
      <c r="G43" s="3"/>
    </row>
    <row r="44" spans="1:7" ht="30" x14ac:dyDescent="0.25">
      <c r="A44">
        <v>38</v>
      </c>
      <c r="B44">
        <v>28</v>
      </c>
      <c r="C44" t="s">
        <v>39</v>
      </c>
      <c r="D44" s="1" t="s">
        <v>186</v>
      </c>
      <c r="E44" s="3" t="s">
        <v>11</v>
      </c>
      <c r="F44" s="3" t="s">
        <v>11</v>
      </c>
      <c r="G44" s="3" t="s">
        <v>11</v>
      </c>
    </row>
    <row r="45" spans="1:7" x14ac:dyDescent="0.25">
      <c r="A45">
        <v>39</v>
      </c>
      <c r="B45">
        <v>28</v>
      </c>
      <c r="C45" t="s">
        <v>39</v>
      </c>
      <c r="D45" s="1" t="s">
        <v>187</v>
      </c>
      <c r="E45" s="3"/>
      <c r="F45" s="3"/>
      <c r="G45" s="3"/>
    </row>
    <row r="46" spans="1:7" x14ac:dyDescent="0.25">
      <c r="A46">
        <v>40</v>
      </c>
      <c r="B46">
        <v>28</v>
      </c>
      <c r="C46" t="s">
        <v>39</v>
      </c>
      <c r="D46" s="1" t="s">
        <v>188</v>
      </c>
      <c r="E46" s="3"/>
      <c r="F46" s="3" t="s">
        <v>11</v>
      </c>
      <c r="G46" s="3"/>
    </row>
    <row r="47" spans="1:7" x14ac:dyDescent="0.25">
      <c r="A47">
        <v>41</v>
      </c>
      <c r="B47">
        <v>28</v>
      </c>
      <c r="C47" t="s">
        <v>39</v>
      </c>
      <c r="D47" s="1" t="s">
        <v>189</v>
      </c>
      <c r="E47" s="3"/>
      <c r="F47" s="3"/>
      <c r="G47" s="3"/>
    </row>
    <row r="48" spans="1:7" x14ac:dyDescent="0.25">
      <c r="A48">
        <v>42</v>
      </c>
      <c r="B48">
        <v>28</v>
      </c>
      <c r="C48" t="s">
        <v>39</v>
      </c>
      <c r="D48" s="1" t="s">
        <v>190</v>
      </c>
      <c r="E48" s="3"/>
      <c r="F48" s="3"/>
      <c r="G48" s="3"/>
    </row>
    <row r="49" spans="1:7" x14ac:dyDescent="0.25">
      <c r="A49">
        <v>43</v>
      </c>
      <c r="B49">
        <v>29</v>
      </c>
      <c r="C49" t="s">
        <v>39</v>
      </c>
      <c r="D49" s="1" t="s">
        <v>191</v>
      </c>
      <c r="E49" s="3"/>
      <c r="F49" s="3"/>
      <c r="G49" s="3"/>
    </row>
    <row r="50" spans="1:7" x14ac:dyDescent="0.25">
      <c r="A50">
        <v>44</v>
      </c>
      <c r="B50">
        <v>30</v>
      </c>
      <c r="C50" t="s">
        <v>39</v>
      </c>
      <c r="D50" s="1" t="s">
        <v>192</v>
      </c>
      <c r="E50" s="3"/>
      <c r="F50" s="3"/>
      <c r="G50" s="3"/>
    </row>
    <row r="51" spans="1:7" x14ac:dyDescent="0.25">
      <c r="A51">
        <v>45</v>
      </c>
      <c r="B51">
        <v>30</v>
      </c>
      <c r="C51" t="s">
        <v>39</v>
      </c>
      <c r="D51" s="1" t="s">
        <v>193</v>
      </c>
      <c r="E51" s="3"/>
      <c r="F51" s="3"/>
      <c r="G51" s="3"/>
    </row>
    <row r="52" spans="1:7" ht="30" x14ac:dyDescent="0.25">
      <c r="A52">
        <v>46</v>
      </c>
      <c r="B52">
        <v>31</v>
      </c>
      <c r="C52" t="s">
        <v>39</v>
      </c>
      <c r="D52" s="1" t="s">
        <v>194</v>
      </c>
      <c r="E52" s="3"/>
      <c r="F52" s="3" t="s">
        <v>11</v>
      </c>
      <c r="G52" s="3" t="s">
        <v>11</v>
      </c>
    </row>
    <row r="53" spans="1:7" x14ac:dyDescent="0.25">
      <c r="A53">
        <v>47</v>
      </c>
      <c r="B53">
        <v>32</v>
      </c>
      <c r="C53" t="s">
        <v>39</v>
      </c>
      <c r="D53" s="1" t="s">
        <v>195</v>
      </c>
      <c r="E53" s="3"/>
      <c r="F53" s="3" t="s">
        <v>11</v>
      </c>
      <c r="G53" s="3" t="s">
        <v>11</v>
      </c>
    </row>
    <row r="54" spans="1:7" ht="30" x14ac:dyDescent="0.25">
      <c r="A54">
        <v>48</v>
      </c>
      <c r="B54">
        <v>33</v>
      </c>
      <c r="C54" t="s">
        <v>39</v>
      </c>
      <c r="D54" s="1" t="s">
        <v>196</v>
      </c>
      <c r="E54" s="3"/>
      <c r="F54" s="3"/>
      <c r="G54" s="3" t="s">
        <v>11</v>
      </c>
    </row>
    <row r="55" spans="1:7" x14ac:dyDescent="0.25">
      <c r="A55">
        <v>49</v>
      </c>
      <c r="B55">
        <v>34</v>
      </c>
      <c r="C55" t="s">
        <v>39</v>
      </c>
      <c r="D55" s="1" t="s">
        <v>197</v>
      </c>
      <c r="E55" s="3"/>
      <c r="F55" s="3" t="s">
        <v>11</v>
      </c>
      <c r="G55" s="3" t="s">
        <v>11</v>
      </c>
    </row>
    <row r="56" spans="1:7" ht="30" x14ac:dyDescent="0.25">
      <c r="A56">
        <v>50</v>
      </c>
      <c r="B56">
        <v>35</v>
      </c>
      <c r="C56" t="s">
        <v>39</v>
      </c>
      <c r="D56" s="1" t="s">
        <v>198</v>
      </c>
      <c r="E56" s="3" t="s">
        <v>11</v>
      </c>
      <c r="F56" s="3"/>
      <c r="G56" s="3"/>
    </row>
    <row r="57" spans="1:7" ht="30" x14ac:dyDescent="0.25">
      <c r="A57">
        <v>53</v>
      </c>
      <c r="B57">
        <v>35</v>
      </c>
      <c r="C57" t="s">
        <v>39</v>
      </c>
      <c r="D57" s="1" t="s">
        <v>201</v>
      </c>
      <c r="E57" s="3"/>
      <c r="F57" s="3" t="s">
        <v>11</v>
      </c>
      <c r="G57" s="3" t="s">
        <v>11</v>
      </c>
    </row>
    <row r="58" spans="1:7" x14ac:dyDescent="0.25">
      <c r="A58">
        <v>56</v>
      </c>
      <c r="B58">
        <v>37</v>
      </c>
      <c r="C58" t="s">
        <v>39</v>
      </c>
      <c r="D58" s="1" t="s">
        <v>204</v>
      </c>
      <c r="E58" s="3"/>
      <c r="F58" s="3" t="s">
        <v>11</v>
      </c>
      <c r="G58" s="3"/>
    </row>
    <row r="59" spans="1:7" ht="30" x14ac:dyDescent="0.25">
      <c r="A59">
        <v>57</v>
      </c>
      <c r="B59">
        <v>37</v>
      </c>
      <c r="C59" t="s">
        <v>39</v>
      </c>
      <c r="D59" s="1" t="s">
        <v>205</v>
      </c>
      <c r="E59" s="3"/>
      <c r="F59" s="3" t="s">
        <v>11</v>
      </c>
      <c r="G59" s="3"/>
    </row>
    <row r="60" spans="1:7" x14ac:dyDescent="0.25">
      <c r="A60">
        <v>59</v>
      </c>
      <c r="B60">
        <v>37</v>
      </c>
      <c r="C60" t="s">
        <v>39</v>
      </c>
      <c r="D60" s="1" t="s">
        <v>207</v>
      </c>
      <c r="E60" s="3" t="s">
        <v>11</v>
      </c>
      <c r="F60" s="3"/>
      <c r="G60" s="3"/>
    </row>
    <row r="61" spans="1:7" x14ac:dyDescent="0.25">
      <c r="A61">
        <v>61</v>
      </c>
      <c r="B61">
        <v>37</v>
      </c>
      <c r="C61" t="s">
        <v>39</v>
      </c>
      <c r="D61" s="1" t="s">
        <v>209</v>
      </c>
      <c r="E61" s="3" t="s">
        <v>11</v>
      </c>
      <c r="F61" s="3"/>
      <c r="G61" s="3"/>
    </row>
    <row r="62" spans="1:7" ht="30" x14ac:dyDescent="0.25">
      <c r="A62">
        <v>62</v>
      </c>
      <c r="B62">
        <v>37</v>
      </c>
      <c r="C62" t="s">
        <v>39</v>
      </c>
      <c r="D62" s="1" t="s">
        <v>210</v>
      </c>
      <c r="E62" s="3"/>
      <c r="F62" s="3" t="s">
        <v>11</v>
      </c>
      <c r="G62" s="3" t="s">
        <v>11</v>
      </c>
    </row>
    <row r="63" spans="1:7" x14ac:dyDescent="0.25">
      <c r="A63">
        <v>63</v>
      </c>
      <c r="B63">
        <v>38</v>
      </c>
      <c r="C63" t="s">
        <v>39</v>
      </c>
      <c r="D63" s="1" t="s">
        <v>211</v>
      </c>
      <c r="E63" s="3" t="s">
        <v>11</v>
      </c>
      <c r="F63" s="3" t="s">
        <v>11</v>
      </c>
      <c r="G63" s="3"/>
    </row>
    <row r="64" spans="1:7" ht="30" x14ac:dyDescent="0.25">
      <c r="A64">
        <v>65</v>
      </c>
      <c r="B64">
        <v>38</v>
      </c>
      <c r="C64" t="s">
        <v>39</v>
      </c>
      <c r="D64" s="1" t="s">
        <v>213</v>
      </c>
      <c r="E64" s="3"/>
      <c r="F64" s="3" t="s">
        <v>11</v>
      </c>
      <c r="G64" s="3"/>
    </row>
    <row r="65" spans="1:7" x14ac:dyDescent="0.25">
      <c r="A65">
        <v>74</v>
      </c>
      <c r="B65">
        <v>45</v>
      </c>
      <c r="C65" t="s">
        <v>39</v>
      </c>
      <c r="D65" s="1" t="s">
        <v>222</v>
      </c>
      <c r="E65" s="3"/>
      <c r="F65" s="3" t="s">
        <v>11</v>
      </c>
      <c r="G65" s="3"/>
    </row>
    <row r="66" spans="1:7" ht="30" x14ac:dyDescent="0.25">
      <c r="A66">
        <v>75</v>
      </c>
      <c r="B66">
        <v>46</v>
      </c>
      <c r="C66" t="s">
        <v>39</v>
      </c>
      <c r="D66" s="1" t="s">
        <v>223</v>
      </c>
      <c r="E66" s="3"/>
      <c r="F66" s="3" t="s">
        <v>11</v>
      </c>
      <c r="G66" s="3" t="s">
        <v>11</v>
      </c>
    </row>
    <row r="67" spans="1:7" x14ac:dyDescent="0.25">
      <c r="A67">
        <v>76</v>
      </c>
      <c r="B67">
        <v>46</v>
      </c>
      <c r="C67" t="s">
        <v>39</v>
      </c>
      <c r="D67" s="4" t="s">
        <v>224</v>
      </c>
      <c r="E67" s="3" t="s">
        <v>11</v>
      </c>
      <c r="F67" s="3"/>
      <c r="G67" s="3"/>
    </row>
    <row r="68" spans="1:7" x14ac:dyDescent="0.25">
      <c r="A68">
        <v>78</v>
      </c>
      <c r="B68">
        <v>46</v>
      </c>
      <c r="C68" t="s">
        <v>39</v>
      </c>
      <c r="D68" t="s">
        <v>226</v>
      </c>
      <c r="E68" s="3"/>
      <c r="F68" s="3" t="s">
        <v>11</v>
      </c>
      <c r="G68" s="3" t="s">
        <v>11</v>
      </c>
    </row>
    <row r="69" spans="1:7" x14ac:dyDescent="0.25">
      <c r="A69">
        <v>79</v>
      </c>
      <c r="B69">
        <v>46</v>
      </c>
      <c r="C69" t="s">
        <v>39</v>
      </c>
      <c r="D69" t="s">
        <v>227</v>
      </c>
      <c r="E69" s="3" t="s">
        <v>11</v>
      </c>
      <c r="F69" s="5" t="s">
        <v>11</v>
      </c>
      <c r="G69" s="3"/>
    </row>
    <row r="70" spans="1:7" x14ac:dyDescent="0.25">
      <c r="A70">
        <v>80</v>
      </c>
      <c r="B70">
        <v>47</v>
      </c>
      <c r="C70" t="s">
        <v>39</v>
      </c>
      <c r="D70" s="1" t="s">
        <v>228</v>
      </c>
      <c r="E70" s="3"/>
      <c r="F70" s="3"/>
      <c r="G70" s="3" t="s">
        <v>11</v>
      </c>
    </row>
    <row r="71" spans="1:7" x14ac:dyDescent="0.25">
      <c r="A71">
        <v>81</v>
      </c>
      <c r="B71">
        <v>47</v>
      </c>
      <c r="C71" t="s">
        <v>39</v>
      </c>
      <c r="D71" s="1" t="s">
        <v>229</v>
      </c>
      <c r="E71" s="3" t="s">
        <v>11</v>
      </c>
      <c r="F71" s="3" t="s">
        <v>11</v>
      </c>
      <c r="G71" s="3" t="s">
        <v>11</v>
      </c>
    </row>
    <row r="72" spans="1:7" x14ac:dyDescent="0.25">
      <c r="A72">
        <v>82</v>
      </c>
      <c r="B72">
        <v>47</v>
      </c>
      <c r="C72" t="s">
        <v>39</v>
      </c>
      <c r="D72" t="s">
        <v>230</v>
      </c>
      <c r="E72" s="3"/>
      <c r="F72" s="3"/>
      <c r="G72" s="3" t="s">
        <v>11</v>
      </c>
    </row>
    <row r="73" spans="1:7" x14ac:dyDescent="0.25">
      <c r="A73">
        <v>83</v>
      </c>
      <c r="B73">
        <v>47</v>
      </c>
      <c r="C73" t="s">
        <v>39</v>
      </c>
      <c r="D73" t="s">
        <v>231</v>
      </c>
      <c r="E73" s="3" t="s">
        <v>11</v>
      </c>
      <c r="F73" s="5" t="s">
        <v>11</v>
      </c>
      <c r="G73" s="3" t="s">
        <v>11</v>
      </c>
    </row>
    <row r="74" spans="1:7" x14ac:dyDescent="0.25">
      <c r="A74">
        <v>84</v>
      </c>
      <c r="B74">
        <v>47</v>
      </c>
      <c r="C74" t="s">
        <v>39</v>
      </c>
      <c r="D74" t="s">
        <v>232</v>
      </c>
      <c r="E74" s="3"/>
      <c r="F74" s="3" t="s">
        <v>11</v>
      </c>
      <c r="G74" s="3"/>
    </row>
    <row r="75" spans="1:7" x14ac:dyDescent="0.25">
      <c r="A75">
        <v>85</v>
      </c>
      <c r="B75">
        <v>47</v>
      </c>
      <c r="C75" t="s">
        <v>39</v>
      </c>
      <c r="D75" t="s">
        <v>233</v>
      </c>
      <c r="E75" s="3" t="s">
        <v>11</v>
      </c>
      <c r="F75" s="3"/>
      <c r="G75" s="3"/>
    </row>
    <row r="76" spans="1:7" x14ac:dyDescent="0.25">
      <c r="A76">
        <v>86</v>
      </c>
      <c r="B76">
        <v>48</v>
      </c>
      <c r="C76" t="s">
        <v>39</v>
      </c>
      <c r="D76" s="1" t="s">
        <v>234</v>
      </c>
      <c r="E76" s="3"/>
      <c r="F76" s="3"/>
      <c r="G76" s="3"/>
    </row>
    <row r="77" spans="1:7" x14ac:dyDescent="0.25">
      <c r="A77">
        <v>87</v>
      </c>
      <c r="B77">
        <v>48</v>
      </c>
      <c r="C77" t="s">
        <v>39</v>
      </c>
      <c r="D77" s="1" t="s">
        <v>235</v>
      </c>
      <c r="E77" s="3"/>
      <c r="F77" s="3"/>
      <c r="G77" s="3"/>
    </row>
    <row r="78" spans="1:7" x14ac:dyDescent="0.25">
      <c r="A78">
        <v>88</v>
      </c>
      <c r="B78">
        <v>48</v>
      </c>
      <c r="C78" t="s">
        <v>39</v>
      </c>
      <c r="D78" s="1" t="s">
        <v>236</v>
      </c>
      <c r="E78" s="3"/>
      <c r="F78" s="3" t="s">
        <v>11</v>
      </c>
      <c r="G78" s="3" t="s">
        <v>11</v>
      </c>
    </row>
    <row r="79" spans="1:7" x14ac:dyDescent="0.25">
      <c r="A79">
        <v>89</v>
      </c>
      <c r="B79">
        <v>48</v>
      </c>
      <c r="C79" t="s">
        <v>39</v>
      </c>
      <c r="D79" s="1" t="s">
        <v>237</v>
      </c>
      <c r="E79" s="6"/>
      <c r="F79" s="3" t="s">
        <v>11</v>
      </c>
      <c r="G79" s="7"/>
    </row>
    <row r="80" spans="1:7" x14ac:dyDescent="0.25">
      <c r="A80">
        <v>90</v>
      </c>
      <c r="B80">
        <v>48</v>
      </c>
      <c r="C80" t="s">
        <v>39</v>
      </c>
      <c r="D80" t="s">
        <v>238</v>
      </c>
      <c r="E80" s="6"/>
      <c r="F80" s="3"/>
      <c r="G80" s="7"/>
    </row>
    <row r="81" spans="1:7" x14ac:dyDescent="0.25">
      <c r="A81">
        <v>91</v>
      </c>
      <c r="B81">
        <v>48</v>
      </c>
      <c r="C81" t="s">
        <v>39</v>
      </c>
      <c r="D81" t="s">
        <v>239</v>
      </c>
      <c r="E81" s="3" t="s">
        <v>11</v>
      </c>
      <c r="F81" s="3"/>
      <c r="G81" s="3" t="s">
        <v>11</v>
      </c>
    </row>
    <row r="82" spans="1:7" ht="30" x14ac:dyDescent="0.25">
      <c r="A82">
        <v>92</v>
      </c>
      <c r="B82">
        <v>49</v>
      </c>
      <c r="C82" t="s">
        <v>39</v>
      </c>
      <c r="D82" s="4" t="s">
        <v>240</v>
      </c>
      <c r="E82" s="3"/>
      <c r="F82" s="5" t="s">
        <v>11</v>
      </c>
      <c r="G82" s="3" t="s">
        <v>11</v>
      </c>
    </row>
    <row r="83" spans="1:7" x14ac:dyDescent="0.25">
      <c r="A83">
        <v>93</v>
      </c>
      <c r="B83">
        <v>49</v>
      </c>
      <c r="C83" t="s">
        <v>39</v>
      </c>
      <c r="D83" s="4" t="s">
        <v>241</v>
      </c>
      <c r="E83" s="6"/>
      <c r="F83" s="3"/>
      <c r="G83" s="7" t="s">
        <v>11</v>
      </c>
    </row>
    <row r="84" spans="1:7" x14ac:dyDescent="0.25">
      <c r="A84">
        <v>94</v>
      </c>
      <c r="B84">
        <v>49</v>
      </c>
      <c r="C84" t="s">
        <v>39</v>
      </c>
      <c r="D84" s="4" t="s">
        <v>242</v>
      </c>
      <c r="E84" s="6"/>
      <c r="F84" s="3" t="s">
        <v>11</v>
      </c>
      <c r="G84" s="7" t="s">
        <v>11</v>
      </c>
    </row>
    <row r="85" spans="1:7" x14ac:dyDescent="0.25">
      <c r="A85">
        <v>95</v>
      </c>
      <c r="B85">
        <v>50</v>
      </c>
      <c r="C85" t="s">
        <v>39</v>
      </c>
      <c r="D85" s="4" t="s">
        <v>243</v>
      </c>
      <c r="E85" s="6"/>
      <c r="F85" s="3"/>
      <c r="G85" s="39" t="s">
        <v>11</v>
      </c>
    </row>
    <row r="86" spans="1:7" x14ac:dyDescent="0.25">
      <c r="A86">
        <v>96</v>
      </c>
      <c r="B86">
        <v>50</v>
      </c>
      <c r="C86" t="s">
        <v>39</v>
      </c>
      <c r="D86" s="4" t="s">
        <v>244</v>
      </c>
      <c r="E86" s="6"/>
      <c r="F86" s="3"/>
      <c r="G86" s="7"/>
    </row>
    <row r="87" spans="1:7" x14ac:dyDescent="0.25">
      <c r="A87">
        <v>97</v>
      </c>
      <c r="B87">
        <v>50</v>
      </c>
      <c r="C87" t="s">
        <v>39</v>
      </c>
      <c r="D87" s="4" t="s">
        <v>245</v>
      </c>
      <c r="E87" s="3"/>
      <c r="F87" s="3" t="s">
        <v>11</v>
      </c>
      <c r="G87" s="3"/>
    </row>
    <row r="88" spans="1:7" x14ac:dyDescent="0.25">
      <c r="A88">
        <v>98</v>
      </c>
      <c r="B88">
        <v>51</v>
      </c>
      <c r="C88" t="s">
        <v>39</v>
      </c>
      <c r="D88" s="4" t="s">
        <v>246</v>
      </c>
      <c r="E88" s="3"/>
      <c r="F88" s="3"/>
      <c r="G88" s="3"/>
    </row>
    <row r="89" spans="1:7" x14ac:dyDescent="0.25">
      <c r="A89">
        <v>101</v>
      </c>
      <c r="B89">
        <v>52</v>
      </c>
      <c r="C89" t="s">
        <v>39</v>
      </c>
      <c r="D89" s="4" t="s">
        <v>249</v>
      </c>
      <c r="E89" s="3"/>
      <c r="F89" s="3" t="s">
        <v>11</v>
      </c>
      <c r="G89" s="3"/>
    </row>
    <row r="90" spans="1:7" x14ac:dyDescent="0.25">
      <c r="A90">
        <v>102</v>
      </c>
      <c r="B90">
        <v>52</v>
      </c>
      <c r="C90" t="s">
        <v>39</v>
      </c>
      <c r="D90" s="4" t="s">
        <v>250</v>
      </c>
      <c r="E90" s="3" t="s">
        <v>11</v>
      </c>
      <c r="F90" s="3"/>
      <c r="G90" s="3"/>
    </row>
    <row r="91" spans="1:7" x14ac:dyDescent="0.25">
      <c r="A91">
        <v>105</v>
      </c>
      <c r="B91">
        <v>52</v>
      </c>
      <c r="C91" t="s">
        <v>39</v>
      </c>
      <c r="D91" t="s">
        <v>253</v>
      </c>
      <c r="E91" s="6"/>
      <c r="F91" s="5" t="s">
        <v>11</v>
      </c>
      <c r="G91" s="7" t="s">
        <v>11</v>
      </c>
    </row>
    <row r="92" spans="1:7" x14ac:dyDescent="0.25">
      <c r="A92">
        <v>67</v>
      </c>
      <c r="B92">
        <v>38</v>
      </c>
      <c r="C92" t="s">
        <v>43</v>
      </c>
      <c r="D92" s="1" t="s">
        <v>215</v>
      </c>
      <c r="E92" s="6"/>
      <c r="F92" s="3"/>
      <c r="G92" s="7" t="s">
        <v>11</v>
      </c>
    </row>
    <row r="93" spans="1:7" ht="30" x14ac:dyDescent="0.25">
      <c r="A93">
        <v>1</v>
      </c>
      <c r="B93">
        <v>1</v>
      </c>
      <c r="C93" t="s">
        <v>9</v>
      </c>
      <c r="D93" s="1" t="s">
        <v>149</v>
      </c>
      <c r="E93" s="3"/>
      <c r="F93" s="3" t="s">
        <v>11</v>
      </c>
      <c r="G93" s="3"/>
    </row>
    <row r="94" spans="1:7" x14ac:dyDescent="0.25">
      <c r="A94">
        <v>7</v>
      </c>
      <c r="B94">
        <v>7</v>
      </c>
      <c r="C94" t="s">
        <v>9</v>
      </c>
      <c r="D94" s="1" t="s">
        <v>155</v>
      </c>
      <c r="E94" s="3"/>
      <c r="F94" s="3"/>
      <c r="G94" s="3"/>
    </row>
    <row r="95" spans="1:7" x14ac:dyDescent="0.25">
      <c r="A95">
        <v>8</v>
      </c>
      <c r="B95">
        <v>8</v>
      </c>
      <c r="C95" t="s">
        <v>9</v>
      </c>
      <c r="D95" s="1" t="s">
        <v>156</v>
      </c>
      <c r="E95" s="3"/>
      <c r="F95" s="3" t="s">
        <v>11</v>
      </c>
      <c r="G95" s="3" t="s">
        <v>11</v>
      </c>
    </row>
    <row r="96" spans="1:7" x14ac:dyDescent="0.25">
      <c r="A96">
        <v>58</v>
      </c>
      <c r="B96">
        <v>37</v>
      </c>
      <c r="C96" t="s">
        <v>9</v>
      </c>
      <c r="D96" s="1" t="s">
        <v>206</v>
      </c>
      <c r="E96" s="3"/>
      <c r="F96" s="3" t="s">
        <v>11</v>
      </c>
      <c r="G96" s="3" t="s">
        <v>11</v>
      </c>
    </row>
    <row r="97" spans="1:7" ht="30" x14ac:dyDescent="0.25">
      <c r="A97">
        <v>64</v>
      </c>
      <c r="B97">
        <v>38</v>
      </c>
      <c r="C97" t="s">
        <v>9</v>
      </c>
      <c r="D97" s="1" t="s">
        <v>212</v>
      </c>
      <c r="E97" s="3"/>
      <c r="F97" s="3" t="s">
        <v>11</v>
      </c>
      <c r="G97" s="3"/>
    </row>
    <row r="98" spans="1:7" x14ac:dyDescent="0.25">
      <c r="A98">
        <v>106</v>
      </c>
      <c r="B98">
        <v>53</v>
      </c>
      <c r="C98" t="s">
        <v>9</v>
      </c>
      <c r="D98" s="4" t="s">
        <v>254</v>
      </c>
      <c r="E98" s="3"/>
      <c r="F98" s="3" t="s">
        <v>11</v>
      </c>
      <c r="G98" s="3"/>
    </row>
    <row r="99" spans="1:7" x14ac:dyDescent="0.25">
      <c r="A99">
        <v>107</v>
      </c>
      <c r="B99">
        <v>53</v>
      </c>
      <c r="C99" t="s">
        <v>9</v>
      </c>
      <c r="D99" s="4" t="s">
        <v>255</v>
      </c>
      <c r="E99" s="3"/>
      <c r="F99" s="3" t="s">
        <v>11</v>
      </c>
      <c r="G99" s="3" t="s">
        <v>11</v>
      </c>
    </row>
    <row r="100" spans="1:7" x14ac:dyDescent="0.25">
      <c r="A100">
        <v>108</v>
      </c>
      <c r="B100">
        <v>53</v>
      </c>
      <c r="C100" t="s">
        <v>9</v>
      </c>
      <c r="D100" s="4" t="s">
        <v>256</v>
      </c>
      <c r="E100" s="3"/>
      <c r="F100" s="3"/>
      <c r="G100" s="3" t="s">
        <v>11</v>
      </c>
    </row>
    <row r="101" spans="1:7" x14ac:dyDescent="0.25">
      <c r="A101">
        <v>109</v>
      </c>
      <c r="B101">
        <v>53</v>
      </c>
      <c r="C101" t="s">
        <v>9</v>
      </c>
      <c r="D101" s="4" t="s">
        <v>257</v>
      </c>
      <c r="E101" s="3" t="s">
        <v>11</v>
      </c>
      <c r="F101" s="3" t="s">
        <v>11</v>
      </c>
      <c r="G101" s="3"/>
    </row>
    <row r="102" spans="1:7" x14ac:dyDescent="0.25">
      <c r="A102">
        <v>110</v>
      </c>
      <c r="B102">
        <v>53</v>
      </c>
      <c r="C102" t="s">
        <v>9</v>
      </c>
      <c r="D102" s="4" t="s">
        <v>258</v>
      </c>
      <c r="E102" s="3" t="s">
        <v>11</v>
      </c>
      <c r="F102" s="3"/>
      <c r="G102" s="3"/>
    </row>
    <row r="103" spans="1:7" x14ac:dyDescent="0.25">
      <c r="A103">
        <v>111</v>
      </c>
      <c r="B103">
        <v>53</v>
      </c>
      <c r="C103" t="s">
        <v>9</v>
      </c>
      <c r="D103" t="s">
        <v>259</v>
      </c>
      <c r="E103" s="3" t="s">
        <v>11</v>
      </c>
      <c r="F103" s="5"/>
      <c r="G103" s="3"/>
    </row>
    <row r="104" spans="1:7" x14ac:dyDescent="0.25">
      <c r="A104">
        <v>112</v>
      </c>
      <c r="B104">
        <v>53</v>
      </c>
      <c r="C104" t="s">
        <v>9</v>
      </c>
      <c r="D104" t="s">
        <v>260</v>
      </c>
      <c r="E104" s="3"/>
      <c r="F104" s="3"/>
      <c r="G104" s="3" t="s">
        <v>11</v>
      </c>
    </row>
    <row r="105" spans="1:7" x14ac:dyDescent="0.25">
      <c r="A105">
        <v>5</v>
      </c>
      <c r="B105">
        <v>5</v>
      </c>
      <c r="C105" t="s">
        <v>12</v>
      </c>
      <c r="D105" s="1" t="s">
        <v>153</v>
      </c>
      <c r="E105" s="3"/>
      <c r="F105" s="3"/>
      <c r="G105" s="3"/>
    </row>
    <row r="106" spans="1:7" x14ac:dyDescent="0.25">
      <c r="A106">
        <v>23</v>
      </c>
      <c r="B106">
        <v>18</v>
      </c>
      <c r="C106" t="s">
        <v>12</v>
      </c>
      <c r="D106" s="1" t="s">
        <v>171</v>
      </c>
      <c r="E106" s="6" t="s">
        <v>11</v>
      </c>
      <c r="F106" s="3"/>
      <c r="G106" s="7"/>
    </row>
    <row r="107" spans="1:7" ht="30" x14ac:dyDescent="0.25">
      <c r="A107">
        <v>25</v>
      </c>
      <c r="B107">
        <v>20</v>
      </c>
      <c r="C107" t="s">
        <v>12</v>
      </c>
      <c r="D107" s="1" t="s">
        <v>173</v>
      </c>
      <c r="E107" s="3" t="s">
        <v>11</v>
      </c>
      <c r="F107" s="3"/>
      <c r="G107" s="3"/>
    </row>
    <row r="108" spans="1:7" x14ac:dyDescent="0.25">
      <c r="A108">
        <v>69</v>
      </c>
      <c r="B108">
        <v>40</v>
      </c>
      <c r="C108" t="s">
        <v>12</v>
      </c>
      <c r="D108" s="1" t="s">
        <v>217</v>
      </c>
      <c r="E108" s="3" t="s">
        <v>11</v>
      </c>
      <c r="F108" s="3"/>
      <c r="G108" s="3"/>
    </row>
    <row r="109" spans="1:7" x14ac:dyDescent="0.25">
      <c r="A109">
        <v>70</v>
      </c>
      <c r="B109">
        <v>41</v>
      </c>
      <c r="C109" t="s">
        <v>12</v>
      </c>
      <c r="D109" s="1" t="s">
        <v>218</v>
      </c>
      <c r="E109" s="3" t="s">
        <v>11</v>
      </c>
      <c r="F109" s="3"/>
      <c r="G109" s="3"/>
    </row>
    <row r="110" spans="1:7" x14ac:dyDescent="0.25">
      <c r="A110">
        <v>103</v>
      </c>
      <c r="B110">
        <v>52</v>
      </c>
      <c r="C110" t="s">
        <v>12</v>
      </c>
      <c r="D110" s="4" t="s">
        <v>251</v>
      </c>
      <c r="E110" s="3" t="s">
        <v>11</v>
      </c>
      <c r="F110" s="3"/>
      <c r="G110" s="3"/>
    </row>
    <row r="111" spans="1:7" x14ac:dyDescent="0.25">
      <c r="A111">
        <v>128</v>
      </c>
      <c r="B111">
        <v>58</v>
      </c>
      <c r="C111" t="s">
        <v>12</v>
      </c>
      <c r="D111" s="4" t="s">
        <v>276</v>
      </c>
      <c r="E111" s="3" t="s">
        <v>11</v>
      </c>
      <c r="F111" s="3" t="s">
        <v>11</v>
      </c>
      <c r="G111" s="3"/>
    </row>
    <row r="112" spans="1:7" x14ac:dyDescent="0.25">
      <c r="A112">
        <v>129</v>
      </c>
      <c r="B112">
        <v>58</v>
      </c>
      <c r="C112" t="s">
        <v>12</v>
      </c>
      <c r="D112" s="4" t="s">
        <v>277</v>
      </c>
      <c r="E112" s="6"/>
      <c r="F112" s="3"/>
      <c r="G112" s="7" t="s">
        <v>11</v>
      </c>
    </row>
    <row r="113" spans="1:7" x14ac:dyDescent="0.25">
      <c r="A113">
        <v>130</v>
      </c>
      <c r="B113">
        <v>58</v>
      </c>
      <c r="C113" t="s">
        <v>12</v>
      </c>
      <c r="D113" t="s">
        <v>278</v>
      </c>
      <c r="E113" s="6" t="s">
        <v>11</v>
      </c>
      <c r="F113" s="5" t="s">
        <v>11</v>
      </c>
      <c r="G113" s="7"/>
    </row>
    <row r="114" spans="1:7" x14ac:dyDescent="0.25">
      <c r="A114">
        <v>22</v>
      </c>
      <c r="B114">
        <v>17</v>
      </c>
      <c r="C114" t="s">
        <v>34</v>
      </c>
      <c r="D114" s="1" t="s">
        <v>170</v>
      </c>
      <c r="E114" s="3"/>
      <c r="F114" s="3"/>
      <c r="G114" s="3"/>
    </row>
    <row r="115" spans="1:7" x14ac:dyDescent="0.25">
      <c r="A115">
        <v>2</v>
      </c>
      <c r="B115">
        <v>2</v>
      </c>
      <c r="C115" t="s">
        <v>41</v>
      </c>
      <c r="D115" s="1" t="s">
        <v>150</v>
      </c>
      <c r="E115" s="3"/>
      <c r="F115" s="3"/>
      <c r="G115" s="3"/>
    </row>
    <row r="116" spans="1:7" x14ac:dyDescent="0.25">
      <c r="A116">
        <v>3</v>
      </c>
      <c r="B116">
        <v>3</v>
      </c>
      <c r="C116" t="s">
        <v>41</v>
      </c>
      <c r="D116" s="1" t="s">
        <v>151</v>
      </c>
      <c r="E116" s="6"/>
      <c r="F116" s="3"/>
      <c r="G116" s="7"/>
    </row>
    <row r="117" spans="1:7" x14ac:dyDescent="0.25">
      <c r="A117">
        <v>15</v>
      </c>
      <c r="B117">
        <v>12</v>
      </c>
      <c r="C117" t="s">
        <v>41</v>
      </c>
      <c r="D117" s="1" t="s">
        <v>163</v>
      </c>
      <c r="E117" s="3"/>
      <c r="F117" s="3"/>
      <c r="G117" s="3"/>
    </row>
    <row r="118" spans="1:7" x14ac:dyDescent="0.25">
      <c r="A118">
        <v>24</v>
      </c>
      <c r="B118">
        <v>19</v>
      </c>
      <c r="C118" t="s">
        <v>41</v>
      </c>
      <c r="D118" s="1" t="s">
        <v>172</v>
      </c>
      <c r="E118" s="3"/>
      <c r="F118" s="3"/>
      <c r="G118" s="3"/>
    </row>
    <row r="119" spans="1:7" x14ac:dyDescent="0.25">
      <c r="A119">
        <v>33</v>
      </c>
      <c r="B119">
        <v>26</v>
      </c>
      <c r="C119" t="s">
        <v>41</v>
      </c>
      <c r="D119" s="1" t="s">
        <v>181</v>
      </c>
      <c r="E119" s="3"/>
      <c r="F119" s="3"/>
      <c r="G119" s="3"/>
    </row>
    <row r="120" spans="1:7" ht="30" x14ac:dyDescent="0.25">
      <c r="A120">
        <v>34</v>
      </c>
      <c r="B120">
        <v>26</v>
      </c>
      <c r="C120" t="s">
        <v>41</v>
      </c>
      <c r="D120" s="1" t="s">
        <v>182</v>
      </c>
      <c r="E120" s="3"/>
      <c r="F120" s="3" t="s">
        <v>11</v>
      </c>
      <c r="G120" s="3" t="s">
        <v>11</v>
      </c>
    </row>
    <row r="121" spans="1:7" ht="30" x14ac:dyDescent="0.25">
      <c r="A121">
        <v>60</v>
      </c>
      <c r="B121">
        <v>37</v>
      </c>
      <c r="C121" t="s">
        <v>41</v>
      </c>
      <c r="D121" s="1" t="s">
        <v>208</v>
      </c>
      <c r="E121" s="3" t="s">
        <v>11</v>
      </c>
      <c r="F121" s="3"/>
      <c r="G121" s="3"/>
    </row>
    <row r="122" spans="1:7" ht="30" x14ac:dyDescent="0.25">
      <c r="A122">
        <v>72</v>
      </c>
      <c r="B122">
        <v>43</v>
      </c>
      <c r="C122" t="s">
        <v>41</v>
      </c>
      <c r="D122" s="1" t="s">
        <v>220</v>
      </c>
      <c r="E122" s="6"/>
      <c r="F122" s="3"/>
      <c r="G122" s="7" t="s">
        <v>11</v>
      </c>
    </row>
    <row r="123" spans="1:7" ht="45" x14ac:dyDescent="0.25">
      <c r="A123">
        <v>73</v>
      </c>
      <c r="B123">
        <v>44</v>
      </c>
      <c r="C123" t="s">
        <v>41</v>
      </c>
      <c r="D123" s="1" t="s">
        <v>221</v>
      </c>
      <c r="E123" s="6"/>
      <c r="F123" s="3" t="s">
        <v>11</v>
      </c>
      <c r="G123" s="7"/>
    </row>
    <row r="124" spans="1:7" x14ac:dyDescent="0.25">
      <c r="A124">
        <v>113</v>
      </c>
      <c r="B124">
        <v>54</v>
      </c>
      <c r="C124" t="s">
        <v>41</v>
      </c>
      <c r="D124" s="4" t="s">
        <v>261</v>
      </c>
      <c r="E124" s="3" t="s">
        <v>11</v>
      </c>
      <c r="F124" s="5" t="s">
        <v>11</v>
      </c>
      <c r="G124" s="5" t="s">
        <v>11</v>
      </c>
    </row>
    <row r="125" spans="1:7" x14ac:dyDescent="0.25">
      <c r="A125">
        <v>114</v>
      </c>
      <c r="B125">
        <v>54</v>
      </c>
      <c r="C125" t="s">
        <v>41</v>
      </c>
      <c r="D125" s="4" t="s">
        <v>262</v>
      </c>
      <c r="E125" s="3"/>
      <c r="F125" s="3"/>
      <c r="G125" s="5" t="s">
        <v>11</v>
      </c>
    </row>
    <row r="126" spans="1:7" x14ac:dyDescent="0.25">
      <c r="A126">
        <v>115</v>
      </c>
      <c r="B126">
        <v>54</v>
      </c>
      <c r="C126" t="s">
        <v>41</v>
      </c>
      <c r="D126" t="s">
        <v>263</v>
      </c>
      <c r="E126" s="3" t="s">
        <v>11</v>
      </c>
      <c r="F126" s="5" t="s">
        <v>11</v>
      </c>
      <c r="G126" s="3" t="s">
        <v>11</v>
      </c>
    </row>
    <row r="127" spans="1:7" ht="75" x14ac:dyDescent="0.25">
      <c r="A127">
        <v>16</v>
      </c>
      <c r="B127">
        <v>13</v>
      </c>
      <c r="C127" t="s">
        <v>30</v>
      </c>
      <c r="D127" s="1" t="s">
        <v>164</v>
      </c>
      <c r="E127" s="6"/>
      <c r="F127" s="3"/>
      <c r="G127" s="7"/>
    </row>
    <row r="128" spans="1:7" ht="30" x14ac:dyDescent="0.25">
      <c r="A128">
        <v>54</v>
      </c>
      <c r="B128">
        <v>36</v>
      </c>
      <c r="C128" t="s">
        <v>30</v>
      </c>
      <c r="D128" s="1" t="s">
        <v>202</v>
      </c>
      <c r="E128" s="3"/>
      <c r="F128" s="3" t="s">
        <v>11</v>
      </c>
      <c r="G128" s="3" t="s">
        <v>11</v>
      </c>
    </row>
    <row r="129" spans="1:7" x14ac:dyDescent="0.25">
      <c r="A129">
        <v>55</v>
      </c>
      <c r="B129">
        <v>36</v>
      </c>
      <c r="C129" t="s">
        <v>30</v>
      </c>
      <c r="D129" s="1" t="s">
        <v>203</v>
      </c>
      <c r="E129" s="3" t="s">
        <v>11</v>
      </c>
      <c r="F129" s="3"/>
      <c r="G129" s="3"/>
    </row>
    <row r="130" spans="1:7" x14ac:dyDescent="0.25">
      <c r="A130">
        <v>77</v>
      </c>
      <c r="B130">
        <v>46</v>
      </c>
      <c r="C130" t="s">
        <v>23</v>
      </c>
      <c r="D130" s="1" t="s">
        <v>225</v>
      </c>
      <c r="E130" s="3"/>
      <c r="F130" s="3" t="s">
        <v>11</v>
      </c>
      <c r="G130" s="3"/>
    </row>
    <row r="131" spans="1:7" x14ac:dyDescent="0.25">
      <c r="A131">
        <v>100</v>
      </c>
      <c r="B131">
        <v>52</v>
      </c>
      <c r="C131" t="s">
        <v>23</v>
      </c>
      <c r="D131" s="4" t="s">
        <v>248</v>
      </c>
      <c r="E131" s="6" t="s">
        <v>11</v>
      </c>
      <c r="F131" s="3" t="s">
        <v>11</v>
      </c>
      <c r="G131" s="7"/>
    </row>
  </sheetData>
  <autoFilter ref="A1:G1">
    <sortState ref="A2:G131">
      <sortCondition ref="C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workbookViewId="0">
      <selection activeCell="A14" sqref="A14:C17"/>
    </sheetView>
  </sheetViews>
  <sheetFormatPr defaultRowHeight="15" x14ac:dyDescent="0.25"/>
  <cols>
    <col min="1" max="1" width="11.140625" bestFit="1" customWidth="1"/>
    <col min="5" max="5" width="13.85546875" bestFit="1" customWidth="1"/>
    <col min="6" max="6" width="11.140625" bestFit="1" customWidth="1"/>
    <col min="7" max="7" width="119.140625" customWidth="1"/>
  </cols>
  <sheetData>
    <row r="1" spans="1:7" x14ac:dyDescent="0.25">
      <c r="A1" t="s">
        <v>793</v>
      </c>
      <c r="B1" t="s">
        <v>794</v>
      </c>
      <c r="C1" t="s">
        <v>795</v>
      </c>
      <c r="E1" t="s">
        <v>143</v>
      </c>
      <c r="F1" t="s">
        <v>144</v>
      </c>
      <c r="G1" t="s">
        <v>800</v>
      </c>
    </row>
    <row r="2" spans="1:7" x14ac:dyDescent="0.25">
      <c r="A2" t="s">
        <v>39</v>
      </c>
      <c r="B2">
        <f>COUNTIF(Benefits!$C$2:$C$131, A2)</f>
        <v>61</v>
      </c>
      <c r="C2" s="40">
        <f>B2/COUNTA(Benefits!$C$2:$C$131)</f>
        <v>0.46923076923076923</v>
      </c>
      <c r="E2">
        <v>14</v>
      </c>
      <c r="F2" t="s">
        <v>39</v>
      </c>
      <c r="G2" s="1" t="s">
        <v>840</v>
      </c>
    </row>
    <row r="3" spans="1:7" x14ac:dyDescent="0.25">
      <c r="A3" t="s">
        <v>17</v>
      </c>
      <c r="B3">
        <f>COUNTIF(Benefits!$C$2:$C$131, A3)</f>
        <v>23</v>
      </c>
      <c r="C3" s="33">
        <f>B3/COUNTA(Benefits!$C$2:$C$131)</f>
        <v>0.17692307692307693</v>
      </c>
      <c r="E3">
        <v>15</v>
      </c>
      <c r="F3" t="s">
        <v>39</v>
      </c>
      <c r="G3" s="1" t="s">
        <v>167</v>
      </c>
    </row>
    <row r="4" spans="1:7" ht="30" x14ac:dyDescent="0.25">
      <c r="A4" t="s">
        <v>9</v>
      </c>
      <c r="B4">
        <f>COUNTIF(Benefits!$C$2:$C$131, A4)</f>
        <v>12</v>
      </c>
      <c r="C4" s="33">
        <f>B4/COUNTA(Benefits!$C$2:$C$131)</f>
        <v>9.2307692307692313E-2</v>
      </c>
      <c r="E4" s="35" t="s">
        <v>842</v>
      </c>
      <c r="F4" t="s">
        <v>39</v>
      </c>
      <c r="G4" s="1" t="s">
        <v>843</v>
      </c>
    </row>
    <row r="5" spans="1:7" x14ac:dyDescent="0.25">
      <c r="A5" t="s">
        <v>41</v>
      </c>
      <c r="B5">
        <f>COUNTIF(Benefits!$C$2:$C$131, A5)</f>
        <v>12</v>
      </c>
      <c r="C5" s="33">
        <f>B5/COUNTA(Benefits!$C$2:$C$131)</f>
        <v>9.2307692307692313E-2</v>
      </c>
      <c r="E5">
        <v>21</v>
      </c>
      <c r="F5" t="s">
        <v>39</v>
      </c>
      <c r="G5" s="1" t="s">
        <v>174</v>
      </c>
    </row>
    <row r="6" spans="1:7" ht="30" x14ac:dyDescent="0.25">
      <c r="A6" t="s">
        <v>12</v>
      </c>
      <c r="B6">
        <f>COUNTIF(Benefits!$C$2:$C$131, A6)</f>
        <v>9</v>
      </c>
      <c r="C6" s="33">
        <f>B6/COUNTA(Benefits!$C$2:$C$131)</f>
        <v>6.9230769230769235E-2</v>
      </c>
      <c r="E6" s="35" t="s">
        <v>847</v>
      </c>
      <c r="F6" t="s">
        <v>39</v>
      </c>
      <c r="G6" s="4" t="s">
        <v>846</v>
      </c>
    </row>
    <row r="7" spans="1:7" x14ac:dyDescent="0.25">
      <c r="A7" t="s">
        <v>28</v>
      </c>
      <c r="B7">
        <f>COUNTIF(Benefits!$C$2:$C$131, A7)</f>
        <v>4</v>
      </c>
      <c r="C7" s="33">
        <f>B7/COUNTA(Benefits!$C$2:$C$131)</f>
        <v>3.0769230769230771E-2</v>
      </c>
      <c r="E7" s="35" t="s">
        <v>836</v>
      </c>
      <c r="F7" t="s">
        <v>39</v>
      </c>
      <c r="G7" s="1" t="s">
        <v>837</v>
      </c>
    </row>
    <row r="8" spans="1:7" x14ac:dyDescent="0.25">
      <c r="A8" t="s">
        <v>30</v>
      </c>
      <c r="B8">
        <f>COUNTIF(Benefits!$C$2:$C$131, A8)</f>
        <v>3</v>
      </c>
      <c r="C8" s="33">
        <f>B8/COUNTA(Benefits!$C$2:$C$131)</f>
        <v>2.3076923076923078E-2</v>
      </c>
      <c r="E8">
        <v>24</v>
      </c>
      <c r="F8" t="s">
        <v>39</v>
      </c>
      <c r="G8" s="1" t="s">
        <v>838</v>
      </c>
    </row>
    <row r="9" spans="1:7" x14ac:dyDescent="0.25">
      <c r="A9" t="s">
        <v>32</v>
      </c>
      <c r="B9">
        <f>COUNTIF(Benefits!$C$2:$C$131, A9)</f>
        <v>2</v>
      </c>
      <c r="C9" s="33">
        <f>B9/COUNTA(Benefits!$C$2:$C$131)</f>
        <v>1.5384615384615385E-2</v>
      </c>
      <c r="E9" s="35" t="s">
        <v>844</v>
      </c>
      <c r="F9" t="s">
        <v>39</v>
      </c>
      <c r="G9" s="4" t="s">
        <v>845</v>
      </c>
    </row>
    <row r="10" spans="1:7" x14ac:dyDescent="0.25">
      <c r="A10" t="s">
        <v>23</v>
      </c>
      <c r="B10">
        <f>COUNTIF(Benefits!$C$2:$C$131, A10)</f>
        <v>2</v>
      </c>
      <c r="C10" s="33">
        <f>B10/COUNTA(Benefits!$C$2:$C$131)</f>
        <v>1.5384615384615385E-2</v>
      </c>
      <c r="E10">
        <v>29</v>
      </c>
      <c r="F10" t="s">
        <v>39</v>
      </c>
      <c r="G10" s="1" t="s">
        <v>191</v>
      </c>
    </row>
    <row r="11" spans="1:7" ht="30" x14ac:dyDescent="0.25">
      <c r="A11" t="s">
        <v>43</v>
      </c>
      <c r="B11">
        <f>COUNTIF(Benefits!$C$2:$C$131, A11)</f>
        <v>1</v>
      </c>
      <c r="C11" s="33">
        <f>B11/COUNTA(Benefits!$C$2:$C$131)</f>
        <v>7.6923076923076927E-3</v>
      </c>
      <c r="E11" s="35" t="s">
        <v>851</v>
      </c>
      <c r="F11" t="s">
        <v>39</v>
      </c>
      <c r="G11" s="4" t="s">
        <v>850</v>
      </c>
    </row>
    <row r="12" spans="1:7" ht="30" x14ac:dyDescent="0.25">
      <c r="A12" t="s">
        <v>34</v>
      </c>
      <c r="B12">
        <f>COUNTIF(Benefits!$C$2:$C$131, A12)</f>
        <v>1</v>
      </c>
      <c r="C12" s="33">
        <f>B12/COUNTA(Benefits!$C$2:$C$131)</f>
        <v>7.6923076923076927E-3</v>
      </c>
      <c r="E12" s="35" t="s">
        <v>841</v>
      </c>
      <c r="F12" t="s">
        <v>39</v>
      </c>
      <c r="G12" s="1" t="s">
        <v>839</v>
      </c>
    </row>
    <row r="13" spans="1:7" x14ac:dyDescent="0.25">
      <c r="C13" s="33"/>
      <c r="E13">
        <v>33</v>
      </c>
      <c r="F13" t="s">
        <v>39</v>
      </c>
      <c r="G13" s="1" t="s">
        <v>196</v>
      </c>
    </row>
    <row r="14" spans="1:7" x14ac:dyDescent="0.25">
      <c r="A14" t="s">
        <v>816</v>
      </c>
      <c r="B14" t="s">
        <v>817</v>
      </c>
      <c r="C14" s="34" t="s">
        <v>795</v>
      </c>
      <c r="E14">
        <v>34</v>
      </c>
      <c r="F14" t="s">
        <v>39</v>
      </c>
      <c r="G14" s="1" t="s">
        <v>197</v>
      </c>
    </row>
    <row r="15" spans="1:7" ht="30" x14ac:dyDescent="0.25">
      <c r="A15" s="8" t="s">
        <v>146</v>
      </c>
      <c r="B15">
        <f>COUNTA(Benefits!E2:E131)</f>
        <v>40</v>
      </c>
      <c r="C15" s="33">
        <f>B15/130</f>
        <v>0.30769230769230771</v>
      </c>
      <c r="E15" s="35" t="s">
        <v>848</v>
      </c>
      <c r="F15" t="s">
        <v>39</v>
      </c>
      <c r="G15" s="1" t="s">
        <v>849</v>
      </c>
    </row>
    <row r="16" spans="1:7" x14ac:dyDescent="0.25">
      <c r="A16" s="8" t="s">
        <v>147</v>
      </c>
      <c r="B16">
        <f>COUNTA(Benefits!F2:F131)</f>
        <v>60</v>
      </c>
      <c r="C16" s="33">
        <f t="shared" ref="C16:C17" si="0">B16/130</f>
        <v>0.46153846153846156</v>
      </c>
      <c r="E16">
        <v>38</v>
      </c>
      <c r="F16" t="s">
        <v>39</v>
      </c>
      <c r="G16" s="1" t="s">
        <v>211</v>
      </c>
    </row>
    <row r="17" spans="1:7" x14ac:dyDescent="0.25">
      <c r="A17" s="8" t="s">
        <v>148</v>
      </c>
      <c r="B17">
        <f>COUNTA(Benefits!G2:G131)</f>
        <v>44</v>
      </c>
      <c r="C17" s="33">
        <f t="shared" si="0"/>
        <v>0.33846153846153848</v>
      </c>
      <c r="E17">
        <v>45</v>
      </c>
      <c r="F17" t="s">
        <v>39</v>
      </c>
      <c r="G17" s="1" t="s">
        <v>222</v>
      </c>
    </row>
    <row r="18" spans="1:7" x14ac:dyDescent="0.25">
      <c r="C18" s="34"/>
      <c r="E18">
        <v>51</v>
      </c>
      <c r="F18" t="s">
        <v>39</v>
      </c>
      <c r="G18" s="4" t="s">
        <v>852</v>
      </c>
    </row>
    <row r="19" spans="1:7" x14ac:dyDescent="0.25">
      <c r="E19">
        <v>52</v>
      </c>
      <c r="F19" t="s">
        <v>39</v>
      </c>
      <c r="G19" s="4" t="s">
        <v>853</v>
      </c>
    </row>
  </sheetData>
  <autoFilter ref="A1:C1">
    <sortState ref="A2:C10">
      <sortCondition descending="1" ref="B1"/>
    </sortState>
  </autoFilter>
  <conditionalFormatting sqref="B2:B13">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workbookViewId="0">
      <selection activeCell="A3" sqref="A3"/>
    </sheetView>
  </sheetViews>
  <sheetFormatPr defaultRowHeight="15" x14ac:dyDescent="0.25"/>
  <cols>
    <col min="1" max="1" width="8.7109375" style="35"/>
    <col min="2" max="2" width="56" customWidth="1"/>
    <col min="7" max="7" width="38.42578125" customWidth="1"/>
  </cols>
  <sheetData>
    <row r="1" spans="1:12" ht="15.75" thickBot="1" x14ac:dyDescent="0.3">
      <c r="A1" s="35" t="s">
        <v>143</v>
      </c>
      <c r="B1" t="s">
        <v>279</v>
      </c>
      <c r="C1" t="s">
        <v>146</v>
      </c>
      <c r="D1" t="s">
        <v>147</v>
      </c>
      <c r="E1" s="9" t="s">
        <v>148</v>
      </c>
      <c r="F1" t="s">
        <v>1</v>
      </c>
      <c r="G1" t="s">
        <v>3</v>
      </c>
      <c r="H1" t="s">
        <v>4</v>
      </c>
      <c r="I1" t="s">
        <v>5</v>
      </c>
      <c r="J1" t="s">
        <v>6</v>
      </c>
      <c r="K1" t="s">
        <v>7</v>
      </c>
      <c r="L1" t="s">
        <v>8</v>
      </c>
    </row>
    <row r="2" spans="1:12" ht="45" x14ac:dyDescent="0.25">
      <c r="A2" s="36">
        <v>24</v>
      </c>
      <c r="B2" s="10" t="s">
        <v>178</v>
      </c>
      <c r="C2" s="11"/>
      <c r="D2" s="11"/>
      <c r="E2" s="12"/>
      <c r="F2" s="11">
        <v>12</v>
      </c>
      <c r="G2" s="11" t="s">
        <v>40</v>
      </c>
      <c r="H2" s="11"/>
      <c r="I2" s="11" t="s">
        <v>11</v>
      </c>
      <c r="J2" s="11" t="s">
        <v>11</v>
      </c>
      <c r="K2" s="11" t="s">
        <v>11</v>
      </c>
      <c r="L2" s="13"/>
    </row>
    <row r="3" spans="1:12" ht="45" x14ac:dyDescent="0.25">
      <c r="A3" s="37">
        <v>24</v>
      </c>
      <c r="B3" s="1" t="s">
        <v>178</v>
      </c>
      <c r="C3" s="2"/>
      <c r="D3" s="2"/>
      <c r="E3" s="9"/>
      <c r="F3" s="2">
        <v>12</v>
      </c>
      <c r="G3" s="2" t="s">
        <v>42</v>
      </c>
      <c r="H3" s="2" t="s">
        <v>11</v>
      </c>
      <c r="I3" s="2" t="s">
        <v>11</v>
      </c>
      <c r="J3" s="2" t="s">
        <v>11</v>
      </c>
      <c r="K3" s="2" t="s">
        <v>11</v>
      </c>
      <c r="L3" s="14" t="s">
        <v>11</v>
      </c>
    </row>
    <row r="4" spans="1:12" ht="45" x14ac:dyDescent="0.25">
      <c r="A4" s="37">
        <v>24</v>
      </c>
      <c r="B4" s="1" t="s">
        <v>178</v>
      </c>
      <c r="C4" s="2"/>
      <c r="D4" s="2"/>
      <c r="E4" s="9"/>
      <c r="F4" s="2">
        <v>12</v>
      </c>
      <c r="G4" s="2" t="s">
        <v>44</v>
      </c>
      <c r="H4" s="2"/>
      <c r="I4" s="2"/>
      <c r="J4" s="2"/>
      <c r="K4" s="2"/>
      <c r="L4" s="14"/>
    </row>
    <row r="5" spans="1:12" ht="45" x14ac:dyDescent="0.25">
      <c r="A5" s="37">
        <v>24</v>
      </c>
      <c r="B5" s="1" t="s">
        <v>178</v>
      </c>
      <c r="C5" s="2"/>
      <c r="D5" s="2"/>
      <c r="E5" s="9"/>
      <c r="F5" s="2">
        <v>12</v>
      </c>
      <c r="G5" s="2" t="s">
        <v>45</v>
      </c>
      <c r="H5" s="2"/>
      <c r="I5" s="2"/>
      <c r="J5" s="2"/>
      <c r="K5" s="2"/>
      <c r="L5" s="14"/>
    </row>
    <row r="6" spans="1:12" ht="45" x14ac:dyDescent="0.25">
      <c r="A6" s="37">
        <v>24</v>
      </c>
      <c r="B6" s="1" t="s">
        <v>178</v>
      </c>
      <c r="C6" s="2"/>
      <c r="D6" s="2"/>
      <c r="E6" s="9"/>
      <c r="F6" s="2">
        <v>12</v>
      </c>
      <c r="G6" s="2" t="s">
        <v>46</v>
      </c>
      <c r="H6" s="2"/>
      <c r="I6" s="2" t="s">
        <v>11</v>
      </c>
      <c r="J6" s="2" t="s">
        <v>11</v>
      </c>
      <c r="K6" s="2"/>
      <c r="L6" s="14"/>
    </row>
    <row r="7" spans="1:12" ht="45.75" thickBot="1" x14ac:dyDescent="0.3">
      <c r="A7" s="38">
        <v>24</v>
      </c>
      <c r="B7" s="15" t="s">
        <v>178</v>
      </c>
      <c r="C7" s="16"/>
      <c r="D7" s="16"/>
      <c r="E7" s="17"/>
      <c r="F7" s="16">
        <v>12</v>
      </c>
      <c r="G7" s="16" t="s">
        <v>47</v>
      </c>
      <c r="H7" s="16" t="s">
        <v>11</v>
      </c>
      <c r="I7" s="16" t="s">
        <v>11</v>
      </c>
      <c r="J7" s="16" t="s">
        <v>11</v>
      </c>
      <c r="K7" s="16" t="s">
        <v>11</v>
      </c>
      <c r="L7" s="18" t="s">
        <v>11</v>
      </c>
    </row>
    <row r="8" spans="1:12" x14ac:dyDescent="0.25">
      <c r="A8" s="36">
        <v>25</v>
      </c>
      <c r="B8" s="10" t="s">
        <v>179</v>
      </c>
      <c r="C8" s="11" t="s">
        <v>11</v>
      </c>
      <c r="D8" s="11" t="s">
        <v>11</v>
      </c>
      <c r="E8" s="12"/>
      <c r="F8" s="11">
        <v>13</v>
      </c>
      <c r="G8" s="11" t="s">
        <v>48</v>
      </c>
      <c r="H8" s="11"/>
      <c r="I8" s="11" t="s">
        <v>11</v>
      </c>
      <c r="J8" s="11" t="s">
        <v>11</v>
      </c>
      <c r="K8" s="11" t="s">
        <v>11</v>
      </c>
      <c r="L8" s="13"/>
    </row>
    <row r="9" spans="1:12" ht="30" x14ac:dyDescent="0.25">
      <c r="A9" s="37">
        <v>25</v>
      </c>
      <c r="B9" s="1" t="s">
        <v>180</v>
      </c>
      <c r="C9" s="2" t="s">
        <v>11</v>
      </c>
      <c r="D9" s="2" t="s">
        <v>11</v>
      </c>
      <c r="E9" s="9"/>
      <c r="F9" s="2">
        <v>13</v>
      </c>
      <c r="G9" s="2" t="s">
        <v>49</v>
      </c>
      <c r="H9" s="2"/>
      <c r="I9" s="2" t="s">
        <v>11</v>
      </c>
      <c r="J9" s="2" t="s">
        <v>11</v>
      </c>
      <c r="K9" s="2"/>
      <c r="L9" s="14"/>
    </row>
    <row r="10" spans="1:12" x14ac:dyDescent="0.25">
      <c r="A10" s="37">
        <v>25</v>
      </c>
      <c r="B10" s="1" t="s">
        <v>799</v>
      </c>
      <c r="C10" s="2" t="s">
        <v>11</v>
      </c>
      <c r="D10" s="2" t="s">
        <v>11</v>
      </c>
      <c r="E10" s="9"/>
      <c r="F10" s="2">
        <v>13</v>
      </c>
      <c r="G10" s="2" t="s">
        <v>50</v>
      </c>
      <c r="H10" s="2" t="s">
        <v>11</v>
      </c>
      <c r="I10" s="2" t="s">
        <v>11</v>
      </c>
      <c r="J10" s="2" t="s">
        <v>11</v>
      </c>
      <c r="K10" s="2"/>
      <c r="L10" s="14"/>
    </row>
    <row r="11" spans="1:12" x14ac:dyDescent="0.25">
      <c r="A11" s="37">
        <v>25</v>
      </c>
      <c r="B11" s="1" t="s">
        <v>799</v>
      </c>
      <c r="C11" s="2" t="s">
        <v>11</v>
      </c>
      <c r="D11" s="2" t="s">
        <v>11</v>
      </c>
      <c r="E11" s="9"/>
      <c r="F11" s="2">
        <v>13</v>
      </c>
      <c r="G11" s="2" t="s">
        <v>51</v>
      </c>
      <c r="H11" s="2"/>
      <c r="I11" s="2"/>
      <c r="J11" s="2"/>
      <c r="K11" s="2"/>
      <c r="L11" s="14"/>
    </row>
    <row r="12" spans="1:12" x14ac:dyDescent="0.25">
      <c r="A12" s="37">
        <v>25</v>
      </c>
      <c r="B12" s="1" t="s">
        <v>799</v>
      </c>
      <c r="C12" s="2" t="s">
        <v>11</v>
      </c>
      <c r="D12" s="2" t="s">
        <v>11</v>
      </c>
      <c r="E12" s="9"/>
      <c r="F12" s="2">
        <v>13</v>
      </c>
      <c r="G12" s="2" t="s">
        <v>52</v>
      </c>
      <c r="H12" s="2"/>
      <c r="I12" s="2" t="s">
        <v>11</v>
      </c>
      <c r="J12" s="2" t="s">
        <v>11</v>
      </c>
      <c r="K12" s="2"/>
      <c r="L12" s="14"/>
    </row>
    <row r="13" spans="1:12" x14ac:dyDescent="0.25">
      <c r="A13" s="37">
        <v>25</v>
      </c>
      <c r="B13" s="1" t="s">
        <v>799</v>
      </c>
      <c r="C13" s="2" t="s">
        <v>11</v>
      </c>
      <c r="D13" s="2" t="s">
        <v>11</v>
      </c>
      <c r="E13" s="9"/>
      <c r="F13" s="2">
        <v>13</v>
      </c>
      <c r="G13" s="2" t="s">
        <v>53</v>
      </c>
      <c r="H13" s="2"/>
      <c r="I13" s="2" t="s">
        <v>11</v>
      </c>
      <c r="J13" s="2" t="s">
        <v>11</v>
      </c>
      <c r="K13" s="2" t="s">
        <v>11</v>
      </c>
      <c r="L13" s="14"/>
    </row>
    <row r="14" spans="1:12" x14ac:dyDescent="0.25">
      <c r="A14" s="37">
        <v>25</v>
      </c>
      <c r="B14" s="1" t="s">
        <v>799</v>
      </c>
      <c r="C14" s="2" t="s">
        <v>11</v>
      </c>
      <c r="D14" s="2" t="s">
        <v>11</v>
      </c>
      <c r="E14" s="9"/>
      <c r="F14" s="2">
        <v>13</v>
      </c>
      <c r="G14" s="2" t="s">
        <v>54</v>
      </c>
      <c r="H14" s="2"/>
      <c r="I14" s="2" t="s">
        <v>11</v>
      </c>
      <c r="J14" s="2" t="s">
        <v>11</v>
      </c>
      <c r="K14" s="2"/>
      <c r="L14" s="14"/>
    </row>
    <row r="15" spans="1:12" ht="60" x14ac:dyDescent="0.25">
      <c r="A15" s="37">
        <v>25</v>
      </c>
      <c r="B15" s="1" t="s">
        <v>799</v>
      </c>
      <c r="C15" s="2" t="s">
        <v>11</v>
      </c>
      <c r="D15" s="2" t="s">
        <v>11</v>
      </c>
      <c r="E15" s="9"/>
      <c r="F15" s="2">
        <v>13</v>
      </c>
      <c r="G15" s="1" t="s">
        <v>55</v>
      </c>
      <c r="H15" s="2"/>
      <c r="I15" s="2"/>
      <c r="J15" s="2" t="s">
        <v>11</v>
      </c>
      <c r="K15" s="2"/>
      <c r="L15" s="14"/>
    </row>
    <row r="16" spans="1:12" x14ac:dyDescent="0.25">
      <c r="A16" s="37">
        <v>25</v>
      </c>
      <c r="B16" s="1" t="s">
        <v>799</v>
      </c>
      <c r="C16" s="2" t="s">
        <v>11</v>
      </c>
      <c r="D16" s="2" t="s">
        <v>11</v>
      </c>
      <c r="E16" s="9"/>
      <c r="F16" s="2">
        <v>13</v>
      </c>
      <c r="G16" s="2" t="s">
        <v>56</v>
      </c>
      <c r="H16" s="2"/>
      <c r="I16" s="2"/>
      <c r="J16" s="2"/>
      <c r="K16" s="2"/>
      <c r="L16" s="14"/>
    </row>
    <row r="17" spans="1:12" ht="15.75" thickBot="1" x14ac:dyDescent="0.3">
      <c r="A17" s="38">
        <v>25</v>
      </c>
      <c r="B17" s="15" t="s">
        <v>799</v>
      </c>
      <c r="C17" s="16" t="s">
        <v>11</v>
      </c>
      <c r="D17" s="16" t="s">
        <v>11</v>
      </c>
      <c r="E17" s="17"/>
      <c r="F17" s="16">
        <v>13</v>
      </c>
      <c r="G17" s="16" t="s">
        <v>57</v>
      </c>
      <c r="H17" s="16"/>
      <c r="I17" s="16"/>
      <c r="J17" s="16"/>
      <c r="K17" s="16"/>
      <c r="L17" s="18"/>
    </row>
    <row r="18" spans="1:12" x14ac:dyDescent="0.25">
      <c r="A18" s="36">
        <v>26</v>
      </c>
      <c r="B18" s="10" t="s">
        <v>181</v>
      </c>
      <c r="C18" s="11"/>
      <c r="D18" s="11"/>
      <c r="E18" s="12"/>
      <c r="F18" s="11">
        <v>14</v>
      </c>
      <c r="G18" s="11" t="s">
        <v>58</v>
      </c>
      <c r="H18" s="11"/>
      <c r="I18" s="11"/>
      <c r="J18" s="11"/>
      <c r="K18" s="11"/>
      <c r="L18" s="13"/>
    </row>
    <row r="19" spans="1:12" ht="30.75" thickBot="1" x14ac:dyDescent="0.3">
      <c r="A19" s="38">
        <v>26</v>
      </c>
      <c r="B19" s="15" t="s">
        <v>182</v>
      </c>
      <c r="C19" s="16"/>
      <c r="D19" s="16" t="s">
        <v>11</v>
      </c>
      <c r="E19" s="17" t="s">
        <v>11</v>
      </c>
      <c r="F19" s="16">
        <v>14</v>
      </c>
      <c r="G19" s="16" t="s">
        <v>58</v>
      </c>
      <c r="H19" s="16"/>
      <c r="I19" s="16"/>
      <c r="J19" s="16"/>
      <c r="K19" s="16"/>
      <c r="L19" s="18"/>
    </row>
    <row r="20" spans="1:12" ht="30" x14ac:dyDescent="0.25">
      <c r="A20" s="36">
        <v>27</v>
      </c>
      <c r="B20" s="10" t="s">
        <v>183</v>
      </c>
      <c r="C20" s="11"/>
      <c r="D20" s="11" t="s">
        <v>11</v>
      </c>
      <c r="E20" s="12" t="s">
        <v>11</v>
      </c>
      <c r="F20" s="11">
        <v>15</v>
      </c>
      <c r="G20" s="11" t="s">
        <v>59</v>
      </c>
      <c r="H20" s="11"/>
      <c r="I20" s="11" t="s">
        <v>11</v>
      </c>
      <c r="J20" s="11" t="s">
        <v>11</v>
      </c>
      <c r="K20" s="11"/>
      <c r="L20" s="13"/>
    </row>
    <row r="21" spans="1:12" ht="90" x14ac:dyDescent="0.25">
      <c r="A21" s="37">
        <v>27</v>
      </c>
      <c r="B21" s="1" t="s">
        <v>184</v>
      </c>
      <c r="C21" s="2"/>
      <c r="D21" s="2"/>
      <c r="E21" s="9"/>
      <c r="F21" s="2">
        <v>15</v>
      </c>
      <c r="G21" s="1" t="s">
        <v>60</v>
      </c>
      <c r="H21" s="2" t="s">
        <v>11</v>
      </c>
      <c r="I21" s="2" t="s">
        <v>11</v>
      </c>
      <c r="J21" s="2" t="s">
        <v>11</v>
      </c>
      <c r="K21" s="2" t="s">
        <v>11</v>
      </c>
      <c r="L21" s="14" t="s">
        <v>11</v>
      </c>
    </row>
    <row r="22" spans="1:12" ht="30" x14ac:dyDescent="0.25">
      <c r="A22" s="37">
        <v>27</v>
      </c>
      <c r="B22" s="1" t="s">
        <v>185</v>
      </c>
      <c r="C22" s="2"/>
      <c r="D22" s="2"/>
      <c r="E22" s="9"/>
      <c r="F22" s="2">
        <v>15</v>
      </c>
      <c r="G22" s="2" t="s">
        <v>61</v>
      </c>
      <c r="H22" s="2"/>
      <c r="I22" s="2"/>
      <c r="J22" s="2" t="s">
        <v>11</v>
      </c>
      <c r="K22" s="2"/>
      <c r="L22" s="14"/>
    </row>
    <row r="23" spans="1:12" ht="15.75" thickBot="1" x14ac:dyDescent="0.3">
      <c r="A23" s="38">
        <v>27</v>
      </c>
      <c r="B23" s="15"/>
      <c r="C23" s="16"/>
      <c r="D23" s="16"/>
      <c r="E23" s="17"/>
      <c r="F23" s="16">
        <v>15</v>
      </c>
      <c r="G23" s="16" t="s">
        <v>62</v>
      </c>
      <c r="H23" s="16"/>
      <c r="I23" s="16" t="s">
        <v>11</v>
      </c>
      <c r="J23" s="16" t="s">
        <v>11</v>
      </c>
      <c r="K23" s="16"/>
      <c r="L23" s="18"/>
    </row>
    <row r="24" spans="1:12" ht="30" x14ac:dyDescent="0.25">
      <c r="A24" s="36">
        <v>28</v>
      </c>
      <c r="B24" s="10" t="s">
        <v>186</v>
      </c>
      <c r="C24" s="11" t="s">
        <v>11</v>
      </c>
      <c r="D24" s="11" t="s">
        <v>11</v>
      </c>
      <c r="E24" s="12" t="s">
        <v>11</v>
      </c>
      <c r="F24" s="11">
        <v>16</v>
      </c>
      <c r="G24" s="11" t="s">
        <v>63</v>
      </c>
      <c r="H24" s="11"/>
      <c r="I24" s="11"/>
      <c r="J24" s="11" t="s">
        <v>11</v>
      </c>
      <c r="K24" s="11" t="s">
        <v>11</v>
      </c>
      <c r="L24" s="13"/>
    </row>
    <row r="25" spans="1:12" x14ac:dyDescent="0.25">
      <c r="A25" s="37">
        <v>28</v>
      </c>
      <c r="B25" s="1" t="s">
        <v>187</v>
      </c>
      <c r="C25" s="2"/>
      <c r="D25" s="2"/>
      <c r="E25" s="9"/>
      <c r="F25" s="2">
        <v>16</v>
      </c>
      <c r="G25" s="2" t="s">
        <v>64</v>
      </c>
      <c r="H25" s="2"/>
      <c r="I25" s="2" t="s">
        <v>11</v>
      </c>
      <c r="J25" s="2" t="s">
        <v>11</v>
      </c>
      <c r="K25" s="2" t="s">
        <v>11</v>
      </c>
      <c r="L25" s="14" t="s">
        <v>11</v>
      </c>
    </row>
    <row r="26" spans="1:12" x14ac:dyDescent="0.25">
      <c r="A26" s="37">
        <v>28</v>
      </c>
      <c r="B26" s="1" t="s">
        <v>188</v>
      </c>
      <c r="C26" s="2"/>
      <c r="D26" s="2" t="s">
        <v>11</v>
      </c>
      <c r="E26" s="9"/>
      <c r="F26" s="2">
        <v>16</v>
      </c>
      <c r="G26" s="2" t="s">
        <v>65</v>
      </c>
      <c r="H26" s="2"/>
      <c r="I26" s="2"/>
      <c r="J26" s="2"/>
      <c r="K26" s="2"/>
      <c r="L26" s="14"/>
    </row>
    <row r="27" spans="1:12" x14ac:dyDescent="0.25">
      <c r="A27" s="37">
        <v>28</v>
      </c>
      <c r="B27" s="1" t="s">
        <v>189</v>
      </c>
      <c r="C27" s="2"/>
      <c r="D27" s="2"/>
      <c r="E27" s="9"/>
      <c r="F27" s="32">
        <v>16</v>
      </c>
      <c r="G27" s="2"/>
      <c r="H27" s="2"/>
      <c r="I27" s="2"/>
      <c r="J27" s="2"/>
      <c r="K27" s="2"/>
      <c r="L27" s="14"/>
    </row>
    <row r="28" spans="1:12" ht="15.75" thickBot="1" x14ac:dyDescent="0.3">
      <c r="A28" s="38">
        <v>28</v>
      </c>
      <c r="B28" s="15" t="s">
        <v>190</v>
      </c>
      <c r="C28" s="16"/>
      <c r="D28" s="16"/>
      <c r="E28" s="17"/>
      <c r="F28" s="16">
        <v>16</v>
      </c>
      <c r="G28" s="16"/>
      <c r="H28" s="16"/>
      <c r="I28" s="16"/>
      <c r="J28" s="16"/>
      <c r="K28" s="16"/>
      <c r="L28" s="18"/>
    </row>
    <row r="29" spans="1:12" ht="60" x14ac:dyDescent="0.25">
      <c r="A29" s="35">
        <v>35</v>
      </c>
      <c r="B29" s="19" t="s">
        <v>198</v>
      </c>
      <c r="C29" s="11" t="s">
        <v>11</v>
      </c>
      <c r="D29" s="11"/>
      <c r="E29" s="11"/>
      <c r="F29" s="20">
        <v>21</v>
      </c>
      <c r="G29" s="10" t="s">
        <v>116</v>
      </c>
      <c r="H29" s="11"/>
      <c r="I29" s="11" t="s">
        <v>11</v>
      </c>
      <c r="J29" s="11" t="s">
        <v>11</v>
      </c>
      <c r="K29" s="11"/>
      <c r="L29" s="13"/>
    </row>
    <row r="30" spans="1:12" x14ac:dyDescent="0.25">
      <c r="A30" s="35">
        <v>35</v>
      </c>
      <c r="B30" s="21" t="s">
        <v>199</v>
      </c>
      <c r="C30" s="2"/>
      <c r="D30" s="2" t="s">
        <v>11</v>
      </c>
      <c r="E30" s="2"/>
      <c r="F30" s="22">
        <v>21</v>
      </c>
      <c r="G30" s="2" t="s">
        <v>117</v>
      </c>
      <c r="H30" s="2"/>
      <c r="I30" s="2"/>
      <c r="J30" s="2"/>
      <c r="K30" s="2"/>
      <c r="L30" s="14"/>
    </row>
    <row r="31" spans="1:12" ht="30" x14ac:dyDescent="0.25">
      <c r="A31" s="35">
        <v>35</v>
      </c>
      <c r="B31" s="21" t="s">
        <v>200</v>
      </c>
      <c r="C31" s="2"/>
      <c r="D31" s="2" t="s">
        <v>11</v>
      </c>
      <c r="E31" s="2"/>
      <c r="F31" s="22">
        <v>21</v>
      </c>
      <c r="G31" s="2" t="s">
        <v>118</v>
      </c>
      <c r="H31" s="2" t="s">
        <v>11</v>
      </c>
      <c r="I31" s="2" t="s">
        <v>11</v>
      </c>
      <c r="J31" s="2" t="s">
        <v>11</v>
      </c>
      <c r="K31" s="2" t="s">
        <v>11</v>
      </c>
      <c r="L31" s="14" t="s">
        <v>11</v>
      </c>
    </row>
    <row r="32" spans="1:12" ht="45.75" thickBot="1" x14ac:dyDescent="0.3">
      <c r="A32" s="35">
        <v>35</v>
      </c>
      <c r="B32" s="23" t="s">
        <v>201</v>
      </c>
      <c r="C32" s="16"/>
      <c r="D32" s="16" t="s">
        <v>11</v>
      </c>
      <c r="E32" s="16" t="s">
        <v>11</v>
      </c>
      <c r="F32" s="24">
        <v>21</v>
      </c>
      <c r="G32" s="16" t="s">
        <v>120</v>
      </c>
      <c r="H32" s="16" t="s">
        <v>11</v>
      </c>
      <c r="I32" s="16" t="s">
        <v>11</v>
      </c>
      <c r="J32" s="16"/>
      <c r="K32" s="16"/>
      <c r="L32" s="18"/>
    </row>
    <row r="33" spans="1:12" ht="30" x14ac:dyDescent="0.25">
      <c r="A33" s="35">
        <v>36</v>
      </c>
      <c r="B33" s="19" t="s">
        <v>202</v>
      </c>
      <c r="C33" s="11"/>
      <c r="D33" s="11" t="s">
        <v>11</v>
      </c>
      <c r="E33" s="11" t="s">
        <v>11</v>
      </c>
      <c r="F33" s="20">
        <v>22</v>
      </c>
      <c r="G33" s="11" t="s">
        <v>121</v>
      </c>
      <c r="H33" s="11" t="s">
        <v>11</v>
      </c>
      <c r="I33" s="11" t="s">
        <v>11</v>
      </c>
      <c r="J33" s="11" t="s">
        <v>11</v>
      </c>
      <c r="K33" s="11" t="s">
        <v>11</v>
      </c>
      <c r="L33" s="13" t="s">
        <v>11</v>
      </c>
    </row>
    <row r="34" spans="1:12" ht="30" x14ac:dyDescent="0.25">
      <c r="A34" s="35">
        <v>36</v>
      </c>
      <c r="B34" s="21" t="s">
        <v>203</v>
      </c>
      <c r="C34" s="2" t="s">
        <v>11</v>
      </c>
      <c r="D34" s="2"/>
      <c r="E34" s="2"/>
      <c r="F34" s="22">
        <v>22</v>
      </c>
      <c r="G34" s="2" t="s">
        <v>122</v>
      </c>
      <c r="H34" s="2"/>
      <c r="I34" s="2"/>
      <c r="J34" s="2"/>
      <c r="K34" s="2"/>
      <c r="L34" s="14"/>
    </row>
    <row r="35" spans="1:12" ht="15.75" thickBot="1" x14ac:dyDescent="0.3">
      <c r="A35" s="35">
        <v>36</v>
      </c>
      <c r="B35" s="21"/>
      <c r="C35" s="2"/>
      <c r="D35" s="2"/>
      <c r="E35" s="2"/>
      <c r="F35" s="22"/>
      <c r="G35" s="16" t="s">
        <v>123</v>
      </c>
      <c r="H35" s="16" t="s">
        <v>11</v>
      </c>
      <c r="I35" s="16" t="s">
        <v>11</v>
      </c>
      <c r="J35" s="16" t="s">
        <v>11</v>
      </c>
      <c r="K35" s="16" t="s">
        <v>11</v>
      </c>
      <c r="L35" s="18"/>
    </row>
    <row r="36" spans="1:12" ht="30" x14ac:dyDescent="0.25">
      <c r="A36" s="35">
        <v>37</v>
      </c>
      <c r="B36" s="19" t="s">
        <v>204</v>
      </c>
      <c r="C36" s="11"/>
      <c r="D36" s="11" t="s">
        <v>11</v>
      </c>
      <c r="E36" s="11"/>
      <c r="F36" s="20">
        <v>23</v>
      </c>
      <c r="G36" s="11" t="s">
        <v>124</v>
      </c>
      <c r="H36" s="11"/>
      <c r="I36" s="11"/>
      <c r="J36" s="11"/>
      <c r="K36" s="11"/>
      <c r="L36" s="13"/>
    </row>
    <row r="37" spans="1:12" ht="30" x14ac:dyDescent="0.25">
      <c r="A37" s="35">
        <v>37</v>
      </c>
      <c r="B37" s="21" t="s">
        <v>205</v>
      </c>
      <c r="C37" s="2"/>
      <c r="D37" s="2" t="s">
        <v>11</v>
      </c>
      <c r="E37" s="2"/>
      <c r="F37" s="22">
        <v>23</v>
      </c>
      <c r="G37" s="2" t="s">
        <v>125</v>
      </c>
      <c r="H37" s="2"/>
      <c r="I37" s="2" t="s">
        <v>11</v>
      </c>
      <c r="J37" s="2"/>
      <c r="K37" s="2"/>
      <c r="L37" s="14"/>
    </row>
    <row r="38" spans="1:12" ht="30" x14ac:dyDescent="0.25">
      <c r="A38" s="35">
        <v>37</v>
      </c>
      <c r="B38" s="21" t="s">
        <v>206</v>
      </c>
      <c r="C38" s="2"/>
      <c r="D38" s="2" t="s">
        <v>11</v>
      </c>
      <c r="E38" s="2" t="s">
        <v>11</v>
      </c>
      <c r="F38" s="22">
        <v>23</v>
      </c>
      <c r="G38" s="2" t="s">
        <v>126</v>
      </c>
      <c r="H38" s="2"/>
      <c r="I38" s="2"/>
      <c r="J38" s="2"/>
      <c r="K38" s="2"/>
      <c r="L38" s="14"/>
    </row>
    <row r="39" spans="1:12" x14ac:dyDescent="0.25">
      <c r="A39" s="35">
        <v>37</v>
      </c>
      <c r="B39" s="21" t="s">
        <v>207</v>
      </c>
      <c r="C39" s="2" t="s">
        <v>11</v>
      </c>
      <c r="D39" s="2"/>
      <c r="E39" s="2"/>
      <c r="F39" s="22">
        <v>23</v>
      </c>
      <c r="G39" s="2"/>
      <c r="H39" s="2"/>
      <c r="I39" s="2"/>
      <c r="J39" s="2"/>
      <c r="K39" s="2"/>
      <c r="L39" s="14"/>
    </row>
    <row r="40" spans="1:12" ht="30" x14ac:dyDescent="0.25">
      <c r="A40" s="35">
        <v>37</v>
      </c>
      <c r="B40" s="21" t="s">
        <v>208</v>
      </c>
      <c r="C40" s="2" t="s">
        <v>11</v>
      </c>
      <c r="D40" s="2"/>
      <c r="E40" s="2"/>
      <c r="F40" s="22">
        <v>23</v>
      </c>
      <c r="G40" s="2"/>
      <c r="H40" s="2"/>
      <c r="I40" s="2"/>
      <c r="J40" s="2"/>
      <c r="K40" s="2"/>
      <c r="L40" s="14"/>
    </row>
    <row r="41" spans="1:12" ht="30" x14ac:dyDescent="0.25">
      <c r="A41" s="35">
        <v>37</v>
      </c>
      <c r="B41" s="21" t="s">
        <v>209</v>
      </c>
      <c r="C41" s="2" t="s">
        <v>11</v>
      </c>
      <c r="D41" s="2"/>
      <c r="E41" s="2"/>
      <c r="F41" s="22">
        <v>23</v>
      </c>
      <c r="G41" s="2"/>
      <c r="H41" s="2"/>
      <c r="I41" s="2"/>
      <c r="J41" s="2"/>
      <c r="K41" s="2"/>
      <c r="L41" s="14"/>
    </row>
    <row r="42" spans="1:12" ht="45.75" thickBot="1" x14ac:dyDescent="0.3">
      <c r="A42" s="35">
        <v>37</v>
      </c>
      <c r="B42" s="23" t="s">
        <v>210</v>
      </c>
      <c r="C42" s="16"/>
      <c r="D42" s="16" t="s">
        <v>11</v>
      </c>
      <c r="E42" s="16" t="s">
        <v>11</v>
      </c>
      <c r="F42" s="24">
        <v>23</v>
      </c>
      <c r="G42" s="16"/>
      <c r="H42" s="16"/>
      <c r="I42" s="16"/>
      <c r="J42" s="16"/>
      <c r="K42" s="16"/>
      <c r="L42" s="18"/>
    </row>
    <row r="43" spans="1:12" ht="30" x14ac:dyDescent="0.25">
      <c r="A43" s="35">
        <v>38</v>
      </c>
      <c r="B43" s="19" t="s">
        <v>211</v>
      </c>
      <c r="C43" s="11" t="s">
        <v>11</v>
      </c>
      <c r="D43" s="11" t="s">
        <v>11</v>
      </c>
      <c r="E43" s="11"/>
      <c r="F43" s="20">
        <v>24</v>
      </c>
      <c r="G43" s="11" t="s">
        <v>127</v>
      </c>
      <c r="H43" s="11" t="s">
        <v>11</v>
      </c>
      <c r="I43" s="11" t="s">
        <v>11</v>
      </c>
      <c r="J43" s="11" t="s">
        <v>11</v>
      </c>
      <c r="K43" s="11"/>
      <c r="L43" s="13"/>
    </row>
    <row r="44" spans="1:12" ht="45" x14ac:dyDescent="0.25">
      <c r="A44" s="35">
        <v>38</v>
      </c>
      <c r="B44" s="21" t="s">
        <v>212</v>
      </c>
      <c r="C44" s="2"/>
      <c r="D44" s="2" t="s">
        <v>11</v>
      </c>
      <c r="E44" s="2"/>
      <c r="F44" s="22">
        <v>24</v>
      </c>
      <c r="G44" s="2" t="s">
        <v>128</v>
      </c>
      <c r="H44" s="2"/>
      <c r="I44" s="2"/>
      <c r="J44" s="2" t="s">
        <v>11</v>
      </c>
      <c r="K44" s="2"/>
      <c r="L44" s="14" t="s">
        <v>11</v>
      </c>
    </row>
    <row r="45" spans="1:12" ht="45" x14ac:dyDescent="0.25">
      <c r="A45" s="35">
        <v>38</v>
      </c>
      <c r="B45" s="21" t="s">
        <v>213</v>
      </c>
      <c r="C45" s="2"/>
      <c r="D45" s="2" t="s">
        <v>11</v>
      </c>
      <c r="E45" s="2"/>
      <c r="F45" s="22">
        <v>24</v>
      </c>
      <c r="G45" s="2"/>
      <c r="H45" s="2"/>
      <c r="I45" s="2"/>
      <c r="J45" s="2"/>
      <c r="K45" s="2"/>
      <c r="L45" s="14"/>
    </row>
    <row r="46" spans="1:12" ht="60" x14ac:dyDescent="0.25">
      <c r="A46" s="35">
        <v>38</v>
      </c>
      <c r="B46" s="21" t="s">
        <v>214</v>
      </c>
      <c r="C46" s="2"/>
      <c r="D46" s="2"/>
      <c r="E46" s="2" t="s">
        <v>11</v>
      </c>
      <c r="F46" s="22">
        <v>24</v>
      </c>
      <c r="G46" s="2"/>
      <c r="H46" s="2"/>
      <c r="I46" s="2"/>
      <c r="J46" s="2"/>
      <c r="K46" s="2"/>
      <c r="L46" s="14"/>
    </row>
    <row r="47" spans="1:12" ht="30.75" thickBot="1" x14ac:dyDescent="0.3">
      <c r="A47" s="35">
        <v>38</v>
      </c>
      <c r="B47" s="23" t="s">
        <v>215</v>
      </c>
      <c r="C47" s="16"/>
      <c r="D47" s="16"/>
      <c r="E47" s="16" t="s">
        <v>11</v>
      </c>
      <c r="F47" s="24">
        <v>24</v>
      </c>
      <c r="G47" s="16"/>
      <c r="H47" s="16"/>
      <c r="I47" s="16"/>
      <c r="J47" s="16"/>
      <c r="K47" s="16"/>
      <c r="L47" s="18"/>
    </row>
    <row r="48" spans="1:12" ht="30.75" thickBot="1" x14ac:dyDescent="0.3">
      <c r="A48" s="35">
        <v>39</v>
      </c>
      <c r="B48" s="25" t="s">
        <v>216</v>
      </c>
      <c r="C48" s="26" t="s">
        <v>11</v>
      </c>
      <c r="D48" s="26"/>
      <c r="E48" s="26"/>
      <c r="F48" s="27">
        <v>25</v>
      </c>
      <c r="G48" s="26" t="s">
        <v>129</v>
      </c>
      <c r="H48" s="26"/>
      <c r="I48" s="26"/>
      <c r="J48" s="26" t="s">
        <v>11</v>
      </c>
      <c r="K48" s="26" t="s">
        <v>11</v>
      </c>
      <c r="L48" s="28"/>
    </row>
    <row r="49" spans="1:12" x14ac:dyDescent="0.25">
      <c r="A49" s="35">
        <v>40</v>
      </c>
      <c r="B49" s="19" t="s">
        <v>217</v>
      </c>
      <c r="C49" s="11" t="s">
        <v>11</v>
      </c>
      <c r="D49" s="11"/>
      <c r="E49" s="11"/>
      <c r="F49" s="20">
        <v>26</v>
      </c>
      <c r="G49" s="11" t="s">
        <v>130</v>
      </c>
      <c r="H49" s="11"/>
      <c r="I49" s="11"/>
      <c r="J49" s="11" t="s">
        <v>11</v>
      </c>
      <c r="K49" s="11" t="s">
        <v>11</v>
      </c>
      <c r="L49" s="13"/>
    </row>
    <row r="50" spans="1:12" x14ac:dyDescent="0.25">
      <c r="A50" s="35">
        <v>40</v>
      </c>
      <c r="B50" s="21" t="s">
        <v>217</v>
      </c>
      <c r="C50" s="2" t="s">
        <v>11</v>
      </c>
      <c r="D50" s="2"/>
      <c r="E50" s="2"/>
      <c r="F50" s="22">
        <v>26</v>
      </c>
      <c r="G50" s="2" t="s">
        <v>131</v>
      </c>
      <c r="H50" s="2"/>
      <c r="I50" s="2"/>
      <c r="J50" s="2"/>
      <c r="K50" s="2"/>
      <c r="L50" s="14"/>
    </row>
    <row r="51" spans="1:12" x14ac:dyDescent="0.25">
      <c r="A51" s="35">
        <v>40</v>
      </c>
      <c r="B51" s="21" t="s">
        <v>217</v>
      </c>
      <c r="C51" s="2" t="s">
        <v>11</v>
      </c>
      <c r="D51" s="2"/>
      <c r="E51" s="2"/>
      <c r="F51" s="22">
        <v>26</v>
      </c>
      <c r="G51" s="2" t="s">
        <v>132</v>
      </c>
      <c r="H51" s="2"/>
      <c r="I51" s="2"/>
      <c r="J51" s="2"/>
      <c r="K51" s="2"/>
      <c r="L51" s="14"/>
    </row>
    <row r="52" spans="1:12" x14ac:dyDescent="0.25">
      <c r="A52" s="35">
        <v>40</v>
      </c>
      <c r="B52" s="21" t="s">
        <v>217</v>
      </c>
      <c r="C52" s="2" t="s">
        <v>11</v>
      </c>
      <c r="D52" s="2"/>
      <c r="E52" s="2"/>
      <c r="F52" s="22">
        <v>26</v>
      </c>
      <c r="G52" s="2" t="s">
        <v>133</v>
      </c>
      <c r="H52" s="2"/>
      <c r="I52" s="2"/>
      <c r="J52" s="2" t="s">
        <v>11</v>
      </c>
      <c r="K52" s="2" t="s">
        <v>11</v>
      </c>
      <c r="L52" s="14"/>
    </row>
    <row r="53" spans="1:12" ht="15.75" thickBot="1" x14ac:dyDescent="0.3">
      <c r="A53" s="35">
        <v>40</v>
      </c>
      <c r="B53" s="23" t="s">
        <v>217</v>
      </c>
      <c r="C53" s="16" t="s">
        <v>11</v>
      </c>
      <c r="D53" s="16"/>
      <c r="E53" s="16"/>
      <c r="F53" s="24">
        <v>26</v>
      </c>
      <c r="G53" s="16" t="s">
        <v>134</v>
      </c>
      <c r="H53" s="16"/>
      <c r="I53" s="16"/>
      <c r="J53" s="16" t="s">
        <v>11</v>
      </c>
      <c r="K53" s="16"/>
      <c r="L53" s="18"/>
    </row>
    <row r="54" spans="1:12" ht="15.75" thickBot="1" x14ac:dyDescent="0.3">
      <c r="A54" s="35">
        <v>41</v>
      </c>
      <c r="B54" s="25" t="s">
        <v>218</v>
      </c>
      <c r="C54" s="26" t="s">
        <v>11</v>
      </c>
      <c r="D54" s="26"/>
      <c r="E54" s="26"/>
      <c r="F54" s="27">
        <v>27</v>
      </c>
      <c r="G54" s="26" t="s">
        <v>135</v>
      </c>
      <c r="H54" s="26" t="s">
        <v>11</v>
      </c>
      <c r="I54" s="26" t="s">
        <v>11</v>
      </c>
      <c r="J54" s="26" t="s">
        <v>11</v>
      </c>
      <c r="K54" s="26" t="s">
        <v>11</v>
      </c>
      <c r="L54" s="28" t="s">
        <v>11</v>
      </c>
    </row>
    <row r="55" spans="1:12" ht="30" x14ac:dyDescent="0.25">
      <c r="A55" s="35">
        <v>42</v>
      </c>
      <c r="B55" s="19" t="s">
        <v>219</v>
      </c>
      <c r="C55" s="11"/>
      <c r="D55" s="11" t="s">
        <v>11</v>
      </c>
      <c r="E55" s="11"/>
      <c r="F55" s="20">
        <v>28</v>
      </c>
      <c r="G55" s="11" t="s">
        <v>136</v>
      </c>
      <c r="H55" s="11"/>
      <c r="I55" s="11" t="s">
        <v>11</v>
      </c>
      <c r="J55" s="11" t="s">
        <v>11</v>
      </c>
      <c r="K55" s="11" t="s">
        <v>11</v>
      </c>
      <c r="L55" s="13"/>
    </row>
    <row r="56" spans="1:12" ht="30" x14ac:dyDescent="0.25">
      <c r="A56" s="35">
        <v>42</v>
      </c>
      <c r="B56" s="21" t="s">
        <v>219</v>
      </c>
      <c r="C56" s="2"/>
      <c r="D56" s="2" t="s">
        <v>11</v>
      </c>
      <c r="E56" s="2"/>
      <c r="F56" s="22">
        <v>28</v>
      </c>
      <c r="G56" s="2" t="s">
        <v>137</v>
      </c>
      <c r="H56" s="2" t="s">
        <v>11</v>
      </c>
      <c r="I56" s="2" t="s">
        <v>11</v>
      </c>
      <c r="J56" s="2" t="s">
        <v>11</v>
      </c>
      <c r="K56" s="2" t="s">
        <v>11</v>
      </c>
      <c r="L56" s="14" t="s">
        <v>11</v>
      </c>
    </row>
    <row r="57" spans="1:12" ht="30.75" thickBot="1" x14ac:dyDescent="0.3">
      <c r="A57" s="35">
        <v>42</v>
      </c>
      <c r="B57" s="23" t="s">
        <v>219</v>
      </c>
      <c r="C57" s="16"/>
      <c r="D57" s="16" t="s">
        <v>11</v>
      </c>
      <c r="E57" s="16"/>
      <c r="F57" s="24">
        <v>28</v>
      </c>
      <c r="G57" s="16" t="s">
        <v>138</v>
      </c>
      <c r="H57" s="16"/>
      <c r="I57" s="16" t="s">
        <v>11</v>
      </c>
      <c r="J57" s="16" t="s">
        <v>11</v>
      </c>
      <c r="K57" s="16" t="s">
        <v>11</v>
      </c>
      <c r="L57" s="18"/>
    </row>
    <row r="58" spans="1:12" ht="45.75" thickBot="1" x14ac:dyDescent="0.3">
      <c r="A58" s="35">
        <v>43</v>
      </c>
      <c r="B58" s="25" t="s">
        <v>220</v>
      </c>
      <c r="C58" s="26"/>
      <c r="D58" s="26"/>
      <c r="E58" s="26" t="s">
        <v>11</v>
      </c>
      <c r="F58" s="27">
        <v>29</v>
      </c>
      <c r="G58" s="26" t="s">
        <v>139</v>
      </c>
      <c r="H58" s="26" t="s">
        <v>11</v>
      </c>
      <c r="I58" s="26" t="s">
        <v>11</v>
      </c>
      <c r="J58" s="26" t="s">
        <v>11</v>
      </c>
      <c r="K58" s="26" t="s">
        <v>11</v>
      </c>
      <c r="L58" s="28" t="s">
        <v>11</v>
      </c>
    </row>
    <row r="59" spans="1:12" ht="45.75" thickBot="1" x14ac:dyDescent="0.3">
      <c r="A59" s="35">
        <v>44</v>
      </c>
      <c r="B59" s="25" t="s">
        <v>221</v>
      </c>
      <c r="C59" s="26"/>
      <c r="D59" s="26" t="s">
        <v>11</v>
      </c>
      <c r="E59" s="26"/>
      <c r="F59" s="27">
        <v>30</v>
      </c>
      <c r="G59" s="26" t="s">
        <v>140</v>
      </c>
      <c r="H59" s="26"/>
      <c r="I59" s="26"/>
      <c r="J59" s="26" t="s">
        <v>11</v>
      </c>
      <c r="K59" s="26"/>
      <c r="L59" s="28"/>
    </row>
    <row r="60" spans="1:12" ht="15.75" thickBot="1" x14ac:dyDescent="0.3">
      <c r="A60" s="35">
        <v>45</v>
      </c>
      <c r="B60" s="25" t="s">
        <v>222</v>
      </c>
      <c r="C60" s="26"/>
      <c r="D60" s="26" t="s">
        <v>11</v>
      </c>
      <c r="E60" s="26"/>
      <c r="F60" s="27">
        <v>31</v>
      </c>
      <c r="G60" s="26" t="s">
        <v>141</v>
      </c>
      <c r="H60" s="26" t="s">
        <v>11</v>
      </c>
      <c r="I60" s="26" t="s">
        <v>11</v>
      </c>
      <c r="J60" s="26" t="s">
        <v>11</v>
      </c>
      <c r="K60" s="26"/>
      <c r="L60" s="28"/>
    </row>
    <row r="61" spans="1:12" x14ac:dyDescent="0.25">
      <c r="A61" s="35">
        <v>46</v>
      </c>
      <c r="B61" t="s">
        <v>226</v>
      </c>
      <c r="C61" s="6"/>
      <c r="D61" s="3" t="s">
        <v>11</v>
      </c>
      <c r="E61" s="7" t="s">
        <v>11</v>
      </c>
      <c r="F61">
        <v>37</v>
      </c>
      <c r="G61" t="s">
        <v>81</v>
      </c>
      <c r="H61" s="6"/>
      <c r="I61" s="3"/>
      <c r="J61" s="3"/>
      <c r="K61" s="3"/>
      <c r="L61" s="7"/>
    </row>
    <row r="62" spans="1:12" x14ac:dyDescent="0.25">
      <c r="A62" s="35">
        <v>46</v>
      </c>
      <c r="B62" t="s">
        <v>227</v>
      </c>
      <c r="C62" s="6" t="s">
        <v>11</v>
      </c>
      <c r="D62" s="5" t="s">
        <v>11</v>
      </c>
      <c r="E62" s="7"/>
      <c r="F62">
        <v>37</v>
      </c>
      <c r="G62" t="s">
        <v>82</v>
      </c>
      <c r="H62" s="6"/>
      <c r="I62" s="5" t="s">
        <v>11</v>
      </c>
      <c r="J62" s="5" t="s">
        <v>11</v>
      </c>
      <c r="K62" s="3"/>
      <c r="L62" s="7"/>
    </row>
    <row r="63" spans="1:12" x14ac:dyDescent="0.25">
      <c r="A63" s="35">
        <v>47</v>
      </c>
      <c r="B63" t="s">
        <v>230</v>
      </c>
      <c r="C63" s="6"/>
      <c r="D63" s="3"/>
      <c r="E63" s="7" t="s">
        <v>11</v>
      </c>
      <c r="F63">
        <v>42</v>
      </c>
      <c r="G63" t="s">
        <v>103</v>
      </c>
      <c r="H63" s="6"/>
      <c r="I63" s="3"/>
      <c r="J63" s="3"/>
      <c r="K63" s="3"/>
      <c r="L63" s="7"/>
    </row>
    <row r="64" spans="1:12" x14ac:dyDescent="0.25">
      <c r="A64" s="35">
        <v>47</v>
      </c>
      <c r="B64" t="s">
        <v>231</v>
      </c>
      <c r="C64" s="6" t="s">
        <v>11</v>
      </c>
      <c r="D64" s="5" t="s">
        <v>11</v>
      </c>
      <c r="E64" s="7" t="s">
        <v>11</v>
      </c>
      <c r="F64">
        <v>43</v>
      </c>
      <c r="G64" t="s">
        <v>109</v>
      </c>
      <c r="H64" s="6"/>
      <c r="I64" s="5" t="s">
        <v>11</v>
      </c>
      <c r="J64" s="5" t="s">
        <v>11</v>
      </c>
      <c r="K64" s="3"/>
      <c r="L64" s="7"/>
    </row>
    <row r="65" spans="1:12" x14ac:dyDescent="0.25">
      <c r="A65" s="35">
        <v>47</v>
      </c>
      <c r="B65" t="s">
        <v>232</v>
      </c>
      <c r="C65" s="6"/>
      <c r="D65" s="3" t="s">
        <v>11</v>
      </c>
      <c r="E65" s="7"/>
      <c r="F65">
        <v>39</v>
      </c>
      <c r="G65" t="s">
        <v>92</v>
      </c>
      <c r="H65" s="6"/>
      <c r="I65" s="3"/>
      <c r="J65" s="3" t="s">
        <v>11</v>
      </c>
      <c r="K65" s="5" t="s">
        <v>11</v>
      </c>
      <c r="L65" s="7"/>
    </row>
    <row r="66" spans="1:12" x14ac:dyDescent="0.25">
      <c r="A66" s="35">
        <v>47</v>
      </c>
      <c r="B66" t="s">
        <v>233</v>
      </c>
      <c r="C66" s="6" t="s">
        <v>11</v>
      </c>
      <c r="D66" s="3"/>
      <c r="E66" s="7"/>
      <c r="F66">
        <v>37</v>
      </c>
      <c r="G66" t="s">
        <v>83</v>
      </c>
      <c r="H66" s="6"/>
      <c r="I66" s="3"/>
      <c r="J66" s="5" t="s">
        <v>11</v>
      </c>
      <c r="K66" s="3"/>
      <c r="L66" s="7"/>
    </row>
    <row r="67" spans="1:12" x14ac:dyDescent="0.25">
      <c r="A67" s="35">
        <v>48</v>
      </c>
      <c r="B67" t="s">
        <v>238</v>
      </c>
      <c r="C67" s="6"/>
      <c r="D67" s="3"/>
      <c r="E67" s="7"/>
      <c r="F67">
        <v>42</v>
      </c>
      <c r="G67" t="s">
        <v>104</v>
      </c>
      <c r="H67" s="6"/>
      <c r="I67" s="3"/>
      <c r="J67" s="3"/>
      <c r="K67" s="3"/>
      <c r="L67" s="7"/>
    </row>
    <row r="68" spans="1:12" x14ac:dyDescent="0.25">
      <c r="A68" s="35">
        <v>48</v>
      </c>
      <c r="B68" t="s">
        <v>239</v>
      </c>
      <c r="C68" s="6" t="s">
        <v>11</v>
      </c>
      <c r="D68" s="3"/>
      <c r="E68" s="7" t="s">
        <v>11</v>
      </c>
      <c r="F68">
        <v>36</v>
      </c>
      <c r="G68" t="s">
        <v>76</v>
      </c>
      <c r="H68" s="6" t="s">
        <v>11</v>
      </c>
      <c r="I68" s="5" t="s">
        <v>11</v>
      </c>
      <c r="J68" s="5" t="s">
        <v>11</v>
      </c>
      <c r="K68" s="5" t="s">
        <v>11</v>
      </c>
      <c r="L68" s="7" t="s">
        <v>11</v>
      </c>
    </row>
    <row r="69" spans="1:12" x14ac:dyDescent="0.25">
      <c r="A69" s="35">
        <v>52</v>
      </c>
      <c r="B69" t="s">
        <v>253</v>
      </c>
      <c r="C69" s="6"/>
      <c r="D69" s="5" t="s">
        <v>11</v>
      </c>
      <c r="E69" s="7" t="s">
        <v>11</v>
      </c>
      <c r="F69">
        <v>42</v>
      </c>
      <c r="G69" t="s">
        <v>106</v>
      </c>
      <c r="H69" s="6" t="s">
        <v>11</v>
      </c>
      <c r="I69" s="5" t="s">
        <v>11</v>
      </c>
      <c r="J69" s="5" t="s">
        <v>11</v>
      </c>
      <c r="K69" s="5" t="s">
        <v>11</v>
      </c>
      <c r="L69" s="7" t="s">
        <v>11</v>
      </c>
    </row>
    <row r="70" spans="1:12" x14ac:dyDescent="0.25">
      <c r="A70" s="35">
        <v>53</v>
      </c>
      <c r="B70" t="s">
        <v>259</v>
      </c>
      <c r="C70" s="6" t="s">
        <v>11</v>
      </c>
      <c r="D70" s="5"/>
      <c r="E70" s="7"/>
      <c r="F70">
        <v>43</v>
      </c>
      <c r="G70" t="s">
        <v>110</v>
      </c>
      <c r="H70" s="6" t="s">
        <v>11</v>
      </c>
      <c r="I70" s="5" t="s">
        <v>11</v>
      </c>
      <c r="J70" s="3"/>
      <c r="K70" s="3"/>
      <c r="L70" s="7"/>
    </row>
    <row r="71" spans="1:12" x14ac:dyDescent="0.25">
      <c r="A71" s="35">
        <v>53</v>
      </c>
      <c r="B71" t="s">
        <v>260</v>
      </c>
      <c r="C71" s="6"/>
      <c r="D71" s="3"/>
      <c r="E71" s="7" t="s">
        <v>11</v>
      </c>
      <c r="F71">
        <v>38</v>
      </c>
      <c r="G71" t="s">
        <v>85</v>
      </c>
      <c r="H71" s="6"/>
      <c r="I71" s="5" t="s">
        <v>11</v>
      </c>
      <c r="J71" s="5" t="s">
        <v>11</v>
      </c>
      <c r="K71" s="5" t="s">
        <v>11</v>
      </c>
      <c r="L71" s="7" t="s">
        <v>11</v>
      </c>
    </row>
    <row r="72" spans="1:12" x14ac:dyDescent="0.25">
      <c r="A72" s="35">
        <v>54</v>
      </c>
      <c r="B72" t="s">
        <v>263</v>
      </c>
      <c r="C72" s="6" t="s">
        <v>11</v>
      </c>
      <c r="D72" s="5" t="s">
        <v>11</v>
      </c>
      <c r="E72" s="7" t="s">
        <v>11</v>
      </c>
      <c r="F72">
        <v>43</v>
      </c>
      <c r="G72" t="s">
        <v>107</v>
      </c>
      <c r="H72" s="6"/>
      <c r="I72" s="3"/>
      <c r="J72" s="5" t="s">
        <v>11</v>
      </c>
      <c r="K72" s="5" t="s">
        <v>11</v>
      </c>
      <c r="L72" s="7" t="s">
        <v>11</v>
      </c>
    </row>
    <row r="73" spans="1:12" x14ac:dyDescent="0.25">
      <c r="A73" s="35">
        <v>54</v>
      </c>
      <c r="B73" t="s">
        <v>263</v>
      </c>
      <c r="C73" s="6" t="s">
        <v>11</v>
      </c>
      <c r="D73" s="5" t="s">
        <v>11</v>
      </c>
      <c r="E73" s="7" t="s">
        <v>11</v>
      </c>
      <c r="F73">
        <v>43</v>
      </c>
      <c r="G73" t="s">
        <v>108</v>
      </c>
      <c r="H73" s="6" t="s">
        <v>11</v>
      </c>
      <c r="I73" s="3"/>
      <c r="J73" s="5" t="s">
        <v>11</v>
      </c>
      <c r="K73" s="3"/>
      <c r="L73" s="7"/>
    </row>
    <row r="74" spans="1:12" x14ac:dyDescent="0.25">
      <c r="A74" s="35">
        <v>55</v>
      </c>
      <c r="B74" t="s">
        <v>269</v>
      </c>
      <c r="C74" s="6" t="s">
        <v>11</v>
      </c>
      <c r="D74" s="3"/>
      <c r="E74" s="7"/>
      <c r="F74">
        <v>39</v>
      </c>
      <c r="G74" t="s">
        <v>91</v>
      </c>
      <c r="H74" s="6"/>
      <c r="I74" s="3"/>
      <c r="J74" s="3"/>
      <c r="K74" s="3" t="s">
        <v>11</v>
      </c>
      <c r="L74" s="7"/>
    </row>
    <row r="75" spans="1:12" x14ac:dyDescent="0.25">
      <c r="A75" s="35">
        <v>55</v>
      </c>
      <c r="B75" t="s">
        <v>270</v>
      </c>
      <c r="C75" s="6"/>
      <c r="D75" s="3" t="s">
        <v>11</v>
      </c>
      <c r="E75" s="7"/>
      <c r="F75">
        <v>42</v>
      </c>
      <c r="G75" t="s">
        <v>105</v>
      </c>
      <c r="H75" s="6"/>
      <c r="I75" s="5" t="s">
        <v>11</v>
      </c>
      <c r="J75" s="3"/>
      <c r="K75" s="3"/>
      <c r="L75" s="7"/>
    </row>
    <row r="76" spans="1:12" x14ac:dyDescent="0.25">
      <c r="A76" s="35">
        <v>56</v>
      </c>
      <c r="B76" t="s">
        <v>274</v>
      </c>
      <c r="C76" s="6" t="s">
        <v>11</v>
      </c>
      <c r="D76" s="5" t="s">
        <v>11</v>
      </c>
      <c r="E76" s="7" t="s">
        <v>11</v>
      </c>
      <c r="F76">
        <v>44</v>
      </c>
      <c r="G76" t="s">
        <v>111</v>
      </c>
      <c r="H76" s="6"/>
      <c r="I76" s="3"/>
      <c r="J76" s="5" t="s">
        <v>11</v>
      </c>
      <c r="K76" s="5" t="s">
        <v>11</v>
      </c>
      <c r="L76" s="7" t="s">
        <v>11</v>
      </c>
    </row>
    <row r="77" spans="1:12" x14ac:dyDescent="0.25">
      <c r="A77" s="35">
        <v>58</v>
      </c>
      <c r="B77" t="s">
        <v>278</v>
      </c>
      <c r="C77" s="6" t="s">
        <v>11</v>
      </c>
      <c r="D77" s="5" t="s">
        <v>11</v>
      </c>
      <c r="E77" s="7"/>
      <c r="F77">
        <v>40</v>
      </c>
      <c r="G77" t="s">
        <v>280</v>
      </c>
      <c r="H77" s="6"/>
      <c r="I77" s="5" t="s">
        <v>11</v>
      </c>
      <c r="J77" s="5" t="s">
        <v>11</v>
      </c>
      <c r="K77" s="3"/>
      <c r="L77" s="7"/>
    </row>
  </sheetData>
  <autoFilter ref="A1:L1">
    <sortState ref="A2:L77">
      <sortCondition ref="A1"/>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4"/>
  <sheetViews>
    <sheetView tabSelected="1" topLeftCell="A19" workbookViewId="0">
      <selection activeCell="E22" sqref="E22"/>
    </sheetView>
  </sheetViews>
  <sheetFormatPr defaultRowHeight="15" x14ac:dyDescent="0.25"/>
  <cols>
    <col min="1" max="1" width="10" bestFit="1" customWidth="1"/>
    <col min="2" max="2" width="15.5703125" bestFit="1" customWidth="1"/>
    <col min="3" max="3" width="17.7109375" bestFit="1" customWidth="1"/>
    <col min="4" max="4" width="12.28515625" bestFit="1" customWidth="1"/>
    <col min="5" max="5" width="67.5703125" customWidth="1"/>
    <col min="6" max="6" width="53" customWidth="1"/>
    <col min="7" max="7" width="6.140625" bestFit="1" customWidth="1"/>
    <col min="8" max="8" width="9" bestFit="1" customWidth="1"/>
  </cols>
  <sheetData>
    <row r="1" spans="1:8" ht="15.75" thickBot="1" x14ac:dyDescent="0.3">
      <c r="A1" t="s">
        <v>281</v>
      </c>
      <c r="B1" t="s">
        <v>282</v>
      </c>
      <c r="C1" t="s">
        <v>796</v>
      </c>
      <c r="D1" t="s">
        <v>283</v>
      </c>
      <c r="E1" s="43" t="s">
        <v>284</v>
      </c>
      <c r="F1" s="11" t="s">
        <v>285</v>
      </c>
      <c r="G1" s="11" t="s">
        <v>286</v>
      </c>
      <c r="H1" s="30" t="s">
        <v>287</v>
      </c>
    </row>
    <row r="2" spans="1:8" x14ac:dyDescent="0.25">
      <c r="A2" s="43">
        <v>39</v>
      </c>
      <c r="B2" s="11">
        <v>12</v>
      </c>
      <c r="C2" s="44">
        <v>12</v>
      </c>
      <c r="D2" s="11" t="s">
        <v>39</v>
      </c>
      <c r="E2" s="10" t="s">
        <v>373</v>
      </c>
      <c r="F2" s="10" t="s">
        <v>374</v>
      </c>
      <c r="G2" s="45">
        <v>12</v>
      </c>
    </row>
    <row r="3" spans="1:8" ht="45" x14ac:dyDescent="0.25">
      <c r="A3" s="46">
        <v>40</v>
      </c>
      <c r="B3" s="2">
        <v>12</v>
      </c>
      <c r="C3" s="42">
        <v>12</v>
      </c>
      <c r="D3" s="2" t="s">
        <v>39</v>
      </c>
      <c r="E3" s="1" t="s">
        <v>375</v>
      </c>
      <c r="F3" s="1" t="s">
        <v>376</v>
      </c>
      <c r="G3" s="47">
        <v>0</v>
      </c>
    </row>
    <row r="4" spans="1:8" ht="30" x14ac:dyDescent="0.25">
      <c r="A4" s="46">
        <v>41</v>
      </c>
      <c r="B4" s="2">
        <v>12</v>
      </c>
      <c r="C4" s="42">
        <v>12</v>
      </c>
      <c r="D4" s="2" t="s">
        <v>39</v>
      </c>
      <c r="E4" s="1" t="s">
        <v>377</v>
      </c>
      <c r="F4" s="1" t="s">
        <v>378</v>
      </c>
      <c r="G4" s="47">
        <v>0</v>
      </c>
    </row>
    <row r="5" spans="1:8" ht="30.75" thickBot="1" x14ac:dyDescent="0.3">
      <c r="A5" s="48">
        <v>42</v>
      </c>
      <c r="B5" s="16">
        <v>12</v>
      </c>
      <c r="C5" s="49">
        <v>12</v>
      </c>
      <c r="D5" s="16" t="s">
        <v>41</v>
      </c>
      <c r="E5" s="15" t="s">
        <v>379</v>
      </c>
      <c r="F5" s="15" t="s">
        <v>380</v>
      </c>
      <c r="G5" s="50">
        <v>0</v>
      </c>
    </row>
    <row r="6" spans="1:8" ht="30" x14ac:dyDescent="0.25">
      <c r="A6" s="43">
        <v>43</v>
      </c>
      <c r="B6" s="11">
        <v>13</v>
      </c>
      <c r="C6" s="44">
        <v>11</v>
      </c>
      <c r="D6" s="11" t="s">
        <v>17</v>
      </c>
      <c r="E6" s="10" t="s">
        <v>381</v>
      </c>
      <c r="F6" s="10" t="s">
        <v>382</v>
      </c>
      <c r="G6" s="45">
        <v>11</v>
      </c>
    </row>
    <row r="7" spans="1:8" ht="30" x14ac:dyDescent="0.25">
      <c r="A7" s="46">
        <v>44</v>
      </c>
      <c r="B7" s="2">
        <v>13</v>
      </c>
      <c r="C7" s="42">
        <v>11</v>
      </c>
      <c r="D7" s="2" t="s">
        <v>41</v>
      </c>
      <c r="E7" s="1" t="s">
        <v>383</v>
      </c>
      <c r="F7" s="1" t="s">
        <v>384</v>
      </c>
      <c r="G7" s="47">
        <v>0</v>
      </c>
    </row>
    <row r="8" spans="1:8" ht="30" x14ac:dyDescent="0.25">
      <c r="A8" s="46">
        <v>45</v>
      </c>
      <c r="B8" s="2">
        <v>13</v>
      </c>
      <c r="C8" s="42">
        <v>11</v>
      </c>
      <c r="D8" s="2" t="s">
        <v>17</v>
      </c>
      <c r="E8" s="1" t="s">
        <v>385</v>
      </c>
      <c r="F8" s="1" t="s">
        <v>386</v>
      </c>
      <c r="G8" s="47">
        <v>0</v>
      </c>
    </row>
    <row r="9" spans="1:8" ht="30" x14ac:dyDescent="0.25">
      <c r="A9" s="46">
        <v>46</v>
      </c>
      <c r="B9" s="2">
        <v>13</v>
      </c>
      <c r="C9" s="42">
        <v>11</v>
      </c>
      <c r="D9" s="2" t="s">
        <v>17</v>
      </c>
      <c r="E9" s="1" t="s">
        <v>387</v>
      </c>
      <c r="F9" s="1" t="s">
        <v>388</v>
      </c>
      <c r="G9" s="47">
        <v>0</v>
      </c>
    </row>
    <row r="10" spans="1:8" ht="30.75" thickBot="1" x14ac:dyDescent="0.3">
      <c r="A10" s="48">
        <v>47</v>
      </c>
      <c r="B10" s="16">
        <v>13</v>
      </c>
      <c r="C10" s="49">
        <v>11</v>
      </c>
      <c r="D10" s="16" t="s">
        <v>17</v>
      </c>
      <c r="E10" s="15" t="s">
        <v>389</v>
      </c>
      <c r="F10" s="15" t="s">
        <v>390</v>
      </c>
      <c r="G10" s="50">
        <v>0</v>
      </c>
    </row>
    <row r="11" spans="1:8" ht="30.75" thickBot="1" x14ac:dyDescent="0.3">
      <c r="A11" s="29">
        <v>66</v>
      </c>
      <c r="B11" s="26">
        <v>29</v>
      </c>
      <c r="C11" s="51">
        <v>10</v>
      </c>
      <c r="D11" s="26" t="s">
        <v>9</v>
      </c>
      <c r="E11" s="52" t="s">
        <v>426</v>
      </c>
      <c r="F11" s="52" t="s">
        <v>427</v>
      </c>
      <c r="G11" s="53">
        <v>10</v>
      </c>
    </row>
    <row r="12" spans="1:8" ht="30" x14ac:dyDescent="0.25">
      <c r="A12" s="43">
        <v>48</v>
      </c>
      <c r="B12" s="11">
        <v>14</v>
      </c>
      <c r="C12" s="44">
        <v>8</v>
      </c>
      <c r="D12" s="11" t="s">
        <v>23</v>
      </c>
      <c r="E12" s="10" t="s">
        <v>391</v>
      </c>
      <c r="F12" s="10" t="s">
        <v>392</v>
      </c>
      <c r="G12" s="45">
        <v>8</v>
      </c>
    </row>
    <row r="13" spans="1:8" ht="30.75" thickBot="1" x14ac:dyDescent="0.3">
      <c r="A13" s="48">
        <v>49</v>
      </c>
      <c r="B13" s="16">
        <v>14</v>
      </c>
      <c r="C13" s="49">
        <v>8</v>
      </c>
      <c r="D13" s="16" t="s">
        <v>23</v>
      </c>
      <c r="E13" s="15" t="s">
        <v>393</v>
      </c>
      <c r="F13" s="15" t="s">
        <v>394</v>
      </c>
      <c r="G13" s="50">
        <v>0</v>
      </c>
    </row>
    <row r="14" spans="1:8" ht="45" x14ac:dyDescent="0.25">
      <c r="A14" s="43">
        <v>1</v>
      </c>
      <c r="B14" s="11">
        <v>1</v>
      </c>
      <c r="C14" s="44">
        <v>7</v>
      </c>
      <c r="D14" s="11" t="s">
        <v>9</v>
      </c>
      <c r="E14" s="10" t="s">
        <v>288</v>
      </c>
      <c r="F14" s="10" t="s">
        <v>289</v>
      </c>
      <c r="G14" s="45">
        <v>7</v>
      </c>
      <c r="H14" s="31" t="s">
        <v>290</v>
      </c>
    </row>
    <row r="15" spans="1:8" ht="45" x14ac:dyDescent="0.25">
      <c r="A15" s="46">
        <v>2</v>
      </c>
      <c r="B15" s="2">
        <v>1</v>
      </c>
      <c r="C15" s="42">
        <v>7</v>
      </c>
      <c r="D15" s="2" t="s">
        <v>9</v>
      </c>
      <c r="E15" s="1" t="s">
        <v>291</v>
      </c>
      <c r="F15" s="1" t="s">
        <v>292</v>
      </c>
      <c r="G15" s="47">
        <v>7</v>
      </c>
      <c r="H15" s="31" t="s">
        <v>290</v>
      </c>
    </row>
    <row r="16" spans="1:8" ht="45" x14ac:dyDescent="0.25">
      <c r="A16" s="46">
        <v>3</v>
      </c>
      <c r="B16" s="2">
        <v>1</v>
      </c>
      <c r="C16" s="42">
        <v>7</v>
      </c>
      <c r="D16" s="2" t="s">
        <v>39</v>
      </c>
      <c r="E16" s="1" t="s">
        <v>293</v>
      </c>
      <c r="F16" s="1" t="s">
        <v>294</v>
      </c>
      <c r="G16" s="47">
        <v>7</v>
      </c>
      <c r="H16" s="31" t="s">
        <v>290</v>
      </c>
    </row>
    <row r="17" spans="1:8" ht="60.75" thickBot="1" x14ac:dyDescent="0.3">
      <c r="A17" s="48">
        <v>4</v>
      </c>
      <c r="B17" s="16">
        <v>1</v>
      </c>
      <c r="C17" s="49">
        <v>7</v>
      </c>
      <c r="D17" s="16" t="s">
        <v>9</v>
      </c>
      <c r="E17" s="15" t="s">
        <v>295</v>
      </c>
      <c r="F17" s="15" t="s">
        <v>296</v>
      </c>
      <c r="G17" s="50">
        <v>7</v>
      </c>
      <c r="H17" s="31" t="s">
        <v>290</v>
      </c>
    </row>
    <row r="18" spans="1:8" ht="75" x14ac:dyDescent="0.25">
      <c r="A18" s="46">
        <v>5</v>
      </c>
      <c r="B18" s="2">
        <v>2</v>
      </c>
      <c r="C18" s="42">
        <v>7</v>
      </c>
      <c r="D18" s="2" t="s">
        <v>23</v>
      </c>
      <c r="E18" s="1" t="s">
        <v>297</v>
      </c>
      <c r="F18" s="1" t="s">
        <v>298</v>
      </c>
      <c r="G18" s="47">
        <v>7</v>
      </c>
      <c r="H18" s="31" t="s">
        <v>299</v>
      </c>
    </row>
    <row r="19" spans="1:8" ht="45" x14ac:dyDescent="0.25">
      <c r="A19" s="46">
        <v>6</v>
      </c>
      <c r="B19" s="2">
        <v>2</v>
      </c>
      <c r="C19" s="42">
        <v>7</v>
      </c>
      <c r="D19" s="2" t="s">
        <v>17</v>
      </c>
      <c r="E19" s="1" t="s">
        <v>300</v>
      </c>
      <c r="F19" s="1" t="s">
        <v>301</v>
      </c>
      <c r="G19" s="47">
        <v>7</v>
      </c>
      <c r="H19" s="31" t="s">
        <v>299</v>
      </c>
    </row>
    <row r="20" spans="1:8" ht="45" x14ac:dyDescent="0.25">
      <c r="A20" s="46">
        <v>7</v>
      </c>
      <c r="B20" s="2">
        <v>2</v>
      </c>
      <c r="C20" s="42">
        <v>7</v>
      </c>
      <c r="D20" s="2" t="s">
        <v>17</v>
      </c>
      <c r="E20" s="1" t="s">
        <v>302</v>
      </c>
      <c r="F20" s="1" t="s">
        <v>303</v>
      </c>
      <c r="G20" s="47">
        <v>7</v>
      </c>
      <c r="H20" s="31" t="s">
        <v>299</v>
      </c>
    </row>
    <row r="21" spans="1:8" ht="45" x14ac:dyDescent="0.25">
      <c r="A21" s="46">
        <v>8</v>
      </c>
      <c r="B21" s="2">
        <v>2</v>
      </c>
      <c r="C21" s="42">
        <v>7</v>
      </c>
      <c r="D21" s="2" t="s">
        <v>28</v>
      </c>
      <c r="E21" s="1" t="s">
        <v>304</v>
      </c>
      <c r="F21" s="1" t="s">
        <v>305</v>
      </c>
      <c r="G21" s="47">
        <v>7</v>
      </c>
      <c r="H21" s="31" t="s">
        <v>299</v>
      </c>
    </row>
    <row r="22" spans="1:8" ht="45" x14ac:dyDescent="0.25">
      <c r="A22" s="46">
        <v>9</v>
      </c>
      <c r="B22" s="2">
        <v>2</v>
      </c>
      <c r="C22" s="42">
        <v>7</v>
      </c>
      <c r="D22" s="2" t="s">
        <v>41</v>
      </c>
      <c r="E22" s="1" t="s">
        <v>306</v>
      </c>
      <c r="F22" s="1" t="s">
        <v>307</v>
      </c>
      <c r="G22" s="47">
        <v>7</v>
      </c>
      <c r="H22" s="31" t="s">
        <v>299</v>
      </c>
    </row>
    <row r="23" spans="1:8" ht="45.75" thickBot="1" x14ac:dyDescent="0.3">
      <c r="A23" s="48">
        <v>10</v>
      </c>
      <c r="B23" s="16">
        <v>2</v>
      </c>
      <c r="C23" s="49">
        <v>7</v>
      </c>
      <c r="D23" s="16" t="s">
        <v>17</v>
      </c>
      <c r="E23" s="15" t="s">
        <v>308</v>
      </c>
      <c r="F23" s="15" t="s">
        <v>309</v>
      </c>
      <c r="G23" s="50">
        <v>7</v>
      </c>
      <c r="H23" s="31" t="s">
        <v>299</v>
      </c>
    </row>
    <row r="24" spans="1:8" x14ac:dyDescent="0.25">
      <c r="A24" s="43">
        <v>90</v>
      </c>
      <c r="B24" s="11">
        <v>42</v>
      </c>
      <c r="C24" s="44">
        <v>6</v>
      </c>
      <c r="D24" s="11" t="s">
        <v>23</v>
      </c>
      <c r="E24" s="10" t="s">
        <v>470</v>
      </c>
      <c r="F24" s="10" t="s">
        <v>471</v>
      </c>
      <c r="G24" s="45">
        <v>6</v>
      </c>
    </row>
    <row r="25" spans="1:8" x14ac:dyDescent="0.25">
      <c r="A25" s="46">
        <v>91</v>
      </c>
      <c r="B25" s="2">
        <v>42</v>
      </c>
      <c r="C25" s="42">
        <v>6</v>
      </c>
      <c r="D25" s="2" t="s">
        <v>12</v>
      </c>
      <c r="E25" s="4" t="s">
        <v>472</v>
      </c>
      <c r="F25" s="2" t="s">
        <v>473</v>
      </c>
      <c r="G25" s="54">
        <v>6</v>
      </c>
    </row>
    <row r="26" spans="1:8" x14ac:dyDescent="0.25">
      <c r="A26" s="46">
        <v>92</v>
      </c>
      <c r="B26" s="2">
        <v>42</v>
      </c>
      <c r="C26" s="42">
        <v>6</v>
      </c>
      <c r="D26" s="2" t="s">
        <v>12</v>
      </c>
      <c r="E26" s="1" t="s">
        <v>474</v>
      </c>
      <c r="F26" s="1" t="s">
        <v>475</v>
      </c>
      <c r="G26" s="47">
        <v>6</v>
      </c>
    </row>
    <row r="27" spans="1:8" x14ac:dyDescent="0.25">
      <c r="A27" s="46">
        <v>93</v>
      </c>
      <c r="B27" s="2">
        <v>42</v>
      </c>
      <c r="C27" s="42">
        <v>6</v>
      </c>
      <c r="D27" s="2" t="s">
        <v>12</v>
      </c>
      <c r="E27" s="1" t="s">
        <v>476</v>
      </c>
      <c r="F27" s="1" t="s">
        <v>477</v>
      </c>
      <c r="G27" s="47">
        <v>6</v>
      </c>
    </row>
    <row r="28" spans="1:8" ht="30" x14ac:dyDescent="0.25">
      <c r="A28" s="46">
        <v>94</v>
      </c>
      <c r="B28" s="2">
        <v>42</v>
      </c>
      <c r="C28" s="42">
        <v>6</v>
      </c>
      <c r="D28" s="2"/>
      <c r="E28" s="4" t="s">
        <v>478</v>
      </c>
      <c r="F28" s="2"/>
      <c r="G28" s="54">
        <v>6</v>
      </c>
    </row>
    <row r="29" spans="1:8" ht="15.75" thickBot="1" x14ac:dyDescent="0.3">
      <c r="A29" s="48">
        <v>95</v>
      </c>
      <c r="B29" s="16">
        <v>42</v>
      </c>
      <c r="C29" s="49">
        <v>6</v>
      </c>
      <c r="D29" s="16" t="s">
        <v>12</v>
      </c>
      <c r="E29" s="55" t="s">
        <v>479</v>
      </c>
      <c r="F29" s="16"/>
      <c r="G29" s="56">
        <v>6</v>
      </c>
    </row>
    <row r="30" spans="1:8" ht="60" x14ac:dyDescent="0.25">
      <c r="A30" s="43">
        <v>12</v>
      </c>
      <c r="B30" s="11">
        <v>3</v>
      </c>
      <c r="C30" s="11">
        <v>5</v>
      </c>
      <c r="D30" s="11" t="s">
        <v>310</v>
      </c>
      <c r="E30" s="10" t="s">
        <v>314</v>
      </c>
      <c r="F30" s="10" t="s">
        <v>315</v>
      </c>
      <c r="G30" s="45">
        <v>5</v>
      </c>
      <c r="H30" s="31" t="s">
        <v>313</v>
      </c>
    </row>
    <row r="31" spans="1:8" ht="60" x14ac:dyDescent="0.25">
      <c r="A31" s="46">
        <v>13</v>
      </c>
      <c r="B31" s="2">
        <v>3</v>
      </c>
      <c r="C31" s="2">
        <v>5</v>
      </c>
      <c r="D31" s="2" t="s">
        <v>310</v>
      </c>
      <c r="E31" s="1" t="s">
        <v>316</v>
      </c>
      <c r="F31" s="1" t="s">
        <v>317</v>
      </c>
      <c r="G31" s="47">
        <v>5</v>
      </c>
      <c r="H31" s="31" t="s">
        <v>313</v>
      </c>
    </row>
    <row r="32" spans="1:8" ht="60.75" thickBot="1" x14ac:dyDescent="0.3">
      <c r="A32" s="48">
        <v>11</v>
      </c>
      <c r="B32" s="16">
        <v>3</v>
      </c>
      <c r="C32" s="16"/>
      <c r="D32" s="16" t="s">
        <v>310</v>
      </c>
      <c r="E32" s="15" t="s">
        <v>311</v>
      </c>
      <c r="F32" s="15" t="s">
        <v>312</v>
      </c>
      <c r="G32" s="50">
        <v>5</v>
      </c>
      <c r="H32" s="31" t="s">
        <v>313</v>
      </c>
    </row>
    <row r="33" spans="1:8" ht="60" x14ac:dyDescent="0.25">
      <c r="A33" s="46">
        <v>14</v>
      </c>
      <c r="B33" s="2">
        <v>4</v>
      </c>
      <c r="C33" s="2">
        <v>4</v>
      </c>
      <c r="D33" s="2" t="s">
        <v>39</v>
      </c>
      <c r="E33" s="1" t="s">
        <v>318</v>
      </c>
      <c r="F33" s="1" t="s">
        <v>319</v>
      </c>
      <c r="G33" s="47">
        <v>4</v>
      </c>
      <c r="H33" s="31" t="s">
        <v>320</v>
      </c>
    </row>
    <row r="34" spans="1:8" ht="60" x14ac:dyDescent="0.25">
      <c r="A34" s="46">
        <v>15</v>
      </c>
      <c r="B34" s="2">
        <v>4</v>
      </c>
      <c r="C34" s="2">
        <v>4</v>
      </c>
      <c r="D34" s="2" t="s">
        <v>41</v>
      </c>
      <c r="E34" s="1" t="s">
        <v>321</v>
      </c>
      <c r="F34" s="1" t="s">
        <v>322</v>
      </c>
      <c r="G34" s="47">
        <v>4</v>
      </c>
      <c r="H34" s="31" t="s">
        <v>320</v>
      </c>
    </row>
    <row r="35" spans="1:8" ht="60" x14ac:dyDescent="0.25">
      <c r="A35" s="46">
        <v>16</v>
      </c>
      <c r="B35" s="2">
        <v>4</v>
      </c>
      <c r="C35" s="2">
        <v>4</v>
      </c>
      <c r="D35" s="2" t="s">
        <v>39</v>
      </c>
      <c r="E35" s="1" t="s">
        <v>323</v>
      </c>
      <c r="F35" s="1" t="s">
        <v>324</v>
      </c>
      <c r="G35" s="47">
        <v>4</v>
      </c>
      <c r="H35" s="31" t="s">
        <v>320</v>
      </c>
    </row>
    <row r="36" spans="1:8" ht="60.75" thickBot="1" x14ac:dyDescent="0.3">
      <c r="A36" s="48">
        <v>17</v>
      </c>
      <c r="B36" s="16">
        <v>4</v>
      </c>
      <c r="C36" s="16">
        <v>4</v>
      </c>
      <c r="D36" s="16" t="s">
        <v>39</v>
      </c>
      <c r="E36" s="15" t="s">
        <v>325</v>
      </c>
      <c r="F36" s="15" t="s">
        <v>326</v>
      </c>
      <c r="G36" s="50">
        <v>4</v>
      </c>
      <c r="H36" s="31" t="s">
        <v>320</v>
      </c>
    </row>
    <row r="37" spans="1:8" ht="45" x14ac:dyDescent="0.25">
      <c r="A37" s="43">
        <v>18</v>
      </c>
      <c r="B37" s="11">
        <v>5</v>
      </c>
      <c r="C37" s="11">
        <v>4</v>
      </c>
      <c r="D37" s="11" t="s">
        <v>39</v>
      </c>
      <c r="E37" s="10" t="s">
        <v>327</v>
      </c>
      <c r="F37" s="10" t="s">
        <v>328</v>
      </c>
      <c r="G37" s="45">
        <v>4</v>
      </c>
      <c r="H37" s="31" t="s">
        <v>329</v>
      </c>
    </row>
    <row r="38" spans="1:8" ht="45" x14ac:dyDescent="0.25">
      <c r="A38" s="46">
        <v>19</v>
      </c>
      <c r="B38" s="2">
        <v>5</v>
      </c>
      <c r="C38" s="2">
        <v>4</v>
      </c>
      <c r="D38" s="2" t="s">
        <v>9</v>
      </c>
      <c r="E38" s="1" t="s">
        <v>330</v>
      </c>
      <c r="F38" s="1" t="s">
        <v>331</v>
      </c>
      <c r="G38" s="47">
        <v>4</v>
      </c>
      <c r="H38" s="31" t="s">
        <v>329</v>
      </c>
    </row>
    <row r="39" spans="1:8" ht="45" x14ac:dyDescent="0.25">
      <c r="A39" s="46">
        <v>20</v>
      </c>
      <c r="B39" s="2">
        <v>5</v>
      </c>
      <c r="C39" s="2">
        <v>4</v>
      </c>
      <c r="D39" s="2" t="s">
        <v>12</v>
      </c>
      <c r="E39" s="1" t="s">
        <v>332</v>
      </c>
      <c r="F39" s="1" t="s">
        <v>333</v>
      </c>
      <c r="G39" s="47">
        <v>4</v>
      </c>
      <c r="H39" s="31" t="s">
        <v>329</v>
      </c>
    </row>
    <row r="40" spans="1:8" ht="45" x14ac:dyDescent="0.25">
      <c r="A40" s="46">
        <v>21</v>
      </c>
      <c r="B40" s="2">
        <v>5</v>
      </c>
      <c r="C40" s="2">
        <v>4</v>
      </c>
      <c r="D40" s="2" t="s">
        <v>12</v>
      </c>
      <c r="E40" s="1" t="s">
        <v>334</v>
      </c>
      <c r="F40" s="1" t="s">
        <v>335</v>
      </c>
      <c r="G40" s="47">
        <v>4</v>
      </c>
      <c r="H40" s="31" t="s">
        <v>329</v>
      </c>
    </row>
    <row r="41" spans="1:8" ht="45.75" thickBot="1" x14ac:dyDescent="0.3">
      <c r="A41" s="48">
        <v>22</v>
      </c>
      <c r="B41" s="16">
        <v>5</v>
      </c>
      <c r="C41" s="16">
        <v>4</v>
      </c>
      <c r="D41" s="16" t="s">
        <v>41</v>
      </c>
      <c r="E41" s="15" t="s">
        <v>336</v>
      </c>
      <c r="F41" s="15" t="s">
        <v>337</v>
      </c>
      <c r="G41" s="50">
        <v>4</v>
      </c>
      <c r="H41" s="31" t="s">
        <v>329</v>
      </c>
    </row>
    <row r="42" spans="1:8" x14ac:dyDescent="0.25">
      <c r="A42" s="43">
        <v>67</v>
      </c>
      <c r="B42" s="11">
        <v>30</v>
      </c>
      <c r="C42" s="11">
        <v>4</v>
      </c>
      <c r="D42" s="11" t="s">
        <v>39</v>
      </c>
      <c r="E42" s="10" t="s">
        <v>428</v>
      </c>
      <c r="F42" s="10" t="s">
        <v>429</v>
      </c>
      <c r="G42" s="45">
        <v>4</v>
      </c>
    </row>
    <row r="43" spans="1:8" ht="30.75" thickBot="1" x14ac:dyDescent="0.3">
      <c r="A43" s="48">
        <v>68</v>
      </c>
      <c r="B43" s="16">
        <v>30</v>
      </c>
      <c r="C43" s="16">
        <v>4</v>
      </c>
      <c r="D43" s="16" t="s">
        <v>39</v>
      </c>
      <c r="E43" s="55" t="s">
        <v>430</v>
      </c>
      <c r="F43" s="16" t="s">
        <v>431</v>
      </c>
      <c r="G43" s="56">
        <v>4</v>
      </c>
    </row>
    <row r="44" spans="1:8" ht="30.75" thickBot="1" x14ac:dyDescent="0.3">
      <c r="A44" s="29">
        <v>69</v>
      </c>
      <c r="B44" s="26">
        <v>31</v>
      </c>
      <c r="C44" s="26">
        <v>4</v>
      </c>
      <c r="D44" s="26" t="s">
        <v>39</v>
      </c>
      <c r="E44" s="52" t="s">
        <v>432</v>
      </c>
      <c r="F44" s="52" t="s">
        <v>433</v>
      </c>
      <c r="G44" s="53">
        <v>4</v>
      </c>
    </row>
    <row r="45" spans="1:8" ht="30.75" thickBot="1" x14ac:dyDescent="0.3">
      <c r="A45" s="29">
        <v>70</v>
      </c>
      <c r="B45" s="26">
        <v>32</v>
      </c>
      <c r="C45" s="26">
        <v>4</v>
      </c>
      <c r="D45" s="26" t="s">
        <v>41</v>
      </c>
      <c r="E45" s="52" t="s">
        <v>434</v>
      </c>
      <c r="F45" s="52" t="s">
        <v>435</v>
      </c>
      <c r="G45" s="53">
        <v>4</v>
      </c>
    </row>
    <row r="46" spans="1:8" ht="45" x14ac:dyDescent="0.25">
      <c r="A46" s="43">
        <v>23</v>
      </c>
      <c r="B46" s="11">
        <v>6</v>
      </c>
      <c r="C46" s="11">
        <v>3</v>
      </c>
      <c r="D46" s="11" t="s">
        <v>17</v>
      </c>
      <c r="E46" s="10" t="s">
        <v>338</v>
      </c>
      <c r="F46" s="10" t="s">
        <v>339</v>
      </c>
      <c r="G46" s="45">
        <v>3</v>
      </c>
      <c r="H46" s="31" t="s">
        <v>340</v>
      </c>
    </row>
    <row r="47" spans="1:8" ht="60" x14ac:dyDescent="0.25">
      <c r="A47" s="46">
        <v>24</v>
      </c>
      <c r="B47" s="2">
        <v>6</v>
      </c>
      <c r="C47" s="2">
        <v>3</v>
      </c>
      <c r="D47" s="2" t="s">
        <v>17</v>
      </c>
      <c r="E47" s="1" t="s">
        <v>341</v>
      </c>
      <c r="F47" s="1" t="s">
        <v>342</v>
      </c>
      <c r="G47" s="47">
        <v>3</v>
      </c>
      <c r="H47" s="31" t="s">
        <v>340</v>
      </c>
    </row>
    <row r="48" spans="1:8" ht="45" x14ac:dyDescent="0.25">
      <c r="A48" s="46">
        <v>25</v>
      </c>
      <c r="B48" s="2">
        <v>6</v>
      </c>
      <c r="C48" s="2">
        <v>3</v>
      </c>
      <c r="D48" s="2" t="s">
        <v>17</v>
      </c>
      <c r="E48" s="1" t="s">
        <v>338</v>
      </c>
      <c r="F48" s="1" t="s">
        <v>343</v>
      </c>
      <c r="G48" s="47">
        <v>3</v>
      </c>
      <c r="H48" s="31" t="s">
        <v>340</v>
      </c>
    </row>
    <row r="49" spans="1:8" ht="45" x14ac:dyDescent="0.25">
      <c r="A49" s="46">
        <v>26</v>
      </c>
      <c r="B49" s="2">
        <v>6</v>
      </c>
      <c r="C49" s="2">
        <v>3</v>
      </c>
      <c r="D49" s="2" t="s">
        <v>17</v>
      </c>
      <c r="E49" s="1" t="s">
        <v>344</v>
      </c>
      <c r="F49" s="1" t="s">
        <v>345</v>
      </c>
      <c r="G49" s="47">
        <v>3</v>
      </c>
      <c r="H49" s="31" t="s">
        <v>340</v>
      </c>
    </row>
    <row r="50" spans="1:8" ht="45.75" thickBot="1" x14ac:dyDescent="0.3">
      <c r="A50" s="48">
        <v>27</v>
      </c>
      <c r="B50" s="16">
        <v>6</v>
      </c>
      <c r="C50" s="16">
        <v>3</v>
      </c>
      <c r="D50" s="16" t="s">
        <v>17</v>
      </c>
      <c r="E50" s="15" t="s">
        <v>346</v>
      </c>
      <c r="F50" s="15" t="s">
        <v>347</v>
      </c>
      <c r="G50" s="50">
        <v>3</v>
      </c>
      <c r="H50" s="31" t="s">
        <v>340</v>
      </c>
    </row>
    <row r="51" spans="1:8" ht="60.75" thickBot="1" x14ac:dyDescent="0.3">
      <c r="A51" s="29">
        <v>28</v>
      </c>
      <c r="B51" s="26">
        <v>7</v>
      </c>
      <c r="C51" s="26">
        <v>3</v>
      </c>
      <c r="D51" s="26" t="s">
        <v>39</v>
      </c>
      <c r="E51" s="52" t="s">
        <v>348</v>
      </c>
      <c r="F51" s="52" t="s">
        <v>349</v>
      </c>
      <c r="G51" s="53">
        <v>3</v>
      </c>
      <c r="H51" s="31" t="s">
        <v>350</v>
      </c>
    </row>
    <row r="52" spans="1:8" x14ac:dyDescent="0.25">
      <c r="A52" s="43">
        <v>50</v>
      </c>
      <c r="B52" s="11">
        <v>15</v>
      </c>
      <c r="C52" s="11">
        <v>3</v>
      </c>
      <c r="D52" s="11" t="s">
        <v>39</v>
      </c>
      <c r="E52" s="10" t="s">
        <v>395</v>
      </c>
      <c r="F52" s="10" t="s">
        <v>396</v>
      </c>
      <c r="G52" s="45">
        <v>3</v>
      </c>
    </row>
    <row r="53" spans="1:8" ht="30.75" thickBot="1" x14ac:dyDescent="0.3">
      <c r="A53" s="48">
        <v>51</v>
      </c>
      <c r="B53" s="16">
        <v>15</v>
      </c>
      <c r="C53" s="16">
        <v>3</v>
      </c>
      <c r="D53" s="16" t="s">
        <v>39</v>
      </c>
      <c r="E53" s="15" t="s">
        <v>397</v>
      </c>
      <c r="F53" s="15" t="s">
        <v>398</v>
      </c>
      <c r="G53" s="50">
        <v>0</v>
      </c>
    </row>
    <row r="54" spans="1:8" ht="30" x14ac:dyDescent="0.25">
      <c r="A54" s="43">
        <v>71</v>
      </c>
      <c r="B54" s="11">
        <v>33</v>
      </c>
      <c r="C54" s="11">
        <v>3</v>
      </c>
      <c r="D54" s="11" t="s">
        <v>17</v>
      </c>
      <c r="E54" s="10" t="s">
        <v>436</v>
      </c>
      <c r="F54" s="10" t="s">
        <v>437</v>
      </c>
      <c r="G54" s="45">
        <v>3</v>
      </c>
    </row>
    <row r="55" spans="1:8" ht="30.75" thickBot="1" x14ac:dyDescent="0.3">
      <c r="A55" s="48">
        <v>72</v>
      </c>
      <c r="B55" s="16">
        <v>33</v>
      </c>
      <c r="C55" s="16">
        <v>3</v>
      </c>
      <c r="D55" s="16" t="s">
        <v>17</v>
      </c>
      <c r="E55" s="15" t="s">
        <v>438</v>
      </c>
      <c r="F55" s="15"/>
      <c r="G55" s="50">
        <v>3</v>
      </c>
    </row>
    <row r="56" spans="1:8" ht="30.75" thickBot="1" x14ac:dyDescent="0.3">
      <c r="A56" s="29">
        <v>73</v>
      </c>
      <c r="B56" s="26">
        <v>34</v>
      </c>
      <c r="C56" s="26">
        <v>2</v>
      </c>
      <c r="D56" s="26" t="s">
        <v>39</v>
      </c>
      <c r="E56" s="52" t="s">
        <v>439</v>
      </c>
      <c r="F56" s="52" t="s">
        <v>440</v>
      </c>
      <c r="G56" s="53">
        <v>2</v>
      </c>
    </row>
    <row r="57" spans="1:8" ht="30" x14ac:dyDescent="0.25">
      <c r="A57" s="43">
        <v>74</v>
      </c>
      <c r="B57" s="11">
        <v>35</v>
      </c>
      <c r="C57" s="11">
        <v>2</v>
      </c>
      <c r="D57" s="11" t="s">
        <v>12</v>
      </c>
      <c r="E57" s="10" t="s">
        <v>441</v>
      </c>
      <c r="F57" s="10" t="s">
        <v>442</v>
      </c>
      <c r="G57" s="45">
        <v>2</v>
      </c>
    </row>
    <row r="58" spans="1:8" ht="30" x14ac:dyDescent="0.25">
      <c r="A58" s="46">
        <v>75</v>
      </c>
      <c r="B58" s="2">
        <v>35</v>
      </c>
      <c r="C58" s="2">
        <v>2</v>
      </c>
      <c r="D58" s="2" t="s">
        <v>12</v>
      </c>
      <c r="E58" s="1" t="s">
        <v>443</v>
      </c>
      <c r="F58" s="1" t="s">
        <v>444</v>
      </c>
      <c r="G58" s="47">
        <v>2</v>
      </c>
    </row>
    <row r="59" spans="1:8" ht="15.75" thickBot="1" x14ac:dyDescent="0.3">
      <c r="A59" s="48">
        <v>76</v>
      </c>
      <c r="B59" s="16">
        <v>35</v>
      </c>
      <c r="C59" s="16">
        <v>2</v>
      </c>
      <c r="D59" s="16" t="s">
        <v>12</v>
      </c>
      <c r="E59" s="15" t="s">
        <v>445</v>
      </c>
      <c r="F59" s="15" t="s">
        <v>446</v>
      </c>
      <c r="G59" s="50">
        <v>2</v>
      </c>
    </row>
    <row r="60" spans="1:8" ht="30.75" thickBot="1" x14ac:dyDescent="0.3">
      <c r="A60" s="29">
        <v>77</v>
      </c>
      <c r="B60" s="26">
        <v>36</v>
      </c>
      <c r="C60" s="26">
        <v>2</v>
      </c>
      <c r="D60" s="26" t="s">
        <v>17</v>
      </c>
      <c r="E60" s="52" t="s">
        <v>447</v>
      </c>
      <c r="F60" s="52" t="s">
        <v>448</v>
      </c>
      <c r="G60" s="53">
        <v>2</v>
      </c>
    </row>
    <row r="61" spans="1:8" x14ac:dyDescent="0.25">
      <c r="A61" s="43">
        <v>85</v>
      </c>
      <c r="B61" s="11">
        <v>39</v>
      </c>
      <c r="C61" s="11">
        <v>2</v>
      </c>
      <c r="D61" s="11" t="s">
        <v>39</v>
      </c>
      <c r="E61" s="10" t="s">
        <v>462</v>
      </c>
      <c r="F61" s="10" t="s">
        <v>463</v>
      </c>
      <c r="G61" s="45">
        <v>2</v>
      </c>
    </row>
    <row r="62" spans="1:8" x14ac:dyDescent="0.25">
      <c r="A62" s="46">
        <v>86</v>
      </c>
      <c r="B62" s="2">
        <v>39</v>
      </c>
      <c r="C62" s="2">
        <v>2</v>
      </c>
      <c r="D62" s="2" t="s">
        <v>39</v>
      </c>
      <c r="E62" s="1" t="s">
        <v>464</v>
      </c>
      <c r="F62" s="1"/>
      <c r="G62" s="47">
        <v>2</v>
      </c>
    </row>
    <row r="63" spans="1:8" ht="15.75" thickBot="1" x14ac:dyDescent="0.3">
      <c r="A63" s="48">
        <v>87</v>
      </c>
      <c r="B63" s="16">
        <v>39</v>
      </c>
      <c r="C63" s="16">
        <v>2</v>
      </c>
      <c r="D63" s="16" t="s">
        <v>39</v>
      </c>
      <c r="E63" s="15" t="s">
        <v>465</v>
      </c>
      <c r="F63" s="15" t="s">
        <v>466</v>
      </c>
      <c r="G63" s="50">
        <v>2</v>
      </c>
    </row>
    <row r="64" spans="1:8" ht="30" x14ac:dyDescent="0.25">
      <c r="A64" s="43">
        <v>29</v>
      </c>
      <c r="B64" s="11">
        <v>8</v>
      </c>
      <c r="C64" s="11">
        <v>1</v>
      </c>
      <c r="D64" s="11" t="s">
        <v>41</v>
      </c>
      <c r="E64" s="10" t="s">
        <v>351</v>
      </c>
      <c r="F64" s="10" t="s">
        <v>352</v>
      </c>
      <c r="G64" s="45">
        <v>1</v>
      </c>
      <c r="H64" s="31" t="s">
        <v>353</v>
      </c>
    </row>
    <row r="65" spans="1:8" ht="30" x14ac:dyDescent="0.25">
      <c r="A65" s="46">
        <v>30</v>
      </c>
      <c r="B65" s="2">
        <v>8</v>
      </c>
      <c r="C65" s="2">
        <v>1</v>
      </c>
      <c r="D65" s="2" t="s">
        <v>41</v>
      </c>
      <c r="E65" s="1" t="s">
        <v>354</v>
      </c>
      <c r="F65" s="1" t="s">
        <v>335</v>
      </c>
      <c r="G65" s="47">
        <v>1</v>
      </c>
      <c r="H65" s="31" t="s">
        <v>353</v>
      </c>
    </row>
    <row r="66" spans="1:8" ht="30" x14ac:dyDescent="0.25">
      <c r="A66" s="46">
        <v>31</v>
      </c>
      <c r="B66" s="2">
        <v>8</v>
      </c>
      <c r="C66" s="2">
        <v>1</v>
      </c>
      <c r="D66" s="2" t="s">
        <v>41</v>
      </c>
      <c r="E66" s="1" t="s">
        <v>355</v>
      </c>
      <c r="F66" s="1" t="s">
        <v>335</v>
      </c>
      <c r="G66" s="47">
        <v>1</v>
      </c>
      <c r="H66" s="31" t="s">
        <v>353</v>
      </c>
    </row>
    <row r="67" spans="1:8" ht="30.75" thickBot="1" x14ac:dyDescent="0.3">
      <c r="A67" s="48">
        <v>32</v>
      </c>
      <c r="B67" s="16">
        <v>8</v>
      </c>
      <c r="C67" s="16">
        <v>1</v>
      </c>
      <c r="D67" s="16" t="s">
        <v>41</v>
      </c>
      <c r="E67" s="15" t="s">
        <v>356</v>
      </c>
      <c r="F67" s="15" t="s">
        <v>357</v>
      </c>
      <c r="G67" s="50">
        <v>1</v>
      </c>
      <c r="H67" s="31" t="s">
        <v>353</v>
      </c>
    </row>
    <row r="68" spans="1:8" ht="30" x14ac:dyDescent="0.25">
      <c r="A68" s="43">
        <v>33</v>
      </c>
      <c r="B68" s="11">
        <v>9</v>
      </c>
      <c r="C68" s="11">
        <v>1</v>
      </c>
      <c r="D68" s="11" t="s">
        <v>23</v>
      </c>
      <c r="E68" s="10" t="s">
        <v>358</v>
      </c>
      <c r="F68" s="10" t="s">
        <v>359</v>
      </c>
      <c r="G68" s="45">
        <v>1</v>
      </c>
      <c r="H68" s="31" t="s">
        <v>360</v>
      </c>
    </row>
    <row r="69" spans="1:8" ht="45" x14ac:dyDescent="0.25">
      <c r="A69" s="46">
        <v>34</v>
      </c>
      <c r="B69" s="2">
        <v>9</v>
      </c>
      <c r="C69" s="2">
        <v>1</v>
      </c>
      <c r="D69" s="2" t="s">
        <v>23</v>
      </c>
      <c r="E69" s="1" t="s">
        <v>361</v>
      </c>
      <c r="F69" s="1" t="s">
        <v>362</v>
      </c>
      <c r="G69" s="47">
        <v>1</v>
      </c>
      <c r="H69" s="31" t="s">
        <v>360</v>
      </c>
    </row>
    <row r="70" spans="1:8" ht="75.75" thickBot="1" x14ac:dyDescent="0.3">
      <c r="A70" s="48">
        <v>35</v>
      </c>
      <c r="B70" s="16">
        <v>9</v>
      </c>
      <c r="C70" s="16">
        <v>1</v>
      </c>
      <c r="D70" s="16" t="s">
        <v>23</v>
      </c>
      <c r="E70" s="15" t="s">
        <v>363</v>
      </c>
      <c r="F70" s="15" t="s">
        <v>364</v>
      </c>
      <c r="G70" s="50">
        <v>1</v>
      </c>
      <c r="H70" s="31" t="s">
        <v>360</v>
      </c>
    </row>
    <row r="71" spans="1:8" ht="30.75" thickBot="1" x14ac:dyDescent="0.3">
      <c r="A71" s="29">
        <v>36</v>
      </c>
      <c r="B71" s="26">
        <v>10</v>
      </c>
      <c r="C71" s="26">
        <v>1</v>
      </c>
      <c r="D71" s="26" t="s">
        <v>39</v>
      </c>
      <c r="E71" s="52" t="s">
        <v>365</v>
      </c>
      <c r="F71" s="52" t="s">
        <v>366</v>
      </c>
      <c r="G71" s="53">
        <v>1</v>
      </c>
      <c r="H71" s="31" t="s">
        <v>367</v>
      </c>
    </row>
    <row r="72" spans="1:8" x14ac:dyDescent="0.25">
      <c r="A72" s="43">
        <v>52</v>
      </c>
      <c r="B72" s="11">
        <v>16</v>
      </c>
      <c r="C72" s="11">
        <v>1</v>
      </c>
      <c r="D72" s="11" t="s">
        <v>39</v>
      </c>
      <c r="E72" s="10" t="s">
        <v>399</v>
      </c>
      <c r="F72" s="10" t="s">
        <v>400</v>
      </c>
      <c r="G72" s="45">
        <v>1</v>
      </c>
    </row>
    <row r="73" spans="1:8" ht="15.75" thickBot="1" x14ac:dyDescent="0.3">
      <c r="A73" s="48">
        <v>53</v>
      </c>
      <c r="B73" s="16">
        <v>16</v>
      </c>
      <c r="C73" s="16">
        <v>1</v>
      </c>
      <c r="D73" s="16" t="s">
        <v>39</v>
      </c>
      <c r="E73" s="15" t="s">
        <v>401</v>
      </c>
      <c r="F73" s="15" t="s">
        <v>402</v>
      </c>
      <c r="G73" s="50">
        <v>0</v>
      </c>
    </row>
    <row r="74" spans="1:8" ht="15.75" thickBot="1" x14ac:dyDescent="0.3">
      <c r="A74" s="29">
        <v>54</v>
      </c>
      <c r="B74" s="26">
        <v>17</v>
      </c>
      <c r="C74" s="26">
        <v>1</v>
      </c>
      <c r="D74" s="26" t="s">
        <v>39</v>
      </c>
      <c r="E74" s="52" t="s">
        <v>403</v>
      </c>
      <c r="F74" s="52" t="s">
        <v>404</v>
      </c>
      <c r="G74" s="53">
        <v>1</v>
      </c>
    </row>
    <row r="75" spans="1:8" ht="15.75" thickBot="1" x14ac:dyDescent="0.3">
      <c r="A75" s="29">
        <v>55</v>
      </c>
      <c r="B75" s="26">
        <v>18</v>
      </c>
      <c r="C75" s="26">
        <v>1</v>
      </c>
      <c r="D75" s="26" t="s">
        <v>39</v>
      </c>
      <c r="E75" s="52" t="s">
        <v>405</v>
      </c>
      <c r="F75" s="52" t="s">
        <v>406</v>
      </c>
      <c r="G75" s="53">
        <v>1</v>
      </c>
    </row>
    <row r="76" spans="1:8" ht="15.75" thickBot="1" x14ac:dyDescent="0.3">
      <c r="A76" s="29">
        <v>56</v>
      </c>
      <c r="B76" s="26">
        <v>19</v>
      </c>
      <c r="C76" s="26">
        <v>1</v>
      </c>
      <c r="D76" s="26" t="s">
        <v>39</v>
      </c>
      <c r="E76" s="52" t="s">
        <v>407</v>
      </c>
      <c r="F76" s="52" t="s">
        <v>408</v>
      </c>
      <c r="G76" s="53">
        <v>1</v>
      </c>
    </row>
    <row r="77" spans="1:8" ht="45.75" thickBot="1" x14ac:dyDescent="0.3">
      <c r="A77" s="29">
        <v>57</v>
      </c>
      <c r="B77" s="26">
        <v>20</v>
      </c>
      <c r="C77" s="26">
        <v>1</v>
      </c>
      <c r="D77" s="26" t="s">
        <v>39</v>
      </c>
      <c r="E77" s="52" t="s">
        <v>409</v>
      </c>
      <c r="F77" s="52" t="s">
        <v>410</v>
      </c>
      <c r="G77" s="53">
        <v>1</v>
      </c>
    </row>
    <row r="78" spans="1:8" ht="30" x14ac:dyDescent="0.25">
      <c r="A78" s="43">
        <v>78</v>
      </c>
      <c r="B78" s="11">
        <v>37</v>
      </c>
      <c r="C78" s="11">
        <v>1</v>
      </c>
      <c r="D78" s="11" t="s">
        <v>23</v>
      </c>
      <c r="E78" s="10" t="s">
        <v>449</v>
      </c>
      <c r="F78" s="10" t="s">
        <v>450</v>
      </c>
      <c r="G78" s="45">
        <v>1</v>
      </c>
    </row>
    <row r="79" spans="1:8" ht="15.75" thickBot="1" x14ac:dyDescent="0.3">
      <c r="A79" s="48">
        <v>79</v>
      </c>
      <c r="B79" s="16">
        <v>37</v>
      </c>
      <c r="C79" s="16">
        <v>1</v>
      </c>
      <c r="D79" s="16" t="s">
        <v>310</v>
      </c>
      <c r="E79" s="15" t="s">
        <v>451</v>
      </c>
      <c r="F79" s="15" t="s">
        <v>452</v>
      </c>
      <c r="G79" s="50">
        <v>1</v>
      </c>
    </row>
    <row r="80" spans="1:8" x14ac:dyDescent="0.25">
      <c r="A80" s="43">
        <v>80</v>
      </c>
      <c r="B80" s="11">
        <v>38</v>
      </c>
      <c r="C80" s="11">
        <v>1</v>
      </c>
      <c r="D80" s="11" t="s">
        <v>9</v>
      </c>
      <c r="E80" s="10" t="s">
        <v>453</v>
      </c>
      <c r="F80" s="10" t="s">
        <v>454</v>
      </c>
      <c r="G80" s="45">
        <v>1</v>
      </c>
    </row>
    <row r="81" spans="1:8" ht="45" x14ac:dyDescent="0.25">
      <c r="A81" s="46">
        <v>81</v>
      </c>
      <c r="B81" s="2">
        <v>38</v>
      </c>
      <c r="C81" s="2">
        <v>1</v>
      </c>
      <c r="D81" s="2" t="s">
        <v>39</v>
      </c>
      <c r="E81" s="1" t="s">
        <v>455</v>
      </c>
      <c r="F81" s="1" t="s">
        <v>456</v>
      </c>
      <c r="G81" s="47">
        <v>1</v>
      </c>
    </row>
    <row r="82" spans="1:8" x14ac:dyDescent="0.25">
      <c r="A82" s="46">
        <v>82</v>
      </c>
      <c r="B82" s="2">
        <v>38</v>
      </c>
      <c r="C82" s="2">
        <v>1</v>
      </c>
      <c r="D82" s="2" t="s">
        <v>9</v>
      </c>
      <c r="E82" s="1" t="s">
        <v>457</v>
      </c>
      <c r="F82" s="1"/>
      <c r="G82" s="47">
        <v>1</v>
      </c>
    </row>
    <row r="83" spans="1:8" ht="30" x14ac:dyDescent="0.25">
      <c r="A83" s="46">
        <v>83</v>
      </c>
      <c r="B83" s="2">
        <v>38</v>
      </c>
      <c r="C83" s="2">
        <v>1</v>
      </c>
      <c r="D83" s="2" t="s">
        <v>12</v>
      </c>
      <c r="E83" s="1" t="s">
        <v>458</v>
      </c>
      <c r="F83" s="1" t="s">
        <v>459</v>
      </c>
      <c r="G83" s="47">
        <v>1</v>
      </c>
    </row>
    <row r="84" spans="1:8" ht="15.75" thickBot="1" x14ac:dyDescent="0.3">
      <c r="A84" s="48">
        <v>84</v>
      </c>
      <c r="B84" s="16">
        <v>38</v>
      </c>
      <c r="C84" s="16">
        <v>1</v>
      </c>
      <c r="D84" s="16" t="s">
        <v>23</v>
      </c>
      <c r="E84" s="15" t="s">
        <v>460</v>
      </c>
      <c r="F84" s="15" t="s">
        <v>461</v>
      </c>
      <c r="G84" s="50">
        <v>1</v>
      </c>
    </row>
    <row r="85" spans="1:8" ht="30.75" thickBot="1" x14ac:dyDescent="0.3">
      <c r="A85" s="29">
        <v>88</v>
      </c>
      <c r="B85" s="26">
        <v>40</v>
      </c>
      <c r="C85" s="26">
        <v>1</v>
      </c>
      <c r="D85" s="26" t="s">
        <v>30</v>
      </c>
      <c r="E85" s="52" t="s">
        <v>467</v>
      </c>
      <c r="F85" s="52" t="s">
        <v>468</v>
      </c>
      <c r="G85" s="53">
        <v>1</v>
      </c>
    </row>
    <row r="86" spans="1:8" ht="30.75" thickBot="1" x14ac:dyDescent="0.3">
      <c r="A86" s="29">
        <v>89</v>
      </c>
      <c r="B86" s="26">
        <v>41</v>
      </c>
      <c r="C86" s="26">
        <v>1</v>
      </c>
      <c r="D86" s="26" t="s">
        <v>28</v>
      </c>
      <c r="E86" s="52" t="s">
        <v>469</v>
      </c>
      <c r="F86" s="52"/>
      <c r="G86" s="53">
        <v>1</v>
      </c>
    </row>
    <row r="87" spans="1:8" ht="30" x14ac:dyDescent="0.25">
      <c r="A87" s="43">
        <v>37</v>
      </c>
      <c r="B87" s="11">
        <v>11</v>
      </c>
      <c r="C87" s="11">
        <v>0</v>
      </c>
      <c r="D87" s="11" t="s">
        <v>23</v>
      </c>
      <c r="E87" s="10" t="s">
        <v>368</v>
      </c>
      <c r="F87" s="10" t="s">
        <v>369</v>
      </c>
      <c r="G87" s="45">
        <v>0</v>
      </c>
      <c r="H87" s="31" t="s">
        <v>370</v>
      </c>
    </row>
    <row r="88" spans="1:8" ht="30.75" thickBot="1" x14ac:dyDescent="0.3">
      <c r="A88" s="48">
        <v>38</v>
      </c>
      <c r="B88" s="16">
        <v>11</v>
      </c>
      <c r="C88" s="16">
        <v>0</v>
      </c>
      <c r="D88" s="16" t="s">
        <v>23</v>
      </c>
      <c r="E88" s="15" t="s">
        <v>371</v>
      </c>
      <c r="F88" s="15" t="s">
        <v>372</v>
      </c>
      <c r="G88" s="50">
        <v>0</v>
      </c>
      <c r="H88" s="31" t="s">
        <v>370</v>
      </c>
    </row>
    <row r="89" spans="1:8" ht="30.75" thickBot="1" x14ac:dyDescent="0.3">
      <c r="A89" s="29">
        <v>58</v>
      </c>
      <c r="B89" s="26">
        <v>21</v>
      </c>
      <c r="C89" s="26">
        <v>0</v>
      </c>
      <c r="D89" s="26" t="s">
        <v>9</v>
      </c>
      <c r="E89" s="52" t="s">
        <v>411</v>
      </c>
      <c r="F89" s="52" t="s">
        <v>412</v>
      </c>
      <c r="G89" s="53">
        <v>0</v>
      </c>
    </row>
    <row r="90" spans="1:8" ht="45.75" thickBot="1" x14ac:dyDescent="0.3">
      <c r="A90" s="29">
        <v>59</v>
      </c>
      <c r="B90" s="26">
        <v>22</v>
      </c>
      <c r="C90" s="26">
        <v>0</v>
      </c>
      <c r="D90" s="26" t="s">
        <v>23</v>
      </c>
      <c r="E90" s="52" t="s">
        <v>413</v>
      </c>
      <c r="F90" s="52" t="s">
        <v>414</v>
      </c>
      <c r="G90" s="53">
        <v>0</v>
      </c>
    </row>
    <row r="91" spans="1:8" ht="30.75" thickBot="1" x14ac:dyDescent="0.3">
      <c r="A91" s="29">
        <v>60</v>
      </c>
      <c r="B91" s="26">
        <v>23</v>
      </c>
      <c r="C91" s="26">
        <v>0</v>
      </c>
      <c r="D91" s="26" t="s">
        <v>17</v>
      </c>
      <c r="E91" s="52" t="s">
        <v>415</v>
      </c>
      <c r="F91" s="52" t="s">
        <v>416</v>
      </c>
      <c r="G91" s="53">
        <v>0</v>
      </c>
    </row>
    <row r="92" spans="1:8" ht="30.75" thickBot="1" x14ac:dyDescent="0.3">
      <c r="A92" s="29">
        <v>61</v>
      </c>
      <c r="B92" s="26">
        <v>24</v>
      </c>
      <c r="C92" s="26">
        <v>0</v>
      </c>
      <c r="D92" s="26" t="s">
        <v>12</v>
      </c>
      <c r="E92" s="52" t="s">
        <v>417</v>
      </c>
      <c r="F92" s="52" t="s">
        <v>418</v>
      </c>
      <c r="G92" s="53">
        <v>0</v>
      </c>
    </row>
    <row r="93" spans="1:8" ht="30.75" thickBot="1" x14ac:dyDescent="0.3">
      <c r="A93" s="29">
        <v>62</v>
      </c>
      <c r="B93" s="26">
        <v>25</v>
      </c>
      <c r="C93" s="26">
        <v>0</v>
      </c>
      <c r="D93" s="26" t="s">
        <v>9</v>
      </c>
      <c r="E93" s="52" t="s">
        <v>419</v>
      </c>
      <c r="F93" s="52" t="s">
        <v>404</v>
      </c>
      <c r="G93" s="53">
        <v>0</v>
      </c>
    </row>
    <row r="94" spans="1:8" ht="15.75" thickBot="1" x14ac:dyDescent="0.3">
      <c r="A94" s="29">
        <v>63</v>
      </c>
      <c r="B94" s="26">
        <v>26</v>
      </c>
      <c r="C94" s="26">
        <v>0</v>
      </c>
      <c r="D94" s="26" t="s">
        <v>39</v>
      </c>
      <c r="E94" s="52" t="s">
        <v>420</v>
      </c>
      <c r="F94" s="52" t="s">
        <v>421</v>
      </c>
      <c r="G94" s="53">
        <v>0</v>
      </c>
    </row>
    <row r="95" spans="1:8" ht="30.75" thickBot="1" x14ac:dyDescent="0.3">
      <c r="A95" s="29">
        <v>64</v>
      </c>
      <c r="B95" s="26">
        <v>27</v>
      </c>
      <c r="C95" s="26">
        <v>0</v>
      </c>
      <c r="D95" s="26" t="s">
        <v>17</v>
      </c>
      <c r="E95" s="52" t="s">
        <v>422</v>
      </c>
      <c r="F95" s="52" t="s">
        <v>423</v>
      </c>
      <c r="G95" s="53">
        <v>0</v>
      </c>
    </row>
    <row r="96" spans="1:8" ht="30.75" thickBot="1" x14ac:dyDescent="0.3">
      <c r="A96" s="29">
        <v>65</v>
      </c>
      <c r="B96" s="26">
        <v>28</v>
      </c>
      <c r="C96" s="26">
        <v>0</v>
      </c>
      <c r="D96" s="26" t="s">
        <v>39</v>
      </c>
      <c r="E96" s="52" t="s">
        <v>424</v>
      </c>
      <c r="F96" s="52" t="s">
        <v>425</v>
      </c>
      <c r="G96" s="53">
        <v>0</v>
      </c>
    </row>
    <row r="97" spans="1:7" x14ac:dyDescent="0.25">
      <c r="A97" s="43">
        <v>96</v>
      </c>
      <c r="B97" s="11">
        <v>43</v>
      </c>
      <c r="C97" s="11">
        <v>0</v>
      </c>
      <c r="D97" s="11" t="s">
        <v>310</v>
      </c>
      <c r="E97" s="57" t="s">
        <v>480</v>
      </c>
      <c r="F97" s="58" t="s">
        <v>481</v>
      </c>
      <c r="G97" s="59">
        <v>0</v>
      </c>
    </row>
    <row r="98" spans="1:7" ht="15.75" thickBot="1" x14ac:dyDescent="0.3">
      <c r="A98" s="48">
        <v>97</v>
      </c>
      <c r="B98" s="16">
        <v>43</v>
      </c>
      <c r="C98" s="16">
        <v>0</v>
      </c>
      <c r="D98" s="16" t="s">
        <v>310</v>
      </c>
      <c r="E98" s="55" t="s">
        <v>482</v>
      </c>
      <c r="F98" s="16"/>
      <c r="G98" s="56">
        <v>0</v>
      </c>
    </row>
    <row r="99" spans="1:7" x14ac:dyDescent="0.25">
      <c r="A99" s="43">
        <v>98</v>
      </c>
      <c r="B99" s="11">
        <v>44</v>
      </c>
      <c r="C99" s="11">
        <v>0</v>
      </c>
      <c r="D99" s="11" t="s">
        <v>23</v>
      </c>
      <c r="E99" s="57" t="s">
        <v>483</v>
      </c>
      <c r="F99" s="11"/>
      <c r="G99" s="59">
        <v>0</v>
      </c>
    </row>
    <row r="100" spans="1:7" ht="15.75" thickBot="1" x14ac:dyDescent="0.3">
      <c r="A100" s="48">
        <v>99</v>
      </c>
      <c r="B100" s="16">
        <v>44</v>
      </c>
      <c r="C100" s="16">
        <v>0</v>
      </c>
      <c r="D100" s="16" t="s">
        <v>23</v>
      </c>
      <c r="E100" s="55" t="s">
        <v>484</v>
      </c>
      <c r="F100" s="16"/>
      <c r="G100" s="56">
        <v>0</v>
      </c>
    </row>
    <row r="101" spans="1:7" ht="15.75" thickBot="1" x14ac:dyDescent="0.3">
      <c r="A101" s="29">
        <v>100</v>
      </c>
      <c r="B101" s="26">
        <v>45</v>
      </c>
      <c r="C101" s="26">
        <v>0</v>
      </c>
      <c r="D101" s="26" t="s">
        <v>9</v>
      </c>
      <c r="E101" s="60" t="s">
        <v>485</v>
      </c>
      <c r="F101" s="26"/>
      <c r="G101" s="61">
        <v>0</v>
      </c>
    </row>
    <row r="102" spans="1:7" ht="15.75" thickBot="1" x14ac:dyDescent="0.3">
      <c r="A102" s="29">
        <v>101</v>
      </c>
      <c r="B102" s="26">
        <v>46</v>
      </c>
      <c r="C102" s="26">
        <v>0</v>
      </c>
      <c r="D102" s="26" t="s">
        <v>39</v>
      </c>
      <c r="E102" s="60" t="s">
        <v>486</v>
      </c>
      <c r="F102" s="26"/>
      <c r="G102" s="61">
        <v>0</v>
      </c>
    </row>
    <row r="103" spans="1:7" ht="15.75" thickBot="1" x14ac:dyDescent="0.3">
      <c r="A103" s="29">
        <v>102</v>
      </c>
      <c r="B103" s="26">
        <v>47</v>
      </c>
      <c r="C103" s="26">
        <v>0</v>
      </c>
      <c r="D103" s="26" t="s">
        <v>17</v>
      </c>
      <c r="E103" s="60" t="s">
        <v>487</v>
      </c>
      <c r="F103" s="26"/>
      <c r="G103" s="61">
        <v>0</v>
      </c>
    </row>
    <row r="104" spans="1:7" ht="15.75" thickBot="1" x14ac:dyDescent="0.3">
      <c r="A104" s="29">
        <v>103</v>
      </c>
      <c r="B104" s="26">
        <v>48</v>
      </c>
      <c r="C104" s="26">
        <v>0</v>
      </c>
      <c r="D104" s="26" t="s">
        <v>39</v>
      </c>
      <c r="E104" s="60" t="s">
        <v>488</v>
      </c>
      <c r="F104" s="26" t="s">
        <v>489</v>
      </c>
      <c r="G104" s="61">
        <v>0</v>
      </c>
    </row>
  </sheetData>
  <autoFilter ref="A1:H1">
    <sortState ref="A2:H104">
      <sortCondition descending="1" ref="C1"/>
    </sortState>
  </autoFilter>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2"/>
  <sheetViews>
    <sheetView topLeftCell="A22" workbookViewId="0">
      <selection activeCell="C29" sqref="C28:C29"/>
    </sheetView>
  </sheetViews>
  <sheetFormatPr defaultRowHeight="15" x14ac:dyDescent="0.25"/>
  <cols>
    <col min="2" max="2" width="15.5703125" bestFit="1" customWidth="1"/>
    <col min="3" max="4" width="15.5703125" customWidth="1"/>
    <col min="5" max="5" width="64.28515625" customWidth="1"/>
    <col min="6" max="6" width="52.7109375" customWidth="1"/>
    <col min="8" max="8" width="41.28515625" bestFit="1" customWidth="1"/>
  </cols>
  <sheetData>
    <row r="1" spans="1:8" ht="15.75" thickBot="1" x14ac:dyDescent="0.3">
      <c r="A1" t="s">
        <v>490</v>
      </c>
      <c r="B1" t="s">
        <v>491</v>
      </c>
      <c r="C1" t="s">
        <v>797</v>
      </c>
      <c r="D1" t="s">
        <v>283</v>
      </c>
      <c r="E1" s="43" t="s">
        <v>284</v>
      </c>
      <c r="F1" s="11" t="s">
        <v>285</v>
      </c>
      <c r="G1" s="13" t="s">
        <v>286</v>
      </c>
      <c r="H1" s="32" t="s">
        <v>287</v>
      </c>
    </row>
    <row r="2" spans="1:8" x14ac:dyDescent="0.25">
      <c r="A2">
        <v>29</v>
      </c>
      <c r="B2" s="43">
        <v>11</v>
      </c>
      <c r="C2" s="44">
        <v>12</v>
      </c>
      <c r="D2" s="11" t="s">
        <v>12</v>
      </c>
      <c r="E2" s="10" t="s">
        <v>553</v>
      </c>
      <c r="F2" s="10" t="s">
        <v>554</v>
      </c>
      <c r="G2" s="45">
        <v>12</v>
      </c>
    </row>
    <row r="3" spans="1:8" ht="30" x14ac:dyDescent="0.25">
      <c r="A3">
        <v>30</v>
      </c>
      <c r="B3" s="46">
        <v>11</v>
      </c>
      <c r="C3" s="42">
        <v>12</v>
      </c>
      <c r="D3" s="2" t="s">
        <v>12</v>
      </c>
      <c r="E3" s="1" t="s">
        <v>555</v>
      </c>
      <c r="F3" s="1" t="s">
        <v>556</v>
      </c>
      <c r="G3" s="47">
        <v>0</v>
      </c>
    </row>
    <row r="4" spans="1:8" x14ac:dyDescent="0.25">
      <c r="A4">
        <v>31</v>
      </c>
      <c r="B4" s="46">
        <v>11</v>
      </c>
      <c r="C4" s="42">
        <v>12</v>
      </c>
      <c r="D4" s="2" t="s">
        <v>39</v>
      </c>
      <c r="E4" s="1" t="s">
        <v>557</v>
      </c>
      <c r="F4" s="1" t="s">
        <v>558</v>
      </c>
      <c r="G4" s="47">
        <v>0</v>
      </c>
    </row>
    <row r="5" spans="1:8" ht="30.75" thickBot="1" x14ac:dyDescent="0.3">
      <c r="A5">
        <v>32</v>
      </c>
      <c r="B5" s="48">
        <v>11</v>
      </c>
      <c r="C5" s="49">
        <v>12</v>
      </c>
      <c r="D5" s="16" t="s">
        <v>12</v>
      </c>
      <c r="E5" s="15" t="s">
        <v>559</v>
      </c>
      <c r="F5" s="15" t="s">
        <v>560</v>
      </c>
      <c r="G5" s="50">
        <v>0</v>
      </c>
    </row>
    <row r="6" spans="1:8" x14ac:dyDescent="0.25">
      <c r="A6">
        <v>57</v>
      </c>
      <c r="B6" s="43">
        <v>25</v>
      </c>
      <c r="C6" s="62">
        <v>10</v>
      </c>
      <c r="D6" s="11" t="s">
        <v>12</v>
      </c>
      <c r="E6" s="10" t="s">
        <v>638</v>
      </c>
      <c r="F6" s="10" t="s">
        <v>637</v>
      </c>
      <c r="G6" s="59">
        <v>10</v>
      </c>
    </row>
    <row r="7" spans="1:8" ht="30" x14ac:dyDescent="0.25">
      <c r="A7">
        <v>58</v>
      </c>
      <c r="B7" s="46">
        <v>25</v>
      </c>
      <c r="C7" s="41">
        <v>10</v>
      </c>
      <c r="D7" s="2" t="s">
        <v>12</v>
      </c>
      <c r="E7" s="1" t="s">
        <v>636</v>
      </c>
      <c r="F7" s="1" t="s">
        <v>635</v>
      </c>
      <c r="G7" s="54">
        <v>10</v>
      </c>
    </row>
    <row r="8" spans="1:8" x14ac:dyDescent="0.25">
      <c r="A8">
        <v>59</v>
      </c>
      <c r="B8" s="46">
        <v>25</v>
      </c>
      <c r="C8" s="41">
        <v>10</v>
      </c>
      <c r="D8" s="2" t="s">
        <v>12</v>
      </c>
      <c r="E8" s="1" t="s">
        <v>634</v>
      </c>
      <c r="F8" s="1"/>
      <c r="G8" s="54">
        <v>10</v>
      </c>
    </row>
    <row r="9" spans="1:8" ht="30" x14ac:dyDescent="0.25">
      <c r="A9">
        <v>60</v>
      </c>
      <c r="B9" s="46">
        <v>25</v>
      </c>
      <c r="C9" s="41">
        <v>10</v>
      </c>
      <c r="D9" s="2" t="s">
        <v>17</v>
      </c>
      <c r="E9" s="1" t="s">
        <v>633</v>
      </c>
      <c r="F9" s="1" t="s">
        <v>632</v>
      </c>
      <c r="G9" s="54">
        <v>10</v>
      </c>
    </row>
    <row r="10" spans="1:8" x14ac:dyDescent="0.25">
      <c r="A10">
        <v>61</v>
      </c>
      <c r="B10" s="46">
        <v>25</v>
      </c>
      <c r="C10" s="41">
        <v>10</v>
      </c>
      <c r="D10" s="2" t="s">
        <v>12</v>
      </c>
      <c r="E10" s="1" t="s">
        <v>631</v>
      </c>
      <c r="F10" s="1" t="s">
        <v>630</v>
      </c>
      <c r="G10" s="54">
        <v>10</v>
      </c>
    </row>
    <row r="11" spans="1:8" ht="15.75" thickBot="1" x14ac:dyDescent="0.3">
      <c r="A11">
        <v>62</v>
      </c>
      <c r="B11" s="48">
        <v>25</v>
      </c>
      <c r="C11" s="63">
        <v>10</v>
      </c>
      <c r="D11" s="16" t="s">
        <v>17</v>
      </c>
      <c r="E11" s="15" t="s">
        <v>629</v>
      </c>
      <c r="F11" s="15"/>
      <c r="G11" s="56">
        <v>10</v>
      </c>
    </row>
    <row r="12" spans="1:8" ht="30.75" thickBot="1" x14ac:dyDescent="0.3">
      <c r="A12">
        <v>50</v>
      </c>
      <c r="B12" s="29">
        <v>22</v>
      </c>
      <c r="C12" s="51">
        <v>9</v>
      </c>
      <c r="D12" s="26" t="s">
        <v>12</v>
      </c>
      <c r="E12" s="52" t="s">
        <v>651</v>
      </c>
      <c r="F12" s="52" t="s">
        <v>650</v>
      </c>
      <c r="G12" s="61">
        <v>9</v>
      </c>
    </row>
    <row r="13" spans="1:8" x14ac:dyDescent="0.25">
      <c r="A13">
        <v>1</v>
      </c>
      <c r="B13" s="43">
        <v>1</v>
      </c>
      <c r="C13" s="44">
        <v>8</v>
      </c>
      <c r="D13" s="11" t="s">
        <v>12</v>
      </c>
      <c r="E13" s="11" t="s">
        <v>492</v>
      </c>
      <c r="F13" s="11" t="s">
        <v>493</v>
      </c>
      <c r="G13" s="13">
        <v>8</v>
      </c>
      <c r="H13" s="32" t="s">
        <v>494</v>
      </c>
    </row>
    <row r="14" spans="1:8" x14ac:dyDescent="0.25">
      <c r="A14">
        <v>2</v>
      </c>
      <c r="B14" s="46">
        <v>1</v>
      </c>
      <c r="C14" s="42">
        <v>8</v>
      </c>
      <c r="D14" s="2" t="s">
        <v>39</v>
      </c>
      <c r="E14" s="2" t="s">
        <v>495</v>
      </c>
      <c r="F14" s="2" t="s">
        <v>496</v>
      </c>
      <c r="G14" s="14">
        <v>8</v>
      </c>
      <c r="H14" s="32" t="s">
        <v>494</v>
      </c>
    </row>
    <row r="15" spans="1:8" x14ac:dyDescent="0.25">
      <c r="A15">
        <v>3</v>
      </c>
      <c r="B15" s="46">
        <v>1</v>
      </c>
      <c r="C15" s="42">
        <v>8</v>
      </c>
      <c r="D15" s="2" t="s">
        <v>23</v>
      </c>
      <c r="E15" s="32" t="s">
        <v>497</v>
      </c>
      <c r="F15" s="32" t="s">
        <v>498</v>
      </c>
      <c r="G15" s="14">
        <v>8</v>
      </c>
      <c r="H15" s="32" t="s">
        <v>494</v>
      </c>
    </row>
    <row r="16" spans="1:8" x14ac:dyDescent="0.25">
      <c r="A16">
        <v>4</v>
      </c>
      <c r="B16" s="46">
        <v>1</v>
      </c>
      <c r="C16" s="42">
        <v>8</v>
      </c>
      <c r="D16" s="2" t="s">
        <v>17</v>
      </c>
      <c r="E16" s="32" t="s">
        <v>499</v>
      </c>
      <c r="F16" s="32" t="s">
        <v>500</v>
      </c>
      <c r="G16" s="64">
        <v>8</v>
      </c>
      <c r="H16" s="32" t="s">
        <v>494</v>
      </c>
    </row>
    <row r="17" spans="1:8" x14ac:dyDescent="0.25">
      <c r="A17">
        <v>5</v>
      </c>
      <c r="B17" s="46">
        <v>1</v>
      </c>
      <c r="C17" s="42">
        <v>8</v>
      </c>
      <c r="D17" s="2" t="s">
        <v>39</v>
      </c>
      <c r="E17" s="32" t="s">
        <v>501</v>
      </c>
      <c r="F17" s="32" t="s">
        <v>502</v>
      </c>
      <c r="G17" s="64">
        <v>8</v>
      </c>
      <c r="H17" s="32" t="s">
        <v>494</v>
      </c>
    </row>
    <row r="18" spans="1:8" ht="15.75" thickBot="1" x14ac:dyDescent="0.3">
      <c r="A18">
        <v>6</v>
      </c>
      <c r="B18" s="48">
        <v>1</v>
      </c>
      <c r="C18" s="49">
        <v>8</v>
      </c>
      <c r="D18" s="16" t="s">
        <v>23</v>
      </c>
      <c r="E18" s="65" t="s">
        <v>503</v>
      </c>
      <c r="F18" s="65" t="s">
        <v>504</v>
      </c>
      <c r="G18" s="66">
        <v>8</v>
      </c>
      <c r="H18" s="32" t="s">
        <v>494</v>
      </c>
    </row>
    <row r="19" spans="1:8" x14ac:dyDescent="0.25">
      <c r="A19">
        <v>33</v>
      </c>
      <c r="B19" s="43">
        <v>12</v>
      </c>
      <c r="C19" s="44">
        <v>8</v>
      </c>
      <c r="D19" s="11" t="s">
        <v>17</v>
      </c>
      <c r="E19" s="10" t="s">
        <v>561</v>
      </c>
      <c r="F19" s="10" t="s">
        <v>562</v>
      </c>
      <c r="G19" s="45">
        <v>8</v>
      </c>
    </row>
    <row r="20" spans="1:8" ht="30" x14ac:dyDescent="0.25">
      <c r="A20">
        <v>34</v>
      </c>
      <c r="B20" s="46">
        <v>12</v>
      </c>
      <c r="C20" s="42">
        <v>8</v>
      </c>
      <c r="D20" s="2" t="s">
        <v>39</v>
      </c>
      <c r="E20" s="1" t="s">
        <v>563</v>
      </c>
      <c r="F20" s="1" t="s">
        <v>564</v>
      </c>
      <c r="G20" s="47">
        <v>0</v>
      </c>
    </row>
    <row r="21" spans="1:8" ht="30.75" thickBot="1" x14ac:dyDescent="0.3">
      <c r="A21">
        <v>35</v>
      </c>
      <c r="B21" s="48">
        <v>12</v>
      </c>
      <c r="C21" s="49">
        <v>8</v>
      </c>
      <c r="D21" s="16" t="s">
        <v>17</v>
      </c>
      <c r="E21" s="15" t="s">
        <v>565</v>
      </c>
      <c r="F21" s="15" t="s">
        <v>566</v>
      </c>
      <c r="G21" s="50">
        <v>0</v>
      </c>
    </row>
    <row r="22" spans="1:8" ht="30.75" thickBot="1" x14ac:dyDescent="0.3">
      <c r="A22">
        <v>51</v>
      </c>
      <c r="B22" s="29">
        <v>23</v>
      </c>
      <c r="C22" s="51">
        <v>7</v>
      </c>
      <c r="D22" s="26" t="s">
        <v>9</v>
      </c>
      <c r="E22" s="52" t="s">
        <v>649</v>
      </c>
      <c r="F22" s="52" t="s">
        <v>648</v>
      </c>
      <c r="G22" s="61">
        <v>7</v>
      </c>
    </row>
    <row r="23" spans="1:8" x14ac:dyDescent="0.25">
      <c r="A23">
        <v>52</v>
      </c>
      <c r="B23" s="43">
        <v>24</v>
      </c>
      <c r="C23" s="44">
        <v>7</v>
      </c>
      <c r="D23" s="11" t="s">
        <v>39</v>
      </c>
      <c r="E23" s="10" t="s">
        <v>647</v>
      </c>
      <c r="F23" s="10" t="s">
        <v>646</v>
      </c>
      <c r="G23" s="59">
        <v>7</v>
      </c>
    </row>
    <row r="24" spans="1:8" ht="30" x14ac:dyDescent="0.25">
      <c r="A24">
        <v>53</v>
      </c>
      <c r="B24" s="46">
        <v>24</v>
      </c>
      <c r="C24" s="41">
        <v>7</v>
      </c>
      <c r="D24" s="2" t="s">
        <v>39</v>
      </c>
      <c r="E24" s="1" t="s">
        <v>645</v>
      </c>
      <c r="F24" s="1" t="s">
        <v>644</v>
      </c>
      <c r="G24" s="54">
        <v>7</v>
      </c>
    </row>
    <row r="25" spans="1:8" x14ac:dyDescent="0.25">
      <c r="A25">
        <v>54</v>
      </c>
      <c r="B25" s="46">
        <v>24</v>
      </c>
      <c r="C25" s="41">
        <v>7</v>
      </c>
      <c r="D25" s="2" t="s">
        <v>9</v>
      </c>
      <c r="E25" s="1" t="s">
        <v>643</v>
      </c>
      <c r="F25" s="1"/>
      <c r="G25" s="54">
        <v>7</v>
      </c>
    </row>
    <row r="26" spans="1:8" x14ac:dyDescent="0.25">
      <c r="A26">
        <v>55</v>
      </c>
      <c r="B26" s="46">
        <v>24</v>
      </c>
      <c r="C26" s="41">
        <v>7</v>
      </c>
      <c r="D26" s="2" t="s">
        <v>39</v>
      </c>
      <c r="E26" s="1" t="s">
        <v>642</v>
      </c>
      <c r="F26" s="1" t="s">
        <v>641</v>
      </c>
      <c r="G26" s="54">
        <v>7</v>
      </c>
    </row>
    <row r="27" spans="1:8" ht="30.75" thickBot="1" x14ac:dyDescent="0.3">
      <c r="A27">
        <v>56</v>
      </c>
      <c r="B27" s="48">
        <v>24</v>
      </c>
      <c r="C27" s="63">
        <v>7</v>
      </c>
      <c r="D27" s="16" t="s">
        <v>9</v>
      </c>
      <c r="E27" s="15" t="s">
        <v>640</v>
      </c>
      <c r="F27" s="15" t="s">
        <v>639</v>
      </c>
      <c r="G27" s="56">
        <v>7</v>
      </c>
    </row>
    <row r="28" spans="1:8" x14ac:dyDescent="0.25">
      <c r="A28">
        <v>36</v>
      </c>
      <c r="B28" s="43">
        <v>13</v>
      </c>
      <c r="C28" s="44">
        <v>6</v>
      </c>
      <c r="D28" s="11" t="s">
        <v>39</v>
      </c>
      <c r="E28" s="10" t="s">
        <v>567</v>
      </c>
      <c r="F28" s="10" t="s">
        <v>568</v>
      </c>
      <c r="G28" s="45">
        <v>6</v>
      </c>
    </row>
    <row r="29" spans="1:8" ht="30.75" thickBot="1" x14ac:dyDescent="0.3">
      <c r="A29">
        <v>37</v>
      </c>
      <c r="B29" s="48">
        <v>13</v>
      </c>
      <c r="C29" s="49">
        <v>6</v>
      </c>
      <c r="D29" s="16" t="s">
        <v>39</v>
      </c>
      <c r="E29" s="15" t="s">
        <v>569</v>
      </c>
      <c r="F29" s="15" t="s">
        <v>570</v>
      </c>
      <c r="G29" s="50">
        <v>0</v>
      </c>
    </row>
    <row r="30" spans="1:8" x14ac:dyDescent="0.25">
      <c r="A30">
        <v>7</v>
      </c>
      <c r="B30" s="43">
        <v>2</v>
      </c>
      <c r="C30" s="11">
        <v>5</v>
      </c>
      <c r="D30" s="11" t="s">
        <v>39</v>
      </c>
      <c r="E30" s="11" t="s">
        <v>505</v>
      </c>
      <c r="F30" s="11"/>
      <c r="G30" s="13">
        <v>5</v>
      </c>
      <c r="H30" t="s">
        <v>506</v>
      </c>
    </row>
    <row r="31" spans="1:8" x14ac:dyDescent="0.25">
      <c r="A31">
        <v>8</v>
      </c>
      <c r="B31" s="46">
        <v>2</v>
      </c>
      <c r="C31" s="2">
        <v>5</v>
      </c>
      <c r="D31" s="2" t="s">
        <v>39</v>
      </c>
      <c r="E31" s="2" t="s">
        <v>507</v>
      </c>
      <c r="F31" s="2" t="s">
        <v>508</v>
      </c>
      <c r="G31" s="14">
        <v>5</v>
      </c>
      <c r="H31" t="s">
        <v>506</v>
      </c>
    </row>
    <row r="32" spans="1:8" ht="15.75" thickBot="1" x14ac:dyDescent="0.3">
      <c r="A32">
        <v>9</v>
      </c>
      <c r="B32" s="48">
        <v>2</v>
      </c>
      <c r="C32" s="16">
        <v>5</v>
      </c>
      <c r="D32" s="16" t="s">
        <v>39</v>
      </c>
      <c r="E32" s="16" t="s">
        <v>509</v>
      </c>
      <c r="F32" s="16" t="s">
        <v>510</v>
      </c>
      <c r="G32" s="18">
        <v>5</v>
      </c>
      <c r="H32" t="s">
        <v>506</v>
      </c>
    </row>
    <row r="33" spans="1:8" x14ac:dyDescent="0.25">
      <c r="A33">
        <v>10</v>
      </c>
      <c r="B33" s="43">
        <v>3</v>
      </c>
      <c r="C33" s="11">
        <v>5</v>
      </c>
      <c r="D33" s="11" t="s">
        <v>9</v>
      </c>
      <c r="E33" s="11" t="s">
        <v>511</v>
      </c>
      <c r="F33" s="11" t="s">
        <v>512</v>
      </c>
      <c r="G33" s="13">
        <v>5</v>
      </c>
      <c r="H33" t="s">
        <v>513</v>
      </c>
    </row>
    <row r="34" spans="1:8" x14ac:dyDescent="0.25">
      <c r="A34">
        <v>11</v>
      </c>
      <c r="B34" s="46">
        <v>3</v>
      </c>
      <c r="C34" s="2">
        <v>5</v>
      </c>
      <c r="D34" s="2" t="s">
        <v>9</v>
      </c>
      <c r="E34" s="2" t="s">
        <v>514</v>
      </c>
      <c r="F34" s="2" t="s">
        <v>515</v>
      </c>
      <c r="G34" s="14">
        <v>5</v>
      </c>
      <c r="H34" t="s">
        <v>513</v>
      </c>
    </row>
    <row r="35" spans="1:8" ht="15.75" thickBot="1" x14ac:dyDescent="0.3">
      <c r="A35">
        <v>12</v>
      </c>
      <c r="B35" s="48">
        <v>3</v>
      </c>
      <c r="C35" s="16">
        <v>5</v>
      </c>
      <c r="D35" s="16" t="s">
        <v>39</v>
      </c>
      <c r="E35" s="16" t="s">
        <v>516</v>
      </c>
      <c r="F35" s="16" t="s">
        <v>517</v>
      </c>
      <c r="G35" s="18">
        <v>5</v>
      </c>
      <c r="H35" t="s">
        <v>513</v>
      </c>
    </row>
    <row r="36" spans="1:8" x14ac:dyDescent="0.25">
      <c r="A36">
        <v>13</v>
      </c>
      <c r="B36" s="43">
        <v>4</v>
      </c>
      <c r="C36" s="11">
        <v>5</v>
      </c>
      <c r="D36" s="11" t="s">
        <v>12</v>
      </c>
      <c r="E36" s="11" t="s">
        <v>518</v>
      </c>
      <c r="F36" s="11" t="s">
        <v>519</v>
      </c>
      <c r="G36" s="13">
        <v>5</v>
      </c>
      <c r="H36" t="s">
        <v>520</v>
      </c>
    </row>
    <row r="37" spans="1:8" x14ac:dyDescent="0.25">
      <c r="A37">
        <v>14</v>
      </c>
      <c r="B37" s="46">
        <v>4</v>
      </c>
      <c r="C37" s="2">
        <v>5</v>
      </c>
      <c r="D37" s="2" t="s">
        <v>17</v>
      </c>
      <c r="E37" s="2" t="s">
        <v>521</v>
      </c>
      <c r="F37" s="2" t="s">
        <v>522</v>
      </c>
      <c r="G37" s="14">
        <v>5</v>
      </c>
      <c r="H37" t="s">
        <v>520</v>
      </c>
    </row>
    <row r="38" spans="1:8" x14ac:dyDescent="0.25">
      <c r="A38">
        <v>15</v>
      </c>
      <c r="B38" s="46">
        <v>4</v>
      </c>
      <c r="C38" s="2">
        <v>5</v>
      </c>
      <c r="D38" s="2" t="s">
        <v>12</v>
      </c>
      <c r="E38" s="2" t="s">
        <v>523</v>
      </c>
      <c r="F38" s="2" t="s">
        <v>524</v>
      </c>
      <c r="G38" s="14">
        <v>5</v>
      </c>
      <c r="H38" t="s">
        <v>520</v>
      </c>
    </row>
    <row r="39" spans="1:8" x14ac:dyDescent="0.25">
      <c r="A39">
        <v>16</v>
      </c>
      <c r="B39" s="46">
        <v>4</v>
      </c>
      <c r="C39" s="2">
        <v>5</v>
      </c>
      <c r="D39" s="2" t="s">
        <v>17</v>
      </c>
      <c r="E39" s="2" t="s">
        <v>525</v>
      </c>
      <c r="F39" s="2" t="s">
        <v>526</v>
      </c>
      <c r="G39" s="14">
        <v>5</v>
      </c>
      <c r="H39" t="s">
        <v>520</v>
      </c>
    </row>
    <row r="40" spans="1:8" x14ac:dyDescent="0.25">
      <c r="A40">
        <v>17</v>
      </c>
      <c r="B40" s="46">
        <v>4</v>
      </c>
      <c r="C40" s="2">
        <v>5</v>
      </c>
      <c r="D40" s="2" t="s">
        <v>17</v>
      </c>
      <c r="E40" s="2" t="s">
        <v>527</v>
      </c>
      <c r="F40" s="2" t="s">
        <v>528</v>
      </c>
      <c r="G40" s="14">
        <v>5</v>
      </c>
      <c r="H40" t="s">
        <v>520</v>
      </c>
    </row>
    <row r="41" spans="1:8" x14ac:dyDescent="0.25">
      <c r="A41">
        <v>18</v>
      </c>
      <c r="B41" s="46">
        <v>4</v>
      </c>
      <c r="C41" s="2">
        <v>5</v>
      </c>
      <c r="D41" s="2" t="s">
        <v>17</v>
      </c>
      <c r="E41" s="2" t="s">
        <v>529</v>
      </c>
      <c r="F41" s="2" t="s">
        <v>530</v>
      </c>
      <c r="G41" s="14">
        <v>5</v>
      </c>
      <c r="H41" t="s">
        <v>520</v>
      </c>
    </row>
    <row r="42" spans="1:8" ht="15.75" thickBot="1" x14ac:dyDescent="0.3">
      <c r="A42">
        <v>19</v>
      </c>
      <c r="B42" s="48">
        <v>4</v>
      </c>
      <c r="C42" s="16">
        <v>5</v>
      </c>
      <c r="D42" s="16" t="s">
        <v>30</v>
      </c>
      <c r="E42" s="16" t="s">
        <v>531</v>
      </c>
      <c r="F42" s="16" t="s">
        <v>532</v>
      </c>
      <c r="G42" s="18">
        <v>5</v>
      </c>
      <c r="H42" t="s">
        <v>520</v>
      </c>
    </row>
    <row r="43" spans="1:8" ht="30" x14ac:dyDescent="0.25">
      <c r="A43">
        <v>38</v>
      </c>
      <c r="B43" s="43">
        <v>14</v>
      </c>
      <c r="C43" s="11">
        <v>5</v>
      </c>
      <c r="D43" s="11" t="s">
        <v>9</v>
      </c>
      <c r="E43" s="10" t="s">
        <v>571</v>
      </c>
      <c r="F43" s="10" t="s">
        <v>572</v>
      </c>
      <c r="G43" s="45">
        <v>5</v>
      </c>
    </row>
    <row r="44" spans="1:8" ht="30.75" thickBot="1" x14ac:dyDescent="0.3">
      <c r="A44">
        <v>39</v>
      </c>
      <c r="B44" s="48">
        <v>14</v>
      </c>
      <c r="C44" s="16">
        <v>5</v>
      </c>
      <c r="D44" s="16" t="s">
        <v>310</v>
      </c>
      <c r="E44" s="15" t="s">
        <v>573</v>
      </c>
      <c r="F44" s="15" t="s">
        <v>574</v>
      </c>
      <c r="G44" s="50">
        <v>0</v>
      </c>
    </row>
    <row r="45" spans="1:8" ht="15.75" thickBot="1" x14ac:dyDescent="0.3">
      <c r="A45">
        <v>63</v>
      </c>
      <c r="B45" s="29">
        <v>26</v>
      </c>
      <c r="C45" s="60">
        <v>4</v>
      </c>
      <c r="D45" s="26" t="s">
        <v>12</v>
      </c>
      <c r="E45" s="52" t="s">
        <v>628</v>
      </c>
      <c r="F45" s="52" t="s">
        <v>627</v>
      </c>
      <c r="G45" s="61">
        <v>4</v>
      </c>
    </row>
    <row r="46" spans="1:8" ht="30" x14ac:dyDescent="0.25">
      <c r="A46">
        <v>64</v>
      </c>
      <c r="B46" s="43">
        <v>27</v>
      </c>
      <c r="C46" s="57">
        <v>4</v>
      </c>
      <c r="D46" s="11" t="s">
        <v>28</v>
      </c>
      <c r="E46" s="10" t="s">
        <v>626</v>
      </c>
      <c r="F46" s="10" t="s">
        <v>625</v>
      </c>
      <c r="G46" s="59">
        <v>4</v>
      </c>
    </row>
    <row r="47" spans="1:8" ht="30.75" thickBot="1" x14ac:dyDescent="0.3">
      <c r="A47">
        <v>65</v>
      </c>
      <c r="B47" s="48">
        <v>27</v>
      </c>
      <c r="C47" s="55">
        <v>4</v>
      </c>
      <c r="D47" s="16" t="s">
        <v>39</v>
      </c>
      <c r="E47" s="15" t="s">
        <v>624</v>
      </c>
      <c r="F47" s="15" t="s">
        <v>623</v>
      </c>
      <c r="G47" s="56">
        <v>4</v>
      </c>
    </row>
    <row r="48" spans="1:8" x14ac:dyDescent="0.25">
      <c r="A48">
        <v>40</v>
      </c>
      <c r="B48" s="43">
        <v>15</v>
      </c>
      <c r="C48" s="11">
        <v>3</v>
      </c>
      <c r="D48" s="11" t="s">
        <v>17</v>
      </c>
      <c r="E48" s="10" t="s">
        <v>575</v>
      </c>
      <c r="F48" s="10" t="s">
        <v>576</v>
      </c>
      <c r="G48" s="45">
        <v>3</v>
      </c>
    </row>
    <row r="49" spans="1:8" ht="30" x14ac:dyDescent="0.25">
      <c r="A49">
        <v>41</v>
      </c>
      <c r="B49" s="46">
        <v>15</v>
      </c>
      <c r="C49" s="2">
        <v>3</v>
      </c>
      <c r="D49" s="2" t="s">
        <v>17</v>
      </c>
      <c r="E49" s="1" t="s">
        <v>577</v>
      </c>
      <c r="F49" s="1" t="s">
        <v>578</v>
      </c>
      <c r="G49" s="47">
        <v>0</v>
      </c>
    </row>
    <row r="50" spans="1:8" ht="15.75" thickBot="1" x14ac:dyDescent="0.3">
      <c r="A50">
        <v>42</v>
      </c>
      <c r="B50" s="48">
        <v>15</v>
      </c>
      <c r="C50" s="16">
        <v>3</v>
      </c>
      <c r="D50" s="16" t="s">
        <v>17</v>
      </c>
      <c r="E50" s="15" t="s">
        <v>579</v>
      </c>
      <c r="F50" s="15" t="s">
        <v>580</v>
      </c>
      <c r="G50" s="50">
        <v>0</v>
      </c>
    </row>
    <row r="51" spans="1:8" ht="30.75" thickBot="1" x14ac:dyDescent="0.3">
      <c r="A51">
        <v>66</v>
      </c>
      <c r="B51" s="29">
        <v>28</v>
      </c>
      <c r="C51" s="60">
        <v>3</v>
      </c>
      <c r="D51" s="26" t="s">
        <v>39</v>
      </c>
      <c r="E51" s="52" t="s">
        <v>622</v>
      </c>
      <c r="F51" s="52" t="s">
        <v>621</v>
      </c>
      <c r="G51" s="61">
        <v>3</v>
      </c>
    </row>
    <row r="52" spans="1:8" x14ac:dyDescent="0.25">
      <c r="A52">
        <v>20</v>
      </c>
      <c r="B52" s="43">
        <v>5</v>
      </c>
      <c r="C52" s="11">
        <v>2</v>
      </c>
      <c r="D52" s="11" t="s">
        <v>12</v>
      </c>
      <c r="E52" s="11" t="s">
        <v>533</v>
      </c>
      <c r="F52" s="11" t="s">
        <v>534</v>
      </c>
      <c r="G52" s="13">
        <v>2</v>
      </c>
      <c r="H52" t="s">
        <v>535</v>
      </c>
    </row>
    <row r="53" spans="1:8" x14ac:dyDescent="0.25">
      <c r="A53">
        <v>21</v>
      </c>
      <c r="B53" s="46">
        <v>5</v>
      </c>
      <c r="C53" s="2">
        <v>2</v>
      </c>
      <c r="D53" s="2" t="s">
        <v>12</v>
      </c>
      <c r="E53" s="2" t="s">
        <v>536</v>
      </c>
      <c r="F53" s="2" t="s">
        <v>537</v>
      </c>
      <c r="G53" s="14">
        <v>2</v>
      </c>
      <c r="H53" t="s">
        <v>535</v>
      </c>
    </row>
    <row r="54" spans="1:8" ht="15.75" thickBot="1" x14ac:dyDescent="0.3">
      <c r="A54">
        <v>22</v>
      </c>
      <c r="B54" s="48">
        <v>5</v>
      </c>
      <c r="C54" s="16">
        <v>2</v>
      </c>
      <c r="D54" s="16" t="s">
        <v>12</v>
      </c>
      <c r="E54" s="16" t="s">
        <v>538</v>
      </c>
      <c r="F54" s="16" t="s">
        <v>539</v>
      </c>
      <c r="G54" s="18">
        <v>2</v>
      </c>
      <c r="H54" t="s">
        <v>535</v>
      </c>
    </row>
    <row r="55" spans="1:8" ht="30" x14ac:dyDescent="0.25">
      <c r="A55">
        <v>43</v>
      </c>
      <c r="B55" s="43">
        <v>16</v>
      </c>
      <c r="C55" s="11">
        <v>2</v>
      </c>
      <c r="D55" s="11" t="s">
        <v>17</v>
      </c>
      <c r="E55" s="10" t="s">
        <v>581</v>
      </c>
      <c r="F55" s="10" t="s">
        <v>582</v>
      </c>
      <c r="G55" s="45">
        <v>2</v>
      </c>
    </row>
    <row r="56" spans="1:8" ht="30.75" thickBot="1" x14ac:dyDescent="0.3">
      <c r="A56">
        <v>44</v>
      </c>
      <c r="B56" s="48">
        <v>16</v>
      </c>
      <c r="C56" s="16">
        <v>2</v>
      </c>
      <c r="D56" s="16" t="s">
        <v>17</v>
      </c>
      <c r="E56" s="15" t="s">
        <v>583</v>
      </c>
      <c r="F56" s="15" t="s">
        <v>584</v>
      </c>
      <c r="G56" s="50">
        <v>0</v>
      </c>
    </row>
    <row r="57" spans="1:8" ht="30.75" thickBot="1" x14ac:dyDescent="0.3">
      <c r="A57">
        <v>45</v>
      </c>
      <c r="B57" s="29">
        <v>17</v>
      </c>
      <c r="C57" s="26">
        <v>2</v>
      </c>
      <c r="D57" s="26" t="s">
        <v>17</v>
      </c>
      <c r="E57" s="52" t="s">
        <v>585</v>
      </c>
      <c r="F57" s="52" t="s">
        <v>586</v>
      </c>
      <c r="G57" s="53">
        <v>2</v>
      </c>
    </row>
    <row r="58" spans="1:8" x14ac:dyDescent="0.25">
      <c r="A58">
        <v>67</v>
      </c>
      <c r="B58" s="43">
        <v>29</v>
      </c>
      <c r="C58" s="57">
        <v>2</v>
      </c>
      <c r="D58" s="11" t="s">
        <v>43</v>
      </c>
      <c r="E58" s="10" t="s">
        <v>620</v>
      </c>
      <c r="F58" s="10" t="s">
        <v>619</v>
      </c>
      <c r="G58" s="59">
        <v>2</v>
      </c>
    </row>
    <row r="59" spans="1:8" ht="15.75" thickBot="1" x14ac:dyDescent="0.3">
      <c r="A59">
        <v>68</v>
      </c>
      <c r="B59" s="48">
        <v>29</v>
      </c>
      <c r="C59" s="55">
        <v>2</v>
      </c>
      <c r="D59" s="16" t="s">
        <v>12</v>
      </c>
      <c r="E59" s="15" t="s">
        <v>618</v>
      </c>
      <c r="F59" s="15"/>
      <c r="G59" s="56">
        <v>2</v>
      </c>
    </row>
    <row r="60" spans="1:8" ht="15.75" thickBot="1" x14ac:dyDescent="0.3">
      <c r="A60">
        <v>69</v>
      </c>
      <c r="B60" s="29">
        <v>30</v>
      </c>
      <c r="C60" s="60">
        <v>2</v>
      </c>
      <c r="D60" s="26" t="s">
        <v>41</v>
      </c>
      <c r="E60" s="52" t="s">
        <v>617</v>
      </c>
      <c r="F60" s="52" t="s">
        <v>616</v>
      </c>
      <c r="G60" s="61">
        <v>2</v>
      </c>
    </row>
    <row r="61" spans="1:8" ht="30" x14ac:dyDescent="0.25">
      <c r="A61">
        <v>70</v>
      </c>
      <c r="B61" s="43">
        <v>31</v>
      </c>
      <c r="C61" s="57">
        <v>2</v>
      </c>
      <c r="D61" s="11" t="s">
        <v>28</v>
      </c>
      <c r="E61" s="10" t="s">
        <v>615</v>
      </c>
      <c r="F61" s="10" t="s">
        <v>614</v>
      </c>
      <c r="G61" s="59">
        <v>2</v>
      </c>
    </row>
    <row r="62" spans="1:8" x14ac:dyDescent="0.25">
      <c r="A62">
        <v>71</v>
      </c>
      <c r="B62" s="46">
        <v>31</v>
      </c>
      <c r="C62" s="4">
        <v>2</v>
      </c>
      <c r="D62" s="2" t="s">
        <v>28</v>
      </c>
      <c r="E62" s="1" t="s">
        <v>613</v>
      </c>
      <c r="F62" s="1" t="s">
        <v>612</v>
      </c>
      <c r="G62" s="54">
        <v>2</v>
      </c>
    </row>
    <row r="63" spans="1:8" ht="15.75" thickBot="1" x14ac:dyDescent="0.3">
      <c r="A63">
        <v>72</v>
      </c>
      <c r="B63" s="48">
        <v>31</v>
      </c>
      <c r="C63" s="55">
        <v>2</v>
      </c>
      <c r="D63" s="16" t="s">
        <v>28</v>
      </c>
      <c r="E63" s="15" t="s">
        <v>611</v>
      </c>
      <c r="F63" s="15"/>
      <c r="G63" s="56">
        <v>2</v>
      </c>
    </row>
    <row r="64" spans="1:8" x14ac:dyDescent="0.25">
      <c r="A64">
        <v>23</v>
      </c>
      <c r="B64" s="43">
        <v>6</v>
      </c>
      <c r="C64" s="11">
        <v>1</v>
      </c>
      <c r="D64" s="11" t="s">
        <v>9</v>
      </c>
      <c r="E64" s="11" t="s">
        <v>540</v>
      </c>
      <c r="F64" s="11" t="s">
        <v>541</v>
      </c>
      <c r="G64" s="13">
        <v>1</v>
      </c>
      <c r="H64" t="s">
        <v>244</v>
      </c>
    </row>
    <row r="65" spans="1:8" ht="15.75" thickBot="1" x14ac:dyDescent="0.3">
      <c r="A65">
        <v>24</v>
      </c>
      <c r="B65" s="48">
        <v>6</v>
      </c>
      <c r="C65" s="16">
        <v>1</v>
      </c>
      <c r="D65" s="16" t="s">
        <v>39</v>
      </c>
      <c r="E65" s="16" t="s">
        <v>542</v>
      </c>
      <c r="F65" s="16" t="s">
        <v>543</v>
      </c>
      <c r="G65" s="18">
        <v>1</v>
      </c>
      <c r="H65" t="s">
        <v>244</v>
      </c>
    </row>
    <row r="66" spans="1:8" ht="15.75" thickBot="1" x14ac:dyDescent="0.3">
      <c r="A66">
        <v>25</v>
      </c>
      <c r="B66" s="29">
        <v>7</v>
      </c>
      <c r="C66" s="26">
        <v>1</v>
      </c>
      <c r="D66" s="26" t="s">
        <v>17</v>
      </c>
      <c r="E66" s="26" t="s">
        <v>544</v>
      </c>
      <c r="F66" s="26" t="s">
        <v>545</v>
      </c>
      <c r="G66" s="28">
        <v>1</v>
      </c>
      <c r="H66" t="s">
        <v>546</v>
      </c>
    </row>
    <row r="67" spans="1:8" ht="15.75" thickBot="1" x14ac:dyDescent="0.3">
      <c r="A67">
        <v>46</v>
      </c>
      <c r="B67" s="29">
        <v>18</v>
      </c>
      <c r="C67" s="26">
        <v>1</v>
      </c>
      <c r="D67" s="26" t="s">
        <v>39</v>
      </c>
      <c r="E67" s="52" t="s">
        <v>587</v>
      </c>
      <c r="F67" s="52" t="s">
        <v>588</v>
      </c>
      <c r="G67" s="53">
        <v>1</v>
      </c>
    </row>
    <row r="68" spans="1:8" ht="15.75" thickBot="1" x14ac:dyDescent="0.3">
      <c r="A68">
        <v>73</v>
      </c>
      <c r="B68" s="29">
        <v>32</v>
      </c>
      <c r="C68" s="60">
        <v>1</v>
      </c>
      <c r="D68" s="26" t="s">
        <v>39</v>
      </c>
      <c r="E68" s="52" t="s">
        <v>610</v>
      </c>
      <c r="F68" s="52" t="s">
        <v>262</v>
      </c>
      <c r="G68" s="61">
        <v>1</v>
      </c>
    </row>
    <row r="69" spans="1:8" ht="45.75" thickBot="1" x14ac:dyDescent="0.3">
      <c r="A69">
        <v>74</v>
      </c>
      <c r="B69" s="29">
        <v>33</v>
      </c>
      <c r="C69" s="60">
        <v>1</v>
      </c>
      <c r="D69" s="26" t="s">
        <v>39</v>
      </c>
      <c r="E69" s="52" t="s">
        <v>609</v>
      </c>
      <c r="F69" s="52" t="s">
        <v>608</v>
      </c>
      <c r="G69" s="61">
        <v>1</v>
      </c>
    </row>
    <row r="70" spans="1:8" ht="15.75" thickBot="1" x14ac:dyDescent="0.3">
      <c r="A70">
        <v>75</v>
      </c>
      <c r="B70" s="29">
        <v>34</v>
      </c>
      <c r="C70" s="60">
        <v>1</v>
      </c>
      <c r="D70" s="26" t="s">
        <v>9</v>
      </c>
      <c r="E70" s="52" t="s">
        <v>607</v>
      </c>
      <c r="F70" s="52"/>
      <c r="G70" s="61">
        <v>1</v>
      </c>
    </row>
    <row r="71" spans="1:8" ht="30.75" thickBot="1" x14ac:dyDescent="0.3">
      <c r="A71">
        <v>76</v>
      </c>
      <c r="B71" s="29">
        <v>35</v>
      </c>
      <c r="C71" s="60">
        <v>1</v>
      </c>
      <c r="D71" s="26" t="s">
        <v>23</v>
      </c>
      <c r="E71" s="52" t="s">
        <v>606</v>
      </c>
      <c r="F71" s="52" t="s">
        <v>605</v>
      </c>
      <c r="G71" s="61">
        <v>1</v>
      </c>
    </row>
    <row r="72" spans="1:8" ht="15.75" thickBot="1" x14ac:dyDescent="0.3">
      <c r="A72">
        <v>26</v>
      </c>
      <c r="B72" s="29">
        <v>8</v>
      </c>
      <c r="C72" s="26">
        <v>0</v>
      </c>
      <c r="D72" s="26" t="s">
        <v>39</v>
      </c>
      <c r="E72" s="26" t="s">
        <v>547</v>
      </c>
      <c r="F72" s="26" t="s">
        <v>548</v>
      </c>
      <c r="G72" s="28">
        <v>0</v>
      </c>
    </row>
    <row r="73" spans="1:8" ht="15.75" thickBot="1" x14ac:dyDescent="0.3">
      <c r="A73">
        <v>27</v>
      </c>
      <c r="B73" s="29">
        <v>9</v>
      </c>
      <c r="C73" s="26">
        <v>0</v>
      </c>
      <c r="D73" s="26" t="s">
        <v>30</v>
      </c>
      <c r="E73" s="26" t="s">
        <v>549</v>
      </c>
      <c r="F73" s="26" t="s">
        <v>550</v>
      </c>
      <c r="G73" s="28">
        <v>0</v>
      </c>
    </row>
    <row r="74" spans="1:8" ht="15.75" thickBot="1" x14ac:dyDescent="0.3">
      <c r="A74">
        <v>28</v>
      </c>
      <c r="B74" s="29">
        <v>10</v>
      </c>
      <c r="C74" s="26">
        <v>0</v>
      </c>
      <c r="D74" s="26" t="s">
        <v>39</v>
      </c>
      <c r="E74" s="26" t="s">
        <v>551</v>
      </c>
      <c r="F74" s="26" t="s">
        <v>552</v>
      </c>
      <c r="G74" s="28">
        <v>0</v>
      </c>
    </row>
    <row r="75" spans="1:8" ht="15.75" thickBot="1" x14ac:dyDescent="0.3">
      <c r="A75">
        <v>47</v>
      </c>
      <c r="B75" s="29">
        <v>19</v>
      </c>
      <c r="C75" s="26">
        <v>0</v>
      </c>
      <c r="D75" s="26" t="s">
        <v>41</v>
      </c>
      <c r="E75" s="52" t="s">
        <v>589</v>
      </c>
      <c r="F75" s="52" t="s">
        <v>590</v>
      </c>
      <c r="G75" s="53">
        <v>0</v>
      </c>
    </row>
    <row r="76" spans="1:8" ht="30.75" thickBot="1" x14ac:dyDescent="0.3">
      <c r="A76">
        <v>48</v>
      </c>
      <c r="B76" s="29">
        <v>20</v>
      </c>
      <c r="C76" s="26">
        <v>0</v>
      </c>
      <c r="D76" s="26" t="s">
        <v>17</v>
      </c>
      <c r="E76" s="52" t="s">
        <v>591</v>
      </c>
      <c r="F76" s="52" t="s">
        <v>592</v>
      </c>
      <c r="G76" s="53">
        <v>0</v>
      </c>
    </row>
    <row r="77" spans="1:8" ht="30.75" thickBot="1" x14ac:dyDescent="0.3">
      <c r="A77">
        <v>49</v>
      </c>
      <c r="B77" s="29">
        <v>21</v>
      </c>
      <c r="C77" s="26">
        <v>0</v>
      </c>
      <c r="D77" s="26" t="s">
        <v>34</v>
      </c>
      <c r="E77" s="52" t="s">
        <v>593</v>
      </c>
      <c r="F77" s="52" t="s">
        <v>594</v>
      </c>
      <c r="G77" s="53">
        <v>0</v>
      </c>
    </row>
    <row r="78" spans="1:8" ht="15.75" thickBot="1" x14ac:dyDescent="0.3">
      <c r="A78">
        <v>77</v>
      </c>
      <c r="B78" s="29">
        <v>36</v>
      </c>
      <c r="C78" s="60">
        <v>0</v>
      </c>
      <c r="D78" s="26" t="s">
        <v>39</v>
      </c>
      <c r="E78" s="60" t="s">
        <v>604</v>
      </c>
      <c r="F78" s="60" t="s">
        <v>603</v>
      </c>
      <c r="G78" s="61">
        <v>0</v>
      </c>
    </row>
    <row r="79" spans="1:8" ht="15.75" thickBot="1" x14ac:dyDescent="0.3">
      <c r="A79">
        <v>78</v>
      </c>
      <c r="B79" s="29">
        <v>37</v>
      </c>
      <c r="C79" s="60">
        <v>0</v>
      </c>
      <c r="D79" s="26" t="s">
        <v>39</v>
      </c>
      <c r="E79" s="60" t="s">
        <v>602</v>
      </c>
      <c r="F79" s="60" t="s">
        <v>601</v>
      </c>
      <c r="G79" s="61">
        <v>0</v>
      </c>
    </row>
    <row r="80" spans="1:8" ht="15.75" thickBot="1" x14ac:dyDescent="0.3">
      <c r="A80">
        <v>79</v>
      </c>
      <c r="B80" s="29">
        <v>38</v>
      </c>
      <c r="C80" s="60">
        <v>0</v>
      </c>
      <c r="D80" s="26" t="s">
        <v>17</v>
      </c>
      <c r="E80" s="60" t="s">
        <v>600</v>
      </c>
      <c r="F80" s="60" t="s">
        <v>599</v>
      </c>
      <c r="G80" s="61">
        <v>0</v>
      </c>
    </row>
    <row r="81" spans="1:7" ht="15.75" thickBot="1" x14ac:dyDescent="0.3">
      <c r="A81">
        <v>80</v>
      </c>
      <c r="B81" s="29">
        <v>39</v>
      </c>
      <c r="C81" s="60">
        <v>0</v>
      </c>
      <c r="D81" s="26" t="s">
        <v>9</v>
      </c>
      <c r="E81" s="60" t="s">
        <v>598</v>
      </c>
      <c r="F81" s="60" t="s">
        <v>597</v>
      </c>
      <c r="G81" s="61">
        <v>0</v>
      </c>
    </row>
    <row r="82" spans="1:7" ht="15.75" thickBot="1" x14ac:dyDescent="0.3">
      <c r="A82">
        <v>81</v>
      </c>
      <c r="B82" s="29">
        <v>40</v>
      </c>
      <c r="C82" s="60">
        <v>0</v>
      </c>
      <c r="D82" s="26" t="s">
        <v>23</v>
      </c>
      <c r="E82" s="60" t="s">
        <v>596</v>
      </c>
      <c r="F82" s="60" t="s">
        <v>595</v>
      </c>
      <c r="G82" s="61">
        <v>0</v>
      </c>
    </row>
  </sheetData>
  <autoFilter ref="A1:H1">
    <sortState ref="A2:H82">
      <sortCondition descending="1" ref="C1"/>
    </sortState>
  </autoFilter>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6"/>
  <sheetViews>
    <sheetView topLeftCell="A19" workbookViewId="0">
      <selection activeCell="C35" sqref="C33:C35"/>
    </sheetView>
  </sheetViews>
  <sheetFormatPr defaultRowHeight="15" x14ac:dyDescent="0.25"/>
  <cols>
    <col min="2" max="2" width="17" bestFit="1" customWidth="1"/>
    <col min="3" max="3" width="18.28515625" bestFit="1" customWidth="1"/>
    <col min="4" max="4" width="17" customWidth="1"/>
    <col min="5" max="5" width="61.85546875" customWidth="1"/>
    <col min="6" max="6" width="55.7109375" customWidth="1"/>
    <col min="8" max="8" width="23.42578125" bestFit="1" customWidth="1"/>
  </cols>
  <sheetData>
    <row r="1" spans="1:8" ht="15.75" thickBot="1" x14ac:dyDescent="0.3">
      <c r="A1" t="s">
        <v>652</v>
      </c>
      <c r="B1" t="s">
        <v>653</v>
      </c>
      <c r="C1" t="s">
        <v>798</v>
      </c>
      <c r="D1" t="s">
        <v>283</v>
      </c>
      <c r="E1" s="43" t="s">
        <v>284</v>
      </c>
      <c r="F1" s="11" t="s">
        <v>285</v>
      </c>
      <c r="G1" s="13" t="s">
        <v>286</v>
      </c>
      <c r="H1" s="32" t="s">
        <v>287</v>
      </c>
    </row>
    <row r="2" spans="1:8" x14ac:dyDescent="0.25">
      <c r="A2" s="43">
        <v>1</v>
      </c>
      <c r="B2" s="11">
        <v>1</v>
      </c>
      <c r="C2" s="44">
        <v>12</v>
      </c>
      <c r="D2" s="11" t="s">
        <v>310</v>
      </c>
      <c r="E2" s="11" t="s">
        <v>654</v>
      </c>
      <c r="F2" s="11" t="s">
        <v>655</v>
      </c>
      <c r="G2" s="13">
        <v>12</v>
      </c>
      <c r="H2" t="s">
        <v>313</v>
      </c>
    </row>
    <row r="3" spans="1:8" x14ac:dyDescent="0.25">
      <c r="A3" s="46">
        <v>2</v>
      </c>
      <c r="B3" s="2">
        <v>1</v>
      </c>
      <c r="C3" s="42">
        <v>12</v>
      </c>
      <c r="D3" s="2" t="s">
        <v>310</v>
      </c>
      <c r="E3" s="2" t="s">
        <v>656</v>
      </c>
      <c r="F3" s="2" t="s">
        <v>657</v>
      </c>
      <c r="G3" s="14">
        <v>12</v>
      </c>
      <c r="H3" t="s">
        <v>313</v>
      </c>
    </row>
    <row r="4" spans="1:8" x14ac:dyDescent="0.25">
      <c r="A4" s="46">
        <v>3</v>
      </c>
      <c r="B4" s="2">
        <v>1</v>
      </c>
      <c r="C4" s="42">
        <v>12</v>
      </c>
      <c r="D4" s="2" t="s">
        <v>9</v>
      </c>
      <c r="E4" s="2" t="s">
        <v>658</v>
      </c>
      <c r="F4" s="2" t="s">
        <v>659</v>
      </c>
      <c r="G4" s="14">
        <v>12</v>
      </c>
      <c r="H4" t="s">
        <v>313</v>
      </c>
    </row>
    <row r="5" spans="1:8" x14ac:dyDescent="0.25">
      <c r="A5" s="46">
        <v>4</v>
      </c>
      <c r="B5" s="2">
        <v>1</v>
      </c>
      <c r="C5" s="42">
        <v>12</v>
      </c>
      <c r="D5" s="2" t="s">
        <v>9</v>
      </c>
      <c r="E5" s="2" t="s">
        <v>660</v>
      </c>
      <c r="F5" s="2" t="s">
        <v>661</v>
      </c>
      <c r="G5" s="14">
        <v>12</v>
      </c>
      <c r="H5" t="s">
        <v>313</v>
      </c>
    </row>
    <row r="6" spans="1:8" ht="15.75" thickBot="1" x14ac:dyDescent="0.3">
      <c r="A6" s="48">
        <v>5</v>
      </c>
      <c r="B6" s="16">
        <v>1</v>
      </c>
      <c r="C6" s="49">
        <v>12</v>
      </c>
      <c r="D6" s="16" t="s">
        <v>310</v>
      </c>
      <c r="E6" s="16" t="s">
        <v>662</v>
      </c>
      <c r="F6" s="16" t="s">
        <v>663</v>
      </c>
      <c r="G6" s="18">
        <v>12</v>
      </c>
      <c r="H6" t="s">
        <v>313</v>
      </c>
    </row>
    <row r="7" spans="1:8" ht="30" x14ac:dyDescent="0.25">
      <c r="A7" s="43">
        <v>16</v>
      </c>
      <c r="B7" s="11">
        <v>7</v>
      </c>
      <c r="C7" s="62">
        <v>11</v>
      </c>
      <c r="D7" s="11" t="s">
        <v>39</v>
      </c>
      <c r="E7" s="10" t="s">
        <v>687</v>
      </c>
      <c r="F7" s="10" t="s">
        <v>688</v>
      </c>
      <c r="G7" s="45">
        <v>11</v>
      </c>
    </row>
    <row r="8" spans="1:8" ht="45" x14ac:dyDescent="0.25">
      <c r="A8" s="46">
        <v>17</v>
      </c>
      <c r="B8" s="2">
        <v>7</v>
      </c>
      <c r="C8" s="41">
        <v>11</v>
      </c>
      <c r="D8" s="2" t="s">
        <v>17</v>
      </c>
      <c r="E8" s="1" t="s">
        <v>689</v>
      </c>
      <c r="F8" s="1" t="s">
        <v>690</v>
      </c>
      <c r="G8" s="47">
        <v>0</v>
      </c>
    </row>
    <row r="9" spans="1:8" x14ac:dyDescent="0.25">
      <c r="A9" s="46">
        <v>18</v>
      </c>
      <c r="B9" s="2">
        <v>7</v>
      </c>
      <c r="C9" s="41">
        <v>11</v>
      </c>
      <c r="D9" s="2" t="s">
        <v>17</v>
      </c>
      <c r="E9" s="1" t="s">
        <v>691</v>
      </c>
      <c r="F9" s="1" t="s">
        <v>692</v>
      </c>
      <c r="G9" s="47">
        <v>0</v>
      </c>
    </row>
    <row r="10" spans="1:8" ht="15.75" thickBot="1" x14ac:dyDescent="0.3">
      <c r="A10" s="48">
        <v>19</v>
      </c>
      <c r="B10" s="16">
        <v>7</v>
      </c>
      <c r="C10" s="63">
        <v>11</v>
      </c>
      <c r="D10" s="16" t="s">
        <v>17</v>
      </c>
      <c r="E10" s="15" t="s">
        <v>693</v>
      </c>
      <c r="F10" s="15" t="s">
        <v>694</v>
      </c>
      <c r="G10" s="50">
        <v>0</v>
      </c>
    </row>
    <row r="11" spans="1:8" ht="30" x14ac:dyDescent="0.25">
      <c r="A11" s="43">
        <v>41</v>
      </c>
      <c r="B11" s="11">
        <v>24</v>
      </c>
      <c r="C11" s="44">
        <v>10</v>
      </c>
      <c r="D11" s="11" t="s">
        <v>17</v>
      </c>
      <c r="E11" s="10" t="s">
        <v>734</v>
      </c>
      <c r="F11" s="10" t="s">
        <v>735</v>
      </c>
      <c r="G11" s="13">
        <v>10</v>
      </c>
    </row>
    <row r="12" spans="1:8" ht="30" x14ac:dyDescent="0.25">
      <c r="A12" s="46">
        <v>42</v>
      </c>
      <c r="B12" s="2">
        <v>24</v>
      </c>
      <c r="C12" s="42">
        <v>10</v>
      </c>
      <c r="D12" s="2" t="s">
        <v>17</v>
      </c>
      <c r="E12" s="1" t="s">
        <v>736</v>
      </c>
      <c r="F12" s="4" t="s">
        <v>737</v>
      </c>
      <c r="G12" s="14">
        <v>10</v>
      </c>
    </row>
    <row r="13" spans="1:8" x14ac:dyDescent="0.25">
      <c r="A13" s="46">
        <v>43</v>
      </c>
      <c r="B13" s="2">
        <v>24</v>
      </c>
      <c r="C13" s="42">
        <v>10</v>
      </c>
      <c r="D13" s="2" t="s">
        <v>17</v>
      </c>
      <c r="E13" s="4" t="s">
        <v>738</v>
      </c>
      <c r="F13" s="4" t="s">
        <v>739</v>
      </c>
      <c r="G13" s="14">
        <v>10</v>
      </c>
    </row>
    <row r="14" spans="1:8" x14ac:dyDescent="0.25">
      <c r="A14" s="46">
        <v>44</v>
      </c>
      <c r="B14" s="2">
        <v>24</v>
      </c>
      <c r="C14" s="42">
        <v>10</v>
      </c>
      <c r="D14" s="2" t="s">
        <v>17</v>
      </c>
      <c r="E14" s="4" t="s">
        <v>740</v>
      </c>
      <c r="F14" s="2"/>
      <c r="G14" s="14">
        <v>10</v>
      </c>
    </row>
    <row r="15" spans="1:8" ht="15.75" thickBot="1" x14ac:dyDescent="0.3">
      <c r="A15" s="48">
        <v>45</v>
      </c>
      <c r="B15" s="16">
        <v>24</v>
      </c>
      <c r="C15" s="49">
        <v>10</v>
      </c>
      <c r="D15" s="16" t="s">
        <v>17</v>
      </c>
      <c r="E15" s="55" t="s">
        <v>741</v>
      </c>
      <c r="F15" s="55" t="s">
        <v>742</v>
      </c>
      <c r="G15" s="18">
        <v>10</v>
      </c>
    </row>
    <row r="16" spans="1:8" x14ac:dyDescent="0.25">
      <c r="A16" s="43">
        <v>20</v>
      </c>
      <c r="B16" s="11">
        <v>8</v>
      </c>
      <c r="C16" s="62">
        <v>8</v>
      </c>
      <c r="D16" s="11" t="s">
        <v>39</v>
      </c>
      <c r="E16" s="10" t="s">
        <v>695</v>
      </c>
      <c r="F16" s="10" t="s">
        <v>696</v>
      </c>
      <c r="G16" s="45">
        <v>8</v>
      </c>
    </row>
    <row r="17" spans="1:8" x14ac:dyDescent="0.25">
      <c r="A17" s="46">
        <v>21</v>
      </c>
      <c r="B17" s="2">
        <v>8</v>
      </c>
      <c r="C17" s="41">
        <v>8</v>
      </c>
      <c r="D17" s="2" t="s">
        <v>39</v>
      </c>
      <c r="E17" s="1" t="s">
        <v>697</v>
      </c>
      <c r="F17" s="1" t="s">
        <v>698</v>
      </c>
      <c r="G17" s="47">
        <v>0</v>
      </c>
    </row>
    <row r="18" spans="1:8" ht="15.75" thickBot="1" x14ac:dyDescent="0.3">
      <c r="A18" s="48">
        <v>22</v>
      </c>
      <c r="B18" s="16">
        <v>8</v>
      </c>
      <c r="C18" s="63">
        <v>8</v>
      </c>
      <c r="D18" s="16" t="s">
        <v>17</v>
      </c>
      <c r="E18" s="15" t="s">
        <v>699</v>
      </c>
      <c r="F18" s="15" t="s">
        <v>700</v>
      </c>
      <c r="G18" s="50">
        <v>0</v>
      </c>
    </row>
    <row r="19" spans="1:8" ht="30" x14ac:dyDescent="0.25">
      <c r="A19" s="43">
        <v>46</v>
      </c>
      <c r="B19" s="11">
        <v>25</v>
      </c>
      <c r="C19" s="44">
        <v>8</v>
      </c>
      <c r="D19" s="11" t="s">
        <v>39</v>
      </c>
      <c r="E19" s="10" t="s">
        <v>743</v>
      </c>
      <c r="F19" s="10" t="s">
        <v>625</v>
      </c>
      <c r="G19" s="13">
        <v>8</v>
      </c>
    </row>
    <row r="20" spans="1:8" ht="30" x14ac:dyDescent="0.25">
      <c r="A20" s="46">
        <v>47</v>
      </c>
      <c r="B20" s="2">
        <v>25</v>
      </c>
      <c r="C20" s="42">
        <v>8</v>
      </c>
      <c r="D20" s="2" t="s">
        <v>39</v>
      </c>
      <c r="E20" s="1" t="s">
        <v>744</v>
      </c>
      <c r="F20" s="1" t="s">
        <v>625</v>
      </c>
      <c r="G20" s="14">
        <v>8</v>
      </c>
    </row>
    <row r="21" spans="1:8" ht="30" x14ac:dyDescent="0.25">
      <c r="A21" s="46">
        <v>48</v>
      </c>
      <c r="B21" s="2">
        <v>25</v>
      </c>
      <c r="C21" s="42">
        <v>8</v>
      </c>
      <c r="D21" s="2" t="s">
        <v>39</v>
      </c>
      <c r="E21" s="1" t="s">
        <v>745</v>
      </c>
      <c r="F21" s="1"/>
      <c r="G21" s="14">
        <v>8</v>
      </c>
    </row>
    <row r="22" spans="1:8" ht="15.75" thickBot="1" x14ac:dyDescent="0.3">
      <c r="A22" s="48">
        <v>49</v>
      </c>
      <c r="B22" s="16">
        <v>25</v>
      </c>
      <c r="C22" s="49">
        <v>8</v>
      </c>
      <c r="D22" s="16" t="s">
        <v>39</v>
      </c>
      <c r="E22" s="15" t="s">
        <v>746</v>
      </c>
      <c r="F22" s="15" t="s">
        <v>747</v>
      </c>
      <c r="G22" s="18">
        <v>8</v>
      </c>
    </row>
    <row r="23" spans="1:8" x14ac:dyDescent="0.25">
      <c r="A23" s="43">
        <v>6</v>
      </c>
      <c r="B23" s="11">
        <v>2</v>
      </c>
      <c r="C23" s="44">
        <v>7</v>
      </c>
      <c r="D23" s="11" t="s">
        <v>28</v>
      </c>
      <c r="E23" s="11" t="s">
        <v>664</v>
      </c>
      <c r="F23" s="11" t="s">
        <v>665</v>
      </c>
      <c r="G23" s="13">
        <v>7</v>
      </c>
      <c r="H23" s="32" t="s">
        <v>666</v>
      </c>
    </row>
    <row r="24" spans="1:8" ht="15.75" thickBot="1" x14ac:dyDescent="0.3">
      <c r="A24" s="48">
        <v>7</v>
      </c>
      <c r="B24" s="16">
        <v>2</v>
      </c>
      <c r="C24" s="49">
        <v>7</v>
      </c>
      <c r="D24" s="16" t="s">
        <v>17</v>
      </c>
      <c r="E24" s="16" t="s">
        <v>667</v>
      </c>
      <c r="F24" s="16" t="s">
        <v>668</v>
      </c>
      <c r="G24" s="18">
        <v>7</v>
      </c>
      <c r="H24" s="32" t="s">
        <v>666</v>
      </c>
    </row>
    <row r="25" spans="1:8" ht="30" x14ac:dyDescent="0.25">
      <c r="A25" s="43">
        <v>23</v>
      </c>
      <c r="B25" s="11">
        <v>9</v>
      </c>
      <c r="C25" s="62">
        <v>7</v>
      </c>
      <c r="D25" s="11" t="s">
        <v>310</v>
      </c>
      <c r="E25" s="10" t="s">
        <v>701</v>
      </c>
      <c r="F25" s="10" t="s">
        <v>702</v>
      </c>
      <c r="G25" s="45">
        <v>7</v>
      </c>
    </row>
    <row r="26" spans="1:8" ht="30.75" thickBot="1" x14ac:dyDescent="0.3">
      <c r="A26" s="48">
        <v>24</v>
      </c>
      <c r="B26" s="16">
        <v>9</v>
      </c>
      <c r="C26" s="63">
        <v>7</v>
      </c>
      <c r="D26" s="16" t="s">
        <v>310</v>
      </c>
      <c r="E26" s="15" t="s">
        <v>703</v>
      </c>
      <c r="F26" s="15" t="s">
        <v>704</v>
      </c>
      <c r="G26" s="50">
        <v>0</v>
      </c>
    </row>
    <row r="27" spans="1:8" x14ac:dyDescent="0.25">
      <c r="A27" s="43">
        <v>50</v>
      </c>
      <c r="B27" s="11">
        <v>26</v>
      </c>
      <c r="C27" s="44">
        <v>7</v>
      </c>
      <c r="D27" s="11" t="s">
        <v>39</v>
      </c>
      <c r="E27" s="10" t="s">
        <v>748</v>
      </c>
      <c r="F27" s="57" t="s">
        <v>749</v>
      </c>
      <c r="G27" s="13">
        <v>7</v>
      </c>
    </row>
    <row r="28" spans="1:8" x14ac:dyDescent="0.25">
      <c r="A28" s="46">
        <v>51</v>
      </c>
      <c r="B28" s="2">
        <v>26</v>
      </c>
      <c r="C28" s="42">
        <v>7</v>
      </c>
      <c r="D28" s="2" t="s">
        <v>17</v>
      </c>
      <c r="E28" s="1" t="s">
        <v>750</v>
      </c>
      <c r="F28" s="4" t="s">
        <v>751</v>
      </c>
      <c r="G28" s="14">
        <v>7</v>
      </c>
    </row>
    <row r="29" spans="1:8" ht="30" x14ac:dyDescent="0.25">
      <c r="A29" s="46">
        <v>52</v>
      </c>
      <c r="B29" s="2">
        <v>26</v>
      </c>
      <c r="C29" s="42">
        <v>7</v>
      </c>
      <c r="D29" s="2" t="s">
        <v>17</v>
      </c>
      <c r="E29" s="1" t="s">
        <v>752</v>
      </c>
      <c r="F29" s="4" t="s">
        <v>753</v>
      </c>
      <c r="G29" s="14">
        <v>7</v>
      </c>
    </row>
    <row r="30" spans="1:8" ht="30" x14ac:dyDescent="0.25">
      <c r="A30" s="46">
        <v>53</v>
      </c>
      <c r="B30" s="2">
        <v>26</v>
      </c>
      <c r="C30" s="42">
        <v>7</v>
      </c>
      <c r="D30" s="2" t="s">
        <v>17</v>
      </c>
      <c r="E30" s="1" t="s">
        <v>754</v>
      </c>
      <c r="F30" s="4" t="s">
        <v>755</v>
      </c>
      <c r="G30" s="14">
        <v>7</v>
      </c>
    </row>
    <row r="31" spans="1:8" x14ac:dyDescent="0.25">
      <c r="A31" s="46">
        <v>54</v>
      </c>
      <c r="B31" s="2">
        <v>26</v>
      </c>
      <c r="C31" s="42">
        <v>7</v>
      </c>
      <c r="D31" s="2" t="s">
        <v>39</v>
      </c>
      <c r="E31" s="1" t="s">
        <v>756</v>
      </c>
      <c r="F31" s="4"/>
      <c r="G31" s="14">
        <v>7</v>
      </c>
    </row>
    <row r="32" spans="1:8" ht="15.75" thickBot="1" x14ac:dyDescent="0.3">
      <c r="A32" s="48">
        <v>55</v>
      </c>
      <c r="B32" s="16">
        <v>26</v>
      </c>
      <c r="C32" s="49">
        <v>7</v>
      </c>
      <c r="D32" s="16" t="s">
        <v>17</v>
      </c>
      <c r="E32" s="15" t="s">
        <v>757</v>
      </c>
      <c r="F32" s="55" t="s">
        <v>758</v>
      </c>
      <c r="G32" s="18">
        <v>7</v>
      </c>
    </row>
    <row r="33" spans="1:8" x14ac:dyDescent="0.25">
      <c r="A33" s="43">
        <v>8</v>
      </c>
      <c r="B33" s="11">
        <v>3</v>
      </c>
      <c r="C33" s="44">
        <v>6</v>
      </c>
      <c r="D33" s="11" t="s">
        <v>39</v>
      </c>
      <c r="E33" s="11" t="s">
        <v>669</v>
      </c>
      <c r="F33" s="11" t="s">
        <v>670</v>
      </c>
      <c r="G33" s="13">
        <v>6</v>
      </c>
      <c r="H33" t="s">
        <v>671</v>
      </c>
    </row>
    <row r="34" spans="1:8" x14ac:dyDescent="0.25">
      <c r="A34" s="46">
        <v>9</v>
      </c>
      <c r="B34" s="2">
        <v>3</v>
      </c>
      <c r="C34" s="42">
        <v>6</v>
      </c>
      <c r="D34" s="2" t="s">
        <v>17</v>
      </c>
      <c r="E34" s="2" t="s">
        <v>672</v>
      </c>
      <c r="F34" s="2" t="s">
        <v>673</v>
      </c>
      <c r="G34" s="14">
        <v>6</v>
      </c>
      <c r="H34" t="s">
        <v>671</v>
      </c>
    </row>
    <row r="35" spans="1:8" ht="15.75" thickBot="1" x14ac:dyDescent="0.3">
      <c r="A35" s="48">
        <v>10</v>
      </c>
      <c r="B35" s="16">
        <v>3</v>
      </c>
      <c r="C35" s="49">
        <v>6</v>
      </c>
      <c r="D35" s="16" t="s">
        <v>39</v>
      </c>
      <c r="E35" s="16" t="s">
        <v>674</v>
      </c>
      <c r="F35" s="16" t="s">
        <v>675</v>
      </c>
      <c r="G35" s="18">
        <v>6</v>
      </c>
      <c r="H35" t="s">
        <v>671</v>
      </c>
    </row>
    <row r="36" spans="1:8" x14ac:dyDescent="0.25">
      <c r="A36" s="43">
        <v>59</v>
      </c>
      <c r="B36" s="11">
        <v>28</v>
      </c>
      <c r="C36" s="11">
        <v>5</v>
      </c>
      <c r="D36" s="11" t="s">
        <v>41</v>
      </c>
      <c r="E36" s="57" t="s">
        <v>764</v>
      </c>
      <c r="F36" s="57" t="s">
        <v>765</v>
      </c>
      <c r="G36" s="13">
        <v>5</v>
      </c>
    </row>
    <row r="37" spans="1:8" x14ac:dyDescent="0.25">
      <c r="A37" s="46">
        <v>60</v>
      </c>
      <c r="B37" s="2">
        <v>28</v>
      </c>
      <c r="C37" s="2">
        <v>5</v>
      </c>
      <c r="D37" s="2" t="s">
        <v>30</v>
      </c>
      <c r="E37" s="4" t="s">
        <v>766</v>
      </c>
      <c r="F37" s="2" t="s">
        <v>767</v>
      </c>
      <c r="G37" s="14">
        <v>5</v>
      </c>
    </row>
    <row r="38" spans="1:8" x14ac:dyDescent="0.25">
      <c r="A38" s="46">
        <v>61</v>
      </c>
      <c r="B38" s="2">
        <v>28</v>
      </c>
      <c r="C38" s="2">
        <v>5</v>
      </c>
      <c r="D38" s="2" t="s">
        <v>12</v>
      </c>
      <c r="E38" s="4" t="s">
        <v>768</v>
      </c>
      <c r="F38" s="2"/>
      <c r="G38" s="14">
        <v>5</v>
      </c>
    </row>
    <row r="39" spans="1:8" x14ac:dyDescent="0.25">
      <c r="A39" s="46">
        <v>62</v>
      </c>
      <c r="B39" s="2">
        <v>28</v>
      </c>
      <c r="C39" s="2">
        <v>5</v>
      </c>
      <c r="D39" s="2" t="s">
        <v>12</v>
      </c>
      <c r="E39" s="4" t="s">
        <v>769</v>
      </c>
      <c r="F39" s="2"/>
      <c r="G39" s="14">
        <v>5</v>
      </c>
    </row>
    <row r="40" spans="1:8" x14ac:dyDescent="0.25">
      <c r="A40" s="46">
        <v>63</v>
      </c>
      <c r="B40" s="2">
        <v>28</v>
      </c>
      <c r="C40" s="2">
        <v>5</v>
      </c>
      <c r="D40" s="2" t="s">
        <v>12</v>
      </c>
      <c r="E40" s="4" t="s">
        <v>770</v>
      </c>
      <c r="F40" s="2" t="s">
        <v>771</v>
      </c>
      <c r="G40" s="14">
        <v>5</v>
      </c>
    </row>
    <row r="41" spans="1:8" ht="15.75" thickBot="1" x14ac:dyDescent="0.3">
      <c r="A41" s="48">
        <v>64</v>
      </c>
      <c r="B41" s="16">
        <v>28</v>
      </c>
      <c r="C41" s="16">
        <v>5</v>
      </c>
      <c r="D41" s="16" t="s">
        <v>12</v>
      </c>
      <c r="E41" s="55" t="s">
        <v>772</v>
      </c>
      <c r="F41" s="16"/>
      <c r="G41" s="18">
        <v>5</v>
      </c>
    </row>
    <row r="42" spans="1:8" x14ac:dyDescent="0.25">
      <c r="A42" s="43">
        <v>11</v>
      </c>
      <c r="B42" s="11">
        <v>4</v>
      </c>
      <c r="C42" s="11">
        <v>4</v>
      </c>
      <c r="D42" s="11" t="s">
        <v>39</v>
      </c>
      <c r="E42" s="11" t="s">
        <v>676</v>
      </c>
      <c r="F42" s="11" t="s">
        <v>677</v>
      </c>
      <c r="G42" s="13">
        <v>4</v>
      </c>
      <c r="H42" t="s">
        <v>678</v>
      </c>
    </row>
    <row r="43" spans="1:8" x14ac:dyDescent="0.25">
      <c r="A43" s="46">
        <v>12</v>
      </c>
      <c r="B43" s="2">
        <v>4</v>
      </c>
      <c r="C43" s="2">
        <v>4</v>
      </c>
      <c r="D43" s="2" t="s">
        <v>39</v>
      </c>
      <c r="E43" s="2" t="s">
        <v>679</v>
      </c>
      <c r="F43" s="2" t="s">
        <v>680</v>
      </c>
      <c r="G43" s="14">
        <v>4</v>
      </c>
      <c r="H43" t="s">
        <v>678</v>
      </c>
    </row>
    <row r="44" spans="1:8" ht="15.75" thickBot="1" x14ac:dyDescent="0.3">
      <c r="A44" s="48">
        <v>25</v>
      </c>
      <c r="B44" s="16">
        <v>10</v>
      </c>
      <c r="C44" s="55">
        <v>4</v>
      </c>
      <c r="D44" s="16" t="s">
        <v>39</v>
      </c>
      <c r="E44" s="15" t="s">
        <v>705</v>
      </c>
      <c r="F44" s="15" t="s">
        <v>706</v>
      </c>
      <c r="G44" s="50">
        <v>4</v>
      </c>
    </row>
    <row r="45" spans="1:8" ht="15.75" thickBot="1" x14ac:dyDescent="0.3">
      <c r="A45" s="29">
        <v>13</v>
      </c>
      <c r="B45" s="26">
        <v>5</v>
      </c>
      <c r="C45" s="26">
        <v>3</v>
      </c>
      <c r="D45" s="26" t="s">
        <v>23</v>
      </c>
      <c r="E45" s="26" t="s">
        <v>681</v>
      </c>
      <c r="F45" s="26" t="s">
        <v>682</v>
      </c>
      <c r="G45" s="28">
        <v>3</v>
      </c>
    </row>
    <row r="46" spans="1:8" x14ac:dyDescent="0.25">
      <c r="A46" s="43">
        <v>14</v>
      </c>
      <c r="B46" s="11">
        <v>6</v>
      </c>
      <c r="C46" s="11">
        <v>2</v>
      </c>
      <c r="D46" s="11" t="s">
        <v>39</v>
      </c>
      <c r="E46" s="11" t="s">
        <v>683</v>
      </c>
      <c r="F46" s="11"/>
      <c r="G46" s="13">
        <v>2</v>
      </c>
    </row>
    <row r="47" spans="1:8" ht="15.75" thickBot="1" x14ac:dyDescent="0.3">
      <c r="A47" s="48">
        <v>15</v>
      </c>
      <c r="B47" s="16">
        <v>6</v>
      </c>
      <c r="C47" s="16">
        <v>2</v>
      </c>
      <c r="D47" s="16" t="s">
        <v>17</v>
      </c>
      <c r="E47" s="16" t="s">
        <v>684</v>
      </c>
      <c r="F47" s="16" t="s">
        <v>685</v>
      </c>
      <c r="G47" s="18">
        <v>2</v>
      </c>
      <c r="H47" t="s">
        <v>686</v>
      </c>
    </row>
    <row r="48" spans="1:8" ht="30.75" thickBot="1" x14ac:dyDescent="0.3">
      <c r="A48" s="29">
        <v>26</v>
      </c>
      <c r="B48" s="26">
        <v>11</v>
      </c>
      <c r="C48" s="60">
        <v>2</v>
      </c>
      <c r="D48" s="26" t="s">
        <v>17</v>
      </c>
      <c r="E48" s="52" t="s">
        <v>707</v>
      </c>
      <c r="F48" s="52" t="s">
        <v>708</v>
      </c>
      <c r="G48" s="53">
        <v>2</v>
      </c>
    </row>
    <row r="49" spans="1:7" ht="15.75" thickBot="1" x14ac:dyDescent="0.3">
      <c r="A49" s="29">
        <v>27</v>
      </c>
      <c r="B49" s="26">
        <v>12</v>
      </c>
      <c r="C49" s="60">
        <v>2</v>
      </c>
      <c r="D49" s="26" t="s">
        <v>39</v>
      </c>
      <c r="E49" s="52" t="s">
        <v>709</v>
      </c>
      <c r="F49" s="52"/>
      <c r="G49" s="53">
        <v>2</v>
      </c>
    </row>
    <row r="50" spans="1:7" ht="30" x14ac:dyDescent="0.25">
      <c r="A50" s="43">
        <v>28</v>
      </c>
      <c r="B50" s="11">
        <v>13</v>
      </c>
      <c r="C50" s="57">
        <v>2</v>
      </c>
      <c r="D50" s="11" t="s">
        <v>39</v>
      </c>
      <c r="E50" s="10" t="s">
        <v>710</v>
      </c>
      <c r="F50" s="10" t="s">
        <v>711</v>
      </c>
      <c r="G50" s="45">
        <v>2</v>
      </c>
    </row>
    <row r="51" spans="1:7" ht="30.75" thickBot="1" x14ac:dyDescent="0.3">
      <c r="A51" s="48">
        <v>29</v>
      </c>
      <c r="B51" s="16">
        <v>13</v>
      </c>
      <c r="C51" s="55">
        <v>2</v>
      </c>
      <c r="D51" s="16" t="s">
        <v>28</v>
      </c>
      <c r="E51" s="15" t="s">
        <v>712</v>
      </c>
      <c r="F51" s="15" t="s">
        <v>713</v>
      </c>
      <c r="G51" s="50">
        <v>0</v>
      </c>
    </row>
    <row r="52" spans="1:7" ht="30.75" thickBot="1" x14ac:dyDescent="0.3">
      <c r="A52" s="29">
        <v>30</v>
      </c>
      <c r="B52" s="26">
        <v>14</v>
      </c>
      <c r="C52" s="60">
        <v>2</v>
      </c>
      <c r="D52" s="26" t="s">
        <v>39</v>
      </c>
      <c r="E52" s="52" t="s">
        <v>714</v>
      </c>
      <c r="F52" s="52" t="s">
        <v>715</v>
      </c>
      <c r="G52" s="53">
        <v>2</v>
      </c>
    </row>
    <row r="53" spans="1:7" ht="30" x14ac:dyDescent="0.25">
      <c r="A53" s="43">
        <v>56</v>
      </c>
      <c r="B53" s="11">
        <v>27</v>
      </c>
      <c r="C53" s="11">
        <v>2</v>
      </c>
      <c r="D53" s="11" t="s">
        <v>17</v>
      </c>
      <c r="E53" s="57" t="s">
        <v>759</v>
      </c>
      <c r="F53" s="11"/>
      <c r="G53" s="13">
        <v>2</v>
      </c>
    </row>
    <row r="54" spans="1:7" ht="45" x14ac:dyDescent="0.25">
      <c r="A54" s="46">
        <v>57</v>
      </c>
      <c r="B54" s="2">
        <v>27</v>
      </c>
      <c r="C54" s="2">
        <v>2</v>
      </c>
      <c r="D54" s="2" t="s">
        <v>17</v>
      </c>
      <c r="E54" s="4" t="s">
        <v>760</v>
      </c>
      <c r="F54" s="4" t="s">
        <v>761</v>
      </c>
      <c r="G54" s="14">
        <v>2</v>
      </c>
    </row>
    <row r="55" spans="1:7" ht="30.75" thickBot="1" x14ac:dyDescent="0.3">
      <c r="A55" s="48">
        <v>58</v>
      </c>
      <c r="B55" s="16">
        <v>27</v>
      </c>
      <c r="C55" s="16">
        <v>2</v>
      </c>
      <c r="D55" s="16" t="s">
        <v>17</v>
      </c>
      <c r="E55" s="55" t="s">
        <v>762</v>
      </c>
      <c r="F55" s="55" t="s">
        <v>763</v>
      </c>
      <c r="G55" s="18">
        <v>2</v>
      </c>
    </row>
    <row r="56" spans="1:7" ht="15.75" thickBot="1" x14ac:dyDescent="0.3">
      <c r="A56" s="29">
        <v>65</v>
      </c>
      <c r="B56" s="26">
        <v>29</v>
      </c>
      <c r="C56" s="26">
        <v>2</v>
      </c>
      <c r="D56" s="26" t="s">
        <v>41</v>
      </c>
      <c r="E56" s="52" t="s">
        <v>773</v>
      </c>
      <c r="F56" s="60" t="s">
        <v>774</v>
      </c>
      <c r="G56" s="28">
        <v>2</v>
      </c>
    </row>
    <row r="57" spans="1:7" ht="60.75" thickBot="1" x14ac:dyDescent="0.3">
      <c r="A57" s="29">
        <v>66</v>
      </c>
      <c r="B57" s="26">
        <v>30</v>
      </c>
      <c r="C57" s="26">
        <v>2</v>
      </c>
      <c r="D57" s="26" t="s">
        <v>9</v>
      </c>
      <c r="E57" s="52" t="s">
        <v>775</v>
      </c>
      <c r="F57" s="60" t="s">
        <v>776</v>
      </c>
      <c r="G57" s="28">
        <v>2</v>
      </c>
    </row>
    <row r="58" spans="1:7" ht="15.75" thickBot="1" x14ac:dyDescent="0.3">
      <c r="A58" s="29">
        <v>68</v>
      </c>
      <c r="B58" s="26">
        <v>32</v>
      </c>
      <c r="C58" s="26">
        <v>2</v>
      </c>
      <c r="D58" s="26" t="s">
        <v>9</v>
      </c>
      <c r="E58" s="52" t="s">
        <v>779</v>
      </c>
      <c r="F58" s="60" t="s">
        <v>780</v>
      </c>
      <c r="G58" s="28">
        <v>2</v>
      </c>
    </row>
    <row r="59" spans="1:7" ht="30" x14ac:dyDescent="0.25">
      <c r="A59" s="43">
        <v>31</v>
      </c>
      <c r="B59" s="11">
        <v>15</v>
      </c>
      <c r="C59" s="57">
        <v>1</v>
      </c>
      <c r="D59" s="11" t="s">
        <v>32</v>
      </c>
      <c r="E59" s="10" t="s">
        <v>716</v>
      </c>
      <c r="F59" s="10" t="s">
        <v>717</v>
      </c>
      <c r="G59" s="45">
        <v>1</v>
      </c>
    </row>
    <row r="60" spans="1:7" ht="15.75" thickBot="1" x14ac:dyDescent="0.3">
      <c r="A60" s="48">
        <v>32</v>
      </c>
      <c r="B60" s="16">
        <v>15</v>
      </c>
      <c r="C60" s="55">
        <v>1</v>
      </c>
      <c r="D60" s="16" t="s">
        <v>28</v>
      </c>
      <c r="E60" s="15" t="s">
        <v>718</v>
      </c>
      <c r="F60" s="15" t="s">
        <v>719</v>
      </c>
      <c r="G60" s="50">
        <v>0</v>
      </c>
    </row>
    <row r="61" spans="1:7" ht="15.75" thickBot="1" x14ac:dyDescent="0.3">
      <c r="A61" s="29">
        <v>67</v>
      </c>
      <c r="B61" s="26">
        <v>31</v>
      </c>
      <c r="C61" s="26">
        <v>1</v>
      </c>
      <c r="D61" s="26" t="s">
        <v>39</v>
      </c>
      <c r="E61" s="52" t="s">
        <v>777</v>
      </c>
      <c r="F61" s="60" t="s">
        <v>778</v>
      </c>
      <c r="G61" s="28">
        <v>1</v>
      </c>
    </row>
    <row r="62" spans="1:7" ht="30.75" thickBot="1" x14ac:dyDescent="0.3">
      <c r="A62" s="29">
        <v>69</v>
      </c>
      <c r="B62" s="26">
        <v>33</v>
      </c>
      <c r="C62" s="26">
        <v>1</v>
      </c>
      <c r="D62" s="26" t="s">
        <v>28</v>
      </c>
      <c r="E62" s="52" t="s">
        <v>781</v>
      </c>
      <c r="F62" s="60" t="s">
        <v>782</v>
      </c>
      <c r="G62" s="28">
        <v>1</v>
      </c>
    </row>
    <row r="63" spans="1:7" ht="30.75" thickBot="1" x14ac:dyDescent="0.3">
      <c r="A63" s="29">
        <v>74</v>
      </c>
      <c r="B63" s="26">
        <v>38</v>
      </c>
      <c r="C63" s="26">
        <v>1</v>
      </c>
      <c r="D63" s="26" t="s">
        <v>23</v>
      </c>
      <c r="E63" s="60" t="s">
        <v>788</v>
      </c>
      <c r="F63" s="60" t="s">
        <v>789</v>
      </c>
      <c r="G63" s="28">
        <v>1</v>
      </c>
    </row>
    <row r="64" spans="1:7" ht="15.75" thickBot="1" x14ac:dyDescent="0.3">
      <c r="A64" s="29">
        <v>75</v>
      </c>
      <c r="B64" s="26">
        <v>39</v>
      </c>
      <c r="C64" s="26">
        <v>1</v>
      </c>
      <c r="D64" s="26" t="s">
        <v>23</v>
      </c>
      <c r="E64" s="60" t="s">
        <v>790</v>
      </c>
      <c r="F64" s="60" t="s">
        <v>791</v>
      </c>
      <c r="G64" s="28">
        <v>1</v>
      </c>
    </row>
    <row r="65" spans="1:7" ht="15.75" thickBot="1" x14ac:dyDescent="0.3">
      <c r="A65" s="29">
        <v>33</v>
      </c>
      <c r="B65" s="26">
        <v>16</v>
      </c>
      <c r="C65" s="60">
        <v>0</v>
      </c>
      <c r="D65" s="26" t="s">
        <v>39</v>
      </c>
      <c r="E65" s="52" t="s">
        <v>720</v>
      </c>
      <c r="F65" s="52" t="s">
        <v>721</v>
      </c>
      <c r="G65" s="53">
        <v>0</v>
      </c>
    </row>
    <row r="66" spans="1:7" ht="30.75" thickBot="1" x14ac:dyDescent="0.3">
      <c r="A66" s="29">
        <v>34</v>
      </c>
      <c r="B66" s="26">
        <v>17</v>
      </c>
      <c r="C66" s="52">
        <v>0</v>
      </c>
      <c r="D66" s="26" t="s">
        <v>9</v>
      </c>
      <c r="E66" s="52" t="s">
        <v>722</v>
      </c>
      <c r="F66" s="52" t="s">
        <v>723</v>
      </c>
      <c r="G66" s="53">
        <v>0</v>
      </c>
    </row>
    <row r="67" spans="1:7" ht="15.75" thickBot="1" x14ac:dyDescent="0.3">
      <c r="A67" s="29">
        <v>35</v>
      </c>
      <c r="B67" s="26">
        <v>18</v>
      </c>
      <c r="C67" s="52">
        <v>0</v>
      </c>
      <c r="D67" s="26" t="s">
        <v>30</v>
      </c>
      <c r="E67" s="52" t="s">
        <v>724</v>
      </c>
      <c r="F67" s="52"/>
      <c r="G67" s="53">
        <v>0</v>
      </c>
    </row>
    <row r="68" spans="1:7" ht="15.75" thickBot="1" x14ac:dyDescent="0.3">
      <c r="A68" s="29">
        <v>36</v>
      </c>
      <c r="B68" s="26">
        <v>19</v>
      </c>
      <c r="C68" s="52">
        <v>0</v>
      </c>
      <c r="D68" s="26" t="s">
        <v>39</v>
      </c>
      <c r="E68" s="52" t="s">
        <v>725</v>
      </c>
      <c r="F68" s="52" t="s">
        <v>726</v>
      </c>
      <c r="G68" s="53">
        <v>0</v>
      </c>
    </row>
    <row r="69" spans="1:7" ht="30.75" thickBot="1" x14ac:dyDescent="0.3">
      <c r="A69" s="29">
        <v>37</v>
      </c>
      <c r="B69" s="26">
        <v>20</v>
      </c>
      <c r="C69" s="52">
        <v>0</v>
      </c>
      <c r="D69" s="26" t="s">
        <v>310</v>
      </c>
      <c r="E69" s="52" t="s">
        <v>727</v>
      </c>
      <c r="F69" s="52" t="s">
        <v>728</v>
      </c>
      <c r="G69" s="53">
        <v>0</v>
      </c>
    </row>
    <row r="70" spans="1:7" ht="30.75" thickBot="1" x14ac:dyDescent="0.3">
      <c r="A70" s="29">
        <v>38</v>
      </c>
      <c r="B70" s="26">
        <v>21</v>
      </c>
      <c r="C70" s="52">
        <v>0</v>
      </c>
      <c r="D70" s="26" t="s">
        <v>23</v>
      </c>
      <c r="E70" s="52" t="s">
        <v>729</v>
      </c>
      <c r="F70" s="52" t="s">
        <v>730</v>
      </c>
      <c r="G70" s="53">
        <v>0</v>
      </c>
    </row>
    <row r="71" spans="1:7" ht="30.75" thickBot="1" x14ac:dyDescent="0.3">
      <c r="A71" s="29">
        <v>39</v>
      </c>
      <c r="B71" s="26">
        <v>22</v>
      </c>
      <c r="C71" s="52">
        <v>0</v>
      </c>
      <c r="D71" s="26" t="s">
        <v>17</v>
      </c>
      <c r="E71" s="52" t="s">
        <v>731</v>
      </c>
      <c r="F71" s="52"/>
      <c r="G71" s="53">
        <v>0</v>
      </c>
    </row>
    <row r="72" spans="1:7" ht="30.75" thickBot="1" x14ac:dyDescent="0.3">
      <c r="A72" s="29">
        <v>40</v>
      </c>
      <c r="B72" s="26">
        <v>23</v>
      </c>
      <c r="C72" s="52">
        <v>0</v>
      </c>
      <c r="D72" s="26" t="s">
        <v>9</v>
      </c>
      <c r="E72" s="52" t="s">
        <v>732</v>
      </c>
      <c r="F72" s="52" t="s">
        <v>733</v>
      </c>
      <c r="G72" s="53">
        <v>0</v>
      </c>
    </row>
    <row r="73" spans="1:7" ht="30.75" thickBot="1" x14ac:dyDescent="0.3">
      <c r="A73" s="29">
        <v>70</v>
      </c>
      <c r="B73" s="26">
        <v>34</v>
      </c>
      <c r="C73" s="26">
        <v>0</v>
      </c>
      <c r="D73" s="26" t="s">
        <v>310</v>
      </c>
      <c r="E73" s="60" t="s">
        <v>783</v>
      </c>
      <c r="F73" s="26"/>
      <c r="G73" s="28">
        <v>0</v>
      </c>
    </row>
    <row r="74" spans="1:7" ht="15.75" thickBot="1" x14ac:dyDescent="0.3">
      <c r="A74" s="29">
        <v>71</v>
      </c>
      <c r="B74" s="26">
        <v>35</v>
      </c>
      <c r="C74" s="26">
        <v>0</v>
      </c>
      <c r="D74" s="26" t="s">
        <v>23</v>
      </c>
      <c r="E74" s="60" t="s">
        <v>784</v>
      </c>
      <c r="F74" s="60" t="s">
        <v>785</v>
      </c>
      <c r="G74" s="28">
        <v>0</v>
      </c>
    </row>
    <row r="75" spans="1:7" ht="15.75" thickBot="1" x14ac:dyDescent="0.3">
      <c r="A75" s="29">
        <v>72</v>
      </c>
      <c r="B75" s="26">
        <v>36</v>
      </c>
      <c r="C75" s="26">
        <v>0</v>
      </c>
      <c r="D75" s="26" t="s">
        <v>41</v>
      </c>
      <c r="E75" s="60" t="s">
        <v>602</v>
      </c>
      <c r="F75" s="60" t="s">
        <v>601</v>
      </c>
      <c r="G75" s="28">
        <v>0</v>
      </c>
    </row>
    <row r="76" spans="1:7" ht="15.75" thickBot="1" x14ac:dyDescent="0.3">
      <c r="A76" s="29">
        <v>73</v>
      </c>
      <c r="B76" s="26">
        <v>37</v>
      </c>
      <c r="C76" s="26">
        <v>0</v>
      </c>
      <c r="D76" s="26" t="s">
        <v>17</v>
      </c>
      <c r="E76" s="60" t="s">
        <v>786</v>
      </c>
      <c r="F76" s="60" t="s">
        <v>787</v>
      </c>
      <c r="G76" s="28">
        <v>0</v>
      </c>
    </row>
  </sheetData>
  <autoFilter ref="A1:H1">
    <sortState ref="A2:H76">
      <sortCondition descending="1" ref="C1"/>
    </sortState>
  </autoFilter>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IssuesConcerns</vt:lpstr>
      <vt:lpstr>issueConcernStats</vt:lpstr>
      <vt:lpstr>Benefits</vt:lpstr>
      <vt:lpstr>benefitStats</vt:lpstr>
      <vt:lpstr>IssueBenefitMatches</vt:lpstr>
      <vt:lpstr>Gaps 1.0</vt:lpstr>
      <vt:lpstr>Gaps 2.0</vt:lpstr>
      <vt:lpstr>Gaps 3.0</vt:lpstr>
    </vt:vector>
  </TitlesOfParts>
  <Company>VSE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Emmanuel</dc:creator>
  <cp:lastModifiedBy>Valued DOE Employee</cp:lastModifiedBy>
  <dcterms:created xsi:type="dcterms:W3CDTF">2017-08-01T04:19:49Z</dcterms:created>
  <dcterms:modified xsi:type="dcterms:W3CDTF">2017-09-12T15:09:48Z</dcterms:modified>
</cp:coreProperties>
</file>