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DEDF" lockStructure="1"/>
  <bookViews>
    <workbookView xWindow="10245" yWindow="105" windowWidth="10290" windowHeight="7545" tabRatio="835"/>
  </bookViews>
  <sheets>
    <sheet name="Instructions" sheetId="25" r:id="rId1"/>
    <sheet name="General Info &amp; Test Results" sheetId="1" r:id="rId2"/>
    <sheet name="Setup &amp; Instrumentation" sheetId="27" r:id="rId3"/>
    <sheet name="Test Conditions" sheetId="6" r:id="rId4"/>
    <sheet name="Photos" sheetId="16" r:id="rId5"/>
    <sheet name="Raw Data" sheetId="32" r:id="rId6"/>
    <sheet name="Test Data Inputs &amp; Calculations" sheetId="31" r:id="rId7"/>
    <sheet name="Comments" sheetId="29" r:id="rId8"/>
    <sheet name="Report Sign-Off Block" sheetId="24" r:id="rId9"/>
    <sheet name="Drop-Downs" sheetId="15" r:id="rId10"/>
    <sheet name="Version Control" sheetId="23" r:id="rId11"/>
  </sheets>
  <definedNames>
    <definedName name="Cooler_Rvalue">'Test Data Inputs &amp; Calculations'!$E$58</definedName>
    <definedName name="Cooler_Rvalue_rounded">'Test Data Inputs &amp; Calculations'!$G$58</definedName>
    <definedName name="Cooler_Rvalue_times_OriginalFoamThickness">'Test Data Inputs &amp; Calculations'!#REF!</definedName>
    <definedName name="Cooler_Rvalue_times_OriginalFoamThickness_rounded">'Test Data Inputs &amp; Calculations'!#REF!</definedName>
    <definedName name="DD_Y_N">'Drop-Downs'!$B$12:$B$13</definedName>
    <definedName name="Freezer_Rvalue">'Test Data Inputs &amp; Calculations'!$E$52</definedName>
    <definedName name="Freezer_Rvalue_rounded">'Test Data Inputs &amp; Calculations'!$G$52</definedName>
    <definedName name="Freezer_Rvalue_times_OriginalFoamThickness">'Test Data Inputs &amp; Calculations'!#REF!</definedName>
    <definedName name="Freezer_Rvalue_times_OriginalFoamThickness_rounded">'Test Data Inputs &amp; Calculations'!#REF!</definedName>
    <definedName name="OriginalFoamThickness">'Test Conditions'!$C$13</definedName>
  </definedNames>
  <calcPr calcId="171027"/>
</workbook>
</file>

<file path=xl/calcChain.xml><?xml version="1.0" encoding="utf-8"?>
<calcChain xmlns="http://schemas.openxmlformats.org/spreadsheetml/2006/main">
  <c r="F14" i="1" l="1"/>
  <c r="F13" i="1"/>
  <c r="C15" i="6" l="1"/>
  <c r="E33" i="31" l="1"/>
  <c r="E25" i="31"/>
  <c r="E17" i="31"/>
  <c r="E50" i="31" s="1"/>
  <c r="E56" i="31" l="1"/>
  <c r="E57" i="31"/>
  <c r="E58" i="31" s="1"/>
  <c r="E51" i="31"/>
  <c r="E52" i="31" s="1"/>
  <c r="C3" i="25"/>
  <c r="B7" i="25"/>
  <c r="C7" i="23" l="1"/>
  <c r="C7" i="25" s="1"/>
  <c r="B20" i="27" l="1"/>
  <c r="C20" i="27"/>
  <c r="F23" i="6" l="1"/>
  <c r="C23" i="6"/>
  <c r="C8" i="23" l="1"/>
  <c r="C8" i="15" s="1"/>
  <c r="C7" i="29"/>
  <c r="C6" i="23"/>
  <c r="C5" i="23"/>
  <c r="C4" i="23"/>
  <c r="C4" i="16" s="1"/>
  <c r="B8" i="15"/>
  <c r="B7" i="15"/>
  <c r="C6" i="15"/>
  <c r="B6" i="15"/>
  <c r="B5" i="15"/>
  <c r="B4" i="15"/>
  <c r="C3" i="15"/>
  <c r="B3" i="15"/>
  <c r="B2" i="15"/>
  <c r="D15" i="24"/>
  <c r="G24" i="1" s="1"/>
  <c r="C8" i="24"/>
  <c r="B8" i="24"/>
  <c r="B7" i="24"/>
  <c r="C6" i="24"/>
  <c r="B6" i="24"/>
  <c r="B5" i="24"/>
  <c r="B4" i="24"/>
  <c r="C3" i="24"/>
  <c r="B3" i="24"/>
  <c r="B2" i="24"/>
  <c r="B8" i="29"/>
  <c r="B7" i="29"/>
  <c r="C6" i="29"/>
  <c r="B6" i="29"/>
  <c r="B5" i="29"/>
  <c r="B4" i="29"/>
  <c r="C3" i="29"/>
  <c r="B3" i="29"/>
  <c r="B2" i="29"/>
  <c r="D8" i="31"/>
  <c r="B8" i="31"/>
  <c r="B7" i="31"/>
  <c r="D6" i="31"/>
  <c r="B6" i="31"/>
  <c r="B5" i="31"/>
  <c r="B4" i="31"/>
  <c r="D3" i="31"/>
  <c r="B3" i="31"/>
  <c r="B2" i="31"/>
  <c r="C8" i="16"/>
  <c r="B8" i="16"/>
  <c r="B7" i="16"/>
  <c r="C6" i="16"/>
  <c r="B6" i="16"/>
  <c r="B5" i="16"/>
  <c r="B4" i="16"/>
  <c r="C3" i="16"/>
  <c r="B3" i="16"/>
  <c r="B2" i="16"/>
  <c r="C8" i="6"/>
  <c r="B8" i="6"/>
  <c r="B7" i="6"/>
  <c r="C6" i="6"/>
  <c r="B6" i="6"/>
  <c r="B5" i="6"/>
  <c r="B4" i="6"/>
  <c r="C3" i="6"/>
  <c r="B3" i="6"/>
  <c r="B2" i="6"/>
  <c r="C8" i="27"/>
  <c r="B8" i="27"/>
  <c r="B7" i="27"/>
  <c r="C6" i="27"/>
  <c r="B6" i="27"/>
  <c r="B5" i="27"/>
  <c r="B4" i="27"/>
  <c r="C3" i="27"/>
  <c r="B3" i="27"/>
  <c r="B2" i="27"/>
  <c r="H27" i="1"/>
  <c r="G27" i="1"/>
  <c r="H26" i="1"/>
  <c r="G26" i="1"/>
  <c r="H25" i="1"/>
  <c r="G25" i="1"/>
  <c r="H24" i="1"/>
  <c r="C8" i="1"/>
  <c r="B8" i="1"/>
  <c r="B7" i="1"/>
  <c r="C6" i="1"/>
  <c r="B6" i="1"/>
  <c r="B5" i="1"/>
  <c r="B4" i="1"/>
  <c r="C3" i="1"/>
  <c r="B3" i="1"/>
  <c r="B2" i="1"/>
  <c r="C8" i="32"/>
  <c r="C6" i="32"/>
  <c r="C3" i="32"/>
  <c r="C6" i="25"/>
  <c r="B6" i="25"/>
  <c r="B5" i="25"/>
  <c r="B4" i="25"/>
  <c r="B3" i="25"/>
  <c r="B2" i="25"/>
  <c r="C4" i="6" l="1"/>
  <c r="C8" i="29"/>
  <c r="C4" i="25"/>
  <c r="C4" i="1"/>
  <c r="C4" i="27"/>
  <c r="D4" i="31"/>
  <c r="C4" i="29"/>
  <c r="C4" i="32"/>
  <c r="D5" i="31"/>
  <c r="C5" i="25"/>
  <c r="C4" i="24"/>
  <c r="C4" i="15"/>
  <c r="C5" i="32"/>
  <c r="C5" i="24"/>
  <c r="C5" i="1"/>
  <c r="C5" i="29"/>
  <c r="C5" i="15"/>
  <c r="C5" i="27"/>
  <c r="C5" i="6"/>
  <c r="C5" i="16"/>
  <c r="C7" i="1"/>
  <c r="C7" i="6"/>
  <c r="C7" i="32"/>
  <c r="C7" i="27"/>
  <c r="C7" i="24"/>
  <c r="C7" i="16"/>
  <c r="C7" i="15"/>
  <c r="D7" i="31"/>
</calcChain>
</file>

<file path=xl/sharedStrings.xml><?xml version="1.0" encoding="utf-8"?>
<sst xmlns="http://schemas.openxmlformats.org/spreadsheetml/2006/main" count="283" uniqueCount="199">
  <si>
    <t>Lab Name:</t>
  </si>
  <si>
    <t>Product Information</t>
  </si>
  <si>
    <t xml:space="preserve">Manufacturer model number: </t>
  </si>
  <si>
    <t>Condition as received:</t>
  </si>
  <si>
    <t>Test Conditions</t>
  </si>
  <si>
    <t>Step 1</t>
  </si>
  <si>
    <t>Step 2</t>
  </si>
  <si>
    <t>Step 3</t>
  </si>
  <si>
    <t>Step 4</t>
  </si>
  <si>
    <t>Step 5</t>
  </si>
  <si>
    <t>Step 7</t>
  </si>
  <si>
    <t>Step 8</t>
  </si>
  <si>
    <t xml:space="preserve">     Height</t>
  </si>
  <si>
    <t xml:space="preserve">     Width</t>
  </si>
  <si>
    <t xml:space="preserve">     Depth</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</si>
  <si>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</si>
  <si>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</si>
  <si>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</si>
  <si>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</si>
  <si>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</si>
  <si>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</si>
  <si>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</si>
  <si>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</si>
  <si>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</si>
  <si>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</si>
  <si>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</si>
  <si>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</si>
  <si>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</si>
  <si>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</si>
  <si>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</si>
  <si>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</si>
  <si>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</si>
  <si>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</si>
  <si>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</si>
  <si>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</si>
  <si>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</si>
  <si>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</si>
  <si>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</si>
  <si>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</si>
  <si>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</si>
  <si>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</si>
  <si>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</si>
  <si>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</si>
  <si>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</si>
  <si>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</si>
  <si>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</si>
  <si>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</si>
  <si>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</si>
  <si>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</si>
  <si>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</si>
  <si>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</si>
  <si>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</si>
  <si>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</si>
  <si>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</si>
  <si>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</si>
  <si>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</si>
  <si>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</si>
  <si>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</si>
  <si>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2. FTC EnergyGuide label (if present)</t>
  </si>
  <si>
    <t>Comments</t>
  </si>
  <si>
    <t>Instrument Type</t>
  </si>
  <si>
    <t>Sensor Location</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</si>
  <si>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</si>
  <si>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</si>
  <si>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</si>
  <si>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</si>
  <si>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</si>
  <si>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</si>
  <si>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</si>
  <si>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</si>
  <si>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</si>
  <si>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</si>
  <si>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</si>
  <si>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</si>
  <si>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</si>
  <si>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</si>
  <si>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</si>
  <si>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</si>
  <si>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</si>
  <si>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</si>
  <si>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1. Nameplate showing model number and serial number (if applicable)</t>
  </si>
  <si>
    <t>3. Photos of test unit from all sides (including photo of control panel, if applicable)</t>
  </si>
  <si>
    <t>4. Exact placement of all sensors on, in, or around the device</t>
  </si>
  <si>
    <t>Test Data Inputs</t>
  </si>
  <si>
    <t>Measurement</t>
  </si>
  <si>
    <t>Notes/Comments: (Please clarify any pertinent details, unusual events, etc.)</t>
  </si>
  <si>
    <t>Calculations</t>
  </si>
  <si>
    <t>Test Data Inputs &amp; Calculations</t>
  </si>
  <si>
    <t>Step 6</t>
  </si>
  <si>
    <t>Instructions and table of contents</t>
  </si>
  <si>
    <t>Lab information, product information and test results</t>
  </si>
  <si>
    <t>Instrumentation requirements and space for sensor placement descriptions</t>
  </si>
  <si>
    <t>Inputs for photographs</t>
  </si>
  <si>
    <t>Measurement inputs and automated calculations</t>
  </si>
  <si>
    <t>Inputs for report template user to provide comments</t>
  </si>
  <si>
    <t>Report review history</t>
  </si>
  <si>
    <t>Drop-downs used</t>
  </si>
  <si>
    <t>Revision history</t>
  </si>
  <si>
    <t>Provided data</t>
  </si>
  <si>
    <t>Unit</t>
  </si>
  <si>
    <t>Yes</t>
  </si>
  <si>
    <t>No</t>
  </si>
  <si>
    <t>Input for test condition measurements</t>
  </si>
  <si>
    <t>v1.0_draft3</t>
  </si>
  <si>
    <t>Tabs</t>
  </si>
  <si>
    <t>Tabs with input cells</t>
  </si>
  <si>
    <t>Cells</t>
  </si>
  <si>
    <t>Auto-populated cell</t>
  </si>
  <si>
    <t>Tabs with space to paste raw data</t>
  </si>
  <si>
    <t>DD_Y_N</t>
  </si>
  <si>
    <t>Calculated Result (unrounded)</t>
  </si>
  <si>
    <t>Test Report Template Name:</t>
  </si>
  <si>
    <t>Calculated Result (rounded per significant figures conventions and instrumentation resolution)</t>
  </si>
  <si>
    <t>in.</t>
  </si>
  <si>
    <t>Condition Met?</t>
  </si>
  <si>
    <t>Paragraph (c) subparagraphs (3) and (4)</t>
  </si>
  <si>
    <t>Proper Foam Sample Thickness</t>
  </si>
  <si>
    <t>Calibration Factor (S)</t>
  </si>
  <si>
    <t>V</t>
  </si>
  <si>
    <r>
      <t>Thermal Conductivity (</t>
    </r>
    <r>
      <rPr>
        <sz val="11"/>
        <color theme="1"/>
        <rFont val="Calibri"/>
        <family val="2"/>
      </rPr>
      <t>λ</t>
    </r>
    <r>
      <rPr>
        <sz val="8.8000000000000007"/>
        <color theme="1"/>
        <rFont val="Palatino Linotype"/>
        <family val="1"/>
      </rPr>
      <t>)</t>
    </r>
  </si>
  <si>
    <t>Thermal Resistance (R)</t>
  </si>
  <si>
    <t>Temperature Difference (∆T)</t>
  </si>
  <si>
    <t>Heat Flux Transducer Calibration</t>
  </si>
  <si>
    <t>Temperature Difference during calibration (∆Tc)</t>
  </si>
  <si>
    <t>Known Thermal Conductance of calibration sample (Cc)</t>
  </si>
  <si>
    <t>Separation between the hot and cold plate assemblies during testing (L)</t>
  </si>
  <si>
    <t>Main Test- Freezers</t>
  </si>
  <si>
    <t>Main Test- Coolers</t>
  </si>
  <si>
    <t>R Value- Freezer</t>
  </si>
  <si>
    <t>R Value- Cooler</t>
  </si>
  <si>
    <t>Thermal Resistance- Freezer</t>
  </si>
  <si>
    <t>Thermal Resistance- Cooler</t>
  </si>
  <si>
    <t>Plate Temperatures</t>
  </si>
  <si>
    <t>Cold Plate</t>
  </si>
  <si>
    <t>Hot Plate</t>
  </si>
  <si>
    <t>Cooler Conditions Test</t>
  </si>
  <si>
    <t>Freezer Conditions Test</t>
  </si>
  <si>
    <t>Proper Mean Temperature in Foam Sample</t>
  </si>
  <si>
    <t>Heat Flux Transducer plate Temperatures</t>
  </si>
  <si>
    <t>Original Sample Dimensions (in)</t>
  </si>
  <si>
    <t>Mean Temperature</t>
  </si>
  <si>
    <t>Setup (This table should include a description of the sample used for calibration)</t>
  </si>
  <si>
    <t>Thickness</t>
  </si>
  <si>
    <t>Max Calibration Temp (°F)</t>
  </si>
  <si>
    <t>Min Calibration Temp (°F)</t>
  </si>
  <si>
    <t>Material Type</t>
  </si>
  <si>
    <t>Sample Name</t>
  </si>
  <si>
    <r>
      <t>Btu/(Hr-ft</t>
    </r>
    <r>
      <rPr>
        <sz val="11"/>
        <color theme="1"/>
        <rFont val="Calibri"/>
        <family val="2"/>
      </rPr>
      <t>²</t>
    </r>
    <r>
      <rPr>
        <sz val="11"/>
        <color theme="1"/>
        <rFont val="Palatino Linotype"/>
        <family val="1"/>
      </rPr>
      <t>-V)</t>
    </r>
  </si>
  <si>
    <r>
      <t>(Hr-ft</t>
    </r>
    <r>
      <rPr>
        <sz val="11"/>
        <color theme="1"/>
        <rFont val="Calibri"/>
        <family val="2"/>
      </rPr>
      <t>²</t>
    </r>
    <r>
      <rPr>
        <sz val="11"/>
        <color theme="1"/>
        <rFont val="Palatino Linotype"/>
        <family val="1"/>
      </rPr>
      <t>-⁰F)/Btu</t>
    </r>
  </si>
  <si>
    <r>
      <t>(Btu-in)/(Hr-ft</t>
    </r>
    <r>
      <rPr>
        <sz val="11"/>
        <color theme="1"/>
        <rFont val="Calibri"/>
        <family val="2"/>
      </rPr>
      <t>²</t>
    </r>
    <r>
      <rPr>
        <sz val="11"/>
        <color theme="1"/>
        <rFont val="Palatino Linotype"/>
        <family val="1"/>
      </rPr>
      <t>-</t>
    </r>
    <r>
      <rPr>
        <sz val="11"/>
        <color theme="1"/>
        <rFont val="Calibri"/>
        <family val="2"/>
      </rPr>
      <t>°</t>
    </r>
    <r>
      <rPr>
        <sz val="11"/>
        <color theme="1"/>
        <rFont val="Palatino Linotype"/>
        <family val="1"/>
      </rPr>
      <t>F)</t>
    </r>
  </si>
  <si>
    <r>
      <t>(Hr-ft</t>
    </r>
    <r>
      <rPr>
        <sz val="11"/>
        <color theme="1"/>
        <rFont val="Calibri"/>
        <family val="2"/>
      </rPr>
      <t>²</t>
    </r>
    <r>
      <rPr>
        <sz val="11"/>
        <color theme="1"/>
        <rFont val="Palatino Linotype"/>
        <family val="1"/>
      </rPr>
      <t>-°F)/Btu</t>
    </r>
  </si>
  <si>
    <r>
      <t>(Btu-in)/(Hr-ft</t>
    </r>
    <r>
      <rPr>
        <sz val="11"/>
        <color theme="1"/>
        <rFont val="Calibri"/>
        <family val="2"/>
      </rPr>
      <t>²</t>
    </r>
    <r>
      <rPr>
        <sz val="11"/>
        <color theme="1"/>
        <rFont val="Palatino Linotype"/>
        <family val="1"/>
      </rPr>
      <t>-°F)</t>
    </r>
  </si>
  <si>
    <r>
      <rPr>
        <sz val="11"/>
        <color theme="1"/>
        <rFont val="Calibri"/>
        <family val="2"/>
      </rPr>
      <t>°</t>
    </r>
    <r>
      <rPr>
        <sz val="11"/>
        <color theme="1"/>
        <rFont val="Palatino Linotype"/>
        <family val="1"/>
      </rPr>
      <t>F</t>
    </r>
  </si>
  <si>
    <t>°F</t>
  </si>
  <si>
    <r>
      <t>(Btu/Hr</t>
    </r>
    <r>
      <rPr>
        <sz val="8.8000000000000007"/>
        <color theme="1"/>
        <rFont val="Palatino Linotype"/>
        <family val="1"/>
      </rPr>
      <t>-</t>
    </r>
    <r>
      <rPr>
        <sz val="11"/>
        <color theme="1"/>
        <rFont val="Calibri"/>
        <family val="2"/>
      </rPr>
      <t>ft²</t>
    </r>
    <r>
      <rPr>
        <sz val="11"/>
        <color theme="1"/>
        <rFont val="Palatino Linotype"/>
        <family val="1"/>
      </rPr>
      <t>-°F)</t>
    </r>
  </si>
  <si>
    <t>Thermal Conductance  (Btu/Hr-ft²-°F)</t>
  </si>
  <si>
    <t>Additonal Notes:</t>
  </si>
  <si>
    <t>Setup (This table should include a description of the test sample preparation)</t>
  </si>
  <si>
    <t>Parallelism Variance (inches)</t>
  </si>
  <si>
    <t>Flatness Variance (inches)</t>
  </si>
  <si>
    <t>Time Sample Facers were removed</t>
  </si>
  <si>
    <t>Time test was started</t>
  </si>
  <si>
    <t>Tolerance check (+/-0.03 in.)</t>
  </si>
  <si>
    <t>Input raw data into this tab.</t>
  </si>
  <si>
    <t xml:space="preserve">• K-value </t>
  </si>
  <si>
    <t xml:space="preserve">• Lower plate heat flux </t>
  </si>
  <si>
    <t>• Upper plate heat flux</t>
  </si>
  <si>
    <t>• Plate temperature difference</t>
  </si>
  <si>
    <t xml:space="preserve">• Mean temperature </t>
  </si>
  <si>
    <t>• Lower plate temperature</t>
  </si>
  <si>
    <t xml:space="preserve">• Upper plate temperature </t>
  </si>
  <si>
    <t>• Measured thickness</t>
  </si>
  <si>
    <t>v1.0_draft1</t>
  </si>
  <si>
    <t>v1.0_draft2</t>
  </si>
  <si>
    <t>v1.0_draft4</t>
  </si>
  <si>
    <t>v1.0_draft5</t>
  </si>
  <si>
    <t xml:space="preserve">Walk-In Panels   </t>
  </si>
  <si>
    <t>Raw Data</t>
  </si>
  <si>
    <t>Input for raw data</t>
  </si>
  <si>
    <r>
      <t xml:space="preserve">Include the following as a function of time for the duration of the </t>
    </r>
    <r>
      <rPr>
        <sz val="11"/>
        <color indexed="8"/>
        <rFont val="Palatino Linotype"/>
        <family val="1"/>
      </rPr>
      <t>test.</t>
    </r>
    <r>
      <rPr>
        <b/>
        <sz val="11"/>
        <color indexed="8"/>
        <rFont val="Palatino Linotype"/>
        <family val="1"/>
      </rPr>
      <t xml:space="preserve"> Please indicate the units of each measure.</t>
    </r>
  </si>
  <si>
    <t>-</t>
  </si>
  <si>
    <t>5. Additional photos (if necessary)</t>
  </si>
  <si>
    <t>v1.0_draft6</t>
  </si>
  <si>
    <t>Heat Flux Transducer Output during calibration- Cold Plate</t>
  </si>
  <si>
    <t>Heat Flux Transducer Output during calibration- Warm Plate</t>
  </si>
  <si>
    <t>Total Heat Flux Transducer Output during calibration (Ec)</t>
  </si>
  <si>
    <t>Total Heat Flux Transducer Output (E)</t>
  </si>
  <si>
    <t>Heat Flux Transducer Output- Cold Plate</t>
  </si>
  <si>
    <t>Heat Flux Transducer Output- Warm Plate</t>
  </si>
  <si>
    <t>v1.0_draft7</t>
  </si>
  <si>
    <t>v1.0</t>
  </si>
  <si>
    <t>v1.1_draft1</t>
  </si>
  <si>
    <t>Tested Foam Thickness</t>
  </si>
  <si>
    <t>Original Foam Thickness</t>
  </si>
  <si>
    <t>v1.1_draft2</t>
  </si>
  <si>
    <t>(Hr-ft2-⁰F)/Btu</t>
  </si>
  <si>
    <t>v1.2</t>
  </si>
  <si>
    <t>10 CFR Part 431 Subpart R 431.304:  Uniform test method for the measurement of energy consumption of walk-in coolers and walk-in freezers</t>
  </si>
  <si>
    <t>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</si>
</sst>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43"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indexed="8"/>
      <name val="Palatino Linotype"/>
      <family val="1"/>
    </font>
    <font>
      <u/>
      <sz val="12"/>
      <color indexed="12"/>
      <name val="Palatino Linotype"/>
      <family val="1"/>
    </font>
    <font>
      <b/>
      <sz val="11"/>
      <color indexed="8"/>
      <name val="Palatino Linotype"/>
      <family val="1"/>
    </font>
    <font>
      <sz val="8.8000000000000007"/>
      <color theme="1"/>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rgb="FF99CCFF"/>
        <bgColor theme="3" tint="0.59996337778862885"/>
      </patternFill>
    </fill>
    <fill>
      <patternFill patternType="solid">
        <fgColor indexed="9"/>
        <bgColor indexed="64"/>
      </patternFill>
    </fill>
    <fill>
      <patternFill patternType="solid">
        <fgColor rgb="FF800000"/>
        <bgColor theme="3" tint="0.59996337778862885"/>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right/>
      <top style="thin">
        <color theme="0" tint="-0.249977111117893"/>
      </top>
      <bottom style="medium">
        <color indexed="64"/>
      </bottom>
      <diagonal/>
    </border>
    <border>
      <left/>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right style="thin">
        <color indexed="9"/>
      </right>
      <top style="thin">
        <color indexed="9"/>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auto="1"/>
      </left>
      <right style="thin">
        <color auto="1"/>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9"/>
      </right>
      <top style="thin">
        <color indexed="9"/>
      </top>
      <bottom/>
      <diagonal/>
    </border>
    <border>
      <left style="thin">
        <color indexed="9"/>
      </left>
      <right style="medium">
        <color indexed="64"/>
      </right>
      <top style="thin">
        <color indexed="9"/>
      </top>
      <bottom/>
      <diagonal/>
    </border>
    <border>
      <left style="medium">
        <color indexed="64"/>
      </left>
      <right style="thin">
        <color indexed="9"/>
      </right>
      <top/>
      <bottom style="medium">
        <color indexed="64"/>
      </bottom>
      <diagonal/>
    </border>
    <border>
      <left/>
      <right style="thin">
        <color indexed="9"/>
      </right>
      <top/>
      <bottom style="thin">
        <color indexed="9"/>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s>
  <cellStyleXfs count="2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22">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7" fillId="20" borderId="0" applyNumberFormat="0" applyBorder="0" applyAlignment="0" applyProtection="0"/>
    <xf numFmtId="0" fontId="38" fillId="19" borderId="0" applyNumberFormat="0" applyBorder="0" applyAlignment="0" applyProtection="0"/>
  </cellStyleXfs>
  <cellXfs count="456">
    <xf numFmtId="0" fontId="0" fillId="0" borderId="0" xfId="0"/>
    <xf numFmtId="0" fontId="6" fillId="0" borderId="0" xfId="6"/>
    <xf numFmtId="0" fontId="6" fillId="0" borderId="13" xfId="6" applyBorder="1"/>
    <xf numFmtId="0" fontId="8" fillId="0" borderId="9" xfId="0" applyFont="1" applyBorder="1"/>
    <xf numFmtId="0" fontId="8" fillId="0" borderId="0" xfId="0" applyFont="1"/>
    <xf numFmtId="0" fontId="8" fillId="0" borderId="13" xfId="0" applyFont="1" applyBorder="1"/>
    <xf numFmtId="0" fontId="10" fillId="0" borderId="0" xfId="0" applyFont="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0" fontId="8" fillId="0" borderId="6" xfId="0" applyFont="1" applyBorder="1"/>
    <xf numFmtId="0" fontId="8" fillId="0" borderId="7" xfId="0" applyFont="1" applyBorder="1"/>
    <xf numFmtId="14" fontId="6" fillId="0" borderId="0" xfId="6" applyNumberFormat="1" applyFont="1"/>
    <xf numFmtId="0" fontId="6" fillId="0" borderId="0" xfId="6" applyFont="1"/>
    <xf numFmtId="0" fontId="6" fillId="0" borderId="0" xfId="6" applyNumberFormat="1" applyFont="1"/>
    <xf numFmtId="0" fontId="8" fillId="0" borderId="0" xfId="0" applyFont="1" applyBorder="1" applyAlignment="1">
      <alignment horizontal="right"/>
    </xf>
    <xf numFmtId="0" fontId="8" fillId="2" borderId="0" xfId="0" applyFont="1" applyFill="1"/>
    <xf numFmtId="0" fontId="8" fillId="5" borderId="0" xfId="0" applyFont="1" applyFill="1"/>
    <xf numFmtId="0" fontId="8" fillId="5" borderId="0" xfId="0" applyFont="1" applyFill="1" applyBorder="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22" fillId="2" borderId="0" xfId="7" applyFont="1" applyFill="1" applyBorder="1" applyAlignment="1">
      <alignment vertical="center"/>
    </xf>
    <xf numFmtId="0" fontId="8" fillId="0" borderId="35" xfId="6" applyFont="1" applyBorder="1"/>
    <xf numFmtId="0" fontId="8" fillId="0" borderId="40" xfId="6" applyFont="1" applyBorder="1"/>
    <xf numFmtId="0" fontId="8" fillId="0" borderId="35" xfId="6" applyNumberFormat="1" applyFont="1" applyBorder="1"/>
    <xf numFmtId="0" fontId="8" fillId="0" borderId="43" xfId="6" applyFont="1" applyBorder="1"/>
    <xf numFmtId="0" fontId="8" fillId="0" borderId="38" xfId="6" applyFont="1" applyBorder="1"/>
    <xf numFmtId="0" fontId="17" fillId="0" borderId="35" xfId="6" applyFont="1" applyBorder="1" applyAlignment="1">
      <alignment vertical="center"/>
    </xf>
    <xf numFmtId="0" fontId="17" fillId="0" borderId="38" xfId="6" applyFont="1" applyBorder="1" applyAlignment="1">
      <alignment vertical="center"/>
    </xf>
    <xf numFmtId="0" fontId="22" fillId="0" borderId="0" xfId="7" applyFont="1" applyFill="1" applyBorder="1" applyAlignment="1">
      <alignment vertical="center"/>
    </xf>
    <xf numFmtId="0" fontId="9" fillId="0" borderId="53" xfId="6" applyFont="1" applyBorder="1" applyAlignment="1">
      <alignment horizontal="left"/>
    </xf>
    <xf numFmtId="14" fontId="8" fillId="0" borderId="53" xfId="6" applyNumberFormat="1" applyFont="1" applyBorder="1" applyAlignment="1">
      <alignment horizontal="left"/>
    </xf>
    <xf numFmtId="14" fontId="8" fillId="0" borderId="54"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0" xfId="6" applyFont="1" applyBorder="1" applyAlignment="1">
      <alignment vertical="center"/>
    </xf>
    <xf numFmtId="0" fontId="9" fillId="0" borderId="52" xfId="6" applyFont="1" applyBorder="1" applyAlignment="1">
      <alignment horizontal="left" vertical="center"/>
    </xf>
    <xf numFmtId="0" fontId="8" fillId="0" borderId="35" xfId="6" applyNumberFormat="1" applyFont="1" applyBorder="1" applyAlignment="1">
      <alignment vertical="center"/>
    </xf>
    <xf numFmtId="0" fontId="9" fillId="0" borderId="53" xfId="6" applyFont="1" applyBorder="1" applyAlignment="1">
      <alignment horizontal="left" vertical="center"/>
    </xf>
    <xf numFmtId="0" fontId="8" fillId="0" borderId="35" xfId="6" applyFont="1" applyBorder="1" applyAlignment="1">
      <alignment vertical="center"/>
    </xf>
    <xf numFmtId="14" fontId="8" fillId="0" borderId="53" xfId="6" applyNumberFormat="1" applyFont="1" applyBorder="1" applyAlignment="1">
      <alignment horizontal="left" vertical="center"/>
    </xf>
    <xf numFmtId="0" fontId="8" fillId="0" borderId="38" xfId="6" applyFont="1" applyBorder="1" applyAlignment="1">
      <alignment vertical="center"/>
    </xf>
    <xf numFmtId="14" fontId="8" fillId="0" borderId="54" xfId="6" applyNumberFormat="1" applyFont="1" applyBorder="1" applyAlignment="1">
      <alignment horizontal="left" vertical="center"/>
    </xf>
    <xf numFmtId="0" fontId="10" fillId="0" borderId="0" xfId="17" applyFont="1" applyBorder="1" applyAlignment="1">
      <alignment horizontal="center" vertical="center" wrapText="1"/>
    </xf>
    <xf numFmtId="0" fontId="8" fillId="0" borderId="0" xfId="0" applyFont="1" applyBorder="1" applyAlignment="1">
      <alignment vertical="center"/>
    </xf>
    <xf numFmtId="0" fontId="8" fillId="0" borderId="47" xfId="6" applyFont="1" applyBorder="1" applyAlignment="1">
      <alignment vertical="center"/>
    </xf>
    <xf numFmtId="0" fontId="8" fillId="0" borderId="48" xfId="6" applyFont="1" applyBorder="1" applyAlignment="1">
      <alignment vertical="center"/>
    </xf>
    <xf numFmtId="0" fontId="8" fillId="0" borderId="15"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26" fillId="0" borderId="35" xfId="6" applyFont="1" applyBorder="1" applyAlignment="1">
      <alignment vertical="center"/>
    </xf>
    <xf numFmtId="0" fontId="8" fillId="0" borderId="42" xfId="0" applyFont="1" applyFill="1" applyBorder="1" applyAlignment="1">
      <alignment horizontal="left" vertical="center"/>
    </xf>
    <xf numFmtId="0" fontId="17" fillId="0" borderId="0" xfId="6" applyFont="1" applyAlignment="1">
      <alignment vertical="center"/>
    </xf>
    <xf numFmtId="0" fontId="17" fillId="5" borderId="0" xfId="6" applyFont="1" applyFill="1" applyAlignment="1">
      <alignment vertical="center"/>
    </xf>
    <xf numFmtId="0" fontId="8" fillId="0" borderId="43" xfId="6" applyFont="1" applyBorder="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41" xfId="6" applyFont="1" applyBorder="1" applyAlignment="1">
      <alignment vertical="center"/>
    </xf>
    <xf numFmtId="0" fontId="8" fillId="0" borderId="37" xfId="6" applyFont="1" applyBorder="1" applyAlignment="1">
      <alignment vertical="center"/>
    </xf>
    <xf numFmtId="0" fontId="17" fillId="0" borderId="37" xfId="6" applyFont="1" applyBorder="1" applyAlignment="1">
      <alignment vertical="center"/>
    </xf>
    <xf numFmtId="0" fontId="17" fillId="0" borderId="39" xfId="6" applyFont="1" applyBorder="1" applyAlignment="1">
      <alignment vertical="center"/>
    </xf>
    <xf numFmtId="0" fontId="17" fillId="0" borderId="30" xfId="6" applyFont="1" applyFill="1" applyBorder="1" applyAlignment="1">
      <alignment vertical="center"/>
    </xf>
    <xf numFmtId="0" fontId="21" fillId="0" borderId="33" xfId="1" applyFont="1" applyBorder="1" applyAlignment="1" applyProtection="1">
      <alignment vertical="center"/>
      <protection locked="0"/>
    </xf>
    <xf numFmtId="0" fontId="17" fillId="0" borderId="31" xfId="6" applyFont="1" applyFill="1" applyBorder="1" applyAlignment="1">
      <alignment vertical="center"/>
    </xf>
    <xf numFmtId="0" fontId="21" fillId="0" borderId="34" xfId="1" applyFont="1" applyBorder="1" applyAlignment="1" applyProtection="1">
      <alignment vertical="center"/>
      <protection locked="0"/>
    </xf>
    <xf numFmtId="0" fontId="17" fillId="0" borderId="0" xfId="6" applyFont="1" applyBorder="1" applyAlignment="1">
      <alignment vertical="center"/>
    </xf>
    <xf numFmtId="0" fontId="10" fillId="0" borderId="46"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7" xfId="6" applyFont="1" applyBorder="1" applyAlignment="1">
      <alignment horizontal="center" vertical="center"/>
    </xf>
    <xf numFmtId="0" fontId="10" fillId="0" borderId="32"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9"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0" borderId="47" xfId="0" applyFont="1" applyBorder="1" applyAlignment="1">
      <alignment vertical="center"/>
    </xf>
    <xf numFmtId="0" fontId="8" fillId="2" borderId="0" xfId="0" applyFont="1" applyFill="1" applyBorder="1" applyAlignment="1">
      <alignment vertical="center"/>
    </xf>
    <xf numFmtId="0" fontId="8" fillId="0" borderId="14" xfId="0" applyFont="1" applyBorder="1" applyAlignment="1">
      <alignment vertical="center"/>
    </xf>
    <xf numFmtId="0" fontId="26" fillId="0" borderId="9" xfId="0" applyFont="1" applyBorder="1" applyAlignment="1">
      <alignment horizontal="left" vertical="center" wrapText="1"/>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35" xfId="6" applyNumberFormat="1" applyBorder="1"/>
    <xf numFmtId="0" fontId="9" fillId="0" borderId="56" xfId="6" applyFont="1" applyBorder="1" applyAlignment="1">
      <alignment horizontal="left"/>
    </xf>
    <xf numFmtId="0" fontId="6" fillId="0" borderId="40" xfId="6" applyFont="1" applyBorder="1"/>
    <xf numFmtId="0" fontId="6" fillId="0" borderId="35" xfId="6" applyFont="1" applyBorder="1"/>
    <xf numFmtId="0" fontId="6" fillId="0" borderId="35" xfId="6" applyNumberFormat="1" applyFont="1" applyBorder="1"/>
    <xf numFmtId="0" fontId="29" fillId="0" borderId="53" xfId="6" applyFont="1" applyBorder="1" applyAlignment="1">
      <alignment horizontal="left"/>
    </xf>
    <xf numFmtId="14" fontId="6" fillId="0" borderId="53" xfId="6" applyNumberFormat="1" applyFont="1" applyBorder="1" applyAlignment="1">
      <alignment horizontal="left"/>
    </xf>
    <xf numFmtId="0" fontId="29" fillId="0" borderId="56" xfId="6" applyFont="1" applyBorder="1" applyAlignment="1">
      <alignment horizontal="left"/>
    </xf>
    <xf numFmtId="0" fontId="6" fillId="0" borderId="38" xfId="6" applyFont="1" applyBorder="1"/>
    <xf numFmtId="14" fontId="6" fillId="0" borderId="54" xfId="6" applyNumberFormat="1" applyFont="1" applyBorder="1" applyAlignment="1">
      <alignment horizontal="left"/>
    </xf>
    <xf numFmtId="0" fontId="6" fillId="0" borderId="48" xfId="6" applyNumberFormat="1" applyFont="1" applyBorder="1" applyAlignment="1">
      <alignment horizontal="center" wrapText="1"/>
    </xf>
    <xf numFmtId="14" fontId="6" fillId="0" borderId="39" xfId="6" applyNumberFormat="1" applyFont="1" applyBorder="1" applyAlignment="1">
      <alignment horizontal="center" wrapText="1"/>
    </xf>
    <xf numFmtId="0" fontId="10" fillId="0" borderId="1" xfId="21" applyFont="1" applyBorder="1" applyAlignment="1" applyProtection="1">
      <alignment horizontal="center"/>
    </xf>
    <xf numFmtId="0" fontId="10" fillId="0" borderId="21" xfId="21" applyFont="1" applyBorder="1" applyAlignment="1" applyProtection="1">
      <alignment horizontal="center"/>
    </xf>
    <xf numFmtId="14" fontId="11" fillId="14" borderId="1" xfId="18" applyNumberFormat="1" applyFont="1" applyFill="1" applyBorder="1" applyProtection="1">
      <alignment horizontal="center" vertical="center"/>
    </xf>
    <xf numFmtId="0" fontId="11" fillId="14" borderId="21" xfId="18" applyFont="1" applyFill="1" applyBorder="1" applyAlignment="1" applyProtection="1">
      <alignment horizontal="left" vertical="center"/>
    </xf>
    <xf numFmtId="0" fontId="11" fillId="14" borderId="20" xfId="18" applyFont="1" applyFill="1" applyBorder="1" applyAlignment="1" applyProtection="1">
      <alignment horizontal="left" vertical="center"/>
    </xf>
    <xf numFmtId="0" fontId="17" fillId="13" borderId="21" xfId="18" applyFont="1" applyFill="1" applyBorder="1" applyAlignment="1" applyProtection="1">
      <alignment horizontal="left" vertical="center"/>
      <protection locked="0"/>
    </xf>
    <xf numFmtId="14" fontId="17" fillId="13" borderId="1" xfId="18" applyNumberFormat="1" applyFont="1" applyFill="1" applyBorder="1" applyProtection="1">
      <alignment horizontal="center" vertical="center"/>
      <protection locked="0"/>
    </xf>
    <xf numFmtId="0" fontId="17" fillId="13" borderId="21" xfId="18" applyFont="1" applyFill="1" applyBorder="1" applyAlignment="1" applyProtection="1">
      <alignment horizontal="center" vertical="center"/>
      <protection locked="0"/>
    </xf>
    <xf numFmtId="0" fontId="17" fillId="13" borderId="20" xfId="18" applyFont="1" applyFill="1" applyBorder="1" applyAlignment="1" applyProtection="1">
      <alignment horizontal="center" vertical="center"/>
      <protection locked="0"/>
    </xf>
    <xf numFmtId="0" fontId="20" fillId="13" borderId="42" xfId="18" applyFont="1" applyFill="1" applyBorder="1" applyAlignment="1" applyProtection="1">
      <alignment horizontal="left" vertical="center"/>
      <protection locked="0"/>
    </xf>
    <xf numFmtId="0" fontId="20" fillId="13" borderId="29" xfId="18" applyFont="1" applyFill="1" applyBorder="1" applyAlignment="1" applyProtection="1">
      <alignment horizontal="left" vertical="center"/>
      <protection locked="0"/>
    </xf>
    <xf numFmtId="0" fontId="17" fillId="13" borderId="17" xfId="18" applyFont="1" applyFill="1" applyBorder="1" applyAlignment="1" applyProtection="1">
      <alignment horizontal="left" vertical="center"/>
      <protection locked="0"/>
    </xf>
    <xf numFmtId="14" fontId="17" fillId="13" borderId="23" xfId="18" applyNumberFormat="1" applyFont="1" applyFill="1" applyBorder="1" applyProtection="1">
      <alignment horizontal="center" vertical="center"/>
      <protection locked="0"/>
    </xf>
    <xf numFmtId="14" fontId="11" fillId="14" borderId="23" xfId="18" applyNumberFormat="1" applyFont="1" applyFill="1" applyBorder="1" applyProtection="1">
      <alignment horizontal="center" vertical="center"/>
    </xf>
    <xf numFmtId="0" fontId="10" fillId="0" borderId="59" xfId="17" applyFont="1" applyBorder="1" applyAlignment="1">
      <alignment horizontal="center" vertical="center" wrapText="1"/>
    </xf>
    <xf numFmtId="0" fontId="10" fillId="0" borderId="60" xfId="17" applyFont="1" applyBorder="1" applyAlignment="1">
      <alignment horizontal="center" vertical="center" wrapText="1"/>
    </xf>
    <xf numFmtId="0" fontId="10" fillId="0" borderId="17" xfId="17" applyFont="1" applyBorder="1" applyAlignment="1">
      <alignment horizontal="center" vertical="center" wrapText="1"/>
    </xf>
    <xf numFmtId="0" fontId="35" fillId="2" borderId="0" xfId="0" applyFont="1" applyFill="1" applyProtection="1"/>
    <xf numFmtId="0" fontId="35" fillId="0" borderId="0" xfId="0" applyFont="1" applyFill="1" applyProtection="1"/>
    <xf numFmtId="0" fontId="0" fillId="5" borderId="0" xfId="0" applyFill="1" applyProtection="1"/>
    <xf numFmtId="0" fontId="21" fillId="0" borderId="0" xfId="19" applyFont="1" applyAlignment="1" applyProtection="1">
      <alignment horizontal="left" vertical="center"/>
      <protection locked="0"/>
    </xf>
    <xf numFmtId="0" fontId="10" fillId="0" borderId="0" xfId="0" applyFont="1" applyFill="1" applyBorder="1" applyAlignment="1" applyProtection="1">
      <alignment horizontal="left"/>
    </xf>
    <xf numFmtId="0" fontId="8" fillId="2" borderId="9" xfId="0" applyFont="1" applyFill="1" applyBorder="1" applyProtection="1"/>
    <xf numFmtId="0" fontId="8" fillId="2" borderId="0" xfId="0" applyFont="1" applyFill="1" applyBorder="1" applyProtection="1"/>
    <xf numFmtId="0" fontId="8" fillId="2" borderId="13" xfId="0" applyFont="1" applyFill="1" applyBorder="1" applyProtection="1"/>
    <xf numFmtId="0" fontId="8" fillId="0" borderId="0" xfId="0" applyFont="1" applyFill="1" applyBorder="1" applyProtection="1"/>
    <xf numFmtId="0" fontId="17" fillId="0" borderId="30" xfId="0" applyFont="1" applyBorder="1" applyAlignment="1" applyProtection="1">
      <alignment horizontal="left" vertical="center"/>
    </xf>
    <xf numFmtId="0" fontId="8" fillId="2" borderId="14" xfId="0" applyFont="1" applyFill="1" applyBorder="1" applyProtection="1"/>
    <xf numFmtId="0" fontId="8" fillId="2" borderId="15" xfId="0" applyFont="1" applyFill="1" applyBorder="1" applyProtection="1"/>
    <xf numFmtId="0" fontId="8" fillId="2" borderId="16" xfId="0" applyFont="1" applyFill="1" applyBorder="1" applyProtection="1"/>
    <xf numFmtId="0" fontId="27" fillId="2" borderId="0" xfId="0" applyFont="1" applyFill="1" applyProtection="1"/>
    <xf numFmtId="0" fontId="10" fillId="2" borderId="9" xfId="0" applyFont="1" applyFill="1" applyBorder="1" applyProtection="1"/>
    <xf numFmtId="0" fontId="8" fillId="0" borderId="13" xfId="0" applyFont="1" applyFill="1" applyBorder="1" applyProtection="1"/>
    <xf numFmtId="0" fontId="35" fillId="5" borderId="0" xfId="0" applyFont="1" applyFill="1" applyBorder="1" applyProtection="1"/>
    <xf numFmtId="0" fontId="36" fillId="0" borderId="0" xfId="0" applyFont="1" applyFill="1" applyBorder="1" applyProtection="1"/>
    <xf numFmtId="0" fontId="17" fillId="0" borderId="69" xfId="0" applyFont="1" applyBorder="1" applyAlignment="1" applyProtection="1">
      <alignment horizontal="left" vertical="center"/>
    </xf>
    <xf numFmtId="0" fontId="0" fillId="0" borderId="0" xfId="0" applyFont="1" applyFill="1" applyBorder="1" applyProtection="1"/>
    <xf numFmtId="0" fontId="8" fillId="0" borderId="13"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8" fillId="0" borderId="16" xfId="0" applyFont="1" applyFill="1" applyBorder="1" applyProtection="1"/>
    <xf numFmtId="0" fontId="35" fillId="5" borderId="0" xfId="0" applyFont="1" applyFill="1" applyProtection="1"/>
    <xf numFmtId="0" fontId="35" fillId="2" borderId="0" xfId="0" applyFont="1" applyFill="1"/>
    <xf numFmtId="0" fontId="35" fillId="0" borderId="0" xfId="0" applyFont="1" applyFill="1"/>
    <xf numFmtId="0" fontId="17" fillId="0" borderId="31" xfId="0" applyFont="1" applyBorder="1" applyAlignment="1" applyProtection="1">
      <alignment horizontal="left" vertical="center"/>
    </xf>
    <xf numFmtId="0" fontId="17" fillId="0" borderId="71" xfId="0" applyFont="1" applyBorder="1" applyAlignment="1" applyProtection="1">
      <alignment horizontal="left" vertical="center"/>
    </xf>
    <xf numFmtId="0" fontId="10" fillId="0" borderId="46" xfId="6" applyFont="1" applyBorder="1" applyAlignment="1">
      <alignment horizontal="center" vertical="center"/>
    </xf>
    <xf numFmtId="0" fontId="10" fillId="0" borderId="32" xfId="6" applyFont="1" applyBorder="1" applyAlignment="1">
      <alignment horizontal="center" vertical="center"/>
    </xf>
    <xf numFmtId="0" fontId="17" fillId="0" borderId="72" xfId="6" applyFont="1" applyFill="1" applyBorder="1" applyAlignment="1">
      <alignment vertical="center"/>
    </xf>
    <xf numFmtId="0" fontId="21" fillId="0" borderId="73" xfId="1" applyFont="1" applyBorder="1" applyAlignment="1" applyProtection="1">
      <alignment vertical="center"/>
      <protection locked="0"/>
    </xf>
    <xf numFmtId="0" fontId="9" fillId="0" borderId="0" xfId="6" applyFont="1" applyFill="1" applyBorder="1" applyAlignment="1">
      <alignment vertical="center"/>
    </xf>
    <xf numFmtId="0" fontId="10" fillId="0" borderId="1" xfId="0" applyFont="1" applyFill="1" applyBorder="1" applyAlignment="1">
      <alignment horizontal="center" vertical="center" wrapText="1"/>
    </xf>
    <xf numFmtId="0" fontId="10" fillId="0" borderId="21" xfId="0" applyFont="1" applyFill="1" applyBorder="1" applyAlignment="1">
      <alignment horizontal="center" vertical="center" wrapText="1"/>
    </xf>
    <xf numFmtId="14" fontId="9" fillId="0" borderId="53" xfId="6" applyNumberFormat="1" applyFont="1" applyBorder="1" applyAlignment="1">
      <alignment horizontal="left" vertical="center"/>
    </xf>
    <xf numFmtId="14" fontId="9" fillId="0" borderId="54" xfId="6" applyNumberFormat="1" applyFont="1" applyBorder="1" applyAlignment="1">
      <alignment horizontal="left" vertical="center"/>
    </xf>
    <xf numFmtId="0" fontId="9" fillId="0" borderId="56" xfId="6" applyFont="1" applyBorder="1" applyAlignment="1">
      <alignment vertical="center"/>
    </xf>
    <xf numFmtId="0" fontId="9" fillId="0" borderId="53" xfId="6" applyFont="1" applyBorder="1" applyAlignment="1">
      <alignment vertical="center"/>
    </xf>
    <xf numFmtId="0" fontId="9" fillId="0" borderId="81" xfId="21" applyFont="1" applyBorder="1" applyAlignment="1" applyProtection="1">
      <alignment vertical="center"/>
    </xf>
    <xf numFmtId="0" fontId="9" fillId="0" borderId="82" xfId="21" applyFont="1" applyBorder="1" applyAlignment="1" applyProtection="1">
      <alignment vertical="center"/>
    </xf>
    <xf numFmtId="14" fontId="9" fillId="0" borderId="82" xfId="21" applyNumberFormat="1" applyFont="1" applyBorder="1" applyAlignment="1" applyProtection="1">
      <alignment horizontal="left" vertical="center"/>
    </xf>
    <xf numFmtId="0" fontId="10" fillId="2" borderId="7" xfId="0" applyFont="1" applyFill="1" applyBorder="1" applyAlignment="1" applyProtection="1">
      <alignment horizontal="center" vertical="center"/>
    </xf>
    <xf numFmtId="0" fontId="10" fillId="2" borderId="32" xfId="0" applyFont="1" applyFill="1" applyBorder="1" applyAlignment="1" applyProtection="1">
      <alignment horizontal="center" wrapText="1"/>
    </xf>
    <xf numFmtId="0" fontId="10" fillId="2" borderId="32" xfId="0" applyFont="1" applyFill="1" applyBorder="1" applyAlignment="1" applyProtection="1">
      <alignment horizontal="center"/>
    </xf>
    <xf numFmtId="0" fontId="8" fillId="0" borderId="63" xfId="0" applyNumberFormat="1" applyFont="1" applyFill="1" applyBorder="1" applyAlignment="1" applyProtection="1">
      <alignment horizontal="center"/>
    </xf>
    <xf numFmtId="0" fontId="8" fillId="0" borderId="80" xfId="0" applyNumberFormat="1" applyFont="1" applyFill="1" applyBorder="1" applyAlignment="1" applyProtection="1">
      <alignment horizontal="center"/>
    </xf>
    <xf numFmtId="0" fontId="8" fillId="0" borderId="67" xfId="0" applyNumberFormat="1" applyFont="1" applyFill="1" applyBorder="1" applyAlignment="1" applyProtection="1">
      <alignment horizontal="center"/>
    </xf>
    <xf numFmtId="0" fontId="9" fillId="0" borderId="52" xfId="6" applyFont="1" applyBorder="1" applyAlignment="1"/>
    <xf numFmtId="0" fontId="9" fillId="0" borderId="53" xfId="6" applyFont="1" applyBorder="1" applyAlignment="1"/>
    <xf numFmtId="14" fontId="9" fillId="0" borderId="53" xfId="6" applyNumberFormat="1" applyFont="1" applyBorder="1" applyAlignment="1">
      <alignment horizontal="left"/>
    </xf>
    <xf numFmtId="14" fontId="9" fillId="0" borderId="54" xfId="6" applyNumberFormat="1" applyFont="1" applyBorder="1" applyAlignment="1">
      <alignment horizontal="left"/>
    </xf>
    <xf numFmtId="0" fontId="23" fillId="0" borderId="0" xfId="1" applyFont="1" applyAlignment="1" applyProtection="1">
      <protection locked="0"/>
    </xf>
    <xf numFmtId="0" fontId="9" fillId="0" borderId="56" xfId="6" applyFont="1" applyBorder="1" applyAlignment="1"/>
    <xf numFmtId="0" fontId="10" fillId="0" borderId="0" xfId="0" applyFont="1" applyBorder="1"/>
    <xf numFmtId="0" fontId="30" fillId="0" borderId="46" xfId="6" applyFont="1" applyBorder="1" applyAlignment="1">
      <alignment horizontal="center"/>
    </xf>
    <xf numFmtId="0" fontId="30" fillId="0" borderId="32" xfId="6" applyFont="1" applyBorder="1" applyAlignment="1">
      <alignment horizontal="center"/>
    </xf>
    <xf numFmtId="14" fontId="9" fillId="0" borderId="83" xfId="21" applyNumberFormat="1" applyFont="1" applyBorder="1" applyAlignment="1" applyProtection="1">
      <alignment horizontal="left" vertical="center"/>
    </xf>
    <xf numFmtId="0" fontId="17" fillId="13" borderId="23" xfId="18" applyFont="1" applyFill="1" applyBorder="1" applyAlignment="1" applyProtection="1">
      <alignment horizontal="left" vertical="top"/>
      <protection locked="0"/>
    </xf>
    <xf numFmtId="0" fontId="17" fillId="13" borderId="21" xfId="18" applyFont="1" applyFill="1" applyBorder="1" applyAlignment="1" applyProtection="1">
      <alignment horizontal="left" vertical="top"/>
      <protection locked="0"/>
    </xf>
    <xf numFmtId="0" fontId="17" fillId="13" borderId="1" xfId="18" applyFont="1" applyFill="1" applyBorder="1" applyAlignment="1" applyProtection="1">
      <alignment horizontal="left" vertical="top"/>
      <protection locked="0"/>
    </xf>
    <xf numFmtId="0" fontId="17" fillId="13" borderId="18" xfId="18" applyFont="1" applyFill="1" applyBorder="1" applyAlignment="1" applyProtection="1">
      <alignment horizontal="left" vertical="top"/>
      <protection locked="0"/>
    </xf>
    <xf numFmtId="0" fontId="17" fillId="13" borderId="19" xfId="18" applyFont="1" applyFill="1" applyBorder="1" applyAlignment="1" applyProtection="1">
      <alignment horizontal="left" vertical="top"/>
      <protection locked="0"/>
    </xf>
    <xf numFmtId="0" fontId="0" fillId="0" borderId="0" xfId="0"/>
    <xf numFmtId="0" fontId="11" fillId="16" borderId="12" xfId="6" applyFont="1" applyFill="1" applyBorder="1" applyAlignment="1" applyProtection="1">
      <alignment horizontal="center" vertical="center"/>
    </xf>
    <xf numFmtId="0" fontId="17" fillId="5" borderId="24" xfId="6" applyFont="1" applyFill="1" applyBorder="1" applyAlignment="1" applyProtection="1">
      <alignment horizontal="center" vertical="center"/>
    </xf>
    <xf numFmtId="164" fontId="8" fillId="13" borderId="13" xfId="4" applyNumberFormat="1" applyFont="1" applyFill="1" applyBorder="1" applyAlignment="1" applyProtection="1">
      <alignment horizontal="center" vertical="center"/>
    </xf>
    <xf numFmtId="0" fontId="11" fillId="14" borderId="13" xfId="5" applyFont="1" applyFill="1" applyBorder="1" applyAlignment="1" applyProtection="1">
      <alignment horizontal="center" vertical="center"/>
    </xf>
    <xf numFmtId="0" fontId="17" fillId="0" borderId="13" xfId="6" applyFont="1" applyFill="1" applyBorder="1" applyAlignment="1" applyProtection="1">
      <alignment horizontal="center" vertical="center"/>
    </xf>
    <xf numFmtId="0" fontId="28" fillId="17" borderId="16" xfId="0" applyFont="1" applyFill="1" applyBorder="1" applyAlignment="1" applyProtection="1">
      <alignment horizontal="center" vertical="center"/>
    </xf>
    <xf numFmtId="0" fontId="17" fillId="13" borderId="20" xfId="18" applyFont="1" applyFill="1" applyBorder="1" applyAlignment="1" applyProtection="1">
      <alignment horizontal="left" vertical="top"/>
      <protection locked="0"/>
    </xf>
    <xf numFmtId="0" fontId="10" fillId="2" borderId="13" xfId="0" applyFont="1" applyFill="1" applyBorder="1" applyAlignment="1" applyProtection="1">
      <alignment horizontal="center"/>
    </xf>
    <xf numFmtId="0" fontId="10" fillId="0" borderId="0" xfId="0" applyFont="1" applyFill="1" applyBorder="1" applyAlignment="1" applyProtection="1"/>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xf>
    <xf numFmtId="0" fontId="10" fillId="0" borderId="13" xfId="0" applyFont="1" applyFill="1" applyBorder="1" applyAlignment="1" applyProtection="1">
      <alignment horizontal="left"/>
    </xf>
    <xf numFmtId="0" fontId="10" fillId="0" borderId="13" xfId="0" applyFont="1" applyFill="1" applyBorder="1" applyAlignment="1" applyProtection="1">
      <alignment horizontal="center" wrapText="1"/>
    </xf>
    <xf numFmtId="165" fontId="12" fillId="0" borderId="90" xfId="6" applyNumberFormat="1" applyFont="1" applyBorder="1" applyAlignment="1">
      <alignment horizontal="center" wrapText="1"/>
    </xf>
    <xf numFmtId="14" fontId="6" fillId="0" borderId="91" xfId="6" applyNumberFormat="1" applyFont="1" applyBorder="1" applyAlignment="1">
      <alignment horizontal="center" wrapText="1"/>
    </xf>
    <xf numFmtId="0" fontId="6" fillId="0" borderId="92" xfId="6" applyFont="1" applyBorder="1" applyAlignment="1">
      <alignment horizontal="left" vertical="center"/>
    </xf>
    <xf numFmtId="0" fontId="8" fillId="0" borderId="54" xfId="6" applyNumberFormat="1" applyFont="1" applyBorder="1" applyAlignment="1">
      <alignment horizontal="left" vertical="center"/>
    </xf>
    <xf numFmtId="0" fontId="8" fillId="0" borderId="53" xfId="6" applyNumberFormat="1" applyFont="1" applyBorder="1" applyAlignment="1">
      <alignment horizontal="left" vertical="center"/>
    </xf>
    <xf numFmtId="0" fontId="8" fillId="0" borderId="53" xfId="6" applyNumberFormat="1" applyFont="1" applyBorder="1" applyAlignment="1">
      <alignment horizontal="left" vertical="center" wrapText="1"/>
    </xf>
    <xf numFmtId="0" fontId="9" fillId="0" borderId="53" xfId="6" applyNumberFormat="1" applyFont="1" applyBorder="1" applyAlignment="1">
      <alignment horizontal="left" vertical="center"/>
    </xf>
    <xf numFmtId="0" fontId="9" fillId="0" borderId="53" xfId="6" applyNumberFormat="1" applyFont="1" applyBorder="1" applyAlignment="1">
      <alignment horizontal="left" vertical="center" wrapText="1"/>
    </xf>
    <xf numFmtId="0" fontId="9" fillId="0" borderId="82" xfId="21" applyNumberFormat="1" applyFont="1" applyBorder="1" applyAlignment="1" applyProtection="1">
      <alignment horizontal="left" vertical="center"/>
    </xf>
    <xf numFmtId="0" fontId="9" fillId="0" borderId="82" xfId="21" applyNumberFormat="1" applyFont="1" applyBorder="1" applyAlignment="1" applyProtection="1">
      <alignment horizontal="left" vertical="center" wrapText="1"/>
    </xf>
    <xf numFmtId="0" fontId="9" fillId="0" borderId="53" xfId="6" applyNumberFormat="1" applyFont="1" applyBorder="1" applyAlignment="1">
      <alignment horizontal="left"/>
    </xf>
    <xf numFmtId="0" fontId="8" fillId="0" borderId="53" xfId="6" applyNumberFormat="1" applyFont="1" applyBorder="1" applyAlignment="1">
      <alignment horizontal="left"/>
    </xf>
    <xf numFmtId="0" fontId="6" fillId="0" borderId="53" xfId="6" applyNumberFormat="1" applyFont="1" applyBorder="1" applyAlignment="1">
      <alignment horizontal="left"/>
    </xf>
    <xf numFmtId="0" fontId="6" fillId="0" borderId="93" xfId="6" applyNumberFormat="1" applyFont="1" applyBorder="1" applyAlignment="1">
      <alignment horizontal="left" vertical="center" wrapText="1"/>
    </xf>
    <xf numFmtId="0" fontId="8" fillId="0" borderId="94" xfId="0" applyFont="1" applyBorder="1" applyProtection="1"/>
    <xf numFmtId="0" fontId="8" fillId="0" borderId="95" xfId="0" applyFont="1" applyBorder="1" applyProtection="1"/>
    <xf numFmtId="0" fontId="8" fillId="0" borderId="96" xfId="0" applyFont="1" applyBorder="1" applyProtection="1"/>
    <xf numFmtId="0" fontId="22" fillId="2" borderId="0" xfId="7" applyFont="1" applyFill="1" applyBorder="1" applyAlignment="1" applyProtection="1">
      <alignment vertical="center"/>
    </xf>
    <xf numFmtId="0" fontId="8" fillId="0" borderId="97" xfId="0" applyFont="1" applyBorder="1" applyProtection="1"/>
    <xf numFmtId="0" fontId="17" fillId="22" borderId="98" xfId="6" applyFont="1" applyFill="1" applyBorder="1" applyAlignment="1" applyProtection="1">
      <alignment vertical="center"/>
    </xf>
    <xf numFmtId="0" fontId="8" fillId="22" borderId="99" xfId="0" applyFont="1" applyFill="1" applyBorder="1" applyProtection="1"/>
    <xf numFmtId="0" fontId="8" fillId="22" borderId="100" xfId="0" applyFont="1" applyFill="1" applyBorder="1" applyProtection="1"/>
    <xf numFmtId="0" fontId="8" fillId="0" borderId="101" xfId="0" applyFont="1" applyBorder="1" applyProtection="1"/>
    <xf numFmtId="0" fontId="8" fillId="0" borderId="40" xfId="6" applyFont="1" applyBorder="1" applyAlignment="1" applyProtection="1">
      <alignment vertical="center"/>
    </xf>
    <xf numFmtId="0" fontId="9" fillId="0" borderId="56" xfId="6" applyFont="1" applyBorder="1" applyAlignment="1" applyProtection="1">
      <alignment horizontal="left" vertical="center" wrapText="1"/>
    </xf>
    <xf numFmtId="0" fontId="39" fillId="2" borderId="0" xfId="6" applyFont="1" applyFill="1" applyBorder="1" applyAlignment="1" applyProtection="1">
      <alignment vertical="center"/>
    </xf>
    <xf numFmtId="0" fontId="17" fillId="22" borderId="102" xfId="6" applyFont="1" applyFill="1" applyBorder="1" applyAlignment="1" applyProtection="1">
      <alignment vertical="center"/>
    </xf>
    <xf numFmtId="0" fontId="8" fillId="22" borderId="94" xfId="0" applyFont="1" applyFill="1" applyBorder="1" applyProtection="1"/>
    <xf numFmtId="0" fontId="8" fillId="22" borderId="103" xfId="0" applyFont="1" applyFill="1" applyBorder="1" applyProtection="1"/>
    <xf numFmtId="0" fontId="8" fillId="0" borderId="35" xfId="6" applyFont="1" applyBorder="1" applyAlignment="1" applyProtection="1">
      <alignment vertical="center"/>
    </xf>
    <xf numFmtId="0" fontId="8" fillId="0" borderId="53" xfId="6" applyNumberFormat="1" applyFont="1" applyBorder="1" applyAlignment="1" applyProtection="1">
      <alignment horizontal="left" vertical="center" wrapText="1"/>
    </xf>
    <xf numFmtId="0" fontId="39" fillId="2" borderId="0" xfId="6" applyNumberFormat="1" applyFont="1" applyFill="1" applyBorder="1" applyAlignment="1" applyProtection="1">
      <alignment vertical="center"/>
    </xf>
    <xf numFmtId="0" fontId="17" fillId="22" borderId="102" xfId="6" applyFont="1" applyFill="1" applyBorder="1" applyAlignment="1" applyProtection="1">
      <alignment horizontal="left" vertical="center" indent="2"/>
    </xf>
    <xf numFmtId="14" fontId="8" fillId="0" borderId="53" xfId="6" applyNumberFormat="1" applyFont="1" applyBorder="1" applyAlignment="1" applyProtection="1">
      <alignment horizontal="left" vertical="center" wrapText="1"/>
    </xf>
    <xf numFmtId="165" fontId="39" fillId="2" borderId="0" xfId="6" applyNumberFormat="1" applyFont="1" applyFill="1" applyBorder="1" applyAlignment="1" applyProtection="1">
      <alignment vertical="center"/>
    </xf>
    <xf numFmtId="0" fontId="8" fillId="0" borderId="35" xfId="6" applyNumberFormat="1" applyFont="1" applyBorder="1" applyAlignment="1" applyProtection="1">
      <alignment vertical="center"/>
    </xf>
    <xf numFmtId="0" fontId="9" fillId="0" borderId="53" xfId="6" applyFont="1" applyBorder="1" applyAlignment="1" applyProtection="1">
      <alignment horizontal="left" vertical="center" wrapText="1"/>
    </xf>
    <xf numFmtId="14" fontId="39" fillId="2" borderId="0" xfId="6" applyNumberFormat="1" applyFont="1" applyFill="1" applyBorder="1" applyAlignment="1" applyProtection="1">
      <alignment vertical="center"/>
    </xf>
    <xf numFmtId="0" fontId="8" fillId="0" borderId="92" xfId="6" applyFont="1" applyBorder="1" applyAlignment="1" applyProtection="1">
      <alignment horizontal="left" vertical="center"/>
    </xf>
    <xf numFmtId="0" fontId="8" fillId="0" borderId="93" xfId="6" applyNumberFormat="1" applyFont="1" applyBorder="1" applyAlignment="1" applyProtection="1">
      <alignment horizontal="left" vertical="center" wrapText="1"/>
    </xf>
    <xf numFmtId="0" fontId="8" fillId="0" borderId="38" xfId="6" applyFont="1" applyBorder="1" applyAlignment="1" applyProtection="1">
      <alignment vertical="center"/>
    </xf>
    <xf numFmtId="14" fontId="8" fillId="0" borderId="54" xfId="6" applyNumberFormat="1" applyFont="1" applyBorder="1" applyAlignment="1" applyProtection="1">
      <alignment horizontal="left" vertical="center" wrapText="1"/>
    </xf>
    <xf numFmtId="0" fontId="8" fillId="0" borderId="104" xfId="0" applyFont="1" applyBorder="1" applyProtection="1"/>
    <xf numFmtId="0" fontId="8" fillId="22" borderId="105" xfId="0" applyFont="1" applyFill="1" applyBorder="1" applyProtection="1"/>
    <xf numFmtId="0" fontId="8" fillId="22" borderId="106" xfId="0" applyFont="1" applyFill="1" applyBorder="1" applyProtection="1"/>
    <xf numFmtId="0" fontId="8" fillId="0" borderId="105" xfId="0" applyFont="1" applyBorder="1" applyProtection="1"/>
    <xf numFmtId="0" fontId="8" fillId="0" borderId="76" xfId="6" applyFont="1" applyBorder="1" applyAlignment="1">
      <alignment vertical="center"/>
    </xf>
    <xf numFmtId="0" fontId="22" fillId="7" borderId="26" xfId="7" applyFont="1" applyBorder="1" applyAlignment="1">
      <alignment vertical="center"/>
    </xf>
    <xf numFmtId="0" fontId="22" fillId="7" borderId="27" xfId="7" applyFont="1" applyBorder="1" applyAlignment="1">
      <alignment vertical="center"/>
    </xf>
    <xf numFmtId="0" fontId="22" fillId="7" borderId="28" xfId="7" applyFont="1" applyBorder="1" applyAlignment="1">
      <alignment vertical="center"/>
    </xf>
    <xf numFmtId="0" fontId="8" fillId="0" borderId="63" xfId="0" applyFont="1" applyBorder="1" applyAlignment="1">
      <alignment horizontal="center" vertical="center"/>
    </xf>
    <xf numFmtId="0" fontId="8" fillId="0" borderId="16" xfId="0" applyNumberFormat="1" applyFont="1" applyFill="1" applyBorder="1" applyAlignment="1" applyProtection="1">
      <alignment horizontal="center"/>
    </xf>
    <xf numFmtId="0" fontId="8" fillId="2" borderId="13" xfId="0" applyFont="1" applyFill="1" applyBorder="1" applyAlignment="1" applyProtection="1">
      <alignment horizontal="center" wrapText="1"/>
    </xf>
    <xf numFmtId="0" fontId="17" fillId="0" borderId="15" xfId="0" applyFont="1" applyBorder="1" applyAlignment="1" applyProtection="1">
      <alignment horizontal="left" vertical="center"/>
    </xf>
    <xf numFmtId="0" fontId="8" fillId="0" borderId="15" xfId="0" applyNumberFormat="1" applyFont="1" applyFill="1" applyBorder="1" applyAlignment="1" applyProtection="1">
      <alignment horizontal="center"/>
    </xf>
    <xf numFmtId="0" fontId="8" fillId="2" borderId="15" xfId="0" applyFont="1" applyFill="1" applyBorder="1" applyAlignment="1" applyProtection="1">
      <alignment horizontal="left"/>
    </xf>
    <xf numFmtId="0" fontId="8" fillId="0" borderId="15" xfId="0" applyFont="1" applyFill="1" applyBorder="1" applyAlignment="1" applyProtection="1">
      <alignment horizontal="left"/>
    </xf>
    <xf numFmtId="2" fontId="11" fillId="0" borderId="15" xfId="0" applyNumberFormat="1" applyFont="1" applyFill="1" applyBorder="1" applyAlignment="1" applyProtection="1">
      <alignment horizontal="center"/>
    </xf>
    <xf numFmtId="49" fontId="8" fillId="0" borderId="15" xfId="0" applyNumberFormat="1" applyFont="1" applyFill="1" applyBorder="1" applyAlignment="1" applyProtection="1">
      <alignment horizontal="center"/>
    </xf>
    <xf numFmtId="0" fontId="8" fillId="0" borderId="78" xfId="0" applyFont="1" applyBorder="1" applyAlignment="1">
      <alignment horizontal="center" vertical="center"/>
    </xf>
    <xf numFmtId="0" fontId="8" fillId="0" borderId="18" xfId="6" applyFont="1" applyBorder="1" applyAlignment="1">
      <alignment vertical="center"/>
    </xf>
    <xf numFmtId="0" fontId="8" fillId="0" borderId="21" xfId="0" applyFont="1" applyBorder="1" applyAlignment="1">
      <alignment horizontal="center" vertical="center"/>
    </xf>
    <xf numFmtId="0" fontId="8" fillId="0" borderId="63" xfId="0" applyFont="1" applyFill="1" applyBorder="1" applyAlignment="1">
      <alignment horizontal="center" vertical="center"/>
    </xf>
    <xf numFmtId="0" fontId="9" fillId="0" borderId="0" xfId="6" applyFont="1" applyBorder="1" applyAlignment="1">
      <alignment horizontal="left" vertical="center"/>
    </xf>
    <xf numFmtId="14" fontId="9" fillId="0" borderId="0" xfId="6" applyNumberFormat="1" applyFont="1" applyBorder="1" applyAlignment="1">
      <alignment horizontal="left" vertical="center"/>
    </xf>
    <xf numFmtId="0" fontId="9" fillId="0" borderId="0" xfId="6" applyNumberFormat="1" applyFont="1" applyBorder="1" applyAlignment="1">
      <alignment horizontal="left" vertical="center"/>
    </xf>
    <xf numFmtId="0" fontId="9" fillId="0" borderId="0" xfId="6" applyNumberFormat="1" applyFont="1" applyBorder="1" applyAlignment="1">
      <alignment horizontal="left" vertical="center" wrapText="1"/>
    </xf>
    <xf numFmtId="0" fontId="8" fillId="0" borderId="0" xfId="0" applyFont="1" applyBorder="1" applyAlignment="1">
      <alignment horizontal="center" vertical="center"/>
    </xf>
    <xf numFmtId="0" fontId="17" fillId="22" borderId="112" xfId="6" applyFont="1" applyFill="1" applyBorder="1" applyAlignment="1" applyProtection="1">
      <alignment horizontal="left" vertical="center" indent="2"/>
    </xf>
    <xf numFmtId="0" fontId="8" fillId="22" borderId="95" xfId="0" applyFont="1" applyFill="1" applyBorder="1" applyProtection="1"/>
    <xf numFmtId="0" fontId="8" fillId="22" borderId="113" xfId="0" applyFont="1" applyFill="1" applyBorder="1" applyProtection="1"/>
    <xf numFmtId="0" fontId="8" fillId="22" borderId="101" xfId="0" applyFont="1" applyFill="1" applyBorder="1" applyProtection="1"/>
    <xf numFmtId="0" fontId="17" fillId="22" borderId="9" xfId="6" applyFont="1" applyFill="1" applyBorder="1" applyAlignment="1" applyProtection="1">
      <alignment horizontal="left" vertical="center" indent="2"/>
    </xf>
    <xf numFmtId="0" fontId="17" fillId="22" borderId="114" xfId="6" applyFont="1" applyFill="1" applyBorder="1" applyAlignment="1" applyProtection="1">
      <alignment horizontal="left" vertical="center" indent="2"/>
    </xf>
    <xf numFmtId="14" fontId="17" fillId="13" borderId="21" xfId="18" applyNumberFormat="1" applyFont="1" applyFill="1" applyBorder="1" applyAlignment="1" applyProtection="1">
      <alignment horizontal="center" vertical="center"/>
      <protection locked="0"/>
    </xf>
    <xf numFmtId="14" fontId="17" fillId="13" borderId="20" xfId="18" applyNumberFormat="1" applyFont="1" applyFill="1" applyBorder="1" applyAlignment="1" applyProtection="1">
      <alignment horizontal="center" vertical="center"/>
      <protection locked="0"/>
    </xf>
    <xf numFmtId="0" fontId="8" fillId="0" borderId="115" xfId="0" applyFont="1" applyBorder="1" applyProtection="1"/>
    <xf numFmtId="0" fontId="22" fillId="0" borderId="0" xfId="7" applyFont="1" applyFill="1" applyBorder="1" applyAlignment="1">
      <alignment horizontal="left" vertical="center"/>
    </xf>
    <xf numFmtId="0" fontId="8" fillId="0" borderId="80" xfId="0" quotePrefix="1" applyFont="1" applyBorder="1" applyAlignment="1">
      <alignment horizontal="center" vertical="center"/>
    </xf>
    <xf numFmtId="0" fontId="8" fillId="0" borderId="80" xfId="0" quotePrefix="1" applyFont="1" applyFill="1" applyBorder="1" applyAlignment="1">
      <alignment horizontal="center" vertical="center"/>
    </xf>
    <xf numFmtId="0" fontId="34" fillId="14" borderId="1" xfId="14" quotePrefix="1" applyNumberFormat="1" applyFont="1" applyFill="1" applyBorder="1" applyAlignment="1">
      <alignment vertical="center"/>
    </xf>
    <xf numFmtId="0" fontId="34" fillId="14" borderId="107" xfId="14" quotePrefix="1" applyNumberFormat="1" applyFont="1" applyFill="1" applyBorder="1" applyAlignment="1">
      <alignment vertical="center"/>
    </xf>
    <xf numFmtId="0" fontId="10" fillId="0" borderId="0" xfId="6" applyFont="1" applyFill="1" applyBorder="1" applyAlignment="1">
      <alignment horizontal="center" vertical="center"/>
    </xf>
    <xf numFmtId="0" fontId="10" fillId="0" borderId="0" xfId="6" applyFont="1" applyFill="1" applyBorder="1" applyAlignment="1">
      <alignment vertical="center"/>
    </xf>
    <xf numFmtId="0" fontId="10" fillId="0" borderId="120" xfId="6" applyFont="1" applyFill="1" applyBorder="1" applyAlignment="1">
      <alignment horizontal="center" vertical="center"/>
    </xf>
    <xf numFmtId="0" fontId="10" fillId="0" borderId="121" xfId="6" applyFont="1" applyFill="1" applyBorder="1" applyAlignment="1">
      <alignment horizontal="center" vertical="center"/>
    </xf>
    <xf numFmtId="0" fontId="17" fillId="13" borderId="7" xfId="0" applyNumberFormat="1" applyFont="1" applyFill="1" applyBorder="1" applyAlignment="1" applyProtection="1">
      <alignment vertical="center"/>
      <protection locked="0"/>
    </xf>
    <xf numFmtId="0" fontId="17" fillId="13" borderId="1" xfId="0" applyNumberFormat="1" applyFont="1" applyFill="1" applyBorder="1" applyAlignment="1" applyProtection="1">
      <alignment vertical="center"/>
      <protection locked="0"/>
    </xf>
    <xf numFmtId="0" fontId="11" fillId="14" borderId="1" xfId="0" applyNumberFormat="1" applyFont="1" applyFill="1" applyBorder="1" applyAlignment="1" applyProtection="1">
      <alignment horizontal="center"/>
    </xf>
    <xf numFmtId="0" fontId="11" fillId="14" borderId="23" xfId="0" applyNumberFormat="1" applyFont="1" applyFill="1" applyBorder="1" applyAlignment="1" applyProtection="1">
      <alignment horizontal="center"/>
    </xf>
    <xf numFmtId="0" fontId="17" fillId="13" borderId="5" xfId="0" applyNumberFormat="1" applyFont="1" applyFill="1" applyBorder="1" applyAlignment="1" applyProtection="1">
      <alignment vertical="center"/>
      <protection locked="0"/>
    </xf>
    <xf numFmtId="0" fontId="17" fillId="13" borderId="1" xfId="0" applyNumberFormat="1" applyFont="1" applyFill="1" applyBorder="1" applyAlignment="1" applyProtection="1">
      <alignment horizontal="center"/>
      <protection locked="0"/>
    </xf>
    <xf numFmtId="0" fontId="17" fillId="13" borderId="23" xfId="0" applyNumberFormat="1" applyFont="1" applyFill="1" applyBorder="1" applyAlignment="1" applyProtection="1">
      <alignment horizontal="center"/>
      <protection locked="0"/>
    </xf>
    <xf numFmtId="0" fontId="17" fillId="21" borderId="1" xfId="0" applyNumberFormat="1" applyFont="1" applyFill="1" applyBorder="1" applyAlignment="1" applyProtection="1">
      <alignment horizontal="center"/>
      <protection locked="0"/>
    </xf>
    <xf numFmtId="0" fontId="10" fillId="2" borderId="120" xfId="0" applyFont="1" applyFill="1" applyBorder="1" applyAlignment="1" applyProtection="1">
      <alignment horizontal="center" vertical="center"/>
    </xf>
    <xf numFmtId="0" fontId="17" fillId="0" borderId="9" xfId="0" applyFont="1" applyBorder="1" applyAlignment="1">
      <alignment wrapText="1"/>
    </xf>
    <xf numFmtId="0" fontId="17" fillId="0" borderId="0" xfId="0" applyFont="1" applyBorder="1" applyAlignment="1">
      <alignment wrapText="1"/>
    </xf>
    <xf numFmtId="0" fontId="17" fillId="0" borderId="13" xfId="0" applyFont="1" applyBorder="1" applyAlignment="1">
      <alignment wrapText="1"/>
    </xf>
    <xf numFmtId="0" fontId="17" fillId="0" borderId="0" xfId="18" applyFont="1" applyFill="1" applyBorder="1" applyAlignment="1" applyProtection="1">
      <alignment horizontal="left" vertical="top"/>
    </xf>
    <xf numFmtId="0" fontId="17" fillId="0" borderId="118" xfId="18" applyFont="1" applyFill="1" applyBorder="1" applyAlignment="1" applyProtection="1">
      <alignment horizontal="left" vertical="top"/>
    </xf>
    <xf numFmtId="0" fontId="17" fillId="0" borderId="21" xfId="18" applyFont="1" applyFill="1" applyBorder="1" applyAlignment="1" applyProtection="1">
      <alignment horizontal="left" vertical="top"/>
    </xf>
    <xf numFmtId="0" fontId="11" fillId="14" borderId="19" xfId="18" applyFont="1" applyFill="1" applyBorder="1" applyAlignment="1" applyProtection="1">
      <alignment horizontal="left" vertical="top"/>
    </xf>
    <xf numFmtId="0" fontId="11" fillId="14" borderId="20" xfId="18" applyFont="1" applyFill="1" applyBorder="1" applyAlignment="1" applyProtection="1">
      <alignment horizontal="left" vertical="top"/>
    </xf>
    <xf numFmtId="0" fontId="23" fillId="0" borderId="0" xfId="1" applyFont="1" applyAlignment="1" applyProtection="1">
      <alignment vertical="center"/>
    </xf>
    <xf numFmtId="0" fontId="21" fillId="0" borderId="0" xfId="19" applyFont="1" applyAlignment="1" applyProtection="1">
      <alignment horizontal="left" vertical="center"/>
    </xf>
    <xf numFmtId="165" fontId="8" fillId="0" borderId="15" xfId="0" applyNumberFormat="1" applyFont="1" applyFill="1" applyBorder="1" applyAlignment="1" applyProtection="1">
      <alignment horizontal="center"/>
    </xf>
    <xf numFmtId="0" fontId="8" fillId="0" borderId="0" xfId="4" applyNumberFormat="1" applyFont="1" applyFill="1" applyBorder="1" applyAlignment="1" applyProtection="1">
      <alignment vertical="top" wrapText="1"/>
    </xf>
    <xf numFmtId="0" fontId="8" fillId="0" borderId="0" xfId="4" applyNumberFormat="1" applyFont="1" applyFill="1" applyBorder="1" applyAlignment="1" applyProtection="1">
      <alignment horizontal="left" vertical="top" wrapText="1"/>
    </xf>
    <xf numFmtId="0" fontId="11" fillId="14" borderId="23" xfId="0" applyFont="1" applyFill="1" applyBorder="1" applyAlignment="1" applyProtection="1">
      <alignment horizontal="center" vertical="center"/>
    </xf>
    <xf numFmtId="0" fontId="0" fillId="0" borderId="0" xfId="0" applyProtection="1">
      <protection locked="0"/>
    </xf>
    <xf numFmtId="0" fontId="0" fillId="0" borderId="0" xfId="0" applyProtection="1"/>
    <xf numFmtId="0" fontId="11" fillId="23" borderId="1" xfId="0" applyNumberFormat="1" applyFont="1" applyFill="1" applyBorder="1" applyAlignment="1" applyProtection="1">
      <alignment horizontal="center"/>
    </xf>
    <xf numFmtId="0" fontId="10" fillId="2" borderId="119" xfId="0" applyFont="1" applyFill="1" applyBorder="1" applyAlignment="1" applyProtection="1">
      <alignment horizontal="center" vertical="center" wrapText="1"/>
    </xf>
    <xf numFmtId="0" fontId="8" fillId="0" borderId="66" xfId="0" applyNumberFormat="1" applyFont="1" applyFill="1" applyBorder="1" applyAlignment="1" applyProtection="1">
      <alignment horizontal="center"/>
    </xf>
    <xf numFmtId="0" fontId="8" fillId="0" borderId="123" xfId="0" applyNumberFormat="1" applyFont="1" applyFill="1" applyBorder="1" applyAlignment="1" applyProtection="1">
      <alignment horizontal="center"/>
    </xf>
    <xf numFmtId="0" fontId="8" fillId="0" borderId="70" xfId="0" applyNumberFormat="1" applyFont="1" applyFill="1" applyBorder="1" applyAlignment="1" applyProtection="1">
      <alignment horizontal="center"/>
    </xf>
    <xf numFmtId="14" fontId="11" fillId="0" borderId="0" xfId="18" applyNumberFormat="1" applyFont="1" applyFill="1" applyBorder="1" applyProtection="1">
      <alignment horizontal="center" vertical="center"/>
    </xf>
    <xf numFmtId="0" fontId="11" fillId="0" borderId="0" xfId="18" applyFont="1" applyFill="1" applyBorder="1" applyAlignment="1" applyProtection="1">
      <alignment horizontal="left" vertical="center"/>
    </xf>
    <xf numFmtId="0" fontId="17" fillId="13" borderId="20" xfId="18" applyFont="1" applyFill="1" applyBorder="1" applyAlignment="1" applyProtection="1">
      <alignment horizontal="left" vertical="center"/>
      <protection locked="0"/>
    </xf>
    <xf numFmtId="0" fontId="22" fillId="7" borderId="26" xfId="7" applyFont="1" applyBorder="1" applyAlignment="1">
      <alignment horizontal="left" vertical="center"/>
    </xf>
    <xf numFmtId="0" fontId="22" fillId="7" borderId="28" xfId="7" applyFont="1" applyBorder="1" applyAlignment="1">
      <alignment horizontal="left" vertical="center"/>
    </xf>
    <xf numFmtId="0" fontId="33" fillId="7" borderId="26" xfId="7" applyFont="1" applyBorder="1" applyAlignment="1">
      <alignment horizontal="left" vertical="center"/>
    </xf>
    <xf numFmtId="0" fontId="33" fillId="7" borderId="28" xfId="7" applyFont="1" applyBorder="1" applyAlignment="1">
      <alignment horizontal="left" vertical="center"/>
    </xf>
    <xf numFmtId="0" fontId="32" fillId="2" borderId="74" xfId="7" applyFont="1" applyFill="1" applyBorder="1" applyAlignment="1">
      <alignment horizontal="center" vertical="center"/>
    </xf>
    <xf numFmtId="0" fontId="32" fillId="2" borderId="75" xfId="7" applyFont="1" applyFill="1" applyBorder="1" applyAlignment="1">
      <alignment horizontal="center" vertical="center"/>
    </xf>
    <xf numFmtId="0" fontId="32" fillId="2" borderId="76" xfId="7" applyFont="1" applyFill="1" applyBorder="1" applyAlignment="1">
      <alignment horizontal="center" vertical="center"/>
    </xf>
    <xf numFmtId="0" fontId="32" fillId="2" borderId="77" xfId="7" applyFont="1" applyFill="1" applyBorder="1" applyAlignment="1">
      <alignment horizontal="center" vertical="center"/>
    </xf>
    <xf numFmtId="0" fontId="32" fillId="2" borderId="25" xfId="7" applyFont="1" applyFill="1" applyBorder="1" applyAlignment="1">
      <alignment horizontal="center" vertical="center"/>
    </xf>
    <xf numFmtId="0" fontId="32" fillId="2" borderId="78" xfId="7" applyFont="1" applyFill="1" applyBorder="1" applyAlignment="1">
      <alignment horizontal="center" vertical="center"/>
    </xf>
    <xf numFmtId="0" fontId="21" fillId="0" borderId="26" xfId="1" applyFont="1" applyBorder="1" applyAlignment="1" applyProtection="1">
      <alignment horizontal="left" vertical="center" wrapText="1"/>
      <protection locked="0"/>
    </xf>
    <xf numFmtId="0" fontId="21" fillId="0" borderId="28" xfId="1" applyFont="1" applyBorder="1" applyAlignment="1" applyProtection="1">
      <alignment horizontal="left" vertical="center" wrapText="1"/>
      <protection locked="0"/>
    </xf>
    <xf numFmtId="0" fontId="17" fillId="15" borderId="10" xfId="7" applyFont="1" applyFill="1" applyBorder="1" applyAlignment="1">
      <alignment horizontal="left" vertical="center" wrapText="1"/>
    </xf>
    <xf numFmtId="0" fontId="17" fillId="15" borderId="12" xfId="7" applyFont="1" applyFill="1" applyBorder="1" applyAlignment="1">
      <alignment horizontal="left" vertical="center" wrapText="1"/>
    </xf>
    <xf numFmtId="0" fontId="17" fillId="15" borderId="9" xfId="7" applyFont="1" applyFill="1" applyBorder="1" applyAlignment="1">
      <alignment horizontal="left" vertical="center" wrapText="1"/>
    </xf>
    <xf numFmtId="0" fontId="17" fillId="15" borderId="13" xfId="7" applyFont="1" applyFill="1" applyBorder="1" applyAlignment="1">
      <alignment horizontal="left" vertical="center" wrapText="1"/>
    </xf>
    <xf numFmtId="0" fontId="17" fillId="15" borderId="14" xfId="7" applyFont="1" applyFill="1" applyBorder="1" applyAlignment="1">
      <alignment horizontal="left" vertical="center" wrapText="1"/>
    </xf>
    <xf numFmtId="0" fontId="17" fillId="15" borderId="16" xfId="7" applyFont="1" applyFill="1" applyBorder="1" applyAlignment="1">
      <alignment horizontal="left" vertical="center" wrapText="1"/>
    </xf>
    <xf numFmtId="0" fontId="17" fillId="15" borderId="10" xfId="7" applyFont="1" applyFill="1" applyBorder="1" applyAlignment="1" applyProtection="1">
      <alignment horizontal="left" vertical="center" wrapText="1"/>
    </xf>
    <xf numFmtId="0" fontId="17" fillId="15" borderId="12" xfId="7" applyFont="1" applyFill="1" applyBorder="1" applyAlignment="1" applyProtection="1">
      <alignment horizontal="left" vertical="center" wrapText="1"/>
    </xf>
    <xf numFmtId="0" fontId="17" fillId="15" borderId="14" xfId="7" applyFont="1" applyFill="1" applyBorder="1" applyAlignment="1" applyProtection="1">
      <alignment horizontal="left" vertical="center" wrapText="1"/>
    </xf>
    <xf numFmtId="0" fontId="17" fillId="15" borderId="16" xfId="7" applyFont="1" applyFill="1" applyBorder="1" applyAlignment="1" applyProtection="1">
      <alignment horizontal="left" vertical="center" wrapText="1"/>
    </xf>
    <xf numFmtId="0" fontId="10" fillId="6" borderId="26" xfId="0" applyFont="1" applyFill="1" applyBorder="1" applyAlignment="1">
      <alignment horizontal="center"/>
    </xf>
    <xf numFmtId="0" fontId="10" fillId="6" borderId="28" xfId="0" applyFont="1" applyFill="1" applyBorder="1" applyAlignment="1">
      <alignment horizontal="center"/>
    </xf>
    <xf numFmtId="0" fontId="10" fillId="6" borderId="84" xfId="0" applyFont="1" applyFill="1" applyBorder="1" applyAlignment="1">
      <alignment horizontal="center" vertical="center"/>
    </xf>
    <xf numFmtId="0" fontId="10" fillId="6" borderId="85" xfId="0" applyFont="1" applyFill="1" applyBorder="1" applyAlignment="1">
      <alignment horizontal="center" vertical="center"/>
    </xf>
    <xf numFmtId="0" fontId="10" fillId="6" borderId="86" xfId="0" applyFont="1" applyFill="1" applyBorder="1" applyAlignment="1">
      <alignment horizontal="center" vertical="center"/>
    </xf>
    <xf numFmtId="0" fontId="8" fillId="0" borderId="58" xfId="21" applyFont="1" applyBorder="1" applyAlignment="1" applyProtection="1">
      <alignment horizontal="left"/>
    </xf>
    <xf numFmtId="0" fontId="8" fillId="0" borderId="55" xfId="21" applyFont="1" applyBorder="1" applyAlignment="1" applyProtection="1">
      <alignment horizontal="left"/>
    </xf>
    <xf numFmtId="0" fontId="8" fillId="0" borderId="0" xfId="21" applyFont="1" applyFill="1" applyBorder="1" applyAlignment="1" applyProtection="1">
      <alignment horizontal="left"/>
    </xf>
    <xf numFmtId="0" fontId="22" fillId="18" borderId="10" xfId="7" applyFont="1" applyFill="1" applyBorder="1" applyAlignment="1" applyProtection="1">
      <alignment horizontal="left" vertical="center" wrapText="1"/>
    </xf>
    <xf numFmtId="0" fontId="22" fillId="18" borderId="11" xfId="7" applyFont="1" applyFill="1" applyBorder="1" applyAlignment="1" applyProtection="1">
      <alignment horizontal="left" vertical="center" wrapText="1"/>
    </xf>
    <xf numFmtId="0" fontId="22" fillId="18" borderId="12" xfId="7" applyFont="1" applyFill="1" applyBorder="1" applyAlignment="1" applyProtection="1">
      <alignment horizontal="left" vertical="center" wrapText="1"/>
    </xf>
    <xf numFmtId="0" fontId="22" fillId="18" borderId="9" xfId="7" applyFont="1" applyFill="1" applyBorder="1" applyAlignment="1" applyProtection="1">
      <alignment horizontal="left" vertical="center" wrapText="1"/>
    </xf>
    <xf numFmtId="0" fontId="22" fillId="18" borderId="0" xfId="7" applyFont="1" applyFill="1" applyBorder="1" applyAlignment="1" applyProtection="1">
      <alignment horizontal="left" vertical="center" wrapText="1"/>
    </xf>
    <xf numFmtId="0" fontId="22" fillId="18" borderId="13" xfId="7" applyFont="1" applyFill="1" applyBorder="1" applyAlignment="1" applyProtection="1">
      <alignment horizontal="left" vertical="center" wrapText="1"/>
    </xf>
    <xf numFmtId="0" fontId="10" fillId="0" borderId="57" xfId="21" applyFont="1" applyBorder="1" applyAlignment="1" applyProtection="1">
      <alignment horizontal="center"/>
    </xf>
    <xf numFmtId="0" fontId="10" fillId="0" borderId="8" xfId="21" applyFont="1" applyBorder="1" applyAlignment="1" applyProtection="1">
      <alignment horizontal="center"/>
    </xf>
    <xf numFmtId="0" fontId="8" fillId="0" borderId="57" xfId="21" applyFont="1" applyBorder="1" applyAlignment="1" applyProtection="1">
      <alignment horizontal="left"/>
    </xf>
    <xf numFmtId="0" fontId="8" fillId="0" borderId="8" xfId="21" applyFont="1" applyBorder="1" applyAlignment="1" applyProtection="1">
      <alignment horizontal="left"/>
    </xf>
    <xf numFmtId="0" fontId="22" fillId="7" borderId="26" xfId="7" applyFont="1" applyBorder="1" applyAlignment="1" applyProtection="1">
      <alignment horizontal="left" vertical="center"/>
    </xf>
    <xf numFmtId="0" fontId="22" fillId="7" borderId="27" xfId="7" applyFont="1" applyBorder="1" applyAlignment="1" applyProtection="1">
      <alignment horizontal="left" vertical="center"/>
    </xf>
    <xf numFmtId="0" fontId="22" fillId="7" borderId="28" xfId="7" applyFont="1" applyBorder="1" applyAlignment="1" applyProtection="1">
      <alignment horizontal="left" vertical="center"/>
    </xf>
    <xf numFmtId="0" fontId="22" fillId="7" borderId="27" xfId="7" applyFont="1" applyBorder="1" applyAlignment="1">
      <alignment horizontal="left" vertical="center"/>
    </xf>
    <xf numFmtId="0" fontId="11" fillId="14" borderId="88" xfId="0" applyNumberFormat="1" applyFont="1" applyFill="1" applyBorder="1" applyAlignment="1" applyProtection="1">
      <alignment horizontal="center" vertical="center"/>
    </xf>
    <xf numFmtId="0" fontId="11" fillId="14" borderId="89" xfId="0" applyNumberFormat="1" applyFont="1" applyFill="1" applyBorder="1" applyAlignment="1" applyProtection="1">
      <alignment horizontal="center" vertical="center"/>
    </xf>
    <xf numFmtId="0" fontId="11" fillId="14" borderId="55" xfId="0" applyNumberFormat="1" applyFont="1" applyFill="1" applyBorder="1" applyAlignment="1" applyProtection="1">
      <alignment horizontal="center" vertical="center"/>
    </xf>
    <xf numFmtId="14" fontId="9" fillId="0" borderId="51" xfId="6" applyNumberFormat="1" applyFont="1" applyBorder="1" applyAlignment="1">
      <alignment horizontal="left" vertical="center"/>
    </xf>
    <xf numFmtId="14" fontId="9" fillId="0" borderId="45" xfId="6" applyNumberFormat="1" applyFont="1" applyBorder="1" applyAlignment="1">
      <alignment horizontal="left" vertical="center"/>
    </xf>
    <xf numFmtId="0" fontId="9" fillId="0" borderId="49" xfId="6" applyFont="1" applyBorder="1" applyAlignment="1">
      <alignment horizontal="left" vertical="center"/>
    </xf>
    <xf numFmtId="0" fontId="9" fillId="0" borderId="44" xfId="6" applyFont="1" applyBorder="1" applyAlignment="1">
      <alignment horizontal="left" vertical="center"/>
    </xf>
    <xf numFmtId="0" fontId="9" fillId="0" borderId="50" xfId="6" applyFont="1" applyBorder="1" applyAlignment="1">
      <alignment horizontal="left" vertical="center"/>
    </xf>
    <xf numFmtId="0" fontId="9" fillId="0" borderId="36" xfId="6" applyFont="1" applyBorder="1" applyAlignment="1">
      <alignment horizontal="left" vertical="center"/>
    </xf>
    <xf numFmtId="14" fontId="9" fillId="0" borderId="50" xfId="6" applyNumberFormat="1" applyFont="1" applyBorder="1" applyAlignment="1">
      <alignment horizontal="left" vertical="center"/>
    </xf>
    <xf numFmtId="14" fontId="9" fillId="0" borderId="36" xfId="6" applyNumberFormat="1" applyFont="1" applyBorder="1" applyAlignment="1">
      <alignment horizontal="left" vertical="center"/>
    </xf>
    <xf numFmtId="0" fontId="9" fillId="0" borderId="50" xfId="6" applyNumberFormat="1" applyFont="1" applyBorder="1" applyAlignment="1">
      <alignment horizontal="left" vertical="center"/>
    </xf>
    <xf numFmtId="0" fontId="9" fillId="0" borderId="36" xfId="6" applyNumberFormat="1" applyFont="1" applyBorder="1" applyAlignment="1">
      <alignment horizontal="left" vertical="center"/>
    </xf>
    <xf numFmtId="0" fontId="9" fillId="0" borderId="50" xfId="6" applyNumberFormat="1" applyFont="1" applyBorder="1" applyAlignment="1">
      <alignment horizontal="left" vertical="center" wrapText="1"/>
    </xf>
    <xf numFmtId="0" fontId="9" fillId="0" borderId="36" xfId="6" applyNumberFormat="1" applyFont="1" applyBorder="1" applyAlignment="1">
      <alignment horizontal="left" vertical="center" wrapText="1"/>
    </xf>
    <xf numFmtId="0" fontId="26" fillId="0" borderId="46" xfId="0" applyFont="1" applyBorder="1" applyAlignment="1">
      <alignment horizontal="left" vertical="center"/>
    </xf>
    <xf numFmtId="0" fontId="26" fillId="0" borderId="7" xfId="0" applyFont="1" applyBorder="1" applyAlignment="1">
      <alignment horizontal="left" vertical="center"/>
    </xf>
    <xf numFmtId="0" fontId="26" fillId="0" borderId="87" xfId="0" applyFont="1" applyBorder="1" applyAlignment="1">
      <alignment horizontal="left" vertical="center"/>
    </xf>
    <xf numFmtId="0" fontId="26" fillId="0" borderId="32" xfId="0" applyFont="1" applyBorder="1" applyAlignment="1">
      <alignment horizontal="left" vertical="center"/>
    </xf>
    <xf numFmtId="0" fontId="10" fillId="0" borderId="79"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8" fillId="13" borderId="9"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14" xfId="0" applyFont="1" applyFill="1" applyBorder="1" applyAlignment="1" applyProtection="1">
      <alignment horizontal="left" vertical="top" wrapText="1"/>
      <protection locked="0"/>
    </xf>
    <xf numFmtId="0" fontId="8" fillId="13" borderId="15" xfId="0" applyFont="1" applyFill="1" applyBorder="1" applyAlignment="1" applyProtection="1">
      <alignment horizontal="left" vertical="top" wrapText="1"/>
      <protection locked="0"/>
    </xf>
    <xf numFmtId="0" fontId="8" fillId="13" borderId="16" xfId="0" applyFont="1" applyFill="1" applyBorder="1" applyAlignment="1" applyProtection="1">
      <alignment horizontal="left" vertical="top" wrapText="1"/>
      <protection locked="0"/>
    </xf>
    <xf numFmtId="0" fontId="8" fillId="13" borderId="1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40" fillId="0" borderId="0" xfId="1" applyFont="1" applyAlignment="1" applyProtection="1">
      <alignment horizontal="left" vertical="center"/>
      <protection locked="0"/>
    </xf>
    <xf numFmtId="0" fontId="10" fillId="6" borderId="26" xfId="0" applyFont="1" applyFill="1" applyBorder="1" applyAlignment="1" applyProtection="1">
      <alignment horizontal="left"/>
    </xf>
    <xf numFmtId="0" fontId="10" fillId="6" borderId="27" xfId="0" applyFont="1" applyFill="1" applyBorder="1" applyAlignment="1" applyProtection="1">
      <alignment horizontal="left"/>
    </xf>
    <xf numFmtId="0" fontId="10" fillId="6" borderId="28" xfId="0" applyFont="1" applyFill="1" applyBorder="1" applyAlignment="1" applyProtection="1">
      <alignment horizontal="left"/>
    </xf>
    <xf numFmtId="0" fontId="8" fillId="0" borderId="64" xfId="21" applyFont="1" applyBorder="1" applyAlignment="1" applyProtection="1">
      <alignment horizontal="left" vertical="center"/>
    </xf>
    <xf numFmtId="0" fontId="8" fillId="0" borderId="65" xfId="21" applyFont="1" applyBorder="1" applyAlignment="1" applyProtection="1">
      <alignment horizontal="left" vertical="center"/>
    </xf>
    <xf numFmtId="0" fontId="8" fillId="0" borderId="14" xfId="21" applyFont="1" applyBorder="1" applyAlignment="1" applyProtection="1">
      <alignment horizontal="left" vertical="center"/>
    </xf>
    <xf numFmtId="0" fontId="8" fillId="0" borderId="68" xfId="21" applyFont="1" applyBorder="1" applyAlignment="1" applyProtection="1">
      <alignment horizontal="left" vertical="center"/>
    </xf>
    <xf numFmtId="0" fontId="8" fillId="0" borderId="61" xfId="21" applyFont="1" applyBorder="1" applyAlignment="1" applyProtection="1">
      <alignment horizontal="left" vertical="center"/>
    </xf>
    <xf numFmtId="0" fontId="8" fillId="0" borderId="62" xfId="21" applyFont="1" applyBorder="1" applyAlignment="1" applyProtection="1">
      <alignment horizontal="left" vertical="center"/>
    </xf>
    <xf numFmtId="0" fontId="8" fillId="2" borderId="125" xfId="0" applyFont="1" applyFill="1" applyBorder="1" applyAlignment="1" applyProtection="1">
      <alignment horizontal="left"/>
    </xf>
    <xf numFmtId="0" fontId="8" fillId="2" borderId="126" xfId="0" applyFont="1" applyFill="1" applyBorder="1" applyAlignment="1" applyProtection="1">
      <alignment horizontal="left"/>
    </xf>
    <xf numFmtId="49" fontId="17" fillId="13" borderId="23" xfId="0" applyNumberFormat="1" applyFont="1" applyFill="1" applyBorder="1" applyAlignment="1" applyProtection="1">
      <alignment horizontal="center"/>
      <protection locked="0"/>
    </xf>
    <xf numFmtId="49" fontId="17" fillId="13" borderId="107" xfId="0" applyNumberFormat="1" applyFont="1" applyFill="1" applyBorder="1" applyAlignment="1" applyProtection="1">
      <alignment horizontal="center"/>
      <protection locked="0"/>
    </xf>
    <xf numFmtId="0" fontId="8" fillId="2" borderId="124" xfId="0" applyFont="1" applyFill="1" applyBorder="1" applyAlignment="1" applyProtection="1">
      <alignment horizontal="left"/>
    </xf>
    <xf numFmtId="0" fontId="8" fillId="2" borderId="122" xfId="0" applyFont="1" applyFill="1" applyBorder="1" applyAlignment="1" applyProtection="1">
      <alignment horizontal="left"/>
    </xf>
    <xf numFmtId="0" fontId="10" fillId="2" borderId="120"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21"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8" fillId="2" borderId="64" xfId="0" applyFont="1" applyFill="1" applyBorder="1" applyAlignment="1" applyProtection="1">
      <alignment horizontal="left"/>
    </xf>
    <xf numFmtId="0" fontId="8" fillId="2" borderId="66" xfId="0" applyFont="1" applyFill="1" applyBorder="1" applyAlignment="1" applyProtection="1">
      <alignment horizontal="left"/>
    </xf>
    <xf numFmtId="0" fontId="17" fillId="13" borderId="10" xfId="4" applyNumberFormat="1" applyFont="1" applyFill="1" applyBorder="1" applyAlignment="1" applyProtection="1">
      <alignment horizontal="left" vertical="top" wrapText="1"/>
      <protection locked="0"/>
    </xf>
    <xf numFmtId="0" fontId="17" fillId="13" borderId="11" xfId="4" applyNumberFormat="1" applyFont="1" applyFill="1" applyBorder="1" applyAlignment="1" applyProtection="1">
      <alignment horizontal="left" vertical="top" wrapText="1"/>
      <protection locked="0"/>
    </xf>
    <xf numFmtId="0" fontId="17" fillId="13" borderId="12" xfId="4" applyNumberFormat="1" applyFont="1" applyFill="1" applyBorder="1" applyAlignment="1" applyProtection="1">
      <alignment horizontal="left" vertical="top" wrapText="1"/>
      <protection locked="0"/>
    </xf>
    <xf numFmtId="0" fontId="17" fillId="13" borderId="9" xfId="4" applyNumberFormat="1" applyFont="1" applyFill="1" applyBorder="1" applyAlignment="1" applyProtection="1">
      <alignment horizontal="left" vertical="top" wrapText="1"/>
      <protection locked="0"/>
    </xf>
    <xf numFmtId="0" fontId="17" fillId="13" borderId="0" xfId="4" applyNumberFormat="1" applyFont="1" applyFill="1" applyBorder="1" applyAlignment="1" applyProtection="1">
      <alignment horizontal="left" vertical="top" wrapText="1"/>
      <protection locked="0"/>
    </xf>
    <xf numFmtId="0" fontId="17" fillId="13" borderId="13" xfId="4" applyNumberFormat="1" applyFont="1" applyFill="1" applyBorder="1" applyAlignment="1" applyProtection="1">
      <alignment horizontal="left" vertical="top" wrapText="1"/>
      <protection locked="0"/>
    </xf>
    <xf numFmtId="0" fontId="17" fillId="13" borderId="14" xfId="4" applyNumberFormat="1" applyFont="1" applyFill="1" applyBorder="1" applyAlignment="1" applyProtection="1">
      <alignment horizontal="left" vertical="top" wrapText="1"/>
      <protection locked="0"/>
    </xf>
    <xf numFmtId="0" fontId="17" fillId="13" borderId="15" xfId="4" applyNumberFormat="1" applyFont="1" applyFill="1" applyBorder="1" applyAlignment="1" applyProtection="1">
      <alignment horizontal="left" vertical="top" wrapText="1"/>
      <protection locked="0"/>
    </xf>
    <xf numFmtId="0" fontId="17" fillId="13" borderId="16" xfId="4" applyNumberFormat="1" applyFont="1" applyFill="1" applyBorder="1" applyAlignment="1" applyProtection="1">
      <alignment horizontal="left" vertical="top" wrapText="1"/>
      <protection locked="0"/>
    </xf>
    <xf numFmtId="0" fontId="17" fillId="13" borderId="116" xfId="0" applyFont="1" applyFill="1" applyBorder="1" applyAlignment="1" applyProtection="1">
      <alignment horizontal="left" vertical="top" wrapText="1"/>
      <protection locked="0"/>
    </xf>
    <xf numFmtId="0" fontId="17" fillId="13" borderId="3" xfId="0" applyFont="1" applyFill="1" applyBorder="1" applyAlignment="1" applyProtection="1">
      <alignment horizontal="left" vertical="top" wrapText="1"/>
      <protection locked="0"/>
    </xf>
    <xf numFmtId="0" fontId="17" fillId="13" borderId="117" xfId="0" applyFont="1" applyFill="1" applyBorder="1" applyAlignment="1" applyProtection="1">
      <alignment horizontal="left" vertical="top" wrapText="1"/>
      <protection locked="0"/>
    </xf>
    <xf numFmtId="0" fontId="17" fillId="13" borderId="9" xfId="0" applyFont="1" applyFill="1" applyBorder="1" applyAlignment="1" applyProtection="1">
      <alignment horizontal="left" vertical="top" wrapText="1"/>
      <protection locked="0"/>
    </xf>
    <xf numFmtId="0" fontId="17" fillId="13" borderId="0" xfId="0" applyFont="1" applyFill="1" applyBorder="1" applyAlignment="1" applyProtection="1">
      <alignment horizontal="left" vertical="top" wrapText="1"/>
      <protection locked="0"/>
    </xf>
    <xf numFmtId="0" fontId="17" fillId="13" borderId="13" xfId="0" applyFont="1" applyFill="1" applyBorder="1" applyAlignment="1" applyProtection="1">
      <alignment horizontal="left" vertical="top" wrapText="1"/>
      <protection locked="0"/>
    </xf>
    <xf numFmtId="0" fontId="17" fillId="13" borderId="14" xfId="0" applyFont="1" applyFill="1" applyBorder="1" applyAlignment="1" applyProtection="1">
      <alignment horizontal="left" vertical="top" wrapText="1"/>
      <protection locked="0"/>
    </xf>
    <xf numFmtId="0" fontId="17" fillId="13" borderId="15" xfId="0" applyFont="1" applyFill="1" applyBorder="1" applyAlignment="1" applyProtection="1">
      <alignment horizontal="left" vertical="top" wrapText="1"/>
      <protection locked="0"/>
    </xf>
    <xf numFmtId="0" fontId="17" fillId="13" borderId="16" xfId="0" applyFont="1" applyFill="1" applyBorder="1" applyAlignment="1" applyProtection="1">
      <alignment horizontal="left" vertical="top" wrapText="1"/>
      <protection locked="0"/>
    </xf>
    <xf numFmtId="0" fontId="17" fillId="13" borderId="118" xfId="0" applyFont="1" applyFill="1" applyBorder="1" applyAlignment="1" applyProtection="1">
      <alignment horizontal="left" vertical="top" wrapText="1"/>
      <protection locked="0"/>
    </xf>
    <xf numFmtId="0" fontId="17" fillId="13" borderId="4" xfId="0" applyFont="1" applyFill="1" applyBorder="1" applyAlignment="1" applyProtection="1">
      <alignment horizontal="left" vertical="top" wrapText="1"/>
      <protection locked="0"/>
    </xf>
    <xf numFmtId="0" fontId="17" fillId="13" borderId="24" xfId="0" applyFont="1" applyFill="1" applyBorder="1" applyAlignment="1" applyProtection="1">
      <alignment horizontal="left" vertical="top" wrapText="1"/>
      <protection locked="0"/>
    </xf>
    <xf numFmtId="0" fontId="22" fillId="7" borderId="26" xfId="7" applyFont="1" applyBorder="1" applyAlignment="1">
      <alignment horizontal="left" vertical="top"/>
    </xf>
    <xf numFmtId="0" fontId="22" fillId="7" borderId="27" xfId="7" applyFont="1" applyBorder="1" applyAlignment="1">
      <alignment horizontal="left" vertical="top"/>
    </xf>
    <xf numFmtId="0" fontId="22" fillId="7" borderId="28" xfId="7" applyFont="1" applyBorder="1" applyAlignment="1">
      <alignment horizontal="left" vertical="top"/>
    </xf>
    <xf numFmtId="0" fontId="7" fillId="7" borderId="26" xfId="7" applyBorder="1" applyAlignment="1">
      <alignment horizontal="left" vertical="center"/>
    </xf>
    <xf numFmtId="0" fontId="7" fillId="7" borderId="28" xfId="7" applyBorder="1" applyAlignment="1">
      <alignment horizontal="left" vertical="center"/>
    </xf>
    <xf numFmtId="0" fontId="17" fillId="18" borderId="46" xfId="7" applyFont="1" applyFill="1" applyBorder="1" applyAlignment="1" applyProtection="1">
      <alignment horizontal="left" vertical="center" wrapText="1"/>
    </xf>
    <xf numFmtId="0" fontId="17" fillId="18" borderId="120" xfId="7" applyFont="1" applyFill="1" applyBorder="1" applyAlignment="1" applyProtection="1">
      <alignment horizontal="left" vertical="center" wrapText="1"/>
    </xf>
    <xf numFmtId="0" fontId="17" fillId="18" borderId="121" xfId="7" applyFont="1" applyFill="1" applyBorder="1" applyAlignment="1" applyProtection="1">
      <alignment horizontal="left" vertical="center" wrapText="1"/>
    </xf>
    <xf numFmtId="0" fontId="17" fillId="18" borderId="18" xfId="7" applyFont="1" applyFill="1" applyBorder="1" applyAlignment="1" applyProtection="1">
      <alignment horizontal="left" vertical="center" wrapText="1"/>
    </xf>
    <xf numFmtId="0" fontId="17" fillId="18" borderId="1" xfId="7" applyFont="1" applyFill="1" applyBorder="1" applyAlignment="1" applyProtection="1">
      <alignment horizontal="left" vertical="center" wrapText="1"/>
    </xf>
    <xf numFmtId="0" fontId="17" fillId="18" borderId="21" xfId="7" applyFont="1" applyFill="1" applyBorder="1" applyAlignment="1" applyProtection="1">
      <alignment horizontal="left" vertical="center" wrapText="1"/>
    </xf>
    <xf numFmtId="0" fontId="7" fillId="7" borderId="26" xfId="7" applyFont="1" applyBorder="1" applyAlignment="1">
      <alignment horizontal="left" vertical="center"/>
    </xf>
    <xf numFmtId="0" fontId="7" fillId="7" borderId="28" xfId="7" applyFont="1" applyBorder="1" applyAlignment="1">
      <alignment horizontal="left" vertical="center"/>
    </xf>
  </cellXfs>
  <cellStyles count="26">
    <cellStyle name="40% - Accent1" xfId="4" builtinId="31"/>
    <cellStyle name="60% - Accent1 2" xfId="24"/>
    <cellStyle name="60% - Accent2" xfId="5" builtinId="36"/>
    <cellStyle name="Auto Populated Cells" xfId="8"/>
    <cellStyle name="Calculation 2" xfId="9"/>
    <cellStyle name="Conditional Cell" xfId="10"/>
    <cellStyle name="Explanatory Text 2" xfId="11"/>
    <cellStyle name="Explanatory Text 3" xfId="20"/>
    <cellStyle name="Fixed Values" xfId="12"/>
    <cellStyle name="Heading 4 2" xfId="7"/>
    <cellStyle name="Hyperlink" xfId="1" builtinId="8"/>
    <cellStyle name="Hyperlink 2" xfId="19"/>
    <cellStyle name="Input 2" xfId="13"/>
    <cellStyle name="Input 3" xfId="18"/>
    <cellStyle name="Neutral 2" xfId="25"/>
    <cellStyle name="Normal" xfId="0" builtinId="0"/>
    <cellStyle name="Normal 2" xfId="2"/>
    <cellStyle name="Normal 2 2" xfId="21"/>
    <cellStyle name="Normal 3" xfId="3"/>
    <cellStyle name="Normal 3 2" xfId="22"/>
    <cellStyle name="Normal 3 3" xfId="23"/>
    <cellStyle name="Normal 4" xfId="6"/>
    <cellStyle name="Output 2" xfId="14"/>
    <cellStyle name="Revision Needed" xfId="15"/>
    <cellStyle name="Tab Header" xfId="16"/>
    <cellStyle name="Table Header" xfId="17"/>
  </cellStyles>
  <dxfs count="0"/>
  <tableStyles count="0" defaultTableStyle="TableStyleMedium9" defaultPivotStyle="PivotStyleLight16"/>
  <colors>
    <mruColors>
      <color rgb="FF800000"/>
      <color rgb="FF99CCFF"/>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5769005ea890fde017bb9c0205e1972f&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3"/>
  <sheetViews>
    <sheetView showGridLines="0" tabSelected="1" zoomScale="80" zoomScaleNormal="80" workbookViewId="0">
      <selection activeCell="B11" sqref="B11:C11"/>
    </sheetView>
  </sheetViews>
  <sheetFormatPr defaultColWidth="9.140625" defaultRowHeight="16.5" x14ac:dyDescent="0.25"/>
  <cols>
    <col min="1" max="1" width="2.7109375" style="56" customWidth="1"/>
    <col min="2" max="2" width="37.7109375" style="56" customWidth="1"/>
    <col min="3" max="3" width="115.5703125" style="56" customWidth="1"/>
    <col min="4" max="4" width="5.85546875" style="56" customWidth="1"/>
    <col min="5" max="5" width="4.140625" style="56" customWidth="1"/>
    <col min="6" max="16384" width="9.140625" style="56"/>
  </cols>
  <sheetData>
    <row r="1" spans="2:5" ht="17.25" thickBot="1" x14ac:dyDescent="0.3">
      <c r="E1" s="57"/>
    </row>
    <row r="2" spans="2:5" ht="18" thickBot="1" x14ac:dyDescent="0.3">
      <c r="B2" s="318" t="str">
        <f>'Version Control'!$B$2</f>
        <v>Title Block</v>
      </c>
      <c r="C2" s="319"/>
      <c r="E2" s="57"/>
    </row>
    <row r="3" spans="2:5" s="59" customFormat="1" x14ac:dyDescent="0.25">
      <c r="B3" s="58" t="str">
        <f>'Version Control'!$B$3</f>
        <v>Test Report Template Name:</v>
      </c>
      <c r="C3" s="40" t="str">
        <f>'Version Control'!$C$3</f>
        <v xml:space="preserve">Walk-In Panels   </v>
      </c>
      <c r="E3" s="60"/>
    </row>
    <row r="4" spans="2:5" s="59" customFormat="1" x14ac:dyDescent="0.25">
      <c r="B4" s="41" t="str">
        <f>'Version Control'!$B$4</f>
        <v>Version Number:</v>
      </c>
      <c r="C4" s="42" t="str">
        <f>'Version Control'!$C$4</f>
        <v>v1.3</v>
      </c>
      <c r="E4" s="60"/>
    </row>
    <row r="5" spans="2:5" s="59" customFormat="1" x14ac:dyDescent="0.25">
      <c r="B5" s="43" t="str">
        <f>'Version Control'!$B$5</f>
        <v xml:space="preserve">Latest Template Revision: </v>
      </c>
      <c r="C5" s="157">
        <f>'Version Control'!$C$5</f>
        <v>42923</v>
      </c>
      <c r="E5" s="60"/>
    </row>
    <row r="6" spans="2:5" s="59" customFormat="1" x14ac:dyDescent="0.25">
      <c r="B6" s="43" t="str">
        <f>'Version Control'!$B$6</f>
        <v>Tab Name:</v>
      </c>
      <c r="C6" s="203" t="str">
        <f ca="1">MID(CELL("filename",A1), FIND("]", CELL("filename", A1))+ 1, 255)</f>
        <v>Instructions</v>
      </c>
      <c r="E6" s="60"/>
    </row>
    <row r="7" spans="2:5" s="59" customFormat="1" ht="17.25" thickBot="1" x14ac:dyDescent="0.3">
      <c r="B7" s="45" t="str">
        <f>'Version Control'!$B$7</f>
        <v>File Name:</v>
      </c>
      <c r="C7" s="202" t="str">
        <f ca="1">'Version Control'!$C$7</f>
        <v>Walk-In Panels - v1.3.xlsx</v>
      </c>
      <c r="E7" s="60"/>
    </row>
    <row r="8" spans="2:5" x14ac:dyDescent="0.25">
      <c r="E8" s="57"/>
    </row>
    <row r="9" spans="2:5" ht="17.25" thickBot="1" x14ac:dyDescent="0.3">
      <c r="E9" s="57"/>
    </row>
    <row r="10" spans="2:5" ht="18" thickBot="1" x14ac:dyDescent="0.3">
      <c r="B10" s="318" t="s">
        <v>32</v>
      </c>
      <c r="C10" s="319"/>
      <c r="E10" s="57"/>
    </row>
    <row r="11" spans="2:5" ht="17.25" thickBot="1" x14ac:dyDescent="0.3">
      <c r="B11" s="328" t="s">
        <v>197</v>
      </c>
      <c r="C11" s="329"/>
      <c r="E11" s="57"/>
    </row>
    <row r="12" spans="2:5" ht="17.25" thickBot="1" x14ac:dyDescent="0.3">
      <c r="E12" s="57"/>
    </row>
    <row r="13" spans="2:5" ht="18" thickBot="1" x14ac:dyDescent="0.3">
      <c r="B13" s="318" t="s">
        <v>15</v>
      </c>
      <c r="C13" s="319"/>
      <c r="E13" s="57"/>
    </row>
    <row r="14" spans="2:5" ht="17.25" x14ac:dyDescent="0.25">
      <c r="B14" s="150" t="s">
        <v>33</v>
      </c>
      <c r="C14" s="151" t="s">
        <v>34</v>
      </c>
      <c r="E14" s="57"/>
    </row>
    <row r="15" spans="2:5" x14ac:dyDescent="0.25">
      <c r="B15" s="39" t="s">
        <v>53</v>
      </c>
      <c r="C15" s="61" t="s">
        <v>89</v>
      </c>
      <c r="E15" s="57"/>
    </row>
    <row r="16" spans="2:5" x14ac:dyDescent="0.25">
      <c r="B16" s="43" t="s">
        <v>35</v>
      </c>
      <c r="C16" s="62" t="s">
        <v>90</v>
      </c>
      <c r="E16" s="57"/>
    </row>
    <row r="17" spans="2:5" x14ac:dyDescent="0.25">
      <c r="B17" s="43" t="s">
        <v>49</v>
      </c>
      <c r="C17" s="62" t="s">
        <v>91</v>
      </c>
      <c r="E17" s="57"/>
    </row>
    <row r="18" spans="2:5" x14ac:dyDescent="0.25">
      <c r="B18" s="43" t="s">
        <v>4</v>
      </c>
      <c r="C18" s="62" t="s">
        <v>102</v>
      </c>
      <c r="E18" s="57"/>
    </row>
    <row r="19" spans="2:5" x14ac:dyDescent="0.25">
      <c r="B19" s="43" t="s">
        <v>18</v>
      </c>
      <c r="C19" s="62" t="s">
        <v>92</v>
      </c>
      <c r="E19" s="57"/>
    </row>
    <row r="20" spans="2:5" x14ac:dyDescent="0.25">
      <c r="B20" s="39" t="s">
        <v>177</v>
      </c>
      <c r="C20" s="61" t="s">
        <v>178</v>
      </c>
      <c r="E20" s="57"/>
    </row>
    <row r="21" spans="2:5" x14ac:dyDescent="0.25">
      <c r="B21" s="43" t="s">
        <v>87</v>
      </c>
      <c r="C21" s="62" t="s">
        <v>93</v>
      </c>
      <c r="E21" s="57"/>
    </row>
    <row r="22" spans="2:5" x14ac:dyDescent="0.25">
      <c r="B22" s="43" t="s">
        <v>59</v>
      </c>
      <c r="C22" s="62" t="s">
        <v>94</v>
      </c>
      <c r="E22" s="57"/>
    </row>
    <row r="23" spans="2:5" x14ac:dyDescent="0.25">
      <c r="B23" s="43" t="s">
        <v>48</v>
      </c>
      <c r="C23" s="62" t="s">
        <v>95</v>
      </c>
      <c r="E23" s="57"/>
    </row>
    <row r="24" spans="2:5" x14ac:dyDescent="0.25">
      <c r="B24" s="30" t="s">
        <v>51</v>
      </c>
      <c r="C24" s="63" t="s">
        <v>96</v>
      </c>
      <c r="E24" s="57"/>
    </row>
    <row r="25" spans="2:5" ht="17.25" thickBot="1" x14ac:dyDescent="0.3">
      <c r="B25" s="31" t="s">
        <v>50</v>
      </c>
      <c r="C25" s="64" t="s">
        <v>97</v>
      </c>
      <c r="E25" s="57"/>
    </row>
    <row r="26" spans="2:5" ht="17.25" thickBot="1" x14ac:dyDescent="0.3">
      <c r="E26" s="57"/>
    </row>
    <row r="27" spans="2:5" ht="18" thickBot="1" x14ac:dyDescent="0.4">
      <c r="B27" s="340" t="s">
        <v>64</v>
      </c>
      <c r="C27" s="341"/>
      <c r="E27" s="57"/>
    </row>
    <row r="28" spans="2:5" x14ac:dyDescent="0.25">
      <c r="B28" s="342" t="s">
        <v>104</v>
      </c>
      <c r="C28" s="186" t="s">
        <v>105</v>
      </c>
      <c r="E28" s="57"/>
    </row>
    <row r="29" spans="2:5" x14ac:dyDescent="0.25">
      <c r="B29" s="343"/>
      <c r="C29" s="187" t="s">
        <v>108</v>
      </c>
      <c r="E29" s="57"/>
    </row>
    <row r="30" spans="2:5" x14ac:dyDescent="0.25">
      <c r="B30" s="343" t="s">
        <v>106</v>
      </c>
      <c r="C30" s="188" t="s">
        <v>20</v>
      </c>
      <c r="E30" s="57"/>
    </row>
    <row r="31" spans="2:5" x14ac:dyDescent="0.25">
      <c r="B31" s="343"/>
      <c r="C31" s="189" t="s">
        <v>107</v>
      </c>
      <c r="E31" s="57"/>
    </row>
    <row r="32" spans="2:5" x14ac:dyDescent="0.25">
      <c r="B32" s="343"/>
      <c r="C32" s="190" t="s">
        <v>98</v>
      </c>
      <c r="E32" s="57"/>
    </row>
    <row r="33" spans="2:5" ht="21.75" thickBot="1" x14ac:dyDescent="0.3">
      <c r="B33" s="344"/>
      <c r="C33" s="191" t="s">
        <v>70</v>
      </c>
      <c r="E33" s="57"/>
    </row>
    <row r="34" spans="2:5" ht="17.25" thickBot="1" x14ac:dyDescent="0.3">
      <c r="C34" s="51"/>
      <c r="E34" s="57"/>
    </row>
    <row r="35" spans="2:5" ht="18.75" thickBot="1" x14ac:dyDescent="0.3">
      <c r="B35" s="320" t="s">
        <v>73</v>
      </c>
      <c r="C35" s="321"/>
      <c r="E35" s="57"/>
    </row>
    <row r="36" spans="2:5" ht="16.5" customHeight="1" x14ac:dyDescent="0.25">
      <c r="B36" s="330" t="s">
        <v>71</v>
      </c>
      <c r="C36" s="331"/>
      <c r="E36" s="57"/>
    </row>
    <row r="37" spans="2:5" x14ac:dyDescent="0.25">
      <c r="B37" s="332"/>
      <c r="C37" s="333"/>
      <c r="E37" s="57"/>
    </row>
    <row r="38" spans="2:5" ht="17.25" thickBot="1" x14ac:dyDescent="0.3">
      <c r="B38" s="334"/>
      <c r="C38" s="335"/>
      <c r="E38" s="57"/>
    </row>
    <row r="39" spans="2:5" ht="16.5" customHeight="1" x14ac:dyDescent="0.25">
      <c r="B39" s="336" t="s">
        <v>79</v>
      </c>
      <c r="C39" s="337"/>
      <c r="E39" s="57"/>
    </row>
    <row r="40" spans="2:5" ht="17.25" thickBot="1" x14ac:dyDescent="0.3">
      <c r="B40" s="338"/>
      <c r="C40" s="339"/>
      <c r="E40" s="57"/>
    </row>
    <row r="41" spans="2:5" x14ac:dyDescent="0.25">
      <c r="B41" s="322" t="s">
        <v>65</v>
      </c>
      <c r="C41" s="325" t="s">
        <v>66</v>
      </c>
      <c r="E41" s="57"/>
    </row>
    <row r="42" spans="2:5" x14ac:dyDescent="0.25">
      <c r="B42" s="323"/>
      <c r="C42" s="326"/>
      <c r="E42" s="57"/>
    </row>
    <row r="43" spans="2:5" ht="18" customHeight="1" thickBot="1" x14ac:dyDescent="0.3">
      <c r="B43" s="324"/>
      <c r="C43" s="327"/>
      <c r="E43" s="57"/>
    </row>
    <row r="44" spans="2:5" s="59" customFormat="1" ht="15" customHeight="1" x14ac:dyDescent="0.25">
      <c r="B44" s="152" t="s">
        <v>5</v>
      </c>
      <c r="C44" s="153" t="s">
        <v>35</v>
      </c>
      <c r="E44" s="60"/>
    </row>
    <row r="45" spans="2:5" x14ac:dyDescent="0.25">
      <c r="B45" s="65" t="s">
        <v>6</v>
      </c>
      <c r="C45" s="66" t="s">
        <v>49</v>
      </c>
      <c r="E45" s="57"/>
    </row>
    <row r="46" spans="2:5" x14ac:dyDescent="0.25">
      <c r="B46" s="65" t="s">
        <v>7</v>
      </c>
      <c r="C46" s="66" t="s">
        <v>4</v>
      </c>
      <c r="E46" s="57"/>
    </row>
    <row r="47" spans="2:5" x14ac:dyDescent="0.25">
      <c r="B47" s="65" t="s">
        <v>8</v>
      </c>
      <c r="C47" s="66" t="s">
        <v>18</v>
      </c>
      <c r="E47" s="57"/>
    </row>
    <row r="48" spans="2:5" x14ac:dyDescent="0.25">
      <c r="B48" s="65" t="s">
        <v>9</v>
      </c>
      <c r="C48" s="66" t="s">
        <v>177</v>
      </c>
      <c r="E48" s="57"/>
    </row>
    <row r="49" spans="1:5" x14ac:dyDescent="0.25">
      <c r="B49" s="65" t="s">
        <v>88</v>
      </c>
      <c r="C49" s="66" t="s">
        <v>87</v>
      </c>
      <c r="E49" s="57"/>
    </row>
    <row r="50" spans="1:5" x14ac:dyDescent="0.25">
      <c r="B50" s="65" t="s">
        <v>10</v>
      </c>
      <c r="C50" s="66" t="s">
        <v>59</v>
      </c>
      <c r="E50" s="57"/>
    </row>
    <row r="51" spans="1:5" ht="17.25" thickBot="1" x14ac:dyDescent="0.3">
      <c r="B51" s="67" t="s">
        <v>11</v>
      </c>
      <c r="C51" s="68" t="s">
        <v>63</v>
      </c>
      <c r="E51" s="57"/>
    </row>
    <row r="52" spans="1:5" x14ac:dyDescent="0.25">
      <c r="B52" s="52"/>
      <c r="C52" s="69"/>
      <c r="E52" s="57"/>
    </row>
    <row r="53" spans="1:5" x14ac:dyDescent="0.25">
      <c r="A53" s="57"/>
      <c r="B53" s="57"/>
      <c r="C53" s="57"/>
      <c r="D53" s="57"/>
      <c r="E53" s="57"/>
    </row>
  </sheetData>
  <sheetProtection algorithmName="SHA-512" hashValue="VozFfKH3qb1ag6hq3maTVKX/gKisvxoUWolWecrtexCi75F4CqKC7/ZhyHBRT11GXNwxcmF/PZ5hAQW7wSVLIA==" saltValue="ce7qmCALRovuogjCtx4dEg==" spinCount="100000" sheet="1" objects="1" scenarios="1" selectLockedCells="1"/>
  <mergeCells count="12">
    <mergeCell ref="B2:C2"/>
    <mergeCell ref="B10:C10"/>
    <mergeCell ref="B35:C35"/>
    <mergeCell ref="B41:B43"/>
    <mergeCell ref="C41:C43"/>
    <mergeCell ref="B11:C11"/>
    <mergeCell ref="B36:C38"/>
    <mergeCell ref="B39:C40"/>
    <mergeCell ref="B13:C13"/>
    <mergeCell ref="B27:C27"/>
    <mergeCell ref="B28:B29"/>
    <mergeCell ref="B30:B33"/>
  </mergeCells>
  <hyperlinks>
    <hyperlink ref="B11" r:id="rId1" display="10 CFR 430 Subpart B Appendix A1:  Uniform Test Method for Measuring the Energy Consumption of Electric Refrigerators and Electric Refrigerator-Freezers [76 FR 12502, Mar. 7, 2011]"/>
    <hyperlink ref="B11:C11" r:id="rId2" display="10 CFR Part 431 Subpart R 431.304:  Uniform test method for the measurement of energy consumption of walk-in coolers and walk-in freezers"/>
    <hyperlink ref="C47" location="Photos!A1" display="Fill in Input Cells on &quot;Photos&quot; tab, if applicable"/>
    <hyperlink ref="C50" location="Comments!A1" display="Fill in Input Cells on &quot;Comments&quot; tab"/>
    <hyperlink ref="C51" location="'Report Sign-Off Block'!A1" display="Fill in Input Cells on &quot;Report Sign-off Block&quot; tab"/>
    <hyperlink ref="C46" location="'Test Conditions'!A1" display="Fill in Input Cells on &quot;Test Conditions&quot; tab"/>
    <hyperlink ref="C45" location="'Setup &amp; Instrumentation'!A1" display="Fill in Input Cells on &quot;Setup &amp; Instrumentation&quot; tab"/>
    <hyperlink ref="C44" location="'General Info &amp; Test Results'!A1" display="Fill in Input Cells on &quot;General Info &amp; Test Results&quot; tab"/>
    <hyperlink ref="C49" location="'Test Data Inputs &amp; Calculations'!A1" display="Test Data Inputs &amp; Calculations"/>
    <hyperlink ref="C48" location="'Raw Data'!A1" display="Raw Data"/>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U15"/>
  <sheetViews>
    <sheetView showGridLines="0" zoomScale="80" zoomScaleNormal="80" workbookViewId="0"/>
  </sheetViews>
  <sheetFormatPr defaultColWidth="9.140625" defaultRowHeight="16.5" x14ac:dyDescent="0.3"/>
  <cols>
    <col min="1" max="1" width="9.140625" style="4"/>
    <col min="2" max="2" width="30.7109375" style="4" bestFit="1" customWidth="1"/>
    <col min="3" max="3" width="51.5703125" style="4" bestFit="1" customWidth="1"/>
    <col min="4" max="4" width="15.140625" style="4" bestFit="1" customWidth="1"/>
    <col min="5" max="5" width="6.28515625" style="4" customWidth="1"/>
    <col min="6" max="6" width="3" style="16" customWidth="1"/>
    <col min="7" max="7" width="16.85546875" style="4" customWidth="1"/>
    <col min="8" max="8" width="9.140625" style="4"/>
    <col min="9" max="9" width="13" style="4" customWidth="1"/>
    <col min="10" max="10" width="6.42578125" style="4" customWidth="1"/>
    <col min="11" max="11" width="12.42578125" style="4" customWidth="1"/>
    <col min="12" max="16384" width="9.140625" style="4"/>
  </cols>
  <sheetData>
    <row r="1" spans="1:21" ht="17.25" thickBot="1" x14ac:dyDescent="0.35">
      <c r="F1" s="17"/>
    </row>
    <row r="2" spans="1:21" ht="18" thickBot="1" x14ac:dyDescent="0.35">
      <c r="B2" s="318" t="str">
        <f>'Version Control'!$B$2</f>
        <v>Title Block</v>
      </c>
      <c r="C2" s="319"/>
      <c r="F2" s="17"/>
    </row>
    <row r="3" spans="1:21" x14ac:dyDescent="0.3">
      <c r="B3" s="26" t="str">
        <f>'Version Control'!$B$3</f>
        <v>Test Report Template Name:</v>
      </c>
      <c r="C3" s="175" t="str">
        <f>'Version Control'!$C$3</f>
        <v xml:space="preserve">Walk-In Panels   </v>
      </c>
      <c r="F3" s="17"/>
    </row>
    <row r="4" spans="1:21" x14ac:dyDescent="0.3">
      <c r="B4" s="27" t="str">
        <f>'Version Control'!$B$4</f>
        <v>Version Number:</v>
      </c>
      <c r="C4" s="171" t="str">
        <f>'Version Control'!$C$4</f>
        <v>v1.3</v>
      </c>
      <c r="F4" s="17"/>
    </row>
    <row r="5" spans="1:21" x14ac:dyDescent="0.3">
      <c r="B5" s="25" t="str">
        <f>'Version Control'!$B$5</f>
        <v xml:space="preserve">Latest Template Revision: </v>
      </c>
      <c r="C5" s="172">
        <f>'Version Control'!$C$5</f>
        <v>42923</v>
      </c>
      <c r="F5" s="17"/>
    </row>
    <row r="6" spans="1:21" x14ac:dyDescent="0.3">
      <c r="B6" s="25" t="str">
        <f>'Version Control'!$B$6</f>
        <v>Tab Name:</v>
      </c>
      <c r="C6" s="209" t="str">
        <f ca="1">MID(CELL("filename",A1), FIND("]", CELL("filename", A1))+ 1, 255)</f>
        <v>Drop-Downs</v>
      </c>
      <c r="F6" s="17"/>
    </row>
    <row r="7" spans="1:21" ht="35.25" customHeight="1" x14ac:dyDescent="0.3">
      <c r="B7" s="43" t="str">
        <f>'Version Control'!$B$7</f>
        <v>File Name:</v>
      </c>
      <c r="C7" s="206" t="str">
        <f ca="1">'Version Control'!$C$7</f>
        <v>Walk-In Panels - v1.3.xlsx</v>
      </c>
      <c r="F7" s="17"/>
    </row>
    <row r="8" spans="1:21" ht="17.25" thickBot="1" x14ac:dyDescent="0.35">
      <c r="B8" s="29" t="str">
        <f>'Version Control'!$B$8</f>
        <v xml:space="preserve">Test Completion Date: </v>
      </c>
      <c r="C8" s="173" t="str">
        <f>'Version Control'!$C$8</f>
        <v>[MM/DD/YYYY]</v>
      </c>
      <c r="F8" s="17"/>
    </row>
    <row r="9" spans="1:21" x14ac:dyDescent="0.3">
      <c r="F9" s="17"/>
    </row>
    <row r="10" spans="1:21" x14ac:dyDescent="0.3">
      <c r="A10" s="7"/>
      <c r="B10" s="7"/>
      <c r="F10" s="17"/>
    </row>
    <row r="11" spans="1:21" ht="17.25" x14ac:dyDescent="0.35">
      <c r="A11" s="7"/>
      <c r="B11" s="6" t="s">
        <v>109</v>
      </c>
      <c r="D11" s="176"/>
      <c r="E11" s="7"/>
      <c r="F11" s="18"/>
      <c r="G11" s="7"/>
      <c r="H11" s="7"/>
      <c r="I11" s="7"/>
      <c r="J11" s="7"/>
      <c r="K11" s="7"/>
      <c r="L11" s="7"/>
      <c r="M11" s="7"/>
      <c r="N11" s="7"/>
      <c r="O11" s="7"/>
      <c r="P11" s="7"/>
      <c r="Q11" s="7"/>
      <c r="R11" s="7"/>
      <c r="S11" s="7"/>
      <c r="T11" s="7"/>
      <c r="U11" s="7"/>
    </row>
    <row r="12" spans="1:21" x14ac:dyDescent="0.3">
      <c r="A12" s="7"/>
      <c r="B12" s="10" t="s">
        <v>100</v>
      </c>
      <c r="D12" s="7"/>
      <c r="E12" s="7"/>
      <c r="F12" s="18"/>
      <c r="G12" s="7"/>
      <c r="H12" s="7"/>
      <c r="I12" s="7"/>
      <c r="J12" s="7"/>
      <c r="K12" s="7"/>
      <c r="L12" s="7"/>
      <c r="M12" s="7"/>
      <c r="N12" s="7"/>
      <c r="O12" s="7"/>
      <c r="P12" s="7"/>
      <c r="Q12" s="7"/>
      <c r="R12" s="7"/>
      <c r="S12" s="7"/>
      <c r="T12" s="7"/>
      <c r="U12" s="7"/>
    </row>
    <row r="13" spans="1:21" x14ac:dyDescent="0.3">
      <c r="A13" s="7"/>
      <c r="B13" s="11" t="s">
        <v>101</v>
      </c>
      <c r="D13" s="7"/>
      <c r="E13" s="7"/>
      <c r="F13" s="18"/>
      <c r="G13" s="7"/>
      <c r="H13" s="7"/>
      <c r="I13" s="8"/>
      <c r="J13" s="7"/>
      <c r="K13" s="8"/>
      <c r="L13" s="7"/>
      <c r="M13" s="7"/>
      <c r="N13" s="7"/>
      <c r="O13" s="7"/>
      <c r="P13" s="7"/>
      <c r="Q13" s="7"/>
      <c r="R13" s="7"/>
      <c r="S13" s="7"/>
      <c r="T13" s="7"/>
      <c r="U13" s="7"/>
    </row>
    <row r="14" spans="1:21" x14ac:dyDescent="0.3">
      <c r="A14" s="7"/>
      <c r="B14" s="15"/>
      <c r="D14" s="7"/>
      <c r="E14" s="7"/>
      <c r="F14" s="18"/>
      <c r="G14" s="7"/>
      <c r="H14" s="7"/>
      <c r="I14" s="7"/>
      <c r="J14" s="7"/>
      <c r="K14" s="7"/>
      <c r="L14" s="7"/>
      <c r="M14" s="7"/>
      <c r="N14" s="7"/>
      <c r="O14" s="7"/>
      <c r="P14" s="7"/>
      <c r="Q14" s="7"/>
      <c r="R14" s="7"/>
      <c r="S14" s="7"/>
      <c r="T14" s="7"/>
      <c r="U14" s="7"/>
    </row>
    <row r="15" spans="1:21" s="16" customFormat="1" x14ac:dyDescent="0.3">
      <c r="A15" s="17"/>
      <c r="B15" s="17"/>
      <c r="C15" s="17"/>
      <c r="D15" s="17"/>
      <c r="E15" s="17"/>
      <c r="F15" s="17"/>
    </row>
  </sheetData>
  <sheetProtection password="DEDF" sheet="1" objects="1" scenarios="1" selectLockedCells="1"/>
  <mergeCells count="1">
    <mergeCell ref="B2:C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31"/>
  <sheetViews>
    <sheetView showGridLines="0" zoomScale="80" zoomScaleNormal="80" workbookViewId="0"/>
  </sheetViews>
  <sheetFormatPr defaultColWidth="9.140625" defaultRowHeight="16.5" x14ac:dyDescent="0.3"/>
  <cols>
    <col min="1" max="1" width="7.140625" style="13" customWidth="1"/>
    <col min="2" max="2" width="31" style="14" customWidth="1"/>
    <col min="3" max="3" width="51.5703125" style="12" bestFit="1" customWidth="1"/>
    <col min="4" max="4" width="6.42578125" style="13" customWidth="1"/>
    <col min="5" max="5" width="3.85546875" style="13" customWidth="1"/>
    <col min="6" max="16384" width="9.140625" style="13"/>
  </cols>
  <sheetData>
    <row r="1" spans="2:5" ht="17.25" thickBot="1" x14ac:dyDescent="0.35">
      <c r="B1" s="12"/>
      <c r="C1" s="13"/>
      <c r="E1" s="19"/>
    </row>
    <row r="2" spans="2:5" ht="18" thickBot="1" x14ac:dyDescent="0.35">
      <c r="B2" s="454" t="s">
        <v>21</v>
      </c>
      <c r="C2" s="455"/>
      <c r="E2" s="19"/>
    </row>
    <row r="3" spans="2:5" x14ac:dyDescent="0.3">
      <c r="B3" s="91" t="s">
        <v>111</v>
      </c>
      <c r="C3" s="96" t="s">
        <v>176</v>
      </c>
      <c r="E3" s="19"/>
    </row>
    <row r="4" spans="2:5" x14ac:dyDescent="0.3">
      <c r="B4" s="92" t="s">
        <v>24</v>
      </c>
      <c r="C4" s="211" t="str">
        <f>INDEX(B13:B61,COUNTA(B13:B61),1)</f>
        <v>v1.3</v>
      </c>
      <c r="E4" s="19"/>
    </row>
    <row r="5" spans="2:5" x14ac:dyDescent="0.3">
      <c r="B5" s="92" t="s">
        <v>74</v>
      </c>
      <c r="C5" s="95">
        <f>IF(MAX(B13:C103)=0,"No Revisions Dates Entered",MAX(C13:C103))</f>
        <v>42923</v>
      </c>
      <c r="E5" s="19"/>
    </row>
    <row r="6" spans="2:5" x14ac:dyDescent="0.3">
      <c r="B6" s="93" t="s">
        <v>23</v>
      </c>
      <c r="C6" s="94" t="str">
        <f ca="1">MID(CELL("filename",A1), FIND("]", CELL("filename", A1))+ 1, 255)</f>
        <v>Version Control</v>
      </c>
      <c r="E6" s="19"/>
    </row>
    <row r="7" spans="2:5" ht="32.25" customHeight="1" x14ac:dyDescent="0.3">
      <c r="B7" s="201" t="s">
        <v>22</v>
      </c>
      <c r="C7" s="212" t="str">
        <f ca="1">MID(CELL("FILENAME",A1),FIND("[",CELL("FILENAME",A1))+1,FIND("]",CELL("FILENAME",A1))-FIND("[",CELL("FILENAME",A1))-1)</f>
        <v>Walk-In Panels - v1.3.xlsx</v>
      </c>
      <c r="E7" s="19"/>
    </row>
    <row r="8" spans="2:5" ht="17.25" thickBot="1" x14ac:dyDescent="0.35">
      <c r="B8" s="97" t="s">
        <v>25</v>
      </c>
      <c r="C8" s="98" t="str">
        <f>'General Info &amp; Test Results'!C17</f>
        <v>[MM/DD/YYYY]</v>
      </c>
      <c r="E8" s="19"/>
    </row>
    <row r="9" spans="2:5" x14ac:dyDescent="0.3">
      <c r="B9" s="13"/>
      <c r="C9" s="13"/>
      <c r="E9" s="19"/>
    </row>
    <row r="10" spans="2:5" ht="17.25" thickBot="1" x14ac:dyDescent="0.35">
      <c r="B10" s="13"/>
      <c r="C10" s="13"/>
      <c r="E10" s="19"/>
    </row>
    <row r="11" spans="2:5" ht="18" thickBot="1" x14ac:dyDescent="0.35">
      <c r="B11" s="454" t="s">
        <v>26</v>
      </c>
      <c r="C11" s="455"/>
      <c r="E11" s="19"/>
    </row>
    <row r="12" spans="2:5" ht="17.25" x14ac:dyDescent="0.35">
      <c r="B12" s="177" t="s">
        <v>27</v>
      </c>
      <c r="C12" s="178" t="s">
        <v>28</v>
      </c>
      <c r="E12" s="19"/>
    </row>
    <row r="13" spans="2:5" x14ac:dyDescent="0.3">
      <c r="B13" s="199" t="s">
        <v>172</v>
      </c>
      <c r="C13" s="200">
        <v>41691</v>
      </c>
      <c r="E13" s="19"/>
    </row>
    <row r="14" spans="2:5" x14ac:dyDescent="0.3">
      <c r="B14" s="199" t="s">
        <v>173</v>
      </c>
      <c r="C14" s="200">
        <v>41694</v>
      </c>
      <c r="E14" s="19"/>
    </row>
    <row r="15" spans="2:5" x14ac:dyDescent="0.3">
      <c r="B15" s="199" t="s">
        <v>103</v>
      </c>
      <c r="C15" s="200">
        <v>41694</v>
      </c>
      <c r="E15" s="19"/>
    </row>
    <row r="16" spans="2:5" x14ac:dyDescent="0.3">
      <c r="B16" s="199" t="s">
        <v>174</v>
      </c>
      <c r="C16" s="200">
        <v>41695</v>
      </c>
      <c r="E16" s="19"/>
    </row>
    <row r="17" spans="1:5" x14ac:dyDescent="0.3">
      <c r="B17" s="199" t="s">
        <v>175</v>
      </c>
      <c r="C17" s="200">
        <v>41696</v>
      </c>
      <c r="E17" s="19"/>
    </row>
    <row r="18" spans="1:5" x14ac:dyDescent="0.3">
      <c r="B18" s="199" t="s">
        <v>182</v>
      </c>
      <c r="C18" s="200">
        <v>41697</v>
      </c>
      <c r="E18" s="19"/>
    </row>
    <row r="19" spans="1:5" x14ac:dyDescent="0.3">
      <c r="B19" s="199" t="s">
        <v>189</v>
      </c>
      <c r="C19" s="200">
        <v>41849</v>
      </c>
      <c r="E19" s="19"/>
    </row>
    <row r="20" spans="1:5" x14ac:dyDescent="0.3">
      <c r="B20" s="199" t="s">
        <v>190</v>
      </c>
      <c r="C20" s="200">
        <v>42069</v>
      </c>
      <c r="E20" s="19"/>
    </row>
    <row r="21" spans="1:5" x14ac:dyDescent="0.3">
      <c r="B21" s="199" t="s">
        <v>191</v>
      </c>
      <c r="C21" s="200">
        <v>42087</v>
      </c>
      <c r="E21" s="19"/>
    </row>
    <row r="22" spans="1:5" x14ac:dyDescent="0.3">
      <c r="B22" s="199" t="s">
        <v>194</v>
      </c>
      <c r="C22" s="200">
        <v>42160</v>
      </c>
      <c r="E22" s="19"/>
    </row>
    <row r="23" spans="1:5" x14ac:dyDescent="0.3">
      <c r="B23" s="199" t="s">
        <v>196</v>
      </c>
      <c r="C23" s="200">
        <v>42240</v>
      </c>
      <c r="E23" s="19"/>
    </row>
    <row r="24" spans="1:5" x14ac:dyDescent="0.3">
      <c r="B24" s="199" t="s">
        <v>198</v>
      </c>
      <c r="C24" s="200">
        <v>42923</v>
      </c>
      <c r="E24" s="19"/>
    </row>
    <row r="25" spans="1:5" x14ac:dyDescent="0.3">
      <c r="B25" s="199"/>
      <c r="C25" s="200"/>
      <c r="E25" s="19"/>
    </row>
    <row r="26" spans="1:5" x14ac:dyDescent="0.3">
      <c r="B26" s="199"/>
      <c r="C26" s="200"/>
      <c r="E26" s="19"/>
    </row>
    <row r="27" spans="1:5" x14ac:dyDescent="0.3">
      <c r="B27" s="199"/>
      <c r="C27" s="200"/>
      <c r="E27" s="19"/>
    </row>
    <row r="28" spans="1:5" x14ac:dyDescent="0.3">
      <c r="B28" s="199"/>
      <c r="C28" s="200"/>
      <c r="E28" s="19"/>
    </row>
    <row r="29" spans="1:5" ht="17.25" thickBot="1" x14ac:dyDescent="0.35">
      <c r="B29" s="99"/>
      <c r="C29" s="100"/>
      <c r="E29" s="19"/>
    </row>
    <row r="30" spans="1:5" x14ac:dyDescent="0.3">
      <c r="E30" s="19"/>
    </row>
    <row r="31" spans="1:5" x14ac:dyDescent="0.3">
      <c r="A31" s="19"/>
      <c r="B31" s="20"/>
      <c r="C31" s="21"/>
      <c r="D31" s="19"/>
      <c r="E31" s="19"/>
    </row>
  </sheetData>
  <sheetProtection algorithmName="SHA-512" hashValue="2+TMLNKE/nny+6WDLOdRBjAjfyBoNxXSEc8ZximhBdgv6mpI9sAemSHokJBruBnAo4rwkr6Xg+JOe+kR4NLMLQ==" saltValue="ZWLIoyVcxw2wSLh2WxH7aQ==" spinCount="100000" sheet="1" objects="1" scenarios="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J32"/>
  <sheetViews>
    <sheetView showGridLines="0" zoomScale="80" zoomScaleNormal="80" zoomScaleSheetLayoutView="85" workbookViewId="0">
      <selection activeCell="E2" sqref="E2"/>
    </sheetView>
  </sheetViews>
  <sheetFormatPr defaultColWidth="9.140625" defaultRowHeight="16.5" x14ac:dyDescent="0.25"/>
  <cols>
    <col min="1" max="1" width="5.5703125" style="36" customWidth="1"/>
    <col min="2" max="2" width="36.85546875" style="36" customWidth="1"/>
    <col min="3" max="3" width="52" style="36" customWidth="1"/>
    <col min="4" max="4" width="6.5703125" style="36" customWidth="1"/>
    <col min="5" max="5" width="35.7109375" style="36" customWidth="1"/>
    <col min="6" max="6" width="24.5703125" style="36" customWidth="1"/>
    <col min="7" max="7" width="21.7109375" style="36" customWidth="1"/>
    <col min="8" max="8" width="24.140625" style="36" customWidth="1"/>
    <col min="9" max="9" width="5.28515625" style="36" customWidth="1"/>
    <col min="10" max="10" width="4.28515625" style="36" customWidth="1"/>
    <col min="11" max="16384" width="9.140625" style="36"/>
  </cols>
  <sheetData>
    <row r="1" spans="2:10" ht="17.25" thickBot="1" x14ac:dyDescent="0.3">
      <c r="J1" s="37"/>
    </row>
    <row r="2" spans="2:10" ht="18.75" thickBot="1" x14ac:dyDescent="0.3">
      <c r="B2" s="318" t="str">
        <f>'Version Control'!$B$2</f>
        <v>Title Block</v>
      </c>
      <c r="C2" s="319"/>
      <c r="E2" s="38" t="s">
        <v>62</v>
      </c>
      <c r="J2" s="37"/>
    </row>
    <row r="3" spans="2:10" x14ac:dyDescent="0.25">
      <c r="B3" s="39" t="str">
        <f>'Version Control'!$B$3</f>
        <v>Test Report Template Name:</v>
      </c>
      <c r="C3" s="40" t="str">
        <f>'Version Control'!$C$3</f>
        <v xml:space="preserve">Walk-In Panels   </v>
      </c>
      <c r="J3" s="37"/>
    </row>
    <row r="4" spans="2:10" x14ac:dyDescent="0.25">
      <c r="B4" s="41" t="str">
        <f>'Version Control'!$B$4</f>
        <v>Version Number:</v>
      </c>
      <c r="C4" s="42" t="str">
        <f>'Version Control'!$C$4</f>
        <v>v1.3</v>
      </c>
      <c r="J4" s="37"/>
    </row>
    <row r="5" spans="2:10" x14ac:dyDescent="0.25">
      <c r="B5" s="43" t="str">
        <f>'Version Control'!$B$5</f>
        <v xml:space="preserve">Latest Template Revision: </v>
      </c>
      <c r="C5" s="44">
        <f>'Version Control'!$C$5</f>
        <v>42923</v>
      </c>
      <c r="J5" s="37"/>
    </row>
    <row r="6" spans="2:10" x14ac:dyDescent="0.25">
      <c r="B6" s="43" t="str">
        <f>'Version Control'!$B$6</f>
        <v>Tab Name:</v>
      </c>
      <c r="C6" s="203" t="str">
        <f ca="1">MID(CELL("filename",A1), FIND("]", CELL("filename", A1))+ 1, 255)</f>
        <v>General Info &amp; Test Results</v>
      </c>
      <c r="J6" s="37"/>
    </row>
    <row r="7" spans="2:10" ht="34.5" customHeight="1" x14ac:dyDescent="0.25">
      <c r="B7" s="43" t="str">
        <f>'Version Control'!$B$7</f>
        <v>File Name:</v>
      </c>
      <c r="C7" s="204" t="str">
        <f ca="1">'Version Control'!$C$7</f>
        <v>Walk-In Panels - v1.3.xlsx</v>
      </c>
      <c r="J7" s="37"/>
    </row>
    <row r="8" spans="2:10" ht="17.25" thickBot="1" x14ac:dyDescent="0.3">
      <c r="B8" s="45" t="str">
        <f>'Version Control'!$B$8</f>
        <v xml:space="preserve">Test Completion Date: </v>
      </c>
      <c r="C8" s="46" t="str">
        <f>'Version Control'!$C$8</f>
        <v>[MM/DD/YYYY]</v>
      </c>
      <c r="J8" s="37"/>
    </row>
    <row r="9" spans="2:10" x14ac:dyDescent="0.25">
      <c r="J9" s="37"/>
    </row>
    <row r="10" spans="2:10" ht="18" thickBot="1" x14ac:dyDescent="0.3">
      <c r="E10" s="47"/>
      <c r="F10" s="47"/>
      <c r="G10" s="47"/>
      <c r="H10" s="47"/>
      <c r="J10" s="37"/>
    </row>
    <row r="11" spans="2:10" ht="18" thickBot="1" x14ac:dyDescent="0.3">
      <c r="B11" s="318" t="s">
        <v>19</v>
      </c>
      <c r="C11" s="319"/>
      <c r="E11" s="318" t="s">
        <v>36</v>
      </c>
      <c r="F11" s="361"/>
      <c r="G11" s="319"/>
      <c r="H11" s="47"/>
      <c r="J11" s="37"/>
    </row>
    <row r="12" spans="2:10" ht="18" x14ac:dyDescent="0.25">
      <c r="B12" s="49" t="s">
        <v>0</v>
      </c>
      <c r="C12" s="110"/>
      <c r="E12" s="115" t="s">
        <v>17</v>
      </c>
      <c r="F12" s="116" t="s">
        <v>57</v>
      </c>
      <c r="G12" s="117" t="s">
        <v>37</v>
      </c>
      <c r="H12" s="47"/>
      <c r="J12" s="37"/>
    </row>
    <row r="13" spans="2:10" ht="18.75" thickBot="1" x14ac:dyDescent="0.3">
      <c r="B13" s="50" t="s">
        <v>38</v>
      </c>
      <c r="C13" s="111"/>
      <c r="E13" s="259" t="s">
        <v>130</v>
      </c>
      <c r="F13" s="279" t="str">
        <f>IF(Freezer_Rvalue_rounded="","",Freezer_Rvalue_rounded)</f>
        <v/>
      </c>
      <c r="G13" s="260" t="s">
        <v>195</v>
      </c>
      <c r="J13" s="37"/>
    </row>
    <row r="14" spans="2:10" ht="18" thickBot="1" x14ac:dyDescent="0.3">
      <c r="E14" s="245" t="s">
        <v>131</v>
      </c>
      <c r="F14" s="280" t="str">
        <f>IF(Cooler_Rvalue_rounded="","",Cooler_Rvalue_rounded)</f>
        <v/>
      </c>
      <c r="G14" s="258" t="s">
        <v>195</v>
      </c>
      <c r="H14" s="47"/>
      <c r="J14" s="37"/>
    </row>
    <row r="15" spans="2:10" ht="18" thickBot="1" x14ac:dyDescent="0.3">
      <c r="B15" s="318" t="s">
        <v>54</v>
      </c>
      <c r="C15" s="319"/>
      <c r="E15" s="47"/>
      <c r="J15" s="37"/>
    </row>
    <row r="16" spans="2:10" ht="17.25" x14ac:dyDescent="0.25">
      <c r="B16" s="30" t="s">
        <v>39</v>
      </c>
      <c r="C16" s="273" t="s">
        <v>52</v>
      </c>
      <c r="E16" s="47"/>
      <c r="F16" s="47"/>
      <c r="G16" s="47"/>
      <c r="H16" s="47"/>
      <c r="J16" s="37"/>
    </row>
    <row r="17" spans="1:10" ht="17.25" thickBot="1" x14ac:dyDescent="0.3">
      <c r="B17" s="31" t="s">
        <v>40</v>
      </c>
      <c r="C17" s="274" t="s">
        <v>52</v>
      </c>
      <c r="F17" s="48"/>
      <c r="G17" s="48"/>
      <c r="H17" s="52"/>
      <c r="J17" s="37"/>
    </row>
    <row r="18" spans="1:10" ht="18" thickBot="1" x14ac:dyDescent="0.3">
      <c r="E18" s="53" t="s">
        <v>68</v>
      </c>
      <c r="F18" s="48"/>
      <c r="G18" s="48"/>
      <c r="H18" s="52"/>
      <c r="J18" s="37"/>
    </row>
    <row r="19" spans="1:10" ht="18" thickBot="1" x14ac:dyDescent="0.3">
      <c r="B19" s="318" t="s">
        <v>1</v>
      </c>
      <c r="C19" s="319"/>
      <c r="E19" s="358" t="s">
        <v>72</v>
      </c>
      <c r="F19" s="359"/>
      <c r="G19" s="359"/>
      <c r="H19" s="360"/>
      <c r="J19" s="37"/>
    </row>
    <row r="20" spans="1:10" x14ac:dyDescent="0.25">
      <c r="B20" s="43" t="s">
        <v>45</v>
      </c>
      <c r="C20" s="112"/>
      <c r="E20" s="348" t="s">
        <v>78</v>
      </c>
      <c r="F20" s="349"/>
      <c r="G20" s="349"/>
      <c r="H20" s="350"/>
      <c r="J20" s="37"/>
    </row>
    <row r="21" spans="1:10" x14ac:dyDescent="0.25">
      <c r="B21" s="43" t="s">
        <v>46</v>
      </c>
      <c r="C21" s="106"/>
      <c r="E21" s="351"/>
      <c r="F21" s="352"/>
      <c r="G21" s="352"/>
      <c r="H21" s="353"/>
      <c r="J21" s="37"/>
    </row>
    <row r="22" spans="1:10" x14ac:dyDescent="0.25">
      <c r="B22" s="43" t="s">
        <v>2</v>
      </c>
      <c r="C22" s="106"/>
      <c r="E22" s="351"/>
      <c r="F22" s="352"/>
      <c r="G22" s="352"/>
      <c r="H22" s="353"/>
      <c r="J22" s="37"/>
    </row>
    <row r="23" spans="1:10" ht="17.25" x14ac:dyDescent="0.35">
      <c r="B23" s="43" t="s">
        <v>47</v>
      </c>
      <c r="C23" s="108"/>
      <c r="E23" s="354" t="s">
        <v>29</v>
      </c>
      <c r="F23" s="355"/>
      <c r="G23" s="101" t="s">
        <v>28</v>
      </c>
      <c r="H23" s="102" t="s">
        <v>30</v>
      </c>
      <c r="J23" s="37"/>
    </row>
    <row r="24" spans="1:10" x14ac:dyDescent="0.3">
      <c r="B24" s="43" t="s">
        <v>16</v>
      </c>
      <c r="C24" s="106"/>
      <c r="D24" s="52"/>
      <c r="E24" s="356" t="s">
        <v>31</v>
      </c>
      <c r="F24" s="357"/>
      <c r="G24" s="103" t="str">
        <f>'Report Sign-Off Block'!D15</f>
        <v>[MM/DD/YYYY]</v>
      </c>
      <c r="H24" s="104" t="str">
        <f>IF('Report Sign-Off Block'!E15&lt;&gt;0,'Report Sign-Off Block'!E15,"")</f>
        <v>[Test Lab Name]</v>
      </c>
      <c r="J24" s="37"/>
    </row>
    <row r="25" spans="1:10" x14ac:dyDescent="0.3">
      <c r="B25" s="43" t="s">
        <v>44</v>
      </c>
      <c r="C25" s="273" t="s">
        <v>52</v>
      </c>
      <c r="D25" s="52"/>
      <c r="E25" s="356" t="s">
        <v>69</v>
      </c>
      <c r="F25" s="357"/>
      <c r="G25" s="103" t="str">
        <f>'Report Sign-Off Block'!D16</f>
        <v>[MM/DD/YYYY]</v>
      </c>
      <c r="H25" s="104" t="str">
        <f>IF('Report Sign-Off Block'!E16&lt;&gt;0,'Report Sign-Off Block'!E16,"")</f>
        <v>[Test Lab Name]</v>
      </c>
      <c r="J25" s="37"/>
    </row>
    <row r="26" spans="1:10" x14ac:dyDescent="0.3">
      <c r="B26" s="43" t="s">
        <v>3</v>
      </c>
      <c r="C26" s="106"/>
      <c r="D26" s="52"/>
      <c r="E26" s="356" t="s">
        <v>76</v>
      </c>
      <c r="F26" s="357"/>
      <c r="G26" s="103" t="str">
        <f>'Report Sign-Off Block'!D17</f>
        <v>[MM/DD/YYYY]</v>
      </c>
      <c r="H26" s="104" t="str">
        <f>IF('Report Sign-Off Block'!E17&lt;&gt;0,'Report Sign-Off Block'!E17,"")</f>
        <v>[Test Lab Name]</v>
      </c>
      <c r="J26" s="37"/>
    </row>
    <row r="27" spans="1:10" ht="18" thickBot="1" x14ac:dyDescent="0.35">
      <c r="B27" s="54" t="s">
        <v>139</v>
      </c>
      <c r="C27" s="55"/>
      <c r="D27" s="52"/>
      <c r="E27" s="345" t="s">
        <v>76</v>
      </c>
      <c r="F27" s="346"/>
      <c r="G27" s="114" t="str">
        <f>'Report Sign-Off Block'!D18</f>
        <v>[MM/DD/YYYY]</v>
      </c>
      <c r="H27" s="105" t="str">
        <f>IF('Report Sign-Off Block'!E18&lt;&gt;0,'Report Sign-Off Block'!E18,"")</f>
        <v>[Test Lab Name]</v>
      </c>
      <c r="J27" s="37"/>
    </row>
    <row r="28" spans="1:10" x14ac:dyDescent="0.3">
      <c r="B28" s="43" t="s">
        <v>12</v>
      </c>
      <c r="C28" s="108"/>
      <c r="D28" s="52"/>
      <c r="E28" s="347"/>
      <c r="F28" s="347"/>
      <c r="G28" s="315"/>
      <c r="H28" s="316"/>
      <c r="J28" s="37"/>
    </row>
    <row r="29" spans="1:10" x14ac:dyDescent="0.25">
      <c r="B29" s="30" t="s">
        <v>13</v>
      </c>
      <c r="C29" s="108"/>
      <c r="D29" s="52"/>
      <c r="J29" s="37"/>
    </row>
    <row r="30" spans="1:10" ht="17.25" thickBot="1" x14ac:dyDescent="0.3">
      <c r="B30" s="31" t="s">
        <v>14</v>
      </c>
      <c r="C30" s="109"/>
      <c r="D30" s="52"/>
      <c r="J30" s="37"/>
    </row>
    <row r="31" spans="1:10" x14ac:dyDescent="0.25">
      <c r="B31" s="52"/>
      <c r="C31" s="52"/>
      <c r="D31" s="52"/>
      <c r="J31" s="37"/>
    </row>
    <row r="32" spans="1:10" ht="15" customHeight="1" x14ac:dyDescent="0.25">
      <c r="A32" s="37"/>
      <c r="B32" s="37"/>
      <c r="C32" s="37"/>
      <c r="D32" s="37"/>
      <c r="E32" s="37"/>
      <c r="F32" s="37"/>
      <c r="G32" s="37"/>
      <c r="H32" s="37"/>
      <c r="I32" s="37"/>
      <c r="J32" s="37"/>
    </row>
  </sheetData>
  <sheetProtection password="DEDF" sheet="1" objects="1" scenarios="1" selectLockedCells="1"/>
  <mergeCells count="13">
    <mergeCell ref="E19:H19"/>
    <mergeCell ref="B2:C2"/>
    <mergeCell ref="B11:C11"/>
    <mergeCell ref="E11:G11"/>
    <mergeCell ref="B15:C15"/>
    <mergeCell ref="B19:C19"/>
    <mergeCell ref="E27:F27"/>
    <mergeCell ref="E28:F28"/>
    <mergeCell ref="E20:H22"/>
    <mergeCell ref="E23:F23"/>
    <mergeCell ref="E24:F24"/>
    <mergeCell ref="E25:F25"/>
    <mergeCell ref="E26:F26"/>
  </mergeCells>
  <hyperlinks>
    <hyperlink ref="E2" location="Instructions!C33" display="Back to Instructions tab"/>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55"/>
  <sheetViews>
    <sheetView showGridLines="0" zoomScale="80" zoomScaleNormal="80" workbookViewId="0">
      <selection activeCell="E4" sqref="E4"/>
    </sheetView>
  </sheetViews>
  <sheetFormatPr defaultColWidth="10.42578125" defaultRowHeight="16.5" x14ac:dyDescent="0.25"/>
  <cols>
    <col min="1" max="1" width="3" style="59" customWidth="1"/>
    <col min="2" max="2" width="31.5703125" style="59" customWidth="1"/>
    <col min="3" max="3" width="45.85546875" style="59" customWidth="1"/>
    <col min="4" max="4" width="35.7109375" style="59" customWidth="1"/>
    <col min="5" max="5" width="40.85546875" style="59" customWidth="1"/>
    <col min="6" max="6" width="28.28515625" style="59" customWidth="1"/>
    <col min="7" max="7" width="28.5703125" style="59" customWidth="1"/>
    <col min="8" max="8" width="31.5703125" style="59" bestFit="1" customWidth="1"/>
    <col min="9" max="9" width="3.7109375" style="59" customWidth="1"/>
    <col min="10" max="10" width="3" style="59" customWidth="1"/>
    <col min="11" max="16384" width="10.42578125" style="59"/>
  </cols>
  <sheetData>
    <row r="1" spans="2:10" ht="17.25" thickBot="1" x14ac:dyDescent="0.3">
      <c r="J1" s="60"/>
    </row>
    <row r="2" spans="2:10" ht="18" thickBot="1" x14ac:dyDescent="0.3">
      <c r="B2" s="318" t="str">
        <f>'Version Control'!$B$2</f>
        <v>Title Block</v>
      </c>
      <c r="C2" s="319"/>
      <c r="J2" s="60"/>
    </row>
    <row r="3" spans="2:10" x14ac:dyDescent="0.25">
      <c r="B3" s="39" t="str">
        <f>'Version Control'!$B$3</f>
        <v>Test Report Template Name:</v>
      </c>
      <c r="C3" s="40" t="str">
        <f>'Version Control'!$C$3</f>
        <v xml:space="preserve">Walk-In Panels   </v>
      </c>
      <c r="J3" s="60"/>
    </row>
    <row r="4" spans="2:10" ht="18" x14ac:dyDescent="0.25">
      <c r="B4" s="41" t="str">
        <f>'Version Control'!$B$4</f>
        <v>Version Number:</v>
      </c>
      <c r="C4" s="42" t="str">
        <f>'Version Control'!$C$4</f>
        <v>v1.3</v>
      </c>
      <c r="E4" s="38" t="s">
        <v>62</v>
      </c>
      <c r="J4" s="60"/>
    </row>
    <row r="5" spans="2:10" x14ac:dyDescent="0.25">
      <c r="B5" s="43" t="str">
        <f>'Version Control'!$B$5</f>
        <v xml:space="preserve">Latest Template Revision: </v>
      </c>
      <c r="C5" s="44">
        <f>'Version Control'!$C$5</f>
        <v>42923</v>
      </c>
      <c r="J5" s="60"/>
    </row>
    <row r="6" spans="2:10" x14ac:dyDescent="0.25">
      <c r="B6" s="43" t="str">
        <f>'Version Control'!$B$6</f>
        <v>Tab Name:</v>
      </c>
      <c r="C6" s="203" t="str">
        <f ca="1">MID(CELL("filename",A1), FIND("]", CELL("filename", A1))+ 1, 255)</f>
        <v>Setup &amp; Instrumentation</v>
      </c>
      <c r="J6" s="60"/>
    </row>
    <row r="7" spans="2:10" ht="36.75" customHeight="1" x14ac:dyDescent="0.25">
      <c r="B7" s="43" t="str">
        <f>'Version Control'!$B$7</f>
        <v>File Name:</v>
      </c>
      <c r="C7" s="204" t="str">
        <f ca="1">'Version Control'!$C$7</f>
        <v>Walk-In Panels - v1.3.xlsx</v>
      </c>
      <c r="J7" s="60"/>
    </row>
    <row r="8" spans="2:10" ht="17.25" thickBot="1" x14ac:dyDescent="0.3">
      <c r="B8" s="45" t="str">
        <f>'Version Control'!$B$8</f>
        <v xml:space="preserve">Test Completion Date: </v>
      </c>
      <c r="C8" s="46" t="str">
        <f>'Version Control'!$C$8</f>
        <v>[MM/DD/YYYY]</v>
      </c>
      <c r="J8" s="60"/>
    </row>
    <row r="9" spans="2:10" x14ac:dyDescent="0.25">
      <c r="J9" s="60"/>
    </row>
    <row r="10" spans="2:10" ht="17.25" thickBot="1" x14ac:dyDescent="0.3">
      <c r="J10" s="60"/>
    </row>
    <row r="11" spans="2:10" ht="18" thickBot="1" x14ac:dyDescent="0.3">
      <c r="B11" s="318" t="s">
        <v>141</v>
      </c>
      <c r="C11" s="361"/>
      <c r="D11" s="361"/>
      <c r="E11" s="361"/>
      <c r="F11" s="361"/>
      <c r="G11" s="361"/>
      <c r="H11" s="319"/>
      <c r="J11" s="60"/>
    </row>
    <row r="12" spans="2:10" ht="17.25" x14ac:dyDescent="0.25">
      <c r="B12" s="70" t="s">
        <v>146</v>
      </c>
      <c r="C12" s="71" t="s">
        <v>145</v>
      </c>
      <c r="D12" s="71" t="s">
        <v>142</v>
      </c>
      <c r="E12" s="71" t="s">
        <v>155</v>
      </c>
      <c r="F12" s="71" t="s">
        <v>144</v>
      </c>
      <c r="G12" s="72" t="s">
        <v>143</v>
      </c>
      <c r="H12" s="151" t="s">
        <v>156</v>
      </c>
      <c r="J12" s="60"/>
    </row>
    <row r="13" spans="2:10" x14ac:dyDescent="0.25">
      <c r="B13" s="183"/>
      <c r="C13" s="182"/>
      <c r="D13" s="182"/>
      <c r="E13" s="182"/>
      <c r="F13" s="182"/>
      <c r="G13" s="182"/>
      <c r="H13" s="181"/>
      <c r="J13" s="60"/>
    </row>
    <row r="14" spans="2:10" ht="17.25" thickBot="1" x14ac:dyDescent="0.3">
      <c r="B14" s="184"/>
      <c r="C14" s="180"/>
      <c r="D14" s="180"/>
      <c r="E14" s="180"/>
      <c r="F14" s="180"/>
      <c r="G14" s="180"/>
      <c r="H14" s="192"/>
      <c r="J14" s="60"/>
    </row>
    <row r="15" spans="2:10" ht="17.25" thickBot="1" x14ac:dyDescent="0.3">
      <c r="J15" s="60"/>
    </row>
    <row r="16" spans="2:10" ht="18" thickBot="1" x14ac:dyDescent="0.3">
      <c r="B16" s="318" t="s">
        <v>157</v>
      </c>
      <c r="C16" s="361"/>
      <c r="D16" s="361"/>
      <c r="E16" s="319"/>
      <c r="F16" s="32"/>
      <c r="G16" s="32"/>
      <c r="H16" s="32"/>
      <c r="J16" s="60"/>
    </row>
    <row r="17" spans="2:10" ht="17.25" x14ac:dyDescent="0.25">
      <c r="B17" s="70" t="s">
        <v>158</v>
      </c>
      <c r="C17" s="283" t="s">
        <v>159</v>
      </c>
      <c r="D17" s="283" t="s">
        <v>160</v>
      </c>
      <c r="E17" s="284" t="s">
        <v>161</v>
      </c>
      <c r="F17" s="281"/>
      <c r="G17" s="281"/>
      <c r="H17" s="282"/>
      <c r="J17" s="60"/>
    </row>
    <row r="18" spans="2:10" ht="17.25" thickBot="1" x14ac:dyDescent="0.3">
      <c r="B18" s="183"/>
      <c r="C18" s="182"/>
      <c r="D18" s="180"/>
      <c r="E18" s="192"/>
      <c r="F18" s="297"/>
      <c r="G18" s="297"/>
      <c r="H18" s="297"/>
      <c r="J18" s="60"/>
    </row>
    <row r="19" spans="2:10" x14ac:dyDescent="0.25">
      <c r="B19" s="298" t="s">
        <v>162</v>
      </c>
      <c r="C19" s="299" t="s">
        <v>162</v>
      </c>
      <c r="D19" s="297"/>
      <c r="E19" s="297"/>
      <c r="F19" s="297"/>
      <c r="G19" s="297"/>
      <c r="H19" s="297"/>
      <c r="J19" s="60"/>
    </row>
    <row r="20" spans="2:10" ht="17.25" thickBot="1" x14ac:dyDescent="0.3">
      <c r="B20" s="300" t="str">
        <f>IF(ISBLANK(B18)," ", IF(AND(B18&gt;=-0.03,B18&lt;=0.03), "Within tolerance", "Not within tolerance"))</f>
        <v xml:space="preserve"> </v>
      </c>
      <c r="C20" s="301" t="str">
        <f>IF(ISBLANK(C18)," ", IF(AND(C18&gt;=-0.03,C18&lt;=0.03), "Within tolerance", "Not within tolerance"))</f>
        <v xml:space="preserve"> </v>
      </c>
      <c r="D20" s="297"/>
      <c r="E20" s="297"/>
      <c r="F20" s="297"/>
      <c r="G20" s="297"/>
      <c r="H20" s="297"/>
      <c r="J20" s="60"/>
    </row>
    <row r="21" spans="2:10" ht="17.25" thickBot="1" x14ac:dyDescent="0.3">
      <c r="J21" s="60"/>
    </row>
    <row r="22" spans="2:10" ht="18" thickBot="1" x14ac:dyDescent="0.3">
      <c r="B22" s="318" t="s">
        <v>67</v>
      </c>
      <c r="C22" s="361"/>
      <c r="D22" s="361"/>
      <c r="E22" s="361"/>
      <c r="F22" s="361"/>
      <c r="G22" s="361"/>
      <c r="H22" s="319"/>
      <c r="J22" s="60"/>
    </row>
    <row r="23" spans="2:10" ht="17.25" x14ac:dyDescent="0.25">
      <c r="B23" s="70" t="s">
        <v>60</v>
      </c>
      <c r="C23" s="71" t="s">
        <v>56</v>
      </c>
      <c r="D23" s="71" t="s">
        <v>55</v>
      </c>
      <c r="E23" s="71" t="s">
        <v>61</v>
      </c>
      <c r="F23" s="72" t="s">
        <v>41</v>
      </c>
      <c r="G23" s="71" t="s">
        <v>42</v>
      </c>
      <c r="H23" s="73" t="s">
        <v>43</v>
      </c>
      <c r="J23" s="60"/>
    </row>
    <row r="24" spans="2:10" x14ac:dyDescent="0.25">
      <c r="B24" s="183"/>
      <c r="C24" s="182"/>
      <c r="D24" s="182"/>
      <c r="E24" s="182"/>
      <c r="F24" s="182"/>
      <c r="G24" s="182"/>
      <c r="H24" s="181"/>
      <c r="J24" s="60"/>
    </row>
    <row r="25" spans="2:10" x14ac:dyDescent="0.25">
      <c r="B25" s="183"/>
      <c r="C25" s="182"/>
      <c r="D25" s="182"/>
      <c r="E25" s="182"/>
      <c r="F25" s="182"/>
      <c r="G25" s="182"/>
      <c r="H25" s="181"/>
      <c r="J25" s="60"/>
    </row>
    <row r="26" spans="2:10" x14ac:dyDescent="0.25">
      <c r="B26" s="183"/>
      <c r="C26" s="182"/>
      <c r="D26" s="182"/>
      <c r="E26" s="182"/>
      <c r="F26" s="182"/>
      <c r="G26" s="182"/>
      <c r="H26" s="181"/>
      <c r="J26" s="60"/>
    </row>
    <row r="27" spans="2:10" x14ac:dyDescent="0.25">
      <c r="B27" s="183"/>
      <c r="C27" s="182"/>
      <c r="D27" s="182"/>
      <c r="E27" s="182"/>
      <c r="F27" s="182"/>
      <c r="G27" s="182"/>
      <c r="H27" s="181"/>
      <c r="J27" s="60"/>
    </row>
    <row r="28" spans="2:10" x14ac:dyDescent="0.25">
      <c r="B28" s="183"/>
      <c r="C28" s="182"/>
      <c r="D28" s="182"/>
      <c r="E28" s="182"/>
      <c r="F28" s="182"/>
      <c r="G28" s="182"/>
      <c r="H28" s="181"/>
      <c r="J28" s="60"/>
    </row>
    <row r="29" spans="2:10" x14ac:dyDescent="0.25">
      <c r="B29" s="183"/>
      <c r="C29" s="182"/>
      <c r="D29" s="182"/>
      <c r="E29" s="182"/>
      <c r="F29" s="182"/>
      <c r="G29" s="182"/>
      <c r="H29" s="181"/>
      <c r="J29" s="60"/>
    </row>
    <row r="30" spans="2:10" x14ac:dyDescent="0.25">
      <c r="B30" s="183"/>
      <c r="C30" s="182"/>
      <c r="D30" s="182"/>
      <c r="E30" s="182"/>
      <c r="F30" s="182"/>
      <c r="G30" s="182"/>
      <c r="H30" s="181"/>
      <c r="J30" s="60"/>
    </row>
    <row r="31" spans="2:10" x14ac:dyDescent="0.25">
      <c r="B31" s="183"/>
      <c r="C31" s="182"/>
      <c r="D31" s="182"/>
      <c r="E31" s="182"/>
      <c r="F31" s="182"/>
      <c r="G31" s="182"/>
      <c r="H31" s="181"/>
      <c r="J31" s="60"/>
    </row>
    <row r="32" spans="2:10" x14ac:dyDescent="0.25">
      <c r="B32" s="183"/>
      <c r="C32" s="182"/>
      <c r="D32" s="182"/>
      <c r="E32" s="182"/>
      <c r="F32" s="182"/>
      <c r="G32" s="182"/>
      <c r="H32" s="181"/>
      <c r="J32" s="60"/>
    </row>
    <row r="33" spans="2:10" x14ac:dyDescent="0.25">
      <c r="B33" s="183"/>
      <c r="C33" s="182"/>
      <c r="D33" s="182"/>
      <c r="E33" s="182"/>
      <c r="F33" s="182"/>
      <c r="G33" s="182"/>
      <c r="H33" s="181"/>
      <c r="J33" s="60"/>
    </row>
    <row r="34" spans="2:10" x14ac:dyDescent="0.25">
      <c r="B34" s="183"/>
      <c r="C34" s="182"/>
      <c r="D34" s="182"/>
      <c r="E34" s="182"/>
      <c r="F34" s="182"/>
      <c r="G34" s="182"/>
      <c r="H34" s="181"/>
      <c r="J34" s="60"/>
    </row>
    <row r="35" spans="2:10" x14ac:dyDescent="0.25">
      <c r="B35" s="183"/>
      <c r="C35" s="182"/>
      <c r="D35" s="182"/>
      <c r="E35" s="182"/>
      <c r="F35" s="182"/>
      <c r="G35" s="182"/>
      <c r="H35" s="181"/>
      <c r="J35" s="60"/>
    </row>
    <row r="36" spans="2:10" x14ac:dyDescent="0.25">
      <c r="B36" s="183"/>
      <c r="C36" s="182"/>
      <c r="D36" s="182"/>
      <c r="E36" s="182"/>
      <c r="F36" s="182"/>
      <c r="G36" s="182"/>
      <c r="H36" s="181"/>
      <c r="J36" s="60"/>
    </row>
    <row r="37" spans="2:10" x14ac:dyDescent="0.25">
      <c r="B37" s="183"/>
      <c r="C37" s="182"/>
      <c r="D37" s="182"/>
      <c r="E37" s="182"/>
      <c r="F37" s="182"/>
      <c r="G37" s="182"/>
      <c r="H37" s="181"/>
      <c r="J37" s="60"/>
    </row>
    <row r="38" spans="2:10" x14ac:dyDescent="0.25">
      <c r="B38" s="183"/>
      <c r="C38" s="182"/>
      <c r="D38" s="182"/>
      <c r="E38" s="182"/>
      <c r="F38" s="182"/>
      <c r="G38" s="182"/>
      <c r="H38" s="181"/>
      <c r="J38" s="60"/>
    </row>
    <row r="39" spans="2:10" x14ac:dyDescent="0.25">
      <c r="B39" s="183"/>
      <c r="C39" s="182"/>
      <c r="D39" s="182"/>
      <c r="E39" s="182"/>
      <c r="F39" s="182"/>
      <c r="G39" s="182"/>
      <c r="H39" s="181"/>
      <c r="J39" s="60"/>
    </row>
    <row r="40" spans="2:10" x14ac:dyDescent="0.25">
      <c r="B40" s="183"/>
      <c r="C40" s="182"/>
      <c r="D40" s="182"/>
      <c r="E40" s="182"/>
      <c r="F40" s="182"/>
      <c r="G40" s="182"/>
      <c r="H40" s="181"/>
      <c r="J40" s="60"/>
    </row>
    <row r="41" spans="2:10" x14ac:dyDescent="0.25">
      <c r="B41" s="183"/>
      <c r="C41" s="182"/>
      <c r="D41" s="182"/>
      <c r="E41" s="182"/>
      <c r="F41" s="182"/>
      <c r="G41" s="182"/>
      <c r="H41" s="181"/>
      <c r="J41" s="60"/>
    </row>
    <row r="42" spans="2:10" x14ac:dyDescent="0.25">
      <c r="B42" s="183"/>
      <c r="C42" s="182"/>
      <c r="D42" s="182"/>
      <c r="E42" s="182"/>
      <c r="F42" s="182"/>
      <c r="G42" s="182"/>
      <c r="H42" s="181"/>
      <c r="J42" s="60"/>
    </row>
    <row r="43" spans="2:10" x14ac:dyDescent="0.25">
      <c r="B43" s="183"/>
      <c r="C43" s="182"/>
      <c r="D43" s="182"/>
      <c r="E43" s="182"/>
      <c r="F43" s="182"/>
      <c r="G43" s="182"/>
      <c r="H43" s="181"/>
      <c r="J43" s="60"/>
    </row>
    <row r="44" spans="2:10" x14ac:dyDescent="0.25">
      <c r="B44" s="183"/>
      <c r="C44" s="182"/>
      <c r="D44" s="182"/>
      <c r="E44" s="182"/>
      <c r="F44" s="182"/>
      <c r="G44" s="182"/>
      <c r="H44" s="181"/>
      <c r="J44" s="60"/>
    </row>
    <row r="45" spans="2:10" x14ac:dyDescent="0.25">
      <c r="B45" s="183"/>
      <c r="C45" s="182"/>
      <c r="D45" s="182"/>
      <c r="E45" s="182"/>
      <c r="F45" s="182"/>
      <c r="G45" s="182"/>
      <c r="H45" s="181"/>
      <c r="J45" s="60"/>
    </row>
    <row r="46" spans="2:10" x14ac:dyDescent="0.25">
      <c r="B46" s="183"/>
      <c r="C46" s="182"/>
      <c r="D46" s="182"/>
      <c r="E46" s="182"/>
      <c r="F46" s="182"/>
      <c r="G46" s="182"/>
      <c r="H46" s="181"/>
      <c r="J46" s="60"/>
    </row>
    <row r="47" spans="2:10" x14ac:dyDescent="0.25">
      <c r="B47" s="183"/>
      <c r="C47" s="182"/>
      <c r="D47" s="182"/>
      <c r="E47" s="182"/>
      <c r="F47" s="182"/>
      <c r="G47" s="182"/>
      <c r="H47" s="181"/>
      <c r="J47" s="60"/>
    </row>
    <row r="48" spans="2:10" x14ac:dyDescent="0.25">
      <c r="B48" s="183"/>
      <c r="C48" s="182"/>
      <c r="D48" s="182"/>
      <c r="E48" s="182"/>
      <c r="F48" s="182"/>
      <c r="G48" s="182"/>
      <c r="H48" s="181"/>
      <c r="J48" s="60"/>
    </row>
    <row r="49" spans="1:10" x14ac:dyDescent="0.25">
      <c r="B49" s="183"/>
      <c r="C49" s="182"/>
      <c r="D49" s="182"/>
      <c r="E49" s="182"/>
      <c r="F49" s="182"/>
      <c r="G49" s="182"/>
      <c r="H49" s="181"/>
      <c r="J49" s="60"/>
    </row>
    <row r="50" spans="1:10" x14ac:dyDescent="0.25">
      <c r="B50" s="183"/>
      <c r="C50" s="182"/>
      <c r="D50" s="182"/>
      <c r="E50" s="182"/>
      <c r="F50" s="182"/>
      <c r="G50" s="182"/>
      <c r="H50" s="181"/>
      <c r="J50" s="60"/>
    </row>
    <row r="51" spans="1:10" x14ac:dyDescent="0.25">
      <c r="B51" s="183"/>
      <c r="C51" s="182"/>
      <c r="D51" s="182"/>
      <c r="E51" s="182"/>
      <c r="F51" s="182"/>
      <c r="G51" s="182"/>
      <c r="H51" s="181"/>
      <c r="J51" s="60"/>
    </row>
    <row r="52" spans="1:10" x14ac:dyDescent="0.25">
      <c r="B52" s="183"/>
      <c r="C52" s="182"/>
      <c r="D52" s="182"/>
      <c r="E52" s="182"/>
      <c r="F52" s="182"/>
      <c r="G52" s="182"/>
      <c r="H52" s="181"/>
      <c r="J52" s="60"/>
    </row>
    <row r="53" spans="1:10" ht="17.25" thickBot="1" x14ac:dyDescent="0.3">
      <c r="B53" s="184"/>
      <c r="C53" s="180"/>
      <c r="D53" s="180"/>
      <c r="E53" s="180"/>
      <c r="F53" s="180"/>
      <c r="G53" s="180"/>
      <c r="H53" s="192"/>
      <c r="J53" s="60"/>
    </row>
    <row r="54" spans="1:10" x14ac:dyDescent="0.25">
      <c r="J54" s="60"/>
    </row>
    <row r="55" spans="1:10" x14ac:dyDescent="0.25">
      <c r="A55" s="60"/>
      <c r="B55" s="60"/>
      <c r="C55" s="60"/>
      <c r="D55" s="60"/>
      <c r="E55" s="60"/>
      <c r="F55" s="60"/>
      <c r="G55" s="60"/>
      <c r="H55" s="60"/>
      <c r="I55" s="60"/>
      <c r="J55" s="60"/>
    </row>
  </sheetData>
  <sheetProtection algorithmName="SHA-512" hashValue="ApfH7Ht97qRR3bnnIn+mBlCsTUoYyZHcHid2zF99sMVKpSnuo7rbzLt7ZTeK4lMgUoL3uZcVw4Mo9/efwtjxlg==" saltValue="UmxM6E+4vnrA0tL3JT+3zw==" spinCount="100000" sheet="1" objects="1" scenarios="1" selectLockedCells="1"/>
  <protectedRanges>
    <protectedRange sqref="B24:H53 B13:H14 B18:H20" name="Range1"/>
  </protectedRanges>
  <mergeCells count="4">
    <mergeCell ref="B2:C2"/>
    <mergeCell ref="B22:H22"/>
    <mergeCell ref="B11:H11"/>
    <mergeCell ref="B16:E16"/>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O25"/>
  <sheetViews>
    <sheetView showGridLines="0" zoomScale="80" zoomScaleNormal="80" zoomScaleSheetLayoutView="85" workbookViewId="0">
      <selection activeCell="F4" sqref="F4"/>
    </sheetView>
  </sheetViews>
  <sheetFormatPr defaultColWidth="9.140625" defaultRowHeight="16.5" x14ac:dyDescent="0.25"/>
  <cols>
    <col min="1" max="1" width="4.42578125" style="36" customWidth="1"/>
    <col min="2" max="2" width="31.140625" style="36" customWidth="1"/>
    <col min="3" max="3" width="26" style="36" customWidth="1"/>
    <col min="4" max="5" width="27.42578125" style="36" customWidth="1"/>
    <col min="6" max="6" width="23.140625" style="36" customWidth="1"/>
    <col min="7" max="8" width="23.7109375" style="36" customWidth="1"/>
    <col min="9" max="9" width="14.140625" style="36" customWidth="1"/>
    <col min="10" max="10" width="5" style="36" customWidth="1"/>
    <col min="11" max="11" width="4.42578125" style="36" customWidth="1"/>
    <col min="12" max="16384" width="9.140625" style="36"/>
  </cols>
  <sheetData>
    <row r="1" spans="2:15" ht="17.25" thickBot="1" x14ac:dyDescent="0.3">
      <c r="K1" s="37"/>
    </row>
    <row r="2" spans="2:15" ht="18" thickBot="1" x14ac:dyDescent="0.3">
      <c r="B2" s="318" t="str">
        <f>'Version Control'!$B$2</f>
        <v>Title Block</v>
      </c>
      <c r="C2" s="361"/>
      <c r="D2" s="319"/>
      <c r="E2" s="276"/>
      <c r="F2" s="32"/>
      <c r="K2" s="37"/>
    </row>
    <row r="3" spans="2:15" x14ac:dyDescent="0.25">
      <c r="B3" s="39" t="str">
        <f>'Version Control'!$B$3</f>
        <v>Test Report Template Name:</v>
      </c>
      <c r="C3" s="367" t="str">
        <f>'Version Control'!$C$3</f>
        <v xml:space="preserve">Walk-In Panels   </v>
      </c>
      <c r="D3" s="368"/>
      <c r="E3" s="262"/>
      <c r="F3" s="154"/>
      <c r="K3" s="37"/>
    </row>
    <row r="4" spans="2:15" ht="18" x14ac:dyDescent="0.25">
      <c r="B4" s="41" t="str">
        <f>'Version Control'!$B$4</f>
        <v>Version Number:</v>
      </c>
      <c r="C4" s="369" t="str">
        <f>'Version Control'!$C$4</f>
        <v>v1.3</v>
      </c>
      <c r="D4" s="370"/>
      <c r="E4" s="262"/>
      <c r="F4" s="38" t="s">
        <v>62</v>
      </c>
      <c r="H4" s="302"/>
      <c r="K4" s="37"/>
    </row>
    <row r="5" spans="2:15" x14ac:dyDescent="0.25">
      <c r="B5" s="43" t="str">
        <f>'Version Control'!$B$5</f>
        <v xml:space="preserve">Latest Template Revision: </v>
      </c>
      <c r="C5" s="371">
        <f>'Version Control'!$C$5</f>
        <v>42923</v>
      </c>
      <c r="D5" s="372"/>
      <c r="E5" s="263"/>
      <c r="F5" s="75"/>
      <c r="K5" s="37"/>
    </row>
    <row r="6" spans="2:15" x14ac:dyDescent="0.25">
      <c r="B6" s="43" t="str">
        <f>'Version Control'!$B$6</f>
        <v>Tab Name:</v>
      </c>
      <c r="C6" s="373" t="str">
        <f ca="1">MID(CELL("filename",A1), FIND("]", CELL("filename", A1))+ 1, 255)</f>
        <v>Test Conditions</v>
      </c>
      <c r="D6" s="374"/>
      <c r="E6" s="264"/>
      <c r="F6" s="75"/>
      <c r="K6" s="37"/>
    </row>
    <row r="7" spans="2:15" ht="34.5" customHeight="1" x14ac:dyDescent="0.25">
      <c r="B7" s="43" t="str">
        <f>'Version Control'!$B$7</f>
        <v>File Name:</v>
      </c>
      <c r="C7" s="375" t="str">
        <f ca="1">'Version Control'!$C$7</f>
        <v>Walk-In Panels - v1.3.xlsx</v>
      </c>
      <c r="D7" s="376"/>
      <c r="E7" s="265"/>
      <c r="F7" s="75"/>
      <c r="K7" s="37"/>
    </row>
    <row r="8" spans="2:15" ht="17.25" thickBot="1" x14ac:dyDescent="0.3">
      <c r="B8" s="45" t="str">
        <f>'Version Control'!$B$8</f>
        <v xml:space="preserve">Test Completion Date: </v>
      </c>
      <c r="C8" s="365" t="str">
        <f>'Version Control'!$C$8</f>
        <v>[MM/DD/YYYY]</v>
      </c>
      <c r="D8" s="366"/>
      <c r="E8" s="263"/>
      <c r="F8" s="75"/>
      <c r="K8" s="37"/>
    </row>
    <row r="9" spans="2:15" x14ac:dyDescent="0.25">
      <c r="K9" s="37"/>
    </row>
    <row r="10" spans="2:15" ht="17.25" thickBot="1" x14ac:dyDescent="0.3">
      <c r="B10" s="74"/>
      <c r="E10" s="266"/>
      <c r="J10" s="76"/>
      <c r="K10" s="77"/>
      <c r="L10" s="76"/>
      <c r="M10" s="76"/>
      <c r="N10" s="76"/>
      <c r="O10" s="76"/>
    </row>
    <row r="11" spans="2:15" ht="18" thickBot="1" x14ac:dyDescent="0.3">
      <c r="B11" s="246" t="s">
        <v>116</v>
      </c>
      <c r="C11" s="247"/>
      <c r="D11" s="248"/>
      <c r="E11" s="266"/>
      <c r="F11" s="32"/>
      <c r="G11" s="24"/>
      <c r="H11" s="24"/>
      <c r="I11" s="24"/>
      <c r="K11" s="37"/>
    </row>
    <row r="12" spans="2:15" ht="17.25" x14ac:dyDescent="0.25">
      <c r="B12" s="78"/>
      <c r="C12" s="155" t="s">
        <v>84</v>
      </c>
      <c r="D12" s="156" t="s">
        <v>37</v>
      </c>
      <c r="E12" s="266"/>
      <c r="F12" s="79"/>
      <c r="G12" s="80"/>
      <c r="H12" s="80"/>
      <c r="I12" s="80"/>
      <c r="K12" s="37"/>
    </row>
    <row r="13" spans="2:15" ht="17.25" x14ac:dyDescent="0.25">
      <c r="B13" s="81" t="s">
        <v>193</v>
      </c>
      <c r="C13" s="289"/>
      <c r="D13" s="249" t="s">
        <v>113</v>
      </c>
      <c r="E13" s="266"/>
      <c r="F13" s="79"/>
      <c r="G13" s="80"/>
      <c r="H13" s="80"/>
      <c r="I13" s="80"/>
      <c r="K13" s="37"/>
    </row>
    <row r="14" spans="2:15" x14ac:dyDescent="0.25">
      <c r="B14" s="81" t="s">
        <v>192</v>
      </c>
      <c r="C14" s="289"/>
      <c r="D14" s="249" t="s">
        <v>113</v>
      </c>
      <c r="E14" s="266"/>
      <c r="F14" s="48"/>
      <c r="G14" s="82"/>
      <c r="H14" s="82"/>
      <c r="I14" s="82"/>
      <c r="K14" s="37"/>
    </row>
    <row r="15" spans="2:15" ht="17.25" thickBot="1" x14ac:dyDescent="0.3">
      <c r="B15" s="83" t="s">
        <v>114</v>
      </c>
      <c r="C15" s="307" t="str">
        <f>IF(ISBLANK(C14)," ",IF(AND(C14&gt;=0.9,C14&lt;=1.1), "Yes", "No"))</f>
        <v xml:space="preserve"> </v>
      </c>
      <c r="D15" s="277" t="s">
        <v>180</v>
      </c>
      <c r="E15" s="48"/>
      <c r="F15" s="48"/>
      <c r="G15" s="82"/>
      <c r="H15" s="82"/>
      <c r="I15" s="82"/>
      <c r="K15" s="37"/>
    </row>
    <row r="16" spans="2:15" ht="17.25" thickBot="1" x14ac:dyDescent="0.3">
      <c r="K16" s="37"/>
    </row>
    <row r="17" spans="1:11" ht="18" thickBot="1" x14ac:dyDescent="0.3">
      <c r="B17" s="318" t="s">
        <v>137</v>
      </c>
      <c r="C17" s="361"/>
      <c r="D17" s="361"/>
      <c r="E17" s="361"/>
      <c r="F17" s="361"/>
      <c r="G17" s="361"/>
      <c r="H17" s="361"/>
      <c r="I17" s="319"/>
      <c r="J17" s="82"/>
      <c r="K17" s="37"/>
    </row>
    <row r="18" spans="1:11" ht="15" customHeight="1" x14ac:dyDescent="0.25">
      <c r="B18" s="377" t="s">
        <v>115</v>
      </c>
      <c r="C18" s="378"/>
      <c r="D18" s="378"/>
      <c r="E18" s="378"/>
      <c r="F18" s="378"/>
      <c r="G18" s="378"/>
      <c r="H18" s="379"/>
      <c r="I18" s="380"/>
      <c r="J18" s="82"/>
      <c r="K18" s="37"/>
    </row>
    <row r="19" spans="1:11" ht="17.25" x14ac:dyDescent="0.25">
      <c r="B19" s="84"/>
      <c r="C19" s="388" t="s">
        <v>138</v>
      </c>
      <c r="D19" s="389"/>
      <c r="E19" s="389"/>
      <c r="F19" s="389"/>
      <c r="G19" s="389"/>
      <c r="H19" s="390"/>
      <c r="I19" s="381" t="s">
        <v>37</v>
      </c>
      <c r="J19" s="82"/>
      <c r="K19" s="37"/>
    </row>
    <row r="20" spans="1:11" ht="17.25" x14ac:dyDescent="0.25">
      <c r="B20" s="84"/>
      <c r="C20" s="384" t="s">
        <v>136</v>
      </c>
      <c r="D20" s="385"/>
      <c r="E20" s="386"/>
      <c r="F20" s="387" t="s">
        <v>135</v>
      </c>
      <c r="G20" s="387"/>
      <c r="H20" s="387"/>
      <c r="I20" s="382"/>
      <c r="J20" s="82"/>
      <c r="K20" s="37"/>
    </row>
    <row r="21" spans="1:11" ht="17.25" x14ac:dyDescent="0.25">
      <c r="B21" s="84"/>
      <c r="C21" s="87" t="s">
        <v>133</v>
      </c>
      <c r="D21" s="88" t="s">
        <v>134</v>
      </c>
      <c r="E21" s="88" t="s">
        <v>140</v>
      </c>
      <c r="F21" s="87" t="s">
        <v>133</v>
      </c>
      <c r="G21" s="88" t="s">
        <v>134</v>
      </c>
      <c r="H21" s="88" t="s">
        <v>140</v>
      </c>
      <c r="I21" s="383"/>
      <c r="J21" s="82"/>
      <c r="K21" s="37"/>
    </row>
    <row r="22" spans="1:11" x14ac:dyDescent="0.25">
      <c r="B22" s="81" t="s">
        <v>132</v>
      </c>
      <c r="C22" s="289"/>
      <c r="D22" s="285"/>
      <c r="E22" s="285"/>
      <c r="F22" s="285"/>
      <c r="G22" s="286"/>
      <c r="H22" s="286"/>
      <c r="I22" s="261" t="s">
        <v>152</v>
      </c>
      <c r="J22" s="82"/>
      <c r="K22" s="37"/>
    </row>
    <row r="23" spans="1:11" ht="17.25" thickBot="1" x14ac:dyDescent="0.3">
      <c r="B23" s="83" t="s">
        <v>114</v>
      </c>
      <c r="C23" s="362" t="str">
        <f>IF(ISBLANK(E22)," ", IF(AND(E22&gt;=19,E22&lt;=21), "Yes", "No"))</f>
        <v xml:space="preserve"> </v>
      </c>
      <c r="D23" s="363"/>
      <c r="E23" s="364"/>
      <c r="F23" s="362" t="str">
        <f>IF(ISBLANK(H22)," ", IF(AND(H22&gt;=54,H22&lt;=56), "Yes", "No"))</f>
        <v xml:space="preserve"> </v>
      </c>
      <c r="G23" s="363"/>
      <c r="H23" s="364"/>
      <c r="I23" s="278" t="s">
        <v>180</v>
      </c>
      <c r="J23" s="82"/>
      <c r="K23" s="37"/>
    </row>
    <row r="24" spans="1:11" x14ac:dyDescent="0.25">
      <c r="K24" s="37"/>
    </row>
    <row r="25" spans="1:11" x14ac:dyDescent="0.25">
      <c r="A25" s="37"/>
      <c r="B25" s="37"/>
      <c r="C25" s="37"/>
      <c r="D25" s="37"/>
      <c r="E25" s="37"/>
      <c r="F25" s="37"/>
      <c r="G25" s="37"/>
      <c r="H25" s="37"/>
      <c r="I25" s="37"/>
      <c r="J25" s="37"/>
      <c r="K25" s="37"/>
    </row>
  </sheetData>
  <sheetProtection password="DEDF" sheet="1" objects="1" scenarios="1" selectLockedCells="1"/>
  <mergeCells count="15">
    <mergeCell ref="C23:E23"/>
    <mergeCell ref="F23:H23"/>
    <mergeCell ref="C8:D8"/>
    <mergeCell ref="B2:D2"/>
    <mergeCell ref="C3:D3"/>
    <mergeCell ref="C4:D4"/>
    <mergeCell ref="C5:D5"/>
    <mergeCell ref="C6:D6"/>
    <mergeCell ref="C7:D7"/>
    <mergeCell ref="B18:I18"/>
    <mergeCell ref="I19:I21"/>
    <mergeCell ref="B17:I17"/>
    <mergeCell ref="C20:E20"/>
    <mergeCell ref="F20:H20"/>
    <mergeCell ref="C19:H19"/>
  </mergeCells>
  <hyperlinks>
    <hyperlink ref="F4" location="Instructions!C33" display="Back to Instructions tab"/>
  </hyperlinks>
  <printOptions horizontalCentered="1"/>
  <pageMargins left="0.25" right="0.25" top="0.75" bottom="0.25" header="0.3" footer="0.3"/>
  <pageSetup scale="7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AH123"/>
  <sheetViews>
    <sheetView showGridLines="0" zoomScale="80" zoomScaleNormal="80" zoomScaleSheetLayoutView="100" workbookViewId="0">
      <selection activeCell="E4" sqref="E4"/>
    </sheetView>
  </sheetViews>
  <sheetFormatPr defaultColWidth="9.140625" defaultRowHeight="16.5" x14ac:dyDescent="0.25"/>
  <cols>
    <col min="1" max="1" width="4.7109375" style="36" customWidth="1"/>
    <col min="2" max="2" width="30.7109375" style="36" bestFit="1" customWidth="1"/>
    <col min="3" max="3" width="53.28515625" style="36" customWidth="1"/>
    <col min="4" max="4" width="17.140625" style="36" customWidth="1"/>
    <col min="5" max="5" width="27.140625" style="36" bestFit="1" customWidth="1"/>
    <col min="6" max="7" width="14.140625" style="36" customWidth="1"/>
    <col min="8" max="8" width="14.5703125" style="36" customWidth="1"/>
    <col min="9" max="9" width="9.140625" style="36"/>
    <col min="10" max="10" width="14.140625" style="36" customWidth="1"/>
    <col min="11" max="11" width="15.28515625" style="36" customWidth="1"/>
    <col min="12" max="22" width="9.140625" style="36"/>
    <col min="23" max="23" width="12.7109375" style="36" customWidth="1"/>
    <col min="24" max="24" width="9.140625" style="36"/>
    <col min="25" max="25" width="11.7109375" style="36" customWidth="1"/>
    <col min="26" max="26" width="14.140625" style="36" customWidth="1"/>
    <col min="27" max="27" width="5.42578125" style="36" customWidth="1"/>
    <col min="28" max="28" width="4.7109375" style="36" customWidth="1"/>
    <col min="29" max="16384" width="9.140625" style="36"/>
  </cols>
  <sheetData>
    <row r="1" spans="2:34" ht="17.25" thickBot="1" x14ac:dyDescent="0.3">
      <c r="AB1" s="37"/>
    </row>
    <row r="2" spans="2:34" ht="18" thickBot="1" x14ac:dyDescent="0.3">
      <c r="B2" s="318" t="str">
        <f>'Version Control'!$B$2</f>
        <v>Title Block</v>
      </c>
      <c r="C2" s="319"/>
      <c r="D2" s="32"/>
      <c r="E2" s="32"/>
      <c r="F2" s="32"/>
      <c r="G2" s="32"/>
      <c r="AB2" s="37"/>
    </row>
    <row r="3" spans="2:34" x14ac:dyDescent="0.25">
      <c r="B3" s="39" t="str">
        <f>'Version Control'!$B$3</f>
        <v>Test Report Template Name:</v>
      </c>
      <c r="C3" s="159" t="str">
        <f>'Version Control'!$C$3</f>
        <v xml:space="preserve">Walk-In Panels   </v>
      </c>
      <c r="D3" s="154"/>
      <c r="E3" s="154"/>
      <c r="F3" s="154"/>
      <c r="G3" s="154"/>
      <c r="AB3" s="37"/>
    </row>
    <row r="4" spans="2:34" ht="18" x14ac:dyDescent="0.25">
      <c r="B4" s="41" t="str">
        <f>'Version Control'!$B$4</f>
        <v>Version Number:</v>
      </c>
      <c r="C4" s="160" t="str">
        <f>'Version Control'!$C$4</f>
        <v>v1.3</v>
      </c>
      <c r="D4" s="154"/>
      <c r="E4" s="38" t="s">
        <v>62</v>
      </c>
      <c r="F4" s="154"/>
      <c r="G4" s="154"/>
      <c r="AB4" s="37"/>
    </row>
    <row r="5" spans="2:34" x14ac:dyDescent="0.25">
      <c r="B5" s="43" t="str">
        <f>'Version Control'!$B$5</f>
        <v xml:space="preserve">Latest Template Revision: </v>
      </c>
      <c r="C5" s="157">
        <f>'Version Control'!$C$5</f>
        <v>42923</v>
      </c>
      <c r="D5" s="154"/>
      <c r="E5" s="154"/>
      <c r="F5" s="154"/>
      <c r="G5" s="154"/>
      <c r="AB5" s="37"/>
    </row>
    <row r="6" spans="2:34" x14ac:dyDescent="0.25">
      <c r="B6" s="43" t="str">
        <f>'Version Control'!$B$6</f>
        <v>Tab Name:</v>
      </c>
      <c r="C6" s="205" t="str">
        <f ca="1">MID(CELL("filename",A1), FIND("]", CELL("filename", A1))+ 1, 255)</f>
        <v>Photos</v>
      </c>
      <c r="D6" s="154"/>
      <c r="E6" s="154"/>
      <c r="F6" s="154"/>
      <c r="G6" s="154"/>
      <c r="AB6" s="37"/>
    </row>
    <row r="7" spans="2:34" ht="35.25" customHeight="1" x14ac:dyDescent="0.25">
      <c r="B7" s="43" t="str">
        <f>'Version Control'!$B$7</f>
        <v>File Name:</v>
      </c>
      <c r="C7" s="206" t="str">
        <f ca="1">'Version Control'!$C$7</f>
        <v>Walk-In Panels - v1.3.xlsx</v>
      </c>
      <c r="D7" s="154"/>
      <c r="E7" s="154"/>
      <c r="F7" s="154"/>
      <c r="G7" s="154"/>
      <c r="AB7" s="37"/>
    </row>
    <row r="8" spans="2:34" ht="17.25" thickBot="1" x14ac:dyDescent="0.3">
      <c r="B8" s="45" t="str">
        <f>'Version Control'!$B$8</f>
        <v xml:space="preserve">Test Completion Date: </v>
      </c>
      <c r="C8" s="158" t="str">
        <f>'Version Control'!$C$8</f>
        <v>[MM/DD/YYYY]</v>
      </c>
      <c r="D8" s="154"/>
      <c r="E8" s="154"/>
      <c r="F8" s="154"/>
      <c r="G8" s="154"/>
      <c r="AB8" s="37"/>
    </row>
    <row r="9" spans="2:34" x14ac:dyDescent="0.25">
      <c r="AB9" s="37"/>
    </row>
    <row r="10" spans="2:34" ht="17.25" thickBot="1" x14ac:dyDescent="0.3">
      <c r="AB10" s="37"/>
    </row>
    <row r="11" spans="2:34" ht="18" thickBot="1" x14ac:dyDescent="0.3">
      <c r="B11" s="318" t="s">
        <v>80</v>
      </c>
      <c r="C11" s="361"/>
      <c r="D11" s="361"/>
      <c r="E11" s="361"/>
      <c r="F11" s="361"/>
      <c r="G11" s="361"/>
      <c r="H11" s="319"/>
      <c r="J11" s="318" t="s">
        <v>58</v>
      </c>
      <c r="K11" s="361"/>
      <c r="L11" s="361"/>
      <c r="M11" s="361"/>
      <c r="N11" s="361"/>
      <c r="O11" s="361"/>
      <c r="P11" s="361"/>
      <c r="Q11" s="361"/>
      <c r="R11" s="361"/>
      <c r="S11" s="361"/>
      <c r="T11" s="361"/>
      <c r="U11" s="361"/>
      <c r="V11" s="361"/>
      <c r="W11" s="361"/>
      <c r="X11" s="361"/>
      <c r="Y11" s="361"/>
      <c r="Z11" s="319"/>
      <c r="AB11" s="37"/>
    </row>
    <row r="12" spans="2:34" x14ac:dyDescent="0.25">
      <c r="B12" s="397"/>
      <c r="C12" s="398"/>
      <c r="D12" s="398"/>
      <c r="E12" s="398"/>
      <c r="F12" s="398"/>
      <c r="G12" s="398"/>
      <c r="H12" s="399"/>
      <c r="J12" s="391"/>
      <c r="K12" s="392"/>
      <c r="L12" s="392"/>
      <c r="M12" s="392"/>
      <c r="N12" s="392"/>
      <c r="O12" s="392"/>
      <c r="P12" s="392"/>
      <c r="Q12" s="392"/>
      <c r="R12" s="392"/>
      <c r="S12" s="392"/>
      <c r="T12" s="392"/>
      <c r="U12" s="392"/>
      <c r="V12" s="392"/>
      <c r="W12" s="392"/>
      <c r="X12" s="392"/>
      <c r="Y12" s="392"/>
      <c r="Z12" s="393"/>
      <c r="AB12" s="37"/>
    </row>
    <row r="13" spans="2:34" x14ac:dyDescent="0.25">
      <c r="B13" s="391"/>
      <c r="C13" s="392"/>
      <c r="D13" s="392"/>
      <c r="E13" s="392"/>
      <c r="F13" s="392"/>
      <c r="G13" s="392"/>
      <c r="H13" s="393"/>
      <c r="J13" s="391"/>
      <c r="K13" s="392"/>
      <c r="L13" s="392"/>
      <c r="M13" s="392"/>
      <c r="N13" s="392"/>
      <c r="O13" s="392"/>
      <c r="P13" s="392"/>
      <c r="Q13" s="392"/>
      <c r="R13" s="392"/>
      <c r="S13" s="392"/>
      <c r="T13" s="392"/>
      <c r="U13" s="392"/>
      <c r="V13" s="392"/>
      <c r="W13" s="392"/>
      <c r="X13" s="392"/>
      <c r="Y13" s="392"/>
      <c r="Z13" s="393"/>
      <c r="AB13" s="37"/>
      <c r="AD13" s="85"/>
      <c r="AE13" s="75"/>
      <c r="AF13" s="75"/>
      <c r="AG13" s="75"/>
      <c r="AH13" s="86"/>
    </row>
    <row r="14" spans="2:34" x14ac:dyDescent="0.25">
      <c r="B14" s="391"/>
      <c r="C14" s="392"/>
      <c r="D14" s="392"/>
      <c r="E14" s="392"/>
      <c r="F14" s="392"/>
      <c r="G14" s="392"/>
      <c r="H14" s="393"/>
      <c r="J14" s="391"/>
      <c r="K14" s="392"/>
      <c r="L14" s="392"/>
      <c r="M14" s="392"/>
      <c r="N14" s="392"/>
      <c r="O14" s="392"/>
      <c r="P14" s="392"/>
      <c r="Q14" s="392"/>
      <c r="R14" s="392"/>
      <c r="S14" s="392"/>
      <c r="T14" s="392"/>
      <c r="U14" s="392"/>
      <c r="V14" s="392"/>
      <c r="W14" s="392"/>
      <c r="X14" s="392"/>
      <c r="Y14" s="392"/>
      <c r="Z14" s="393"/>
      <c r="AB14" s="37"/>
    </row>
    <row r="15" spans="2:34" x14ac:dyDescent="0.25">
      <c r="B15" s="391"/>
      <c r="C15" s="392"/>
      <c r="D15" s="392"/>
      <c r="E15" s="392"/>
      <c r="F15" s="392"/>
      <c r="G15" s="392"/>
      <c r="H15" s="393"/>
      <c r="J15" s="391"/>
      <c r="K15" s="392"/>
      <c r="L15" s="392"/>
      <c r="M15" s="392"/>
      <c r="N15" s="392"/>
      <c r="O15" s="392"/>
      <c r="P15" s="392"/>
      <c r="Q15" s="392"/>
      <c r="R15" s="392"/>
      <c r="S15" s="392"/>
      <c r="T15" s="392"/>
      <c r="U15" s="392"/>
      <c r="V15" s="392"/>
      <c r="W15" s="392"/>
      <c r="X15" s="392"/>
      <c r="Y15" s="392"/>
      <c r="Z15" s="393"/>
      <c r="AB15" s="37"/>
    </row>
    <row r="16" spans="2:34" x14ac:dyDescent="0.25">
      <c r="B16" s="391"/>
      <c r="C16" s="392"/>
      <c r="D16" s="392"/>
      <c r="E16" s="392"/>
      <c r="F16" s="392"/>
      <c r="G16" s="392"/>
      <c r="H16" s="393"/>
      <c r="J16" s="391"/>
      <c r="K16" s="392"/>
      <c r="L16" s="392"/>
      <c r="M16" s="392"/>
      <c r="N16" s="392"/>
      <c r="O16" s="392"/>
      <c r="P16" s="392"/>
      <c r="Q16" s="392"/>
      <c r="R16" s="392"/>
      <c r="S16" s="392"/>
      <c r="T16" s="392"/>
      <c r="U16" s="392"/>
      <c r="V16" s="392"/>
      <c r="W16" s="392"/>
      <c r="X16" s="392"/>
      <c r="Y16" s="392"/>
      <c r="Z16" s="393"/>
      <c r="AB16" s="37"/>
    </row>
    <row r="17" spans="2:28" x14ac:dyDescent="0.25">
      <c r="B17" s="391"/>
      <c r="C17" s="392"/>
      <c r="D17" s="392"/>
      <c r="E17" s="392"/>
      <c r="F17" s="392"/>
      <c r="G17" s="392"/>
      <c r="H17" s="393"/>
      <c r="J17" s="391"/>
      <c r="K17" s="392"/>
      <c r="L17" s="392"/>
      <c r="M17" s="392"/>
      <c r="N17" s="392"/>
      <c r="O17" s="392"/>
      <c r="P17" s="392"/>
      <c r="Q17" s="392"/>
      <c r="R17" s="392"/>
      <c r="S17" s="392"/>
      <c r="T17" s="392"/>
      <c r="U17" s="392"/>
      <c r="V17" s="392"/>
      <c r="W17" s="392"/>
      <c r="X17" s="392"/>
      <c r="Y17" s="392"/>
      <c r="Z17" s="393"/>
      <c r="AB17" s="37"/>
    </row>
    <row r="18" spans="2:28" x14ac:dyDescent="0.25">
      <c r="B18" s="391"/>
      <c r="C18" s="392"/>
      <c r="D18" s="392"/>
      <c r="E18" s="392"/>
      <c r="F18" s="392"/>
      <c r="G18" s="392"/>
      <c r="H18" s="393"/>
      <c r="J18" s="391"/>
      <c r="K18" s="392"/>
      <c r="L18" s="392"/>
      <c r="M18" s="392"/>
      <c r="N18" s="392"/>
      <c r="O18" s="392"/>
      <c r="P18" s="392"/>
      <c r="Q18" s="392"/>
      <c r="R18" s="392"/>
      <c r="S18" s="392"/>
      <c r="T18" s="392"/>
      <c r="U18" s="392"/>
      <c r="V18" s="392"/>
      <c r="W18" s="392"/>
      <c r="X18" s="392"/>
      <c r="Y18" s="392"/>
      <c r="Z18" s="393"/>
      <c r="AB18" s="37"/>
    </row>
    <row r="19" spans="2:28" x14ac:dyDescent="0.25">
      <c r="B19" s="391"/>
      <c r="C19" s="392"/>
      <c r="D19" s="392"/>
      <c r="E19" s="392"/>
      <c r="F19" s="392"/>
      <c r="G19" s="392"/>
      <c r="H19" s="393"/>
      <c r="J19" s="391"/>
      <c r="K19" s="392"/>
      <c r="L19" s="392"/>
      <c r="M19" s="392"/>
      <c r="N19" s="392"/>
      <c r="O19" s="392"/>
      <c r="P19" s="392"/>
      <c r="Q19" s="392"/>
      <c r="R19" s="392"/>
      <c r="S19" s="392"/>
      <c r="T19" s="392"/>
      <c r="U19" s="392"/>
      <c r="V19" s="392"/>
      <c r="W19" s="392"/>
      <c r="X19" s="392"/>
      <c r="Y19" s="392"/>
      <c r="Z19" s="393"/>
      <c r="AB19" s="37"/>
    </row>
    <row r="20" spans="2:28" x14ac:dyDescent="0.25">
      <c r="B20" s="391"/>
      <c r="C20" s="392"/>
      <c r="D20" s="392"/>
      <c r="E20" s="392"/>
      <c r="F20" s="392"/>
      <c r="G20" s="392"/>
      <c r="H20" s="393"/>
      <c r="J20" s="391"/>
      <c r="K20" s="392"/>
      <c r="L20" s="392"/>
      <c r="M20" s="392"/>
      <c r="N20" s="392"/>
      <c r="O20" s="392"/>
      <c r="P20" s="392"/>
      <c r="Q20" s="392"/>
      <c r="R20" s="392"/>
      <c r="S20" s="392"/>
      <c r="T20" s="392"/>
      <c r="U20" s="392"/>
      <c r="V20" s="392"/>
      <c r="W20" s="392"/>
      <c r="X20" s="392"/>
      <c r="Y20" s="392"/>
      <c r="Z20" s="393"/>
      <c r="AB20" s="37"/>
    </row>
    <row r="21" spans="2:28" x14ac:dyDescent="0.25">
      <c r="B21" s="391"/>
      <c r="C21" s="392"/>
      <c r="D21" s="392"/>
      <c r="E21" s="392"/>
      <c r="F21" s="392"/>
      <c r="G21" s="392"/>
      <c r="H21" s="393"/>
      <c r="J21" s="391"/>
      <c r="K21" s="392"/>
      <c r="L21" s="392"/>
      <c r="M21" s="392"/>
      <c r="N21" s="392"/>
      <c r="O21" s="392"/>
      <c r="P21" s="392"/>
      <c r="Q21" s="392"/>
      <c r="R21" s="392"/>
      <c r="S21" s="392"/>
      <c r="T21" s="392"/>
      <c r="U21" s="392"/>
      <c r="V21" s="392"/>
      <c r="W21" s="392"/>
      <c r="X21" s="392"/>
      <c r="Y21" s="392"/>
      <c r="Z21" s="393"/>
      <c r="AB21" s="37"/>
    </row>
    <row r="22" spans="2:28" x14ac:dyDescent="0.25">
      <c r="B22" s="391"/>
      <c r="C22" s="392"/>
      <c r="D22" s="392"/>
      <c r="E22" s="392"/>
      <c r="F22" s="392"/>
      <c r="G22" s="392"/>
      <c r="H22" s="393"/>
      <c r="J22" s="391"/>
      <c r="K22" s="392"/>
      <c r="L22" s="392"/>
      <c r="M22" s="392"/>
      <c r="N22" s="392"/>
      <c r="O22" s="392"/>
      <c r="P22" s="392"/>
      <c r="Q22" s="392"/>
      <c r="R22" s="392"/>
      <c r="S22" s="392"/>
      <c r="T22" s="392"/>
      <c r="U22" s="392"/>
      <c r="V22" s="392"/>
      <c r="W22" s="392"/>
      <c r="X22" s="392"/>
      <c r="Y22" s="392"/>
      <c r="Z22" s="393"/>
      <c r="AB22" s="37"/>
    </row>
    <row r="23" spans="2:28" x14ac:dyDescent="0.25">
      <c r="B23" s="391"/>
      <c r="C23" s="392"/>
      <c r="D23" s="392"/>
      <c r="E23" s="392"/>
      <c r="F23" s="392"/>
      <c r="G23" s="392"/>
      <c r="H23" s="393"/>
      <c r="J23" s="391"/>
      <c r="K23" s="392"/>
      <c r="L23" s="392"/>
      <c r="M23" s="392"/>
      <c r="N23" s="392"/>
      <c r="O23" s="392"/>
      <c r="P23" s="392"/>
      <c r="Q23" s="392"/>
      <c r="R23" s="392"/>
      <c r="S23" s="392"/>
      <c r="T23" s="392"/>
      <c r="U23" s="392"/>
      <c r="V23" s="392"/>
      <c r="W23" s="392"/>
      <c r="X23" s="392"/>
      <c r="Y23" s="392"/>
      <c r="Z23" s="393"/>
      <c r="AB23" s="37"/>
    </row>
    <row r="24" spans="2:28" x14ac:dyDescent="0.25">
      <c r="B24" s="391"/>
      <c r="C24" s="392"/>
      <c r="D24" s="392"/>
      <c r="E24" s="392"/>
      <c r="F24" s="392"/>
      <c r="G24" s="392"/>
      <c r="H24" s="393"/>
      <c r="J24" s="391"/>
      <c r="K24" s="392"/>
      <c r="L24" s="392"/>
      <c r="M24" s="392"/>
      <c r="N24" s="392"/>
      <c r="O24" s="392"/>
      <c r="P24" s="392"/>
      <c r="Q24" s="392"/>
      <c r="R24" s="392"/>
      <c r="S24" s="392"/>
      <c r="T24" s="392"/>
      <c r="U24" s="392"/>
      <c r="V24" s="392"/>
      <c r="W24" s="392"/>
      <c r="X24" s="392"/>
      <c r="Y24" s="392"/>
      <c r="Z24" s="393"/>
      <c r="AB24" s="37"/>
    </row>
    <row r="25" spans="2:28" x14ac:dyDescent="0.25">
      <c r="B25" s="391"/>
      <c r="C25" s="392"/>
      <c r="D25" s="392"/>
      <c r="E25" s="392"/>
      <c r="F25" s="392"/>
      <c r="G25" s="392"/>
      <c r="H25" s="393"/>
      <c r="J25" s="391"/>
      <c r="K25" s="392"/>
      <c r="L25" s="392"/>
      <c r="M25" s="392"/>
      <c r="N25" s="392"/>
      <c r="O25" s="392"/>
      <c r="P25" s="392"/>
      <c r="Q25" s="392"/>
      <c r="R25" s="392"/>
      <c r="S25" s="392"/>
      <c r="T25" s="392"/>
      <c r="U25" s="392"/>
      <c r="V25" s="392"/>
      <c r="W25" s="392"/>
      <c r="X25" s="392"/>
      <c r="Y25" s="392"/>
      <c r="Z25" s="393"/>
      <c r="AB25" s="37"/>
    </row>
    <row r="26" spans="2:28" x14ac:dyDescent="0.25">
      <c r="B26" s="391"/>
      <c r="C26" s="392"/>
      <c r="D26" s="392"/>
      <c r="E26" s="392"/>
      <c r="F26" s="392"/>
      <c r="G26" s="392"/>
      <c r="H26" s="393"/>
      <c r="J26" s="391"/>
      <c r="K26" s="392"/>
      <c r="L26" s="392"/>
      <c r="M26" s="392"/>
      <c r="N26" s="392"/>
      <c r="O26" s="392"/>
      <c r="P26" s="392"/>
      <c r="Q26" s="392"/>
      <c r="R26" s="392"/>
      <c r="S26" s="392"/>
      <c r="T26" s="392"/>
      <c r="U26" s="392"/>
      <c r="V26" s="392"/>
      <c r="W26" s="392"/>
      <c r="X26" s="392"/>
      <c r="Y26" s="392"/>
      <c r="Z26" s="393"/>
      <c r="AB26" s="37"/>
    </row>
    <row r="27" spans="2:28" x14ac:dyDescent="0.25">
      <c r="B27" s="391"/>
      <c r="C27" s="392"/>
      <c r="D27" s="392"/>
      <c r="E27" s="392"/>
      <c r="F27" s="392"/>
      <c r="G27" s="392"/>
      <c r="H27" s="393"/>
      <c r="J27" s="391"/>
      <c r="K27" s="392"/>
      <c r="L27" s="392"/>
      <c r="M27" s="392"/>
      <c r="N27" s="392"/>
      <c r="O27" s="392"/>
      <c r="P27" s="392"/>
      <c r="Q27" s="392"/>
      <c r="R27" s="392"/>
      <c r="S27" s="392"/>
      <c r="T27" s="392"/>
      <c r="U27" s="392"/>
      <c r="V27" s="392"/>
      <c r="W27" s="392"/>
      <c r="X27" s="392"/>
      <c r="Y27" s="392"/>
      <c r="Z27" s="393"/>
      <c r="AB27" s="37"/>
    </row>
    <row r="28" spans="2:28" x14ac:dyDescent="0.25">
      <c r="B28" s="391"/>
      <c r="C28" s="392"/>
      <c r="D28" s="392"/>
      <c r="E28" s="392"/>
      <c r="F28" s="392"/>
      <c r="G28" s="392"/>
      <c r="H28" s="393"/>
      <c r="J28" s="391"/>
      <c r="K28" s="392"/>
      <c r="L28" s="392"/>
      <c r="M28" s="392"/>
      <c r="N28" s="392"/>
      <c r="O28" s="392"/>
      <c r="P28" s="392"/>
      <c r="Q28" s="392"/>
      <c r="R28" s="392"/>
      <c r="S28" s="392"/>
      <c r="T28" s="392"/>
      <c r="U28" s="392"/>
      <c r="V28" s="392"/>
      <c r="W28" s="392"/>
      <c r="X28" s="392"/>
      <c r="Y28" s="392"/>
      <c r="Z28" s="393"/>
      <c r="AB28" s="37"/>
    </row>
    <row r="29" spans="2:28" x14ac:dyDescent="0.25">
      <c r="B29" s="391"/>
      <c r="C29" s="392"/>
      <c r="D29" s="392"/>
      <c r="E29" s="392"/>
      <c r="F29" s="392"/>
      <c r="G29" s="392"/>
      <c r="H29" s="393"/>
      <c r="J29" s="391"/>
      <c r="K29" s="392"/>
      <c r="L29" s="392"/>
      <c r="M29" s="392"/>
      <c r="N29" s="392"/>
      <c r="O29" s="392"/>
      <c r="P29" s="392"/>
      <c r="Q29" s="392"/>
      <c r="R29" s="392"/>
      <c r="S29" s="392"/>
      <c r="T29" s="392"/>
      <c r="U29" s="392"/>
      <c r="V29" s="392"/>
      <c r="W29" s="392"/>
      <c r="X29" s="392"/>
      <c r="Y29" s="392"/>
      <c r="Z29" s="393"/>
      <c r="AB29" s="37"/>
    </row>
    <row r="30" spans="2:28" x14ac:dyDescent="0.25">
      <c r="B30" s="391"/>
      <c r="C30" s="392"/>
      <c r="D30" s="392"/>
      <c r="E30" s="392"/>
      <c r="F30" s="392"/>
      <c r="G30" s="392"/>
      <c r="H30" s="393"/>
      <c r="J30" s="391"/>
      <c r="K30" s="392"/>
      <c r="L30" s="392"/>
      <c r="M30" s="392"/>
      <c r="N30" s="392"/>
      <c r="O30" s="392"/>
      <c r="P30" s="392"/>
      <c r="Q30" s="392"/>
      <c r="R30" s="392"/>
      <c r="S30" s="392"/>
      <c r="T30" s="392"/>
      <c r="U30" s="392"/>
      <c r="V30" s="392"/>
      <c r="W30" s="392"/>
      <c r="X30" s="392"/>
      <c r="Y30" s="392"/>
      <c r="Z30" s="393"/>
      <c r="AB30" s="37"/>
    </row>
    <row r="31" spans="2:28" x14ac:dyDescent="0.25">
      <c r="B31" s="391"/>
      <c r="C31" s="392"/>
      <c r="D31" s="392"/>
      <c r="E31" s="392"/>
      <c r="F31" s="392"/>
      <c r="G31" s="392"/>
      <c r="H31" s="393"/>
      <c r="J31" s="391"/>
      <c r="K31" s="392"/>
      <c r="L31" s="392"/>
      <c r="M31" s="392"/>
      <c r="N31" s="392"/>
      <c r="O31" s="392"/>
      <c r="P31" s="392"/>
      <c r="Q31" s="392"/>
      <c r="R31" s="392"/>
      <c r="S31" s="392"/>
      <c r="T31" s="392"/>
      <c r="U31" s="392"/>
      <c r="V31" s="392"/>
      <c r="W31" s="392"/>
      <c r="X31" s="392"/>
      <c r="Y31" s="392"/>
      <c r="Z31" s="393"/>
      <c r="AB31" s="37"/>
    </row>
    <row r="32" spans="2:28" x14ac:dyDescent="0.25">
      <c r="B32" s="391"/>
      <c r="C32" s="392"/>
      <c r="D32" s="392"/>
      <c r="E32" s="392"/>
      <c r="F32" s="392"/>
      <c r="G32" s="392"/>
      <c r="H32" s="393"/>
      <c r="J32" s="391"/>
      <c r="K32" s="392"/>
      <c r="L32" s="392"/>
      <c r="M32" s="392"/>
      <c r="N32" s="392"/>
      <c r="O32" s="392"/>
      <c r="P32" s="392"/>
      <c r="Q32" s="392"/>
      <c r="R32" s="392"/>
      <c r="S32" s="392"/>
      <c r="T32" s="392"/>
      <c r="U32" s="392"/>
      <c r="V32" s="392"/>
      <c r="W32" s="392"/>
      <c r="X32" s="392"/>
      <c r="Y32" s="392"/>
      <c r="Z32" s="393"/>
      <c r="AB32" s="37"/>
    </row>
    <row r="33" spans="2:28" x14ac:dyDescent="0.25">
      <c r="B33" s="391"/>
      <c r="C33" s="392"/>
      <c r="D33" s="392"/>
      <c r="E33" s="392"/>
      <c r="F33" s="392"/>
      <c r="G33" s="392"/>
      <c r="H33" s="393"/>
      <c r="J33" s="391"/>
      <c r="K33" s="392"/>
      <c r="L33" s="392"/>
      <c r="M33" s="392"/>
      <c r="N33" s="392"/>
      <c r="O33" s="392"/>
      <c r="P33" s="392"/>
      <c r="Q33" s="392"/>
      <c r="R33" s="392"/>
      <c r="S33" s="392"/>
      <c r="T33" s="392"/>
      <c r="U33" s="392"/>
      <c r="V33" s="392"/>
      <c r="W33" s="392"/>
      <c r="X33" s="392"/>
      <c r="Y33" s="392"/>
      <c r="Z33" s="393"/>
      <c r="AB33" s="37"/>
    </row>
    <row r="34" spans="2:28" x14ac:dyDescent="0.25">
      <c r="B34" s="391"/>
      <c r="C34" s="392"/>
      <c r="D34" s="392"/>
      <c r="E34" s="392"/>
      <c r="F34" s="392"/>
      <c r="G34" s="392"/>
      <c r="H34" s="393"/>
      <c r="J34" s="391"/>
      <c r="K34" s="392"/>
      <c r="L34" s="392"/>
      <c r="M34" s="392"/>
      <c r="N34" s="392"/>
      <c r="O34" s="392"/>
      <c r="P34" s="392"/>
      <c r="Q34" s="392"/>
      <c r="R34" s="392"/>
      <c r="S34" s="392"/>
      <c r="T34" s="392"/>
      <c r="U34" s="392"/>
      <c r="V34" s="392"/>
      <c r="W34" s="392"/>
      <c r="X34" s="392"/>
      <c r="Y34" s="392"/>
      <c r="Z34" s="393"/>
      <c r="AB34" s="37"/>
    </row>
    <row r="35" spans="2:28" x14ac:dyDescent="0.25">
      <c r="B35" s="391"/>
      <c r="C35" s="392"/>
      <c r="D35" s="392"/>
      <c r="E35" s="392"/>
      <c r="F35" s="392"/>
      <c r="G35" s="392"/>
      <c r="H35" s="393"/>
      <c r="J35" s="391"/>
      <c r="K35" s="392"/>
      <c r="L35" s="392"/>
      <c r="M35" s="392"/>
      <c r="N35" s="392"/>
      <c r="O35" s="392"/>
      <c r="P35" s="392"/>
      <c r="Q35" s="392"/>
      <c r="R35" s="392"/>
      <c r="S35" s="392"/>
      <c r="T35" s="392"/>
      <c r="U35" s="392"/>
      <c r="V35" s="392"/>
      <c r="W35" s="392"/>
      <c r="X35" s="392"/>
      <c r="Y35" s="392"/>
      <c r="Z35" s="393"/>
      <c r="AB35" s="37"/>
    </row>
    <row r="36" spans="2:28" x14ac:dyDescent="0.25">
      <c r="B36" s="391"/>
      <c r="C36" s="392"/>
      <c r="D36" s="392"/>
      <c r="E36" s="392"/>
      <c r="F36" s="392"/>
      <c r="G36" s="392"/>
      <c r="H36" s="393"/>
      <c r="J36" s="391"/>
      <c r="K36" s="392"/>
      <c r="L36" s="392"/>
      <c r="M36" s="392"/>
      <c r="N36" s="392"/>
      <c r="O36" s="392"/>
      <c r="P36" s="392"/>
      <c r="Q36" s="392"/>
      <c r="R36" s="392"/>
      <c r="S36" s="392"/>
      <c r="T36" s="392"/>
      <c r="U36" s="392"/>
      <c r="V36" s="392"/>
      <c r="W36" s="392"/>
      <c r="X36" s="392"/>
      <c r="Y36" s="392"/>
      <c r="Z36" s="393"/>
      <c r="AB36" s="37"/>
    </row>
    <row r="37" spans="2:28" ht="17.25" thickBot="1" x14ac:dyDescent="0.3">
      <c r="B37" s="394"/>
      <c r="C37" s="395"/>
      <c r="D37" s="395"/>
      <c r="E37" s="395"/>
      <c r="F37" s="395"/>
      <c r="G37" s="395"/>
      <c r="H37" s="396"/>
      <c r="J37" s="394"/>
      <c r="K37" s="395"/>
      <c r="L37" s="395"/>
      <c r="M37" s="395"/>
      <c r="N37" s="395"/>
      <c r="O37" s="395"/>
      <c r="P37" s="395"/>
      <c r="Q37" s="395"/>
      <c r="R37" s="395"/>
      <c r="S37" s="395"/>
      <c r="T37" s="395"/>
      <c r="U37" s="395"/>
      <c r="V37" s="395"/>
      <c r="W37" s="395"/>
      <c r="X37" s="395"/>
      <c r="Y37" s="395"/>
      <c r="Z37" s="396"/>
      <c r="AB37" s="37"/>
    </row>
    <row r="38" spans="2:28" ht="17.25" thickBot="1" x14ac:dyDescent="0.3">
      <c r="AB38" s="37"/>
    </row>
    <row r="39" spans="2:28" ht="18" thickBot="1" x14ac:dyDescent="0.3">
      <c r="B39" s="318" t="s">
        <v>81</v>
      </c>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19"/>
      <c r="AB39" s="37"/>
    </row>
    <row r="40" spans="2:28" x14ac:dyDescent="0.25">
      <c r="B40" s="391"/>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3"/>
      <c r="AB40" s="37"/>
    </row>
    <row r="41" spans="2:28" x14ac:dyDescent="0.25">
      <c r="B41" s="391"/>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3"/>
      <c r="AB41" s="37"/>
    </row>
    <row r="42" spans="2:28" x14ac:dyDescent="0.25">
      <c r="B42" s="391"/>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3"/>
      <c r="AB42" s="37"/>
    </row>
    <row r="43" spans="2:28" x14ac:dyDescent="0.25">
      <c r="B43" s="391"/>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3"/>
      <c r="AB43" s="37"/>
    </row>
    <row r="44" spans="2:28" x14ac:dyDescent="0.25">
      <c r="B44" s="391"/>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3"/>
      <c r="AB44" s="37"/>
    </row>
    <row r="45" spans="2:28" x14ac:dyDescent="0.25">
      <c r="B45" s="391"/>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3"/>
      <c r="AB45" s="37"/>
    </row>
    <row r="46" spans="2:28" x14ac:dyDescent="0.25">
      <c r="B46" s="391"/>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3"/>
      <c r="AB46" s="37"/>
    </row>
    <row r="47" spans="2:28" x14ac:dyDescent="0.25">
      <c r="B47" s="391"/>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3"/>
      <c r="AB47" s="37"/>
    </row>
    <row r="48" spans="2:28" x14ac:dyDescent="0.25">
      <c r="B48" s="391"/>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3"/>
      <c r="AB48" s="37"/>
    </row>
    <row r="49" spans="2:28" x14ac:dyDescent="0.25">
      <c r="B49" s="391"/>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3"/>
      <c r="AB49" s="37"/>
    </row>
    <row r="50" spans="2:28" x14ac:dyDescent="0.25">
      <c r="B50" s="391"/>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3"/>
      <c r="AB50" s="37"/>
    </row>
    <row r="51" spans="2:28" x14ac:dyDescent="0.25">
      <c r="B51" s="391"/>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3"/>
      <c r="AB51" s="37"/>
    </row>
    <row r="52" spans="2:28" x14ac:dyDescent="0.25">
      <c r="B52" s="391"/>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3"/>
      <c r="AB52" s="37"/>
    </row>
    <row r="53" spans="2:28" x14ac:dyDescent="0.25">
      <c r="B53" s="391"/>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3"/>
      <c r="AB53" s="37"/>
    </row>
    <row r="54" spans="2:28" x14ac:dyDescent="0.25">
      <c r="B54" s="391"/>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3"/>
      <c r="AB54" s="37"/>
    </row>
    <row r="55" spans="2:28" x14ac:dyDescent="0.25">
      <c r="B55" s="391"/>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3"/>
      <c r="AB55" s="37"/>
    </row>
    <row r="56" spans="2:28" x14ac:dyDescent="0.25">
      <c r="B56" s="391"/>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3"/>
      <c r="AB56" s="37"/>
    </row>
    <row r="57" spans="2:28" x14ac:dyDescent="0.25">
      <c r="B57" s="391"/>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3"/>
      <c r="AB57" s="37"/>
    </row>
    <row r="58" spans="2:28" x14ac:dyDescent="0.25">
      <c r="B58" s="391"/>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3"/>
      <c r="AB58" s="37"/>
    </row>
    <row r="59" spans="2:28" x14ac:dyDescent="0.25">
      <c r="B59" s="391"/>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3"/>
      <c r="AB59" s="37"/>
    </row>
    <row r="60" spans="2:28" x14ac:dyDescent="0.25">
      <c r="B60" s="391"/>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3"/>
      <c r="AB60" s="37"/>
    </row>
    <row r="61" spans="2:28" x14ac:dyDescent="0.25">
      <c r="B61" s="391"/>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3"/>
      <c r="AB61" s="37"/>
    </row>
    <row r="62" spans="2:28" x14ac:dyDescent="0.25">
      <c r="B62" s="391"/>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3"/>
      <c r="AB62" s="37"/>
    </row>
    <row r="63" spans="2:28" x14ac:dyDescent="0.25">
      <c r="B63" s="391"/>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3"/>
      <c r="AB63" s="37"/>
    </row>
    <row r="64" spans="2:28" x14ac:dyDescent="0.25">
      <c r="B64" s="391"/>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3"/>
      <c r="AB64" s="37"/>
    </row>
    <row r="65" spans="2:28" ht="17.25" thickBot="1" x14ac:dyDescent="0.3">
      <c r="B65" s="394"/>
      <c r="C65" s="395"/>
      <c r="D65" s="395"/>
      <c r="E65" s="395"/>
      <c r="F65" s="395"/>
      <c r="G65" s="395"/>
      <c r="H65" s="395"/>
      <c r="I65" s="395"/>
      <c r="J65" s="395"/>
      <c r="K65" s="395"/>
      <c r="L65" s="395"/>
      <c r="M65" s="395"/>
      <c r="N65" s="395"/>
      <c r="O65" s="395"/>
      <c r="P65" s="395"/>
      <c r="Q65" s="395"/>
      <c r="R65" s="395"/>
      <c r="S65" s="395"/>
      <c r="T65" s="395"/>
      <c r="U65" s="395"/>
      <c r="V65" s="395"/>
      <c r="W65" s="395"/>
      <c r="X65" s="395"/>
      <c r="Y65" s="395"/>
      <c r="Z65" s="396"/>
      <c r="AB65" s="37"/>
    </row>
    <row r="66" spans="2:28" ht="17.25" thickBot="1" x14ac:dyDescent="0.3">
      <c r="AB66" s="37"/>
    </row>
    <row r="67" spans="2:28" ht="18" thickBot="1" x14ac:dyDescent="0.3">
      <c r="B67" s="318" t="s">
        <v>82</v>
      </c>
      <c r="C67" s="361"/>
      <c r="D67" s="361"/>
      <c r="E67" s="361"/>
      <c r="F67" s="361"/>
      <c r="G67" s="361"/>
      <c r="H67" s="361"/>
      <c r="I67" s="361"/>
      <c r="J67" s="361"/>
      <c r="K67" s="361"/>
      <c r="L67" s="361"/>
      <c r="M67" s="361"/>
      <c r="N67" s="361"/>
      <c r="O67" s="361"/>
      <c r="P67" s="361"/>
      <c r="Q67" s="361"/>
      <c r="R67" s="361"/>
      <c r="S67" s="361"/>
      <c r="T67" s="361"/>
      <c r="U67" s="361"/>
      <c r="V67" s="361"/>
      <c r="W67" s="361"/>
      <c r="X67" s="361"/>
      <c r="Y67" s="361"/>
      <c r="Z67" s="319"/>
      <c r="AB67" s="37"/>
    </row>
    <row r="68" spans="2:28" x14ac:dyDescent="0.25">
      <c r="B68" s="391"/>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3"/>
      <c r="AB68" s="37"/>
    </row>
    <row r="69" spans="2:28" x14ac:dyDescent="0.25">
      <c r="B69" s="391"/>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3"/>
      <c r="AB69" s="37"/>
    </row>
    <row r="70" spans="2:28" x14ac:dyDescent="0.25">
      <c r="B70" s="391"/>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3"/>
      <c r="AB70" s="37"/>
    </row>
    <row r="71" spans="2:28" x14ac:dyDescent="0.25">
      <c r="B71" s="391"/>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3"/>
      <c r="AB71" s="37"/>
    </row>
    <row r="72" spans="2:28" x14ac:dyDescent="0.25">
      <c r="B72" s="391"/>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3"/>
      <c r="AB72" s="37"/>
    </row>
    <row r="73" spans="2:28" x14ac:dyDescent="0.25">
      <c r="B73" s="391"/>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3"/>
      <c r="AB73" s="37"/>
    </row>
    <row r="74" spans="2:28" x14ac:dyDescent="0.25">
      <c r="B74" s="391"/>
      <c r="C74" s="392"/>
      <c r="D74" s="392"/>
      <c r="E74" s="392"/>
      <c r="F74" s="392"/>
      <c r="G74" s="392"/>
      <c r="H74" s="392"/>
      <c r="I74" s="392"/>
      <c r="J74" s="392"/>
      <c r="K74" s="392"/>
      <c r="L74" s="392"/>
      <c r="M74" s="392"/>
      <c r="N74" s="392"/>
      <c r="O74" s="392"/>
      <c r="P74" s="392"/>
      <c r="Q74" s="392"/>
      <c r="R74" s="392"/>
      <c r="S74" s="392"/>
      <c r="T74" s="392"/>
      <c r="U74" s="392"/>
      <c r="V74" s="392"/>
      <c r="W74" s="392"/>
      <c r="X74" s="392"/>
      <c r="Y74" s="392"/>
      <c r="Z74" s="393"/>
      <c r="AB74" s="37"/>
    </row>
    <row r="75" spans="2:28" x14ac:dyDescent="0.25">
      <c r="B75" s="391"/>
      <c r="C75" s="392"/>
      <c r="D75" s="392"/>
      <c r="E75" s="392"/>
      <c r="F75" s="392"/>
      <c r="G75" s="392"/>
      <c r="H75" s="392"/>
      <c r="I75" s="392"/>
      <c r="J75" s="392"/>
      <c r="K75" s="392"/>
      <c r="L75" s="392"/>
      <c r="M75" s="392"/>
      <c r="N75" s="392"/>
      <c r="O75" s="392"/>
      <c r="P75" s="392"/>
      <c r="Q75" s="392"/>
      <c r="R75" s="392"/>
      <c r="S75" s="392"/>
      <c r="T75" s="392"/>
      <c r="U75" s="392"/>
      <c r="V75" s="392"/>
      <c r="W75" s="392"/>
      <c r="X75" s="392"/>
      <c r="Y75" s="392"/>
      <c r="Z75" s="393"/>
      <c r="AB75" s="37"/>
    </row>
    <row r="76" spans="2:28" x14ac:dyDescent="0.25">
      <c r="B76" s="391"/>
      <c r="C76" s="392"/>
      <c r="D76" s="392"/>
      <c r="E76" s="392"/>
      <c r="F76" s="392"/>
      <c r="G76" s="392"/>
      <c r="H76" s="392"/>
      <c r="I76" s="392"/>
      <c r="J76" s="392"/>
      <c r="K76" s="392"/>
      <c r="L76" s="392"/>
      <c r="M76" s="392"/>
      <c r="N76" s="392"/>
      <c r="O76" s="392"/>
      <c r="P76" s="392"/>
      <c r="Q76" s="392"/>
      <c r="R76" s="392"/>
      <c r="S76" s="392"/>
      <c r="T76" s="392"/>
      <c r="U76" s="392"/>
      <c r="V76" s="392"/>
      <c r="W76" s="392"/>
      <c r="X76" s="392"/>
      <c r="Y76" s="392"/>
      <c r="Z76" s="393"/>
      <c r="AB76" s="37"/>
    </row>
    <row r="77" spans="2:28" x14ac:dyDescent="0.25">
      <c r="B77" s="391"/>
      <c r="C77" s="392"/>
      <c r="D77" s="392"/>
      <c r="E77" s="392"/>
      <c r="F77" s="392"/>
      <c r="G77" s="392"/>
      <c r="H77" s="392"/>
      <c r="I77" s="392"/>
      <c r="J77" s="392"/>
      <c r="K77" s="392"/>
      <c r="L77" s="392"/>
      <c r="M77" s="392"/>
      <c r="N77" s="392"/>
      <c r="O77" s="392"/>
      <c r="P77" s="392"/>
      <c r="Q77" s="392"/>
      <c r="R77" s="392"/>
      <c r="S77" s="392"/>
      <c r="T77" s="392"/>
      <c r="U77" s="392"/>
      <c r="V77" s="392"/>
      <c r="W77" s="392"/>
      <c r="X77" s="392"/>
      <c r="Y77" s="392"/>
      <c r="Z77" s="393"/>
      <c r="AB77" s="37"/>
    </row>
    <row r="78" spans="2:28" x14ac:dyDescent="0.25">
      <c r="B78" s="391"/>
      <c r="C78" s="392"/>
      <c r="D78" s="392"/>
      <c r="E78" s="392"/>
      <c r="F78" s="392"/>
      <c r="G78" s="392"/>
      <c r="H78" s="392"/>
      <c r="I78" s="392"/>
      <c r="J78" s="392"/>
      <c r="K78" s="392"/>
      <c r="L78" s="392"/>
      <c r="M78" s="392"/>
      <c r="N78" s="392"/>
      <c r="O78" s="392"/>
      <c r="P78" s="392"/>
      <c r="Q78" s="392"/>
      <c r="R78" s="392"/>
      <c r="S78" s="392"/>
      <c r="T78" s="392"/>
      <c r="U78" s="392"/>
      <c r="V78" s="392"/>
      <c r="W78" s="392"/>
      <c r="X78" s="392"/>
      <c r="Y78" s="392"/>
      <c r="Z78" s="393"/>
      <c r="AB78" s="37"/>
    </row>
    <row r="79" spans="2:28" x14ac:dyDescent="0.25">
      <c r="B79" s="391"/>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3"/>
      <c r="AB79" s="37"/>
    </row>
    <row r="80" spans="2:28" x14ac:dyDescent="0.25">
      <c r="B80" s="391"/>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3"/>
      <c r="AB80" s="37"/>
    </row>
    <row r="81" spans="2:28" x14ac:dyDescent="0.25">
      <c r="B81" s="391"/>
      <c r="C81" s="392"/>
      <c r="D81" s="392"/>
      <c r="E81" s="392"/>
      <c r="F81" s="392"/>
      <c r="G81" s="392"/>
      <c r="H81" s="392"/>
      <c r="I81" s="392"/>
      <c r="J81" s="392"/>
      <c r="K81" s="392"/>
      <c r="L81" s="392"/>
      <c r="M81" s="392"/>
      <c r="N81" s="392"/>
      <c r="O81" s="392"/>
      <c r="P81" s="392"/>
      <c r="Q81" s="392"/>
      <c r="R81" s="392"/>
      <c r="S81" s="392"/>
      <c r="T81" s="392"/>
      <c r="U81" s="392"/>
      <c r="V81" s="392"/>
      <c r="W81" s="392"/>
      <c r="X81" s="392"/>
      <c r="Y81" s="392"/>
      <c r="Z81" s="393"/>
      <c r="AB81" s="37"/>
    </row>
    <row r="82" spans="2:28" x14ac:dyDescent="0.25">
      <c r="B82" s="391"/>
      <c r="C82" s="392"/>
      <c r="D82" s="392"/>
      <c r="E82" s="392"/>
      <c r="F82" s="392"/>
      <c r="G82" s="392"/>
      <c r="H82" s="392"/>
      <c r="I82" s="392"/>
      <c r="J82" s="392"/>
      <c r="K82" s="392"/>
      <c r="L82" s="392"/>
      <c r="M82" s="392"/>
      <c r="N82" s="392"/>
      <c r="O82" s="392"/>
      <c r="P82" s="392"/>
      <c r="Q82" s="392"/>
      <c r="R82" s="392"/>
      <c r="S82" s="392"/>
      <c r="T82" s="392"/>
      <c r="U82" s="392"/>
      <c r="V82" s="392"/>
      <c r="W82" s="392"/>
      <c r="X82" s="392"/>
      <c r="Y82" s="392"/>
      <c r="Z82" s="393"/>
      <c r="AB82" s="37"/>
    </row>
    <row r="83" spans="2:28" x14ac:dyDescent="0.25">
      <c r="B83" s="391"/>
      <c r="C83" s="392"/>
      <c r="D83" s="392"/>
      <c r="E83" s="392"/>
      <c r="F83" s="392"/>
      <c r="G83" s="392"/>
      <c r="H83" s="392"/>
      <c r="I83" s="392"/>
      <c r="J83" s="392"/>
      <c r="K83" s="392"/>
      <c r="L83" s="392"/>
      <c r="M83" s="392"/>
      <c r="N83" s="392"/>
      <c r="O83" s="392"/>
      <c r="P83" s="392"/>
      <c r="Q83" s="392"/>
      <c r="R83" s="392"/>
      <c r="S83" s="392"/>
      <c r="T83" s="392"/>
      <c r="U83" s="392"/>
      <c r="V83" s="392"/>
      <c r="W83" s="392"/>
      <c r="X83" s="392"/>
      <c r="Y83" s="392"/>
      <c r="Z83" s="393"/>
      <c r="AB83" s="37"/>
    </row>
    <row r="84" spans="2:28" x14ac:dyDescent="0.25">
      <c r="B84" s="391"/>
      <c r="C84" s="392"/>
      <c r="D84" s="392"/>
      <c r="E84" s="392"/>
      <c r="F84" s="392"/>
      <c r="G84" s="392"/>
      <c r="H84" s="392"/>
      <c r="I84" s="392"/>
      <c r="J84" s="392"/>
      <c r="K84" s="392"/>
      <c r="L84" s="392"/>
      <c r="M84" s="392"/>
      <c r="N84" s="392"/>
      <c r="O84" s="392"/>
      <c r="P84" s="392"/>
      <c r="Q84" s="392"/>
      <c r="R84" s="392"/>
      <c r="S84" s="392"/>
      <c r="T84" s="392"/>
      <c r="U84" s="392"/>
      <c r="V84" s="392"/>
      <c r="W84" s="392"/>
      <c r="X84" s="392"/>
      <c r="Y84" s="392"/>
      <c r="Z84" s="393"/>
      <c r="AB84" s="37"/>
    </row>
    <row r="85" spans="2:28" x14ac:dyDescent="0.25">
      <c r="B85" s="391"/>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3"/>
      <c r="AB85" s="37"/>
    </row>
    <row r="86" spans="2:28" x14ac:dyDescent="0.25">
      <c r="B86" s="391"/>
      <c r="C86" s="392"/>
      <c r="D86" s="392"/>
      <c r="E86" s="392"/>
      <c r="F86" s="392"/>
      <c r="G86" s="392"/>
      <c r="H86" s="392"/>
      <c r="I86" s="392"/>
      <c r="J86" s="392"/>
      <c r="K86" s="392"/>
      <c r="L86" s="392"/>
      <c r="M86" s="392"/>
      <c r="N86" s="392"/>
      <c r="O86" s="392"/>
      <c r="P86" s="392"/>
      <c r="Q86" s="392"/>
      <c r="R86" s="392"/>
      <c r="S86" s="392"/>
      <c r="T86" s="392"/>
      <c r="U86" s="392"/>
      <c r="V86" s="392"/>
      <c r="W86" s="392"/>
      <c r="X86" s="392"/>
      <c r="Y86" s="392"/>
      <c r="Z86" s="393"/>
      <c r="AB86" s="37"/>
    </row>
    <row r="87" spans="2:28" x14ac:dyDescent="0.25">
      <c r="B87" s="391"/>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3"/>
      <c r="AB87" s="37"/>
    </row>
    <row r="88" spans="2:28" x14ac:dyDescent="0.25">
      <c r="B88" s="391"/>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3"/>
      <c r="AB88" s="37"/>
    </row>
    <row r="89" spans="2:28" x14ac:dyDescent="0.25">
      <c r="B89" s="391"/>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3"/>
      <c r="AB89" s="37"/>
    </row>
    <row r="90" spans="2:28" x14ac:dyDescent="0.25">
      <c r="B90" s="391"/>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3"/>
      <c r="AB90" s="37"/>
    </row>
    <row r="91" spans="2:28" x14ac:dyDescent="0.25">
      <c r="B91" s="391"/>
      <c r="C91" s="392"/>
      <c r="D91" s="392"/>
      <c r="E91" s="392"/>
      <c r="F91" s="392"/>
      <c r="G91" s="392"/>
      <c r="H91" s="392"/>
      <c r="I91" s="392"/>
      <c r="J91" s="392"/>
      <c r="K91" s="392"/>
      <c r="L91" s="392"/>
      <c r="M91" s="392"/>
      <c r="N91" s="392"/>
      <c r="O91" s="392"/>
      <c r="P91" s="392"/>
      <c r="Q91" s="392"/>
      <c r="R91" s="392"/>
      <c r="S91" s="392"/>
      <c r="T91" s="392"/>
      <c r="U91" s="392"/>
      <c r="V91" s="392"/>
      <c r="W91" s="392"/>
      <c r="X91" s="392"/>
      <c r="Y91" s="392"/>
      <c r="Z91" s="393"/>
      <c r="AB91" s="37"/>
    </row>
    <row r="92" spans="2:28" x14ac:dyDescent="0.25">
      <c r="B92" s="391"/>
      <c r="C92" s="392"/>
      <c r="D92" s="392"/>
      <c r="E92" s="392"/>
      <c r="F92" s="392"/>
      <c r="G92" s="392"/>
      <c r="H92" s="392"/>
      <c r="I92" s="392"/>
      <c r="J92" s="392"/>
      <c r="K92" s="392"/>
      <c r="L92" s="392"/>
      <c r="M92" s="392"/>
      <c r="N92" s="392"/>
      <c r="O92" s="392"/>
      <c r="P92" s="392"/>
      <c r="Q92" s="392"/>
      <c r="R92" s="392"/>
      <c r="S92" s="392"/>
      <c r="T92" s="392"/>
      <c r="U92" s="392"/>
      <c r="V92" s="392"/>
      <c r="W92" s="392"/>
      <c r="X92" s="392"/>
      <c r="Y92" s="392"/>
      <c r="Z92" s="393"/>
      <c r="AB92" s="37"/>
    </row>
    <row r="93" spans="2:28" ht="17.25" thickBot="1" x14ac:dyDescent="0.3">
      <c r="B93" s="394"/>
      <c r="C93" s="395"/>
      <c r="D93" s="395"/>
      <c r="E93" s="395"/>
      <c r="F93" s="395"/>
      <c r="G93" s="395"/>
      <c r="H93" s="395"/>
      <c r="I93" s="395"/>
      <c r="J93" s="395"/>
      <c r="K93" s="395"/>
      <c r="L93" s="395"/>
      <c r="M93" s="395"/>
      <c r="N93" s="395"/>
      <c r="O93" s="395"/>
      <c r="P93" s="395"/>
      <c r="Q93" s="395"/>
      <c r="R93" s="395"/>
      <c r="S93" s="395"/>
      <c r="T93" s="395"/>
      <c r="U93" s="395"/>
      <c r="V93" s="395"/>
      <c r="W93" s="395"/>
      <c r="X93" s="395"/>
      <c r="Y93" s="395"/>
      <c r="Z93" s="396"/>
      <c r="AB93" s="37"/>
    </row>
    <row r="94" spans="2:28" ht="17.25" thickBot="1" x14ac:dyDescent="0.3">
      <c r="B94" s="75"/>
      <c r="C94" s="75"/>
      <c r="D94" s="75"/>
      <c r="E94" s="75"/>
      <c r="F94" s="75"/>
      <c r="G94" s="75"/>
      <c r="H94" s="75"/>
      <c r="AB94" s="37"/>
    </row>
    <row r="95" spans="2:28" ht="18" thickBot="1" x14ac:dyDescent="0.3">
      <c r="B95" s="318" t="s">
        <v>181</v>
      </c>
      <c r="C95" s="361"/>
      <c r="D95" s="361"/>
      <c r="E95" s="361"/>
      <c r="F95" s="361"/>
      <c r="G95" s="361"/>
      <c r="H95" s="361"/>
      <c r="I95" s="361"/>
      <c r="J95" s="361"/>
      <c r="K95" s="361"/>
      <c r="L95" s="361"/>
      <c r="M95" s="361"/>
      <c r="N95" s="361"/>
      <c r="O95" s="361"/>
      <c r="P95" s="361"/>
      <c r="Q95" s="361"/>
      <c r="R95" s="361"/>
      <c r="S95" s="361"/>
      <c r="T95" s="361"/>
      <c r="U95" s="361"/>
      <c r="V95" s="361"/>
      <c r="W95" s="361"/>
      <c r="X95" s="361"/>
      <c r="Y95" s="361"/>
      <c r="Z95" s="319"/>
      <c r="AB95" s="37"/>
    </row>
    <row r="96" spans="2:28" x14ac:dyDescent="0.25">
      <c r="B96" s="391"/>
      <c r="C96" s="392"/>
      <c r="D96" s="392"/>
      <c r="E96" s="392"/>
      <c r="F96" s="392"/>
      <c r="G96" s="392"/>
      <c r="H96" s="392"/>
      <c r="I96" s="392"/>
      <c r="J96" s="392"/>
      <c r="K96" s="392"/>
      <c r="L96" s="392"/>
      <c r="M96" s="392"/>
      <c r="N96" s="392"/>
      <c r="O96" s="392"/>
      <c r="P96" s="392"/>
      <c r="Q96" s="392"/>
      <c r="R96" s="392"/>
      <c r="S96" s="392"/>
      <c r="T96" s="392"/>
      <c r="U96" s="392"/>
      <c r="V96" s="392"/>
      <c r="W96" s="392"/>
      <c r="X96" s="392"/>
      <c r="Y96" s="392"/>
      <c r="Z96" s="393"/>
      <c r="AB96" s="37"/>
    </row>
    <row r="97" spans="2:28" x14ac:dyDescent="0.25">
      <c r="B97" s="391"/>
      <c r="C97" s="392"/>
      <c r="D97" s="392"/>
      <c r="E97" s="392"/>
      <c r="F97" s="392"/>
      <c r="G97" s="392"/>
      <c r="H97" s="392"/>
      <c r="I97" s="392"/>
      <c r="J97" s="392"/>
      <c r="K97" s="392"/>
      <c r="L97" s="392"/>
      <c r="M97" s="392"/>
      <c r="N97" s="392"/>
      <c r="O97" s="392"/>
      <c r="P97" s="392"/>
      <c r="Q97" s="392"/>
      <c r="R97" s="392"/>
      <c r="S97" s="392"/>
      <c r="T97" s="392"/>
      <c r="U97" s="392"/>
      <c r="V97" s="392"/>
      <c r="W97" s="392"/>
      <c r="X97" s="392"/>
      <c r="Y97" s="392"/>
      <c r="Z97" s="393"/>
      <c r="AB97" s="37"/>
    </row>
    <row r="98" spans="2:28" x14ac:dyDescent="0.25">
      <c r="B98" s="391"/>
      <c r="C98" s="392"/>
      <c r="D98" s="392"/>
      <c r="E98" s="392"/>
      <c r="F98" s="392"/>
      <c r="G98" s="392"/>
      <c r="H98" s="392"/>
      <c r="I98" s="392"/>
      <c r="J98" s="392"/>
      <c r="K98" s="392"/>
      <c r="L98" s="392"/>
      <c r="M98" s="392"/>
      <c r="N98" s="392"/>
      <c r="O98" s="392"/>
      <c r="P98" s="392"/>
      <c r="Q98" s="392"/>
      <c r="R98" s="392"/>
      <c r="S98" s="392"/>
      <c r="T98" s="392"/>
      <c r="U98" s="392"/>
      <c r="V98" s="392"/>
      <c r="W98" s="392"/>
      <c r="X98" s="392"/>
      <c r="Y98" s="392"/>
      <c r="Z98" s="393"/>
      <c r="AB98" s="37"/>
    </row>
    <row r="99" spans="2:28" x14ac:dyDescent="0.25">
      <c r="B99" s="391"/>
      <c r="C99" s="392"/>
      <c r="D99" s="392"/>
      <c r="E99" s="392"/>
      <c r="F99" s="392"/>
      <c r="G99" s="392"/>
      <c r="H99" s="392"/>
      <c r="I99" s="392"/>
      <c r="J99" s="392"/>
      <c r="K99" s="392"/>
      <c r="L99" s="392"/>
      <c r="M99" s="392"/>
      <c r="N99" s="392"/>
      <c r="O99" s="392"/>
      <c r="P99" s="392"/>
      <c r="Q99" s="392"/>
      <c r="R99" s="392"/>
      <c r="S99" s="392"/>
      <c r="T99" s="392"/>
      <c r="U99" s="392"/>
      <c r="V99" s="392"/>
      <c r="W99" s="392"/>
      <c r="X99" s="392"/>
      <c r="Y99" s="392"/>
      <c r="Z99" s="393"/>
      <c r="AB99" s="37"/>
    </row>
    <row r="100" spans="2:28" x14ac:dyDescent="0.25">
      <c r="B100" s="391"/>
      <c r="C100" s="392"/>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3"/>
      <c r="AB100" s="37"/>
    </row>
    <row r="101" spans="2:28" x14ac:dyDescent="0.25">
      <c r="B101" s="391"/>
      <c r="C101" s="392"/>
      <c r="D101" s="392"/>
      <c r="E101" s="392"/>
      <c r="F101" s="392"/>
      <c r="G101" s="392"/>
      <c r="H101" s="392"/>
      <c r="I101" s="392"/>
      <c r="J101" s="392"/>
      <c r="K101" s="392"/>
      <c r="L101" s="392"/>
      <c r="M101" s="392"/>
      <c r="N101" s="392"/>
      <c r="O101" s="392"/>
      <c r="P101" s="392"/>
      <c r="Q101" s="392"/>
      <c r="R101" s="392"/>
      <c r="S101" s="392"/>
      <c r="T101" s="392"/>
      <c r="U101" s="392"/>
      <c r="V101" s="392"/>
      <c r="W101" s="392"/>
      <c r="X101" s="392"/>
      <c r="Y101" s="392"/>
      <c r="Z101" s="393"/>
      <c r="AB101" s="37"/>
    </row>
    <row r="102" spans="2:28" x14ac:dyDescent="0.25">
      <c r="B102" s="391"/>
      <c r="C102" s="392"/>
      <c r="D102" s="392"/>
      <c r="E102" s="392"/>
      <c r="F102" s="392"/>
      <c r="G102" s="392"/>
      <c r="H102" s="392"/>
      <c r="I102" s="392"/>
      <c r="J102" s="392"/>
      <c r="K102" s="392"/>
      <c r="L102" s="392"/>
      <c r="M102" s="392"/>
      <c r="N102" s="392"/>
      <c r="O102" s="392"/>
      <c r="P102" s="392"/>
      <c r="Q102" s="392"/>
      <c r="R102" s="392"/>
      <c r="S102" s="392"/>
      <c r="T102" s="392"/>
      <c r="U102" s="392"/>
      <c r="V102" s="392"/>
      <c r="W102" s="392"/>
      <c r="X102" s="392"/>
      <c r="Y102" s="392"/>
      <c r="Z102" s="393"/>
      <c r="AB102" s="37"/>
    </row>
    <row r="103" spans="2:28" x14ac:dyDescent="0.25">
      <c r="B103" s="391"/>
      <c r="C103" s="392"/>
      <c r="D103" s="392"/>
      <c r="E103" s="392"/>
      <c r="F103" s="392"/>
      <c r="G103" s="392"/>
      <c r="H103" s="392"/>
      <c r="I103" s="392"/>
      <c r="J103" s="392"/>
      <c r="K103" s="392"/>
      <c r="L103" s="392"/>
      <c r="M103" s="392"/>
      <c r="N103" s="392"/>
      <c r="O103" s="392"/>
      <c r="P103" s="392"/>
      <c r="Q103" s="392"/>
      <c r="R103" s="392"/>
      <c r="S103" s="392"/>
      <c r="T103" s="392"/>
      <c r="U103" s="392"/>
      <c r="V103" s="392"/>
      <c r="W103" s="392"/>
      <c r="X103" s="392"/>
      <c r="Y103" s="392"/>
      <c r="Z103" s="393"/>
      <c r="AB103" s="37"/>
    </row>
    <row r="104" spans="2:28" x14ac:dyDescent="0.25">
      <c r="B104" s="391"/>
      <c r="C104" s="392"/>
      <c r="D104" s="392"/>
      <c r="E104" s="392"/>
      <c r="F104" s="392"/>
      <c r="G104" s="392"/>
      <c r="H104" s="392"/>
      <c r="I104" s="392"/>
      <c r="J104" s="392"/>
      <c r="K104" s="392"/>
      <c r="L104" s="392"/>
      <c r="M104" s="392"/>
      <c r="N104" s="392"/>
      <c r="O104" s="392"/>
      <c r="P104" s="392"/>
      <c r="Q104" s="392"/>
      <c r="R104" s="392"/>
      <c r="S104" s="392"/>
      <c r="T104" s="392"/>
      <c r="U104" s="392"/>
      <c r="V104" s="392"/>
      <c r="W104" s="392"/>
      <c r="X104" s="392"/>
      <c r="Y104" s="392"/>
      <c r="Z104" s="393"/>
      <c r="AB104" s="37"/>
    </row>
    <row r="105" spans="2:28" x14ac:dyDescent="0.25">
      <c r="B105" s="391"/>
      <c r="C105" s="392"/>
      <c r="D105" s="392"/>
      <c r="E105" s="392"/>
      <c r="F105" s="392"/>
      <c r="G105" s="392"/>
      <c r="H105" s="392"/>
      <c r="I105" s="392"/>
      <c r="J105" s="392"/>
      <c r="K105" s="392"/>
      <c r="L105" s="392"/>
      <c r="M105" s="392"/>
      <c r="N105" s="392"/>
      <c r="O105" s="392"/>
      <c r="P105" s="392"/>
      <c r="Q105" s="392"/>
      <c r="R105" s="392"/>
      <c r="S105" s="392"/>
      <c r="T105" s="392"/>
      <c r="U105" s="392"/>
      <c r="V105" s="392"/>
      <c r="W105" s="392"/>
      <c r="X105" s="392"/>
      <c r="Y105" s="392"/>
      <c r="Z105" s="393"/>
      <c r="AB105" s="37"/>
    </row>
    <row r="106" spans="2:28" x14ac:dyDescent="0.25">
      <c r="B106" s="391"/>
      <c r="C106" s="392"/>
      <c r="D106" s="392"/>
      <c r="E106" s="392"/>
      <c r="F106" s="392"/>
      <c r="G106" s="392"/>
      <c r="H106" s="392"/>
      <c r="I106" s="392"/>
      <c r="J106" s="392"/>
      <c r="K106" s="392"/>
      <c r="L106" s="392"/>
      <c r="M106" s="392"/>
      <c r="N106" s="392"/>
      <c r="O106" s="392"/>
      <c r="P106" s="392"/>
      <c r="Q106" s="392"/>
      <c r="R106" s="392"/>
      <c r="S106" s="392"/>
      <c r="T106" s="392"/>
      <c r="U106" s="392"/>
      <c r="V106" s="392"/>
      <c r="W106" s="392"/>
      <c r="X106" s="392"/>
      <c r="Y106" s="392"/>
      <c r="Z106" s="393"/>
      <c r="AB106" s="37"/>
    </row>
    <row r="107" spans="2:28" x14ac:dyDescent="0.25">
      <c r="B107" s="391"/>
      <c r="C107" s="392"/>
      <c r="D107" s="392"/>
      <c r="E107" s="392"/>
      <c r="F107" s="392"/>
      <c r="G107" s="392"/>
      <c r="H107" s="392"/>
      <c r="I107" s="392"/>
      <c r="J107" s="392"/>
      <c r="K107" s="392"/>
      <c r="L107" s="392"/>
      <c r="M107" s="392"/>
      <c r="N107" s="392"/>
      <c r="O107" s="392"/>
      <c r="P107" s="392"/>
      <c r="Q107" s="392"/>
      <c r="R107" s="392"/>
      <c r="S107" s="392"/>
      <c r="T107" s="392"/>
      <c r="U107" s="392"/>
      <c r="V107" s="392"/>
      <c r="W107" s="392"/>
      <c r="X107" s="392"/>
      <c r="Y107" s="392"/>
      <c r="Z107" s="393"/>
      <c r="AB107" s="37"/>
    </row>
    <row r="108" spans="2:28" x14ac:dyDescent="0.25">
      <c r="B108" s="391"/>
      <c r="C108" s="392"/>
      <c r="D108" s="392"/>
      <c r="E108" s="392"/>
      <c r="F108" s="392"/>
      <c r="G108" s="392"/>
      <c r="H108" s="392"/>
      <c r="I108" s="392"/>
      <c r="J108" s="392"/>
      <c r="K108" s="392"/>
      <c r="L108" s="392"/>
      <c r="M108" s="392"/>
      <c r="N108" s="392"/>
      <c r="O108" s="392"/>
      <c r="P108" s="392"/>
      <c r="Q108" s="392"/>
      <c r="R108" s="392"/>
      <c r="S108" s="392"/>
      <c r="T108" s="392"/>
      <c r="U108" s="392"/>
      <c r="V108" s="392"/>
      <c r="W108" s="392"/>
      <c r="X108" s="392"/>
      <c r="Y108" s="392"/>
      <c r="Z108" s="393"/>
      <c r="AB108" s="37"/>
    </row>
    <row r="109" spans="2:28" x14ac:dyDescent="0.25">
      <c r="B109" s="391"/>
      <c r="C109" s="392"/>
      <c r="D109" s="392"/>
      <c r="E109" s="392"/>
      <c r="F109" s="392"/>
      <c r="G109" s="392"/>
      <c r="H109" s="392"/>
      <c r="I109" s="392"/>
      <c r="J109" s="392"/>
      <c r="K109" s="392"/>
      <c r="L109" s="392"/>
      <c r="M109" s="392"/>
      <c r="N109" s="392"/>
      <c r="O109" s="392"/>
      <c r="P109" s="392"/>
      <c r="Q109" s="392"/>
      <c r="R109" s="392"/>
      <c r="S109" s="392"/>
      <c r="T109" s="392"/>
      <c r="U109" s="392"/>
      <c r="V109" s="392"/>
      <c r="W109" s="392"/>
      <c r="X109" s="392"/>
      <c r="Y109" s="392"/>
      <c r="Z109" s="393"/>
      <c r="AB109" s="37"/>
    </row>
    <row r="110" spans="2:28" x14ac:dyDescent="0.25">
      <c r="B110" s="391"/>
      <c r="C110" s="392"/>
      <c r="D110" s="392"/>
      <c r="E110" s="392"/>
      <c r="F110" s="392"/>
      <c r="G110" s="392"/>
      <c r="H110" s="392"/>
      <c r="I110" s="392"/>
      <c r="J110" s="392"/>
      <c r="K110" s="392"/>
      <c r="L110" s="392"/>
      <c r="M110" s="392"/>
      <c r="N110" s="392"/>
      <c r="O110" s="392"/>
      <c r="P110" s="392"/>
      <c r="Q110" s="392"/>
      <c r="R110" s="392"/>
      <c r="S110" s="392"/>
      <c r="T110" s="392"/>
      <c r="U110" s="392"/>
      <c r="V110" s="392"/>
      <c r="W110" s="392"/>
      <c r="X110" s="392"/>
      <c r="Y110" s="392"/>
      <c r="Z110" s="393"/>
      <c r="AB110" s="37"/>
    </row>
    <row r="111" spans="2:28" x14ac:dyDescent="0.25">
      <c r="B111" s="391"/>
      <c r="C111" s="392"/>
      <c r="D111" s="392"/>
      <c r="E111" s="392"/>
      <c r="F111" s="392"/>
      <c r="G111" s="392"/>
      <c r="H111" s="392"/>
      <c r="I111" s="392"/>
      <c r="J111" s="392"/>
      <c r="K111" s="392"/>
      <c r="L111" s="392"/>
      <c r="M111" s="392"/>
      <c r="N111" s="392"/>
      <c r="O111" s="392"/>
      <c r="P111" s="392"/>
      <c r="Q111" s="392"/>
      <c r="R111" s="392"/>
      <c r="S111" s="392"/>
      <c r="T111" s="392"/>
      <c r="U111" s="392"/>
      <c r="V111" s="392"/>
      <c r="W111" s="392"/>
      <c r="X111" s="392"/>
      <c r="Y111" s="392"/>
      <c r="Z111" s="393"/>
      <c r="AB111" s="37"/>
    </row>
    <row r="112" spans="2:28" x14ac:dyDescent="0.25">
      <c r="B112" s="391"/>
      <c r="C112" s="392"/>
      <c r="D112" s="392"/>
      <c r="E112" s="392"/>
      <c r="F112" s="392"/>
      <c r="G112" s="392"/>
      <c r="H112" s="392"/>
      <c r="I112" s="392"/>
      <c r="J112" s="392"/>
      <c r="K112" s="392"/>
      <c r="L112" s="392"/>
      <c r="M112" s="392"/>
      <c r="N112" s="392"/>
      <c r="O112" s="392"/>
      <c r="P112" s="392"/>
      <c r="Q112" s="392"/>
      <c r="R112" s="392"/>
      <c r="S112" s="392"/>
      <c r="T112" s="392"/>
      <c r="U112" s="392"/>
      <c r="V112" s="392"/>
      <c r="W112" s="392"/>
      <c r="X112" s="392"/>
      <c r="Y112" s="392"/>
      <c r="Z112" s="393"/>
      <c r="AB112" s="37"/>
    </row>
    <row r="113" spans="1:28" x14ac:dyDescent="0.25">
      <c r="B113" s="391"/>
      <c r="C113" s="392"/>
      <c r="D113" s="392"/>
      <c r="E113" s="392"/>
      <c r="F113" s="392"/>
      <c r="G113" s="392"/>
      <c r="H113" s="392"/>
      <c r="I113" s="392"/>
      <c r="J113" s="392"/>
      <c r="K113" s="392"/>
      <c r="L113" s="392"/>
      <c r="M113" s="392"/>
      <c r="N113" s="392"/>
      <c r="O113" s="392"/>
      <c r="P113" s="392"/>
      <c r="Q113" s="392"/>
      <c r="R113" s="392"/>
      <c r="S113" s="392"/>
      <c r="T113" s="392"/>
      <c r="U113" s="392"/>
      <c r="V113" s="392"/>
      <c r="W113" s="392"/>
      <c r="X113" s="392"/>
      <c r="Y113" s="392"/>
      <c r="Z113" s="393"/>
      <c r="AB113" s="37"/>
    </row>
    <row r="114" spans="1:28" x14ac:dyDescent="0.25">
      <c r="B114" s="391"/>
      <c r="C114" s="392"/>
      <c r="D114" s="392"/>
      <c r="E114" s="392"/>
      <c r="F114" s="392"/>
      <c r="G114" s="392"/>
      <c r="H114" s="392"/>
      <c r="I114" s="392"/>
      <c r="J114" s="392"/>
      <c r="K114" s="392"/>
      <c r="L114" s="392"/>
      <c r="M114" s="392"/>
      <c r="N114" s="392"/>
      <c r="O114" s="392"/>
      <c r="P114" s="392"/>
      <c r="Q114" s="392"/>
      <c r="R114" s="392"/>
      <c r="S114" s="392"/>
      <c r="T114" s="392"/>
      <c r="U114" s="392"/>
      <c r="V114" s="392"/>
      <c r="W114" s="392"/>
      <c r="X114" s="392"/>
      <c r="Y114" s="392"/>
      <c r="Z114" s="393"/>
      <c r="AB114" s="37"/>
    </row>
    <row r="115" spans="1:28" x14ac:dyDescent="0.25">
      <c r="B115" s="391"/>
      <c r="C115" s="392"/>
      <c r="D115" s="392"/>
      <c r="E115" s="392"/>
      <c r="F115" s="392"/>
      <c r="G115" s="392"/>
      <c r="H115" s="392"/>
      <c r="I115" s="392"/>
      <c r="J115" s="392"/>
      <c r="K115" s="392"/>
      <c r="L115" s="392"/>
      <c r="M115" s="392"/>
      <c r="N115" s="392"/>
      <c r="O115" s="392"/>
      <c r="P115" s="392"/>
      <c r="Q115" s="392"/>
      <c r="R115" s="392"/>
      <c r="S115" s="392"/>
      <c r="T115" s="392"/>
      <c r="U115" s="392"/>
      <c r="V115" s="392"/>
      <c r="W115" s="392"/>
      <c r="X115" s="392"/>
      <c r="Y115" s="392"/>
      <c r="Z115" s="393"/>
      <c r="AB115" s="37"/>
    </row>
    <row r="116" spans="1:28" x14ac:dyDescent="0.25">
      <c r="B116" s="391"/>
      <c r="C116" s="392"/>
      <c r="D116" s="392"/>
      <c r="E116" s="392"/>
      <c r="F116" s="392"/>
      <c r="G116" s="392"/>
      <c r="H116" s="392"/>
      <c r="I116" s="392"/>
      <c r="J116" s="392"/>
      <c r="K116" s="392"/>
      <c r="L116" s="392"/>
      <c r="M116" s="392"/>
      <c r="N116" s="392"/>
      <c r="O116" s="392"/>
      <c r="P116" s="392"/>
      <c r="Q116" s="392"/>
      <c r="R116" s="392"/>
      <c r="S116" s="392"/>
      <c r="T116" s="392"/>
      <c r="U116" s="392"/>
      <c r="V116" s="392"/>
      <c r="W116" s="392"/>
      <c r="X116" s="392"/>
      <c r="Y116" s="392"/>
      <c r="Z116" s="393"/>
      <c r="AB116" s="37"/>
    </row>
    <row r="117" spans="1:28" x14ac:dyDescent="0.25">
      <c r="B117" s="391"/>
      <c r="C117" s="392"/>
      <c r="D117" s="392"/>
      <c r="E117" s="392"/>
      <c r="F117" s="392"/>
      <c r="G117" s="392"/>
      <c r="H117" s="392"/>
      <c r="I117" s="392"/>
      <c r="J117" s="392"/>
      <c r="K117" s="392"/>
      <c r="L117" s="392"/>
      <c r="M117" s="392"/>
      <c r="N117" s="392"/>
      <c r="O117" s="392"/>
      <c r="P117" s="392"/>
      <c r="Q117" s="392"/>
      <c r="R117" s="392"/>
      <c r="S117" s="392"/>
      <c r="T117" s="392"/>
      <c r="U117" s="392"/>
      <c r="V117" s="392"/>
      <c r="W117" s="392"/>
      <c r="X117" s="392"/>
      <c r="Y117" s="392"/>
      <c r="Z117" s="393"/>
      <c r="AB117" s="37"/>
    </row>
    <row r="118" spans="1:28" x14ac:dyDescent="0.25">
      <c r="B118" s="391"/>
      <c r="C118" s="392"/>
      <c r="D118" s="392"/>
      <c r="E118" s="392"/>
      <c r="F118" s="392"/>
      <c r="G118" s="392"/>
      <c r="H118" s="392"/>
      <c r="I118" s="392"/>
      <c r="J118" s="392"/>
      <c r="K118" s="392"/>
      <c r="L118" s="392"/>
      <c r="M118" s="392"/>
      <c r="N118" s="392"/>
      <c r="O118" s="392"/>
      <c r="P118" s="392"/>
      <c r="Q118" s="392"/>
      <c r="R118" s="392"/>
      <c r="S118" s="392"/>
      <c r="T118" s="392"/>
      <c r="U118" s="392"/>
      <c r="V118" s="392"/>
      <c r="W118" s="392"/>
      <c r="X118" s="392"/>
      <c r="Y118" s="392"/>
      <c r="Z118" s="393"/>
      <c r="AB118" s="37"/>
    </row>
    <row r="119" spans="1:28" x14ac:dyDescent="0.25">
      <c r="B119" s="391"/>
      <c r="C119" s="392"/>
      <c r="D119" s="392"/>
      <c r="E119" s="392"/>
      <c r="F119" s="392"/>
      <c r="G119" s="392"/>
      <c r="H119" s="392"/>
      <c r="I119" s="392"/>
      <c r="J119" s="392"/>
      <c r="K119" s="392"/>
      <c r="L119" s="392"/>
      <c r="M119" s="392"/>
      <c r="N119" s="392"/>
      <c r="O119" s="392"/>
      <c r="P119" s="392"/>
      <c r="Q119" s="392"/>
      <c r="R119" s="392"/>
      <c r="S119" s="392"/>
      <c r="T119" s="392"/>
      <c r="U119" s="392"/>
      <c r="V119" s="392"/>
      <c r="W119" s="392"/>
      <c r="X119" s="392"/>
      <c r="Y119" s="392"/>
      <c r="Z119" s="393"/>
      <c r="AB119" s="37"/>
    </row>
    <row r="120" spans="1:28" x14ac:dyDescent="0.25">
      <c r="B120" s="391"/>
      <c r="C120" s="392"/>
      <c r="D120" s="392"/>
      <c r="E120" s="392"/>
      <c r="F120" s="392"/>
      <c r="G120" s="392"/>
      <c r="H120" s="392"/>
      <c r="I120" s="392"/>
      <c r="J120" s="392"/>
      <c r="K120" s="392"/>
      <c r="L120" s="392"/>
      <c r="M120" s="392"/>
      <c r="N120" s="392"/>
      <c r="O120" s="392"/>
      <c r="P120" s="392"/>
      <c r="Q120" s="392"/>
      <c r="R120" s="392"/>
      <c r="S120" s="392"/>
      <c r="T120" s="392"/>
      <c r="U120" s="392"/>
      <c r="V120" s="392"/>
      <c r="W120" s="392"/>
      <c r="X120" s="392"/>
      <c r="Y120" s="392"/>
      <c r="Z120" s="393"/>
      <c r="AB120" s="37"/>
    </row>
    <row r="121" spans="1:28" ht="17.25" thickBot="1" x14ac:dyDescent="0.3">
      <c r="B121" s="394"/>
      <c r="C121" s="395"/>
      <c r="D121" s="395"/>
      <c r="E121" s="395"/>
      <c r="F121" s="395"/>
      <c r="G121" s="395"/>
      <c r="H121" s="395"/>
      <c r="I121" s="395"/>
      <c r="J121" s="395"/>
      <c r="K121" s="395"/>
      <c r="L121" s="395"/>
      <c r="M121" s="395"/>
      <c r="N121" s="395"/>
      <c r="O121" s="395"/>
      <c r="P121" s="395"/>
      <c r="Q121" s="395"/>
      <c r="R121" s="395"/>
      <c r="S121" s="395"/>
      <c r="T121" s="395"/>
      <c r="U121" s="395"/>
      <c r="V121" s="395"/>
      <c r="W121" s="395"/>
      <c r="X121" s="395"/>
      <c r="Y121" s="395"/>
      <c r="Z121" s="396"/>
      <c r="AB121" s="37"/>
    </row>
    <row r="122" spans="1:28" x14ac:dyDescent="0.25">
      <c r="AB122" s="37"/>
    </row>
    <row r="123" spans="1:28"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row>
  </sheetData>
  <sheetProtection password="DEDF" sheet="1" scenarios="1" selectLockedCells="1"/>
  <mergeCells count="11">
    <mergeCell ref="B96:Z121"/>
    <mergeCell ref="B12:H37"/>
    <mergeCell ref="J12:Z37"/>
    <mergeCell ref="B68:Z93"/>
    <mergeCell ref="B40:Z65"/>
    <mergeCell ref="B95:Z95"/>
    <mergeCell ref="B2:C2"/>
    <mergeCell ref="B11:H11"/>
    <mergeCell ref="J11:Z11"/>
    <mergeCell ref="B39:Z39"/>
    <mergeCell ref="B67:Z67"/>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2"/>
  <sheetViews>
    <sheetView zoomScale="80" zoomScaleNormal="80" workbookViewId="0">
      <selection activeCell="E3" sqref="E3:G3"/>
    </sheetView>
  </sheetViews>
  <sheetFormatPr defaultColWidth="9.140625" defaultRowHeight="15" x14ac:dyDescent="0.25"/>
  <cols>
    <col min="1" max="1" width="9.140625" style="308"/>
    <col min="2" max="2" width="34.140625" style="308" customWidth="1"/>
    <col min="3" max="3" width="57.42578125" style="308" customWidth="1"/>
    <col min="4" max="19" width="9.140625" style="308"/>
    <col min="20" max="20" width="10.140625" style="308" customWidth="1"/>
    <col min="21" max="16384" width="9.140625" style="308"/>
  </cols>
  <sheetData>
    <row r="1" spans="1:22" s="309" customFormat="1" ht="17.25" thickBot="1" x14ac:dyDescent="0.35">
      <c r="A1" s="213"/>
      <c r="B1" s="214"/>
      <c r="C1" s="214"/>
      <c r="D1" s="214"/>
      <c r="E1" s="214"/>
      <c r="F1" s="214"/>
      <c r="G1" s="214"/>
      <c r="H1" s="213"/>
      <c r="I1" s="214"/>
      <c r="J1" s="214"/>
      <c r="K1" s="214"/>
      <c r="L1" s="214"/>
      <c r="M1" s="214"/>
      <c r="N1" s="214"/>
      <c r="O1" s="214"/>
      <c r="P1" s="214"/>
      <c r="Q1" s="214"/>
      <c r="R1" s="214"/>
      <c r="S1" s="214"/>
      <c r="T1" s="214"/>
      <c r="U1" s="213"/>
      <c r="V1" s="213"/>
    </row>
    <row r="2" spans="1:22" s="309" customFormat="1" ht="18" thickBot="1" x14ac:dyDescent="0.35">
      <c r="A2" s="215"/>
      <c r="B2" s="358" t="s">
        <v>21</v>
      </c>
      <c r="C2" s="360"/>
      <c r="D2" s="216"/>
      <c r="E2" s="216"/>
      <c r="F2" s="216"/>
      <c r="G2" s="216"/>
      <c r="H2" s="217"/>
      <c r="I2" s="218" t="s">
        <v>163</v>
      </c>
      <c r="J2" s="219"/>
      <c r="K2" s="219"/>
      <c r="L2" s="219"/>
      <c r="M2" s="219"/>
      <c r="N2" s="219"/>
      <c r="O2" s="219"/>
      <c r="P2" s="219"/>
      <c r="Q2" s="219"/>
      <c r="R2" s="219"/>
      <c r="S2" s="219"/>
      <c r="T2" s="220"/>
      <c r="U2" s="221"/>
      <c r="V2" s="213"/>
    </row>
    <row r="3" spans="1:22" s="309" customFormat="1" ht="18" x14ac:dyDescent="0.3">
      <c r="A3" s="215"/>
      <c r="B3" s="222" t="s">
        <v>111</v>
      </c>
      <c r="C3" s="223" t="str">
        <f>'Version Control'!$C$3</f>
        <v xml:space="preserve">Walk-In Panels   </v>
      </c>
      <c r="D3" s="224"/>
      <c r="E3" s="400" t="s">
        <v>62</v>
      </c>
      <c r="F3" s="400"/>
      <c r="G3" s="400"/>
      <c r="H3" s="217"/>
      <c r="I3" s="225" t="s">
        <v>179</v>
      </c>
      <c r="J3" s="226"/>
      <c r="K3" s="226"/>
      <c r="L3" s="226"/>
      <c r="M3" s="226"/>
      <c r="N3" s="226"/>
      <c r="O3" s="226"/>
      <c r="P3" s="226"/>
      <c r="Q3" s="226"/>
      <c r="R3" s="226"/>
      <c r="S3" s="226"/>
      <c r="T3" s="227"/>
      <c r="U3" s="221"/>
      <c r="V3" s="213"/>
    </row>
    <row r="4" spans="1:22" s="309" customFormat="1" ht="16.5" x14ac:dyDescent="0.3">
      <c r="A4" s="215"/>
      <c r="B4" s="228" t="s">
        <v>24</v>
      </c>
      <c r="C4" s="229" t="str">
        <f>'Version Control'!$C$4</f>
        <v>v1.3</v>
      </c>
      <c r="D4" s="230"/>
      <c r="E4" s="224"/>
      <c r="F4" s="224"/>
      <c r="G4" s="224"/>
      <c r="H4" s="217"/>
      <c r="I4" s="231" t="s">
        <v>171</v>
      </c>
      <c r="J4" s="226"/>
      <c r="K4" s="226"/>
      <c r="L4" s="226"/>
      <c r="M4" s="226"/>
      <c r="N4" s="226"/>
      <c r="O4" s="226"/>
      <c r="P4" s="226"/>
      <c r="Q4" s="226"/>
      <c r="R4" s="226"/>
      <c r="S4" s="226"/>
      <c r="T4" s="227"/>
      <c r="U4" s="221"/>
      <c r="V4" s="213"/>
    </row>
    <row r="5" spans="1:22" s="309" customFormat="1" ht="16.5" x14ac:dyDescent="0.3">
      <c r="A5" s="215"/>
      <c r="B5" s="228" t="s">
        <v>74</v>
      </c>
      <c r="C5" s="232">
        <f>'Version Control'!$C$5</f>
        <v>42923</v>
      </c>
      <c r="D5" s="224"/>
      <c r="E5" s="233"/>
      <c r="F5" s="233"/>
      <c r="G5" s="233"/>
      <c r="H5" s="217"/>
      <c r="I5" s="231" t="s">
        <v>170</v>
      </c>
      <c r="J5" s="226"/>
      <c r="K5" s="226"/>
      <c r="L5" s="226"/>
      <c r="M5" s="226"/>
      <c r="N5" s="226"/>
      <c r="O5" s="226"/>
      <c r="P5" s="226"/>
      <c r="Q5" s="226"/>
      <c r="R5" s="226"/>
      <c r="S5" s="226"/>
      <c r="T5" s="227"/>
      <c r="U5" s="221"/>
      <c r="V5" s="213"/>
    </row>
    <row r="6" spans="1:22" s="309" customFormat="1" ht="16.5" x14ac:dyDescent="0.3">
      <c r="A6" s="215"/>
      <c r="B6" s="234" t="s">
        <v>23</v>
      </c>
      <c r="C6" s="235" t="str">
        <f ca="1">MID(CELL("filename",A1), FIND("]", CELL("filename", A1))+ 1, 255)</f>
        <v>Raw Data</v>
      </c>
      <c r="D6" s="224"/>
      <c r="E6" s="236"/>
      <c r="F6" s="236"/>
      <c r="G6" s="236"/>
      <c r="H6" s="217"/>
      <c r="I6" s="231" t="s">
        <v>169</v>
      </c>
      <c r="J6" s="226"/>
      <c r="K6" s="226"/>
      <c r="L6" s="226"/>
      <c r="M6" s="226"/>
      <c r="N6" s="226"/>
      <c r="O6" s="226"/>
      <c r="P6" s="226"/>
      <c r="Q6" s="226"/>
      <c r="R6" s="226"/>
      <c r="S6" s="226"/>
      <c r="T6" s="227"/>
      <c r="U6" s="221"/>
      <c r="V6" s="213"/>
    </row>
    <row r="7" spans="1:22" s="309" customFormat="1" ht="16.5" x14ac:dyDescent="0.3">
      <c r="A7" s="215"/>
      <c r="B7" s="237" t="s">
        <v>22</v>
      </c>
      <c r="C7" s="238" t="str">
        <f ca="1">'Version Control'!$C$7</f>
        <v>Walk-In Panels - v1.3.xlsx</v>
      </c>
      <c r="D7" s="224"/>
      <c r="E7" s="236"/>
      <c r="F7" s="236"/>
      <c r="G7" s="236"/>
      <c r="H7" s="217"/>
      <c r="I7" s="231" t="s">
        <v>168</v>
      </c>
      <c r="J7" s="226"/>
      <c r="K7" s="226"/>
      <c r="L7" s="226"/>
      <c r="M7" s="226"/>
      <c r="N7" s="226"/>
      <c r="O7" s="226"/>
      <c r="P7" s="226"/>
      <c r="Q7" s="226"/>
      <c r="R7" s="226"/>
      <c r="S7" s="226"/>
      <c r="T7" s="227"/>
      <c r="U7" s="221"/>
      <c r="V7" s="213"/>
    </row>
    <row r="8" spans="1:22" s="309" customFormat="1" ht="17.25" thickBot="1" x14ac:dyDescent="0.35">
      <c r="A8" s="213"/>
      <c r="B8" s="239" t="s">
        <v>25</v>
      </c>
      <c r="C8" s="240" t="str">
        <f>'Version Control'!C8</f>
        <v>[MM/DD/YYYY]</v>
      </c>
      <c r="D8" s="241"/>
      <c r="E8" s="241"/>
      <c r="F8" s="241"/>
      <c r="G8" s="241"/>
      <c r="H8" s="215"/>
      <c r="I8" s="231" t="s">
        <v>167</v>
      </c>
      <c r="J8" s="226"/>
      <c r="K8" s="226"/>
      <c r="L8" s="226"/>
      <c r="M8" s="226"/>
      <c r="N8" s="226"/>
      <c r="O8" s="226"/>
      <c r="P8" s="226"/>
      <c r="Q8" s="226"/>
      <c r="R8" s="226"/>
      <c r="S8" s="226"/>
      <c r="T8" s="227"/>
      <c r="U8" s="221"/>
      <c r="V8" s="213"/>
    </row>
    <row r="9" spans="1:22" s="309" customFormat="1" ht="16.5" x14ac:dyDescent="0.3">
      <c r="A9" s="215"/>
      <c r="B9" s="241"/>
      <c r="C9" s="241"/>
      <c r="D9" s="275"/>
      <c r="E9" s="241"/>
      <c r="F9" s="241"/>
      <c r="G9" s="241"/>
      <c r="H9" s="215"/>
      <c r="I9" s="267" t="s">
        <v>166</v>
      </c>
      <c r="J9" s="268"/>
      <c r="K9" s="268"/>
      <c r="L9" s="268"/>
      <c r="M9" s="268"/>
      <c r="N9" s="268"/>
      <c r="O9" s="268"/>
      <c r="P9" s="268"/>
      <c r="Q9" s="268"/>
      <c r="R9" s="268"/>
      <c r="S9" s="268"/>
      <c r="T9" s="269"/>
      <c r="U9" s="221"/>
      <c r="V9" s="213"/>
    </row>
    <row r="10" spans="1:22" s="309" customFormat="1" ht="16.5" x14ac:dyDescent="0.3">
      <c r="A10" s="215"/>
      <c r="B10" s="241"/>
      <c r="C10" s="241"/>
      <c r="D10" s="275"/>
      <c r="E10" s="241"/>
      <c r="F10" s="241"/>
      <c r="G10" s="241"/>
      <c r="H10" s="215"/>
      <c r="I10" s="271" t="s">
        <v>165</v>
      </c>
      <c r="J10" s="270"/>
      <c r="K10" s="268"/>
      <c r="L10" s="268"/>
      <c r="M10" s="268"/>
      <c r="N10" s="268"/>
      <c r="O10" s="268"/>
      <c r="P10" s="268"/>
      <c r="Q10" s="268"/>
      <c r="R10" s="268"/>
      <c r="S10" s="268"/>
      <c r="T10" s="269"/>
      <c r="U10" s="221"/>
      <c r="V10" s="213"/>
    </row>
    <row r="11" spans="1:22" s="309" customFormat="1" ht="17.25" thickBot="1" x14ac:dyDescent="0.35">
      <c r="A11" s="213"/>
      <c r="B11" s="241"/>
      <c r="C11" s="241"/>
      <c r="D11" s="213"/>
      <c r="E11" s="213"/>
      <c r="F11" s="213"/>
      <c r="G11" s="213"/>
      <c r="H11" s="215"/>
      <c r="I11" s="272" t="s">
        <v>164</v>
      </c>
      <c r="J11" s="242"/>
      <c r="K11" s="242"/>
      <c r="L11" s="242"/>
      <c r="M11" s="242"/>
      <c r="N11" s="242"/>
      <c r="O11" s="242"/>
      <c r="P11" s="242"/>
      <c r="Q11" s="242"/>
      <c r="R11" s="242"/>
      <c r="S11" s="242"/>
      <c r="T11" s="243"/>
      <c r="U11" s="221"/>
      <c r="V11" s="213"/>
    </row>
    <row r="12" spans="1:22" s="309" customFormat="1" ht="17.25" thickBot="1" x14ac:dyDescent="0.35">
      <c r="A12" s="244"/>
      <c r="B12" s="244"/>
      <c r="C12" s="244"/>
      <c r="D12" s="244"/>
      <c r="E12" s="244"/>
      <c r="F12" s="244"/>
      <c r="G12" s="244"/>
      <c r="H12" s="244"/>
      <c r="I12" s="244"/>
      <c r="J12" s="244"/>
      <c r="K12" s="244"/>
      <c r="L12" s="244"/>
      <c r="M12" s="244"/>
      <c r="N12" s="244"/>
      <c r="O12" s="244"/>
      <c r="P12" s="244"/>
      <c r="Q12" s="244"/>
      <c r="R12" s="244"/>
      <c r="S12" s="244"/>
      <c r="T12" s="244"/>
      <c r="U12" s="244"/>
      <c r="V12" s="244"/>
    </row>
  </sheetData>
  <sheetProtection password="DEDF" sheet="1" scenarios="1" selectLockedCells="1"/>
  <mergeCells count="2">
    <mergeCell ref="B2:C2"/>
    <mergeCell ref="E3:G3"/>
  </mergeCells>
  <hyperlinks>
    <hyperlink ref="E3" location="Instructions!C33" display="Back to Instructions tab"/>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CC"/>
  </sheetPr>
  <dimension ref="A1:M66"/>
  <sheetViews>
    <sheetView showGridLines="0" zoomScale="80" zoomScaleNormal="80" workbookViewId="0">
      <selection activeCell="F4" sqref="F4"/>
    </sheetView>
  </sheetViews>
  <sheetFormatPr defaultRowHeight="18" x14ac:dyDescent="0.35"/>
  <cols>
    <col min="1" max="2" width="4.5703125" style="146" customWidth="1"/>
    <col min="3" max="3" width="36" style="146" customWidth="1"/>
    <col min="4" max="4" width="51.5703125" style="146" bestFit="1" customWidth="1"/>
    <col min="5" max="5" width="32.85546875" style="146" bestFit="1" customWidth="1"/>
    <col min="6" max="6" width="25.140625" style="146" bestFit="1" customWidth="1"/>
    <col min="7" max="8" width="3.140625" style="146" customWidth="1"/>
    <col min="9" max="10" width="25.140625" style="146" customWidth="1"/>
    <col min="11" max="11" width="4.85546875" style="146" customWidth="1"/>
    <col min="12" max="12" width="5.7109375" style="147" customWidth="1"/>
    <col min="13" max="13" width="3" customWidth="1"/>
  </cols>
  <sheetData>
    <row r="1" spans="1:13" ht="18.75" thickBot="1" x14ac:dyDescent="0.4">
      <c r="A1" s="118"/>
      <c r="B1" s="118"/>
      <c r="C1" s="118"/>
      <c r="D1" s="118"/>
      <c r="E1" s="118"/>
      <c r="F1" s="118"/>
      <c r="G1" s="118"/>
      <c r="H1" s="118"/>
      <c r="I1" s="118"/>
      <c r="J1" s="118"/>
      <c r="K1" s="118"/>
      <c r="L1" s="119"/>
      <c r="M1" s="120"/>
    </row>
    <row r="2" spans="1:13" ht="18.75" thickBot="1" x14ac:dyDescent="0.4">
      <c r="A2" s="118"/>
      <c r="B2" s="358" t="str">
        <f>'Version Control'!$B$2</f>
        <v>Title Block</v>
      </c>
      <c r="C2" s="359"/>
      <c r="D2" s="360"/>
      <c r="E2" s="118"/>
      <c r="F2" s="118"/>
      <c r="G2" s="118"/>
      <c r="H2" s="118"/>
      <c r="I2" s="118"/>
      <c r="J2" s="118"/>
      <c r="K2" s="118"/>
      <c r="L2" s="119"/>
      <c r="M2" s="120"/>
    </row>
    <row r="3" spans="1:13" x14ac:dyDescent="0.35">
      <c r="A3" s="118"/>
      <c r="B3" s="408" t="str">
        <f>'Version Control'!$B$3</f>
        <v>Test Report Template Name:</v>
      </c>
      <c r="C3" s="409"/>
      <c r="D3" s="161" t="str">
        <f>'Version Control'!$C$3</f>
        <v xml:space="preserve">Walk-In Panels   </v>
      </c>
      <c r="E3" s="118"/>
      <c r="F3" s="118"/>
      <c r="G3" s="118"/>
      <c r="H3" s="118"/>
      <c r="I3" s="118"/>
      <c r="J3" s="118"/>
      <c r="K3" s="118"/>
      <c r="L3" s="119"/>
      <c r="M3" s="120"/>
    </row>
    <row r="4" spans="1:13" x14ac:dyDescent="0.35">
      <c r="A4" s="118"/>
      <c r="B4" s="404" t="str">
        <f>'Version Control'!$B$4</f>
        <v>Version Number:</v>
      </c>
      <c r="C4" s="405"/>
      <c r="D4" s="162" t="str">
        <f>'Version Control'!$C$4</f>
        <v>v1.3</v>
      </c>
      <c r="E4" s="118"/>
      <c r="F4" s="121" t="s">
        <v>62</v>
      </c>
      <c r="G4" s="303"/>
      <c r="H4" s="303"/>
      <c r="I4" s="303"/>
      <c r="J4" s="303"/>
      <c r="K4" s="118"/>
      <c r="L4" s="119"/>
      <c r="M4" s="120"/>
    </row>
    <row r="5" spans="1:13" x14ac:dyDescent="0.35">
      <c r="A5" s="118"/>
      <c r="B5" s="404" t="str">
        <f>'Version Control'!$B$5</f>
        <v xml:space="preserve">Latest Template Revision: </v>
      </c>
      <c r="C5" s="405"/>
      <c r="D5" s="163">
        <f>'Version Control'!$C$5</f>
        <v>42923</v>
      </c>
      <c r="E5" s="118"/>
      <c r="F5" s="118"/>
      <c r="G5" s="118"/>
      <c r="H5" s="118"/>
      <c r="I5" s="118"/>
      <c r="J5" s="118"/>
      <c r="K5" s="118"/>
      <c r="L5" s="119"/>
      <c r="M5" s="120"/>
    </row>
    <row r="6" spans="1:13" x14ac:dyDescent="0.35">
      <c r="A6" s="118"/>
      <c r="B6" s="404" t="str">
        <f>'Version Control'!$B$6</f>
        <v>Tab Name:</v>
      </c>
      <c r="C6" s="405"/>
      <c r="D6" s="207" t="str">
        <f ca="1">MID(CELL("filename",A1), FIND("]", CELL("filename", A1))+ 1, 255)</f>
        <v>Test Data Inputs &amp; Calculations</v>
      </c>
      <c r="E6" s="118"/>
      <c r="F6" s="118"/>
      <c r="G6" s="118"/>
      <c r="H6" s="118"/>
      <c r="I6" s="118"/>
      <c r="J6" s="118"/>
      <c r="K6" s="118"/>
      <c r="L6" s="119"/>
      <c r="M6" s="120"/>
    </row>
    <row r="7" spans="1:13" s="185" customFormat="1" ht="37.5" customHeight="1" x14ac:dyDescent="0.35">
      <c r="A7" s="118"/>
      <c r="B7" s="404" t="str">
        <f>'Version Control'!$B$7</f>
        <v>File Name:</v>
      </c>
      <c r="C7" s="405"/>
      <c r="D7" s="208" t="str">
        <f ca="1">'Version Control'!$C$7</f>
        <v>Walk-In Panels - v1.3.xlsx</v>
      </c>
      <c r="E7" s="118"/>
      <c r="F7" s="118"/>
      <c r="G7" s="118"/>
      <c r="H7" s="118"/>
      <c r="I7" s="118"/>
      <c r="J7" s="118"/>
      <c r="K7" s="118"/>
      <c r="L7" s="119"/>
      <c r="M7" s="120"/>
    </row>
    <row r="8" spans="1:13" ht="18.75" thickBot="1" x14ac:dyDescent="0.4">
      <c r="A8" s="118"/>
      <c r="B8" s="406" t="str">
        <f>'Version Control'!$B$8</f>
        <v xml:space="preserve">Test Completion Date: </v>
      </c>
      <c r="C8" s="407"/>
      <c r="D8" s="179" t="str">
        <f>'Version Control'!$C$8</f>
        <v>[MM/DD/YYYY]</v>
      </c>
      <c r="E8" s="118"/>
      <c r="F8" s="118"/>
      <c r="G8" s="118"/>
      <c r="H8" s="118"/>
      <c r="I8" s="118"/>
      <c r="J8" s="118"/>
      <c r="K8" s="118"/>
      <c r="L8" s="119"/>
      <c r="M8" s="120"/>
    </row>
    <row r="9" spans="1:13" x14ac:dyDescent="0.35">
      <c r="A9" s="118"/>
      <c r="B9" s="118"/>
      <c r="C9" s="118"/>
      <c r="D9" s="118"/>
      <c r="E9" s="118"/>
      <c r="F9" s="118"/>
      <c r="G9" s="118"/>
      <c r="H9" s="118"/>
      <c r="I9" s="118"/>
      <c r="J9" s="118"/>
      <c r="K9" s="118"/>
      <c r="L9" s="119"/>
      <c r="M9" s="120"/>
    </row>
    <row r="10" spans="1:13" ht="18.75" thickBot="1" x14ac:dyDescent="0.4">
      <c r="A10" s="118"/>
      <c r="B10" s="118"/>
      <c r="C10" s="118"/>
      <c r="D10" s="118"/>
      <c r="E10" s="118"/>
      <c r="F10" s="118"/>
      <c r="G10" s="118"/>
      <c r="H10" s="118"/>
      <c r="I10" s="118"/>
      <c r="J10" s="118"/>
      <c r="K10" s="118"/>
      <c r="L10" s="119"/>
      <c r="M10" s="120"/>
    </row>
    <row r="11" spans="1:13" ht="18.75" thickBot="1" x14ac:dyDescent="0.4">
      <c r="A11" s="118"/>
      <c r="B11" s="401" t="s">
        <v>83</v>
      </c>
      <c r="C11" s="402"/>
      <c r="D11" s="402"/>
      <c r="E11" s="402"/>
      <c r="F11" s="402"/>
      <c r="G11" s="403"/>
      <c r="H11" s="194"/>
      <c r="I11" s="194"/>
      <c r="J11" s="194"/>
      <c r="K11" s="194"/>
      <c r="L11" s="122"/>
      <c r="M11" s="120"/>
    </row>
    <row r="12" spans="1:13" ht="18.75" thickBot="1" x14ac:dyDescent="0.4">
      <c r="A12" s="118"/>
      <c r="B12" s="123"/>
      <c r="C12" s="124"/>
      <c r="D12" s="124"/>
      <c r="E12" s="124"/>
      <c r="F12" s="124"/>
      <c r="G12" s="125"/>
      <c r="H12" s="126"/>
      <c r="I12" s="126"/>
      <c r="J12" s="126"/>
      <c r="K12" s="126"/>
      <c r="L12" s="126"/>
      <c r="M12" s="120"/>
    </row>
    <row r="13" spans="1:13" ht="18.75" thickBot="1" x14ac:dyDescent="0.4">
      <c r="A13" s="131"/>
      <c r="B13" s="132"/>
      <c r="C13" s="401" t="s">
        <v>122</v>
      </c>
      <c r="D13" s="402"/>
      <c r="E13" s="402"/>
      <c r="F13" s="403"/>
      <c r="G13" s="197"/>
      <c r="H13" s="122"/>
      <c r="I13" s="122"/>
      <c r="J13" s="122"/>
      <c r="K13" s="126"/>
      <c r="L13" s="126"/>
      <c r="M13" s="134"/>
    </row>
    <row r="14" spans="1:13" x14ac:dyDescent="0.35">
      <c r="A14" s="131"/>
      <c r="B14" s="132"/>
      <c r="C14" s="123"/>
      <c r="D14" s="124"/>
      <c r="E14" s="164" t="s">
        <v>84</v>
      </c>
      <c r="F14" s="165" t="s">
        <v>99</v>
      </c>
      <c r="G14" s="198"/>
      <c r="H14" s="195"/>
      <c r="I14" s="195"/>
      <c r="J14" s="195"/>
      <c r="K14" s="135"/>
      <c r="L14" s="135"/>
      <c r="M14" s="134"/>
    </row>
    <row r="15" spans="1:13" s="185" customFormat="1" x14ac:dyDescent="0.35">
      <c r="A15" s="131"/>
      <c r="B15" s="132"/>
      <c r="C15" s="127" t="s">
        <v>184</v>
      </c>
      <c r="D15" s="136"/>
      <c r="E15" s="290"/>
      <c r="F15" s="251" t="s">
        <v>118</v>
      </c>
      <c r="G15" s="198"/>
      <c r="H15" s="195"/>
      <c r="I15" s="195"/>
      <c r="J15" s="195"/>
      <c r="K15" s="135"/>
      <c r="L15" s="135"/>
      <c r="M15" s="134"/>
    </row>
    <row r="16" spans="1:13" s="185" customFormat="1" x14ac:dyDescent="0.35">
      <c r="A16" s="131"/>
      <c r="B16" s="132"/>
      <c r="C16" s="127" t="s">
        <v>183</v>
      </c>
      <c r="D16" s="136"/>
      <c r="E16" s="290"/>
      <c r="F16" s="169" t="s">
        <v>118</v>
      </c>
      <c r="G16" s="198"/>
      <c r="H16" s="195"/>
      <c r="I16" s="195"/>
      <c r="J16" s="195"/>
      <c r="K16" s="135"/>
      <c r="L16" s="135"/>
      <c r="M16" s="134"/>
    </row>
    <row r="17" spans="1:13" s="185" customFormat="1" x14ac:dyDescent="0.35">
      <c r="A17" s="131"/>
      <c r="B17" s="132"/>
      <c r="C17" s="127" t="s">
        <v>185</v>
      </c>
      <c r="D17" s="136"/>
      <c r="E17" s="287">
        <f>E15+E16</f>
        <v>0</v>
      </c>
      <c r="F17" s="169" t="s">
        <v>118</v>
      </c>
      <c r="G17" s="198"/>
      <c r="H17" s="195"/>
      <c r="I17" s="195"/>
      <c r="J17" s="195"/>
      <c r="K17" s="135"/>
      <c r="L17" s="135"/>
      <c r="M17" s="134"/>
    </row>
    <row r="18" spans="1:13" x14ac:dyDescent="0.35">
      <c r="A18" s="131"/>
      <c r="B18" s="132"/>
      <c r="C18" s="127" t="s">
        <v>124</v>
      </c>
      <c r="D18" s="136"/>
      <c r="E18" s="290"/>
      <c r="F18" s="169" t="s">
        <v>154</v>
      </c>
      <c r="G18" s="138"/>
      <c r="H18" s="139"/>
      <c r="I18" s="139"/>
      <c r="J18" s="139"/>
      <c r="K18" s="137"/>
      <c r="L18" s="137"/>
      <c r="M18" s="134"/>
    </row>
    <row r="19" spans="1:13" ht="18.75" thickBot="1" x14ac:dyDescent="0.4">
      <c r="A19" s="131"/>
      <c r="B19" s="132"/>
      <c r="C19" s="148" t="s">
        <v>123</v>
      </c>
      <c r="D19" s="149"/>
      <c r="E19" s="291"/>
      <c r="F19" s="250" t="s">
        <v>152</v>
      </c>
      <c r="G19" s="138"/>
      <c r="H19" s="139"/>
      <c r="I19" s="139"/>
      <c r="J19" s="139"/>
      <c r="K19" s="137"/>
      <c r="L19" s="137"/>
      <c r="M19" s="134"/>
    </row>
    <row r="20" spans="1:13" ht="18.75" thickBot="1" x14ac:dyDescent="0.4">
      <c r="A20" s="118"/>
      <c r="B20" s="123"/>
      <c r="C20" s="124"/>
      <c r="D20" s="124"/>
      <c r="E20" s="124"/>
      <c r="F20" s="124"/>
      <c r="G20" s="133"/>
      <c r="H20" s="126"/>
      <c r="I20" s="126"/>
      <c r="J20" s="126"/>
      <c r="K20" s="126"/>
      <c r="L20" s="126"/>
      <c r="M20" s="120"/>
    </row>
    <row r="21" spans="1:13" ht="18.75" thickBot="1" x14ac:dyDescent="0.4">
      <c r="A21" s="118"/>
      <c r="B21" s="123"/>
      <c r="C21" s="401" t="s">
        <v>126</v>
      </c>
      <c r="D21" s="402"/>
      <c r="E21" s="402"/>
      <c r="F21" s="403"/>
      <c r="G21" s="197"/>
      <c r="H21" s="122"/>
      <c r="I21" s="122"/>
      <c r="J21" s="122"/>
      <c r="K21" s="126"/>
      <c r="L21" s="126"/>
      <c r="M21" s="120"/>
    </row>
    <row r="22" spans="1:13" x14ac:dyDescent="0.35">
      <c r="A22" s="118"/>
      <c r="B22" s="123"/>
      <c r="C22" s="123"/>
      <c r="D22" s="124"/>
      <c r="E22" s="164" t="s">
        <v>84</v>
      </c>
      <c r="F22" s="166" t="s">
        <v>99</v>
      </c>
      <c r="G22" s="193"/>
      <c r="H22" s="196"/>
      <c r="I22" s="196"/>
      <c r="J22" s="196"/>
      <c r="K22" s="126"/>
      <c r="L22" s="126"/>
      <c r="M22" s="120"/>
    </row>
    <row r="23" spans="1:13" x14ac:dyDescent="0.35">
      <c r="A23" s="118"/>
      <c r="B23" s="123"/>
      <c r="C23" s="127" t="s">
        <v>188</v>
      </c>
      <c r="D23" s="136"/>
      <c r="E23" s="292"/>
      <c r="F23" s="167" t="s">
        <v>118</v>
      </c>
      <c r="G23" s="138"/>
      <c r="H23" s="139"/>
      <c r="I23" s="139"/>
      <c r="J23" s="139"/>
      <c r="K23" s="126"/>
      <c r="L23" s="126"/>
      <c r="M23" s="120"/>
    </row>
    <row r="24" spans="1:13" s="185" customFormat="1" x14ac:dyDescent="0.35">
      <c r="A24" s="118"/>
      <c r="B24" s="123"/>
      <c r="C24" s="127" t="s">
        <v>187</v>
      </c>
      <c r="D24" s="136"/>
      <c r="E24" s="292"/>
      <c r="F24" s="167" t="s">
        <v>118</v>
      </c>
      <c r="G24" s="138"/>
      <c r="H24" s="139"/>
      <c r="I24" s="139"/>
      <c r="J24" s="139"/>
      <c r="K24" s="126"/>
      <c r="L24" s="126"/>
      <c r="M24" s="120"/>
    </row>
    <row r="25" spans="1:13" s="185" customFormat="1" x14ac:dyDescent="0.35">
      <c r="A25" s="118"/>
      <c r="B25" s="123"/>
      <c r="C25" s="127" t="s">
        <v>186</v>
      </c>
      <c r="D25" s="136"/>
      <c r="E25" s="310">
        <f>E23+E24</f>
        <v>0</v>
      </c>
      <c r="F25" s="167" t="s">
        <v>118</v>
      </c>
      <c r="G25" s="138"/>
      <c r="H25" s="139"/>
      <c r="I25" s="139"/>
      <c r="J25" s="139"/>
      <c r="K25" s="126"/>
      <c r="L25" s="126"/>
      <c r="M25" s="120"/>
    </row>
    <row r="26" spans="1:13" x14ac:dyDescent="0.35">
      <c r="A26" s="118"/>
      <c r="B26" s="123"/>
      <c r="C26" s="127" t="s">
        <v>125</v>
      </c>
      <c r="D26" s="136"/>
      <c r="E26" s="292"/>
      <c r="F26" s="169" t="s">
        <v>113</v>
      </c>
      <c r="G26" s="138"/>
      <c r="H26" s="139"/>
      <c r="I26" s="139"/>
      <c r="J26" s="139"/>
      <c r="K26" s="139"/>
      <c r="L26" s="139"/>
      <c r="M26" s="120"/>
    </row>
    <row r="27" spans="1:13" ht="18.75" thickBot="1" x14ac:dyDescent="0.4">
      <c r="A27" s="118"/>
      <c r="B27" s="123"/>
      <c r="C27" s="148" t="s">
        <v>121</v>
      </c>
      <c r="D27" s="149"/>
      <c r="E27" s="291"/>
      <c r="F27" s="168" t="s">
        <v>153</v>
      </c>
      <c r="G27" s="138"/>
      <c r="H27" s="139"/>
      <c r="I27" s="139"/>
      <c r="J27" s="139"/>
      <c r="K27" s="139"/>
      <c r="L27" s="139"/>
      <c r="M27" s="120"/>
    </row>
    <row r="28" spans="1:13" s="185" customFormat="1" ht="18.75" thickBot="1" x14ac:dyDescent="0.4">
      <c r="A28" s="118"/>
      <c r="B28" s="123"/>
      <c r="C28" s="252"/>
      <c r="D28" s="252"/>
      <c r="E28" s="304"/>
      <c r="F28" s="253"/>
      <c r="G28" s="138"/>
      <c r="H28" s="139"/>
      <c r="I28" s="139"/>
      <c r="J28" s="139"/>
      <c r="K28" s="139"/>
      <c r="L28" s="139"/>
      <c r="M28" s="120"/>
    </row>
    <row r="29" spans="1:13" s="185" customFormat="1" ht="18.75" thickBot="1" x14ac:dyDescent="0.4">
      <c r="A29" s="118"/>
      <c r="B29" s="123"/>
      <c r="C29" s="401" t="s">
        <v>127</v>
      </c>
      <c r="D29" s="402"/>
      <c r="E29" s="402"/>
      <c r="F29" s="403"/>
      <c r="G29" s="138"/>
      <c r="H29" s="139"/>
      <c r="I29" s="139"/>
      <c r="J29" s="139"/>
      <c r="K29" s="139"/>
      <c r="L29" s="139"/>
      <c r="M29" s="120"/>
    </row>
    <row r="30" spans="1:13" s="185" customFormat="1" x14ac:dyDescent="0.35">
      <c r="A30" s="118"/>
      <c r="B30" s="123"/>
      <c r="C30" s="123"/>
      <c r="D30" s="124"/>
      <c r="E30" s="164" t="s">
        <v>84</v>
      </c>
      <c r="F30" s="166" t="s">
        <v>99</v>
      </c>
      <c r="G30" s="138"/>
      <c r="H30" s="139"/>
      <c r="I30" s="139"/>
      <c r="J30" s="139"/>
      <c r="K30" s="139"/>
      <c r="L30" s="139"/>
      <c r="M30" s="120"/>
    </row>
    <row r="31" spans="1:13" s="185" customFormat="1" x14ac:dyDescent="0.35">
      <c r="A31" s="118"/>
      <c r="B31" s="123"/>
      <c r="C31" s="127" t="s">
        <v>188</v>
      </c>
      <c r="D31" s="136"/>
      <c r="E31" s="292"/>
      <c r="F31" s="167" t="s">
        <v>118</v>
      </c>
      <c r="G31" s="138"/>
      <c r="H31" s="139"/>
      <c r="I31" s="139"/>
      <c r="J31" s="139"/>
      <c r="K31" s="139"/>
      <c r="L31" s="139"/>
      <c r="M31" s="120"/>
    </row>
    <row r="32" spans="1:13" s="185" customFormat="1" x14ac:dyDescent="0.35">
      <c r="A32" s="118"/>
      <c r="B32" s="123"/>
      <c r="C32" s="127" t="s">
        <v>187</v>
      </c>
      <c r="D32" s="136"/>
      <c r="E32" s="292"/>
      <c r="F32" s="167" t="s">
        <v>118</v>
      </c>
      <c r="G32" s="138"/>
      <c r="H32" s="139"/>
      <c r="I32" s="139"/>
      <c r="J32" s="139"/>
      <c r="K32" s="139"/>
      <c r="L32" s="139"/>
      <c r="M32" s="120"/>
    </row>
    <row r="33" spans="1:13" s="185" customFormat="1" x14ac:dyDescent="0.35">
      <c r="A33" s="118"/>
      <c r="B33" s="123"/>
      <c r="C33" s="127" t="s">
        <v>186</v>
      </c>
      <c r="D33" s="136"/>
      <c r="E33" s="310">
        <f>E31+E32</f>
        <v>0</v>
      </c>
      <c r="F33" s="167" t="s">
        <v>118</v>
      </c>
      <c r="G33" s="138"/>
      <c r="H33" s="139"/>
      <c r="I33" s="139"/>
      <c r="J33" s="139"/>
      <c r="K33" s="139"/>
      <c r="L33" s="139"/>
      <c r="M33" s="120"/>
    </row>
    <row r="34" spans="1:13" s="185" customFormat="1" x14ac:dyDescent="0.35">
      <c r="A34" s="118"/>
      <c r="B34" s="123"/>
      <c r="C34" s="127" t="s">
        <v>125</v>
      </c>
      <c r="D34" s="136"/>
      <c r="E34" s="292"/>
      <c r="F34" s="169" t="s">
        <v>113</v>
      </c>
      <c r="G34" s="138"/>
      <c r="H34" s="139"/>
      <c r="I34" s="139"/>
      <c r="J34" s="139"/>
      <c r="K34" s="139"/>
      <c r="L34" s="139"/>
      <c r="M34" s="120"/>
    </row>
    <row r="35" spans="1:13" s="185" customFormat="1" ht="18.75" thickBot="1" x14ac:dyDescent="0.4">
      <c r="A35" s="118"/>
      <c r="B35" s="123"/>
      <c r="C35" s="148" t="s">
        <v>121</v>
      </c>
      <c r="D35" s="149"/>
      <c r="E35" s="291"/>
      <c r="F35" s="168" t="s">
        <v>153</v>
      </c>
      <c r="G35" s="138"/>
      <c r="H35" s="139"/>
      <c r="I35" s="139"/>
      <c r="J35" s="139"/>
      <c r="K35" s="139"/>
      <c r="L35" s="139"/>
      <c r="M35" s="120"/>
    </row>
    <row r="36" spans="1:13" ht="18.75" thickBot="1" x14ac:dyDescent="0.4">
      <c r="A36" s="118"/>
      <c r="B36" s="128"/>
      <c r="C36" s="129"/>
      <c r="D36" s="129"/>
      <c r="E36" s="129"/>
      <c r="F36" s="129"/>
      <c r="G36" s="130"/>
      <c r="H36" s="126"/>
      <c r="I36" s="126"/>
      <c r="J36" s="126"/>
      <c r="K36" s="126"/>
      <c r="L36" s="126"/>
      <c r="M36" s="120"/>
    </row>
    <row r="37" spans="1:13" ht="18.75" thickBot="1" x14ac:dyDescent="0.4">
      <c r="A37" s="118"/>
      <c r="B37" s="140"/>
      <c r="C37" s="140"/>
      <c r="D37" s="140"/>
      <c r="E37" s="140"/>
      <c r="F37" s="140"/>
      <c r="G37" s="140"/>
      <c r="H37" s="140"/>
      <c r="I37" s="140"/>
      <c r="J37" s="140"/>
      <c r="K37" s="140"/>
      <c r="L37" s="141"/>
      <c r="M37" s="120"/>
    </row>
    <row r="38" spans="1:13" ht="18.75" thickBot="1" x14ac:dyDescent="0.4">
      <c r="A38" s="118"/>
      <c r="B38" s="401" t="s">
        <v>85</v>
      </c>
      <c r="C38" s="402"/>
      <c r="D38" s="402"/>
      <c r="E38" s="402"/>
      <c r="F38" s="402"/>
      <c r="G38" s="403"/>
      <c r="H38" s="194"/>
      <c r="I38" s="194"/>
      <c r="J38" s="194"/>
      <c r="K38" s="194"/>
      <c r="L38" s="122"/>
      <c r="M38" s="120"/>
    </row>
    <row r="39" spans="1:13" x14ac:dyDescent="0.35">
      <c r="A39" s="118"/>
      <c r="B39" s="422"/>
      <c r="C39" s="423"/>
      <c r="D39" s="423"/>
      <c r="E39" s="423"/>
      <c r="F39" s="423"/>
      <c r="G39" s="424"/>
      <c r="H39" s="305"/>
      <c r="I39" s="305"/>
      <c r="J39" s="305"/>
      <c r="K39" s="305"/>
      <c r="L39" s="306"/>
      <c r="M39" s="120"/>
    </row>
    <row r="40" spans="1:13" x14ac:dyDescent="0.35">
      <c r="A40" s="118"/>
      <c r="B40" s="425"/>
      <c r="C40" s="426"/>
      <c r="D40" s="426"/>
      <c r="E40" s="426"/>
      <c r="F40" s="426"/>
      <c r="G40" s="427"/>
      <c r="H40" s="305"/>
      <c r="I40" s="305"/>
      <c r="J40" s="305"/>
      <c r="K40" s="305"/>
      <c r="L40" s="306"/>
      <c r="M40" s="120"/>
    </row>
    <row r="41" spans="1:13" x14ac:dyDescent="0.35">
      <c r="A41" s="118"/>
      <c r="B41" s="425"/>
      <c r="C41" s="426"/>
      <c r="D41" s="426"/>
      <c r="E41" s="426"/>
      <c r="F41" s="426"/>
      <c r="G41" s="427"/>
      <c r="H41" s="305"/>
      <c r="I41" s="305"/>
      <c r="J41" s="305"/>
      <c r="K41" s="305"/>
      <c r="L41" s="306"/>
      <c r="M41" s="120"/>
    </row>
    <row r="42" spans="1:13" x14ac:dyDescent="0.35">
      <c r="A42" s="118"/>
      <c r="B42" s="425"/>
      <c r="C42" s="426"/>
      <c r="D42" s="426"/>
      <c r="E42" s="426"/>
      <c r="F42" s="426"/>
      <c r="G42" s="427"/>
      <c r="H42" s="305"/>
      <c r="I42" s="305"/>
      <c r="J42" s="305"/>
      <c r="K42" s="305"/>
      <c r="L42" s="306"/>
      <c r="M42" s="120"/>
    </row>
    <row r="43" spans="1:13" ht="18.75" thickBot="1" x14ac:dyDescent="0.4">
      <c r="A43" s="118"/>
      <c r="B43" s="428"/>
      <c r="C43" s="429"/>
      <c r="D43" s="429"/>
      <c r="E43" s="429"/>
      <c r="F43" s="429"/>
      <c r="G43" s="430"/>
      <c r="H43" s="305"/>
      <c r="I43" s="305"/>
      <c r="J43" s="305"/>
      <c r="K43" s="305"/>
      <c r="L43" s="306"/>
      <c r="M43" s="120"/>
    </row>
    <row r="44" spans="1:13" ht="18.75" thickBot="1" x14ac:dyDescent="0.4">
      <c r="A44" s="118"/>
      <c r="B44" s="142"/>
      <c r="C44" s="142"/>
      <c r="D44" s="142"/>
      <c r="E44" s="142"/>
      <c r="F44" s="142"/>
      <c r="G44" s="142"/>
      <c r="H44" s="142"/>
      <c r="I44" s="142"/>
      <c r="J44" s="142"/>
      <c r="K44" s="142"/>
      <c r="L44" s="143"/>
      <c r="M44" s="120"/>
    </row>
    <row r="45" spans="1:13" ht="18.75" thickBot="1" x14ac:dyDescent="0.4">
      <c r="A45" s="118"/>
      <c r="B45" s="401" t="s">
        <v>86</v>
      </c>
      <c r="C45" s="402"/>
      <c r="D45" s="402"/>
      <c r="E45" s="402"/>
      <c r="F45" s="402"/>
      <c r="G45" s="402"/>
      <c r="H45" s="402"/>
      <c r="I45" s="402"/>
      <c r="J45" s="402"/>
      <c r="K45" s="403"/>
      <c r="L45" s="122"/>
      <c r="M45" s="120"/>
    </row>
    <row r="46" spans="1:13" x14ac:dyDescent="0.35">
      <c r="A46" s="118"/>
      <c r="B46" s="123"/>
      <c r="C46" s="124"/>
      <c r="D46" s="124"/>
      <c r="E46" s="124"/>
      <c r="F46" s="124"/>
      <c r="G46" s="124"/>
      <c r="H46" s="124"/>
      <c r="I46" s="124"/>
      <c r="J46" s="124"/>
      <c r="K46" s="125"/>
      <c r="L46" s="126"/>
      <c r="M46" s="120"/>
    </row>
    <row r="47" spans="1:13" ht="18.75" thickBot="1" x14ac:dyDescent="0.4">
      <c r="A47" s="118"/>
      <c r="B47" s="123"/>
      <c r="C47" s="124"/>
      <c r="D47" s="124"/>
      <c r="E47" s="124"/>
      <c r="F47" s="124"/>
      <c r="G47" s="126"/>
      <c r="H47" s="126"/>
      <c r="I47" s="126"/>
      <c r="J47" s="126"/>
      <c r="K47" s="125"/>
      <c r="L47" s="126"/>
      <c r="M47" s="120"/>
    </row>
    <row r="48" spans="1:13" ht="18" customHeight="1" thickBot="1" x14ac:dyDescent="0.4">
      <c r="A48" s="118"/>
      <c r="B48" s="123"/>
      <c r="C48" s="401" t="s">
        <v>128</v>
      </c>
      <c r="D48" s="402"/>
      <c r="E48" s="402"/>
      <c r="F48" s="402"/>
      <c r="G48" s="402"/>
      <c r="H48" s="402"/>
      <c r="I48" s="402"/>
      <c r="J48" s="403"/>
      <c r="K48" s="125"/>
      <c r="L48" s="126"/>
      <c r="M48" s="120"/>
    </row>
    <row r="49" spans="1:13" ht="18" customHeight="1" x14ac:dyDescent="0.35">
      <c r="A49" s="118"/>
      <c r="B49" s="123"/>
      <c r="C49" s="123"/>
      <c r="D49" s="124"/>
      <c r="E49" s="293" t="s">
        <v>110</v>
      </c>
      <c r="F49" s="311" t="s">
        <v>99</v>
      </c>
      <c r="G49" s="416" t="s">
        <v>112</v>
      </c>
      <c r="H49" s="416"/>
      <c r="I49" s="416"/>
      <c r="J49" s="418" t="s">
        <v>99</v>
      </c>
      <c r="K49" s="125"/>
      <c r="L49" s="126"/>
      <c r="M49" s="120"/>
    </row>
    <row r="50" spans="1:13" x14ac:dyDescent="0.35">
      <c r="A50" s="118"/>
      <c r="B50" s="123"/>
      <c r="C50" s="420" t="s">
        <v>117</v>
      </c>
      <c r="D50" s="421"/>
      <c r="E50" s="287" t="e">
        <f>E18*E19/E17</f>
        <v>#DIV/0!</v>
      </c>
      <c r="F50" s="313" t="s">
        <v>147</v>
      </c>
      <c r="G50" s="417"/>
      <c r="H50" s="417"/>
      <c r="I50" s="417"/>
      <c r="J50" s="419"/>
      <c r="K50" s="125"/>
      <c r="L50" s="126"/>
      <c r="M50" s="120"/>
    </row>
    <row r="51" spans="1:13" x14ac:dyDescent="0.35">
      <c r="A51" s="118"/>
      <c r="B51" s="123"/>
      <c r="C51" s="414" t="s">
        <v>119</v>
      </c>
      <c r="D51" s="415"/>
      <c r="E51" s="287" t="e">
        <f>E50*E25*E26/E27</f>
        <v>#DIV/0!</v>
      </c>
      <c r="F51" s="312" t="s">
        <v>151</v>
      </c>
      <c r="G51" s="417"/>
      <c r="H51" s="417"/>
      <c r="I51" s="417"/>
      <c r="J51" s="419"/>
      <c r="K51" s="125"/>
      <c r="L51" s="126"/>
      <c r="M51" s="120"/>
    </row>
    <row r="52" spans="1:13" ht="18.75" thickBot="1" x14ac:dyDescent="0.4">
      <c r="A52" s="118"/>
      <c r="B52" s="123"/>
      <c r="C52" s="410" t="s">
        <v>120</v>
      </c>
      <c r="D52" s="411"/>
      <c r="E52" s="288" t="e">
        <f>OriginalFoamThickness/E51</f>
        <v>#DIV/0!</v>
      </c>
      <c r="F52" s="314" t="s">
        <v>150</v>
      </c>
      <c r="G52" s="413"/>
      <c r="H52" s="413"/>
      <c r="I52" s="413"/>
      <c r="J52" s="250" t="s">
        <v>148</v>
      </c>
      <c r="K52" s="125"/>
      <c r="L52" s="126"/>
      <c r="M52" s="120"/>
    </row>
    <row r="53" spans="1:13" s="185" customFormat="1" ht="18.75" thickBot="1" x14ac:dyDescent="0.4">
      <c r="A53" s="118"/>
      <c r="B53" s="123"/>
      <c r="C53" s="254"/>
      <c r="D53" s="255"/>
      <c r="E53" s="256"/>
      <c r="F53" s="253"/>
      <c r="G53" s="257"/>
      <c r="H53" s="257"/>
      <c r="I53" s="257"/>
      <c r="J53" s="253"/>
      <c r="K53" s="125"/>
      <c r="L53" s="126"/>
      <c r="M53" s="120"/>
    </row>
    <row r="54" spans="1:13" s="185" customFormat="1" ht="18.75" thickBot="1" x14ac:dyDescent="0.4">
      <c r="A54" s="118"/>
      <c r="B54" s="123"/>
      <c r="C54" s="401" t="s">
        <v>129</v>
      </c>
      <c r="D54" s="402"/>
      <c r="E54" s="402"/>
      <c r="F54" s="402"/>
      <c r="G54" s="402"/>
      <c r="H54" s="402"/>
      <c r="I54" s="402"/>
      <c r="J54" s="403"/>
      <c r="K54" s="125"/>
      <c r="L54" s="126"/>
      <c r="M54" s="120"/>
    </row>
    <row r="55" spans="1:13" s="185" customFormat="1" x14ac:dyDescent="0.35">
      <c r="A55" s="118"/>
      <c r="B55" s="123"/>
      <c r="C55" s="123"/>
      <c r="D55" s="124"/>
      <c r="E55" s="293" t="s">
        <v>110</v>
      </c>
      <c r="F55" s="311" t="s">
        <v>99</v>
      </c>
      <c r="G55" s="416" t="s">
        <v>112</v>
      </c>
      <c r="H55" s="416"/>
      <c r="I55" s="416"/>
      <c r="J55" s="418" t="s">
        <v>99</v>
      </c>
      <c r="K55" s="125"/>
      <c r="L55" s="126"/>
      <c r="M55" s="120"/>
    </row>
    <row r="56" spans="1:13" s="185" customFormat="1" ht="18" customHeight="1" x14ac:dyDescent="0.35">
      <c r="A56" s="118"/>
      <c r="B56" s="123"/>
      <c r="C56" s="420" t="s">
        <v>117</v>
      </c>
      <c r="D56" s="421"/>
      <c r="E56" s="287" t="e">
        <f>E18*E19/E17</f>
        <v>#DIV/0!</v>
      </c>
      <c r="F56" s="313" t="s">
        <v>147</v>
      </c>
      <c r="G56" s="417"/>
      <c r="H56" s="417"/>
      <c r="I56" s="417"/>
      <c r="J56" s="419"/>
      <c r="K56" s="125"/>
      <c r="L56" s="126"/>
      <c r="M56" s="120"/>
    </row>
    <row r="57" spans="1:13" s="185" customFormat="1" x14ac:dyDescent="0.35">
      <c r="A57" s="118"/>
      <c r="B57" s="123"/>
      <c r="C57" s="414" t="s">
        <v>119</v>
      </c>
      <c r="D57" s="415"/>
      <c r="E57" s="287" t="e">
        <f>E56*E33*E34/E35</f>
        <v>#DIV/0!</v>
      </c>
      <c r="F57" s="312" t="s">
        <v>149</v>
      </c>
      <c r="G57" s="417"/>
      <c r="H57" s="417"/>
      <c r="I57" s="417"/>
      <c r="J57" s="419"/>
      <c r="K57" s="125"/>
      <c r="L57" s="126"/>
      <c r="M57" s="120"/>
    </row>
    <row r="58" spans="1:13" s="185" customFormat="1" ht="18.75" thickBot="1" x14ac:dyDescent="0.4">
      <c r="A58" s="118"/>
      <c r="B58" s="123"/>
      <c r="C58" s="410" t="s">
        <v>120</v>
      </c>
      <c r="D58" s="411"/>
      <c r="E58" s="288" t="e">
        <f>OriginalFoamThickness/E57</f>
        <v>#DIV/0!</v>
      </c>
      <c r="F58" s="314" t="s">
        <v>150</v>
      </c>
      <c r="G58" s="412"/>
      <c r="H58" s="412"/>
      <c r="I58" s="412"/>
      <c r="J58" s="250" t="s">
        <v>150</v>
      </c>
      <c r="K58" s="125"/>
      <c r="L58" s="126"/>
      <c r="M58" s="120"/>
    </row>
    <row r="59" spans="1:13" s="185" customFormat="1" ht="18.75" thickBot="1" x14ac:dyDescent="0.4">
      <c r="A59" s="118"/>
      <c r="B59" s="128"/>
      <c r="C59" s="129"/>
      <c r="D59" s="129"/>
      <c r="E59" s="129"/>
      <c r="F59" s="129"/>
      <c r="G59" s="129"/>
      <c r="H59" s="129"/>
      <c r="I59" s="129"/>
      <c r="J59" s="129"/>
      <c r="K59" s="144"/>
      <c r="L59" s="126"/>
      <c r="M59" s="120"/>
    </row>
    <row r="60" spans="1:13" s="185" customFormat="1" x14ac:dyDescent="0.35">
      <c r="A60" s="118"/>
      <c r="B60" s="118"/>
      <c r="C60" s="118"/>
      <c r="D60" s="118"/>
      <c r="E60" s="118"/>
      <c r="F60" s="118"/>
      <c r="G60" s="118"/>
      <c r="H60" s="118"/>
      <c r="I60" s="118"/>
      <c r="J60" s="118"/>
      <c r="K60" s="118"/>
      <c r="L60" s="119"/>
      <c r="M60" s="120"/>
    </row>
    <row r="61" spans="1:13" x14ac:dyDescent="0.35">
      <c r="A61" s="145"/>
      <c r="B61" s="145"/>
      <c r="C61" s="145"/>
      <c r="D61" s="145"/>
      <c r="E61" s="145"/>
      <c r="F61" s="145"/>
      <c r="G61" s="145"/>
      <c r="H61" s="145"/>
      <c r="I61" s="145"/>
      <c r="J61" s="145"/>
      <c r="K61" s="145"/>
      <c r="L61" s="145"/>
      <c r="M61" s="120"/>
    </row>
    <row r="66" ht="12.75" customHeight="1" x14ac:dyDescent="0.35"/>
  </sheetData>
  <sheetProtection algorithmName="SHA-512" hashValue="wwPNlJ6kVKNyQF+xyEw+L52wDxhbIMPGW7VFHNuuiB28tLyA7qDdz3mo5DVC90isVz1+QEtL84G/aSGqjk4zkQ==" saltValue="LHDoPnJyrSfFHZNtLa8XRQ==" spinCount="100000" sheet="1" objects="1" scenarios="1" selectLockedCells="1"/>
  <mergeCells count="28">
    <mergeCell ref="C54:J54"/>
    <mergeCell ref="G55:I57"/>
    <mergeCell ref="J55:J57"/>
    <mergeCell ref="C56:D56"/>
    <mergeCell ref="C57:D57"/>
    <mergeCell ref="C58:D58"/>
    <mergeCell ref="G58:I58"/>
    <mergeCell ref="G52:I52"/>
    <mergeCell ref="B7:C7"/>
    <mergeCell ref="C48:J48"/>
    <mergeCell ref="B11:G11"/>
    <mergeCell ref="C51:D51"/>
    <mergeCell ref="C52:D52"/>
    <mergeCell ref="B45:K45"/>
    <mergeCell ref="C13:F13"/>
    <mergeCell ref="C21:F21"/>
    <mergeCell ref="G49:I51"/>
    <mergeCell ref="J49:J51"/>
    <mergeCell ref="C50:D50"/>
    <mergeCell ref="B38:G38"/>
    <mergeCell ref="B39:G43"/>
    <mergeCell ref="C29:F29"/>
    <mergeCell ref="B2:D2"/>
    <mergeCell ref="B5:C5"/>
    <mergeCell ref="B6:C6"/>
    <mergeCell ref="B8:C8"/>
    <mergeCell ref="B3:C3"/>
    <mergeCell ref="B4:C4"/>
  </mergeCells>
  <hyperlinks>
    <hyperlink ref="F4" location="Instructions!C35" display="Back to Instructions tab"/>
  </hyperlinks>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H53"/>
  <sheetViews>
    <sheetView showGridLines="0" zoomScale="80" zoomScaleNormal="80" workbookViewId="0">
      <selection activeCell="E4" sqref="E4"/>
    </sheetView>
  </sheetViews>
  <sheetFormatPr defaultColWidth="9.140625" defaultRowHeight="16.5" x14ac:dyDescent="0.3"/>
  <cols>
    <col min="1" max="1" width="4.42578125" style="4" customWidth="1"/>
    <col min="2" max="2" width="34.5703125" style="4" customWidth="1"/>
    <col min="3" max="3" width="51.5703125" style="4" bestFit="1" customWidth="1"/>
    <col min="4" max="4" width="9.140625" style="4"/>
    <col min="5" max="5" width="25.140625" style="4" bestFit="1" customWidth="1"/>
    <col min="6" max="6" width="60.42578125" style="4" customWidth="1"/>
    <col min="7" max="7" width="4.42578125" style="4" customWidth="1"/>
    <col min="8" max="8" width="3.140625" style="4" customWidth="1"/>
    <col min="9" max="16384" width="9.140625" style="4"/>
  </cols>
  <sheetData>
    <row r="1" spans="2:8" ht="17.25" thickBot="1" x14ac:dyDescent="0.35">
      <c r="H1" s="17"/>
    </row>
    <row r="2" spans="2:8" ht="18" thickBot="1" x14ac:dyDescent="0.35">
      <c r="B2" s="318" t="str">
        <f>'Version Control'!$B$2</f>
        <v>Title Block</v>
      </c>
      <c r="C2" s="319"/>
      <c r="H2" s="17"/>
    </row>
    <row r="3" spans="2:8" x14ac:dyDescent="0.3">
      <c r="B3" s="28" t="str">
        <f>'Version Control'!$B$3</f>
        <v>Test Report Template Name:</v>
      </c>
      <c r="C3" s="170" t="str">
        <f>'Version Control'!$C$3</f>
        <v xml:space="preserve">Walk-In Panels   </v>
      </c>
      <c r="H3" s="17"/>
    </row>
    <row r="4" spans="2:8" x14ac:dyDescent="0.3">
      <c r="B4" s="27" t="str">
        <f>'Version Control'!$B$4</f>
        <v>Version Number:</v>
      </c>
      <c r="C4" s="171" t="str">
        <f>'Version Control'!$C$4</f>
        <v>v1.3</v>
      </c>
      <c r="E4" s="9" t="s">
        <v>62</v>
      </c>
      <c r="H4" s="17"/>
    </row>
    <row r="5" spans="2:8" x14ac:dyDescent="0.3">
      <c r="B5" s="25" t="str">
        <f>'Version Control'!$B$5</f>
        <v xml:space="preserve">Latest Template Revision: </v>
      </c>
      <c r="C5" s="172">
        <f>'Version Control'!$C$5</f>
        <v>42923</v>
      </c>
      <c r="H5" s="17"/>
    </row>
    <row r="6" spans="2:8" x14ac:dyDescent="0.3">
      <c r="B6" s="25" t="str">
        <f>'Version Control'!$B$6</f>
        <v>Tab Name:</v>
      </c>
      <c r="C6" s="209" t="str">
        <f ca="1">MID(CELL("filename",A1), FIND("]", CELL("filename", A1))+ 1, 255)</f>
        <v>Comments</v>
      </c>
      <c r="H6" s="17"/>
    </row>
    <row r="7" spans="2:8" ht="34.5" customHeight="1" x14ac:dyDescent="0.3">
      <c r="B7" s="43" t="str">
        <f>'Version Control'!$B$7</f>
        <v>File Name:</v>
      </c>
      <c r="C7" s="206" t="str">
        <f ca="1">'Version Control'!$C$7</f>
        <v>Walk-In Panels - v1.3.xlsx</v>
      </c>
      <c r="H7" s="17"/>
    </row>
    <row r="8" spans="2:8" ht="17.25" thickBot="1" x14ac:dyDescent="0.35">
      <c r="B8" s="29" t="str">
        <f>'Version Control'!$B$8</f>
        <v xml:space="preserve">Test Completion Date: </v>
      </c>
      <c r="C8" s="173" t="str">
        <f>'Version Control'!$C$8</f>
        <v>[MM/DD/YYYY]</v>
      </c>
      <c r="H8" s="17"/>
    </row>
    <row r="9" spans="2:8" x14ac:dyDescent="0.3">
      <c r="H9" s="17"/>
    </row>
    <row r="10" spans="2:8" ht="17.25" thickBot="1" x14ac:dyDescent="0.35">
      <c r="H10" s="17"/>
    </row>
    <row r="11" spans="2:8" ht="18" thickBot="1" x14ac:dyDescent="0.35">
      <c r="B11" s="443" t="s">
        <v>59</v>
      </c>
      <c r="C11" s="444"/>
      <c r="D11" s="444"/>
      <c r="E11" s="444"/>
      <c r="F11" s="445"/>
      <c r="G11" s="23"/>
      <c r="H11" s="17"/>
    </row>
    <row r="12" spans="2:8" x14ac:dyDescent="0.3">
      <c r="B12" s="3"/>
      <c r="C12" s="7"/>
      <c r="D12" s="7"/>
      <c r="E12" s="7"/>
      <c r="F12" s="5"/>
      <c r="G12" s="7"/>
      <c r="H12" s="17"/>
    </row>
    <row r="13" spans="2:8" x14ac:dyDescent="0.3">
      <c r="B13" s="431"/>
      <c r="C13" s="432"/>
      <c r="D13" s="432"/>
      <c r="E13" s="432"/>
      <c r="F13" s="433"/>
      <c r="G13" s="7"/>
      <c r="H13" s="17"/>
    </row>
    <row r="14" spans="2:8" x14ac:dyDescent="0.3">
      <c r="B14" s="434"/>
      <c r="C14" s="435"/>
      <c r="D14" s="435"/>
      <c r="E14" s="435"/>
      <c r="F14" s="436"/>
      <c r="G14" s="7"/>
      <c r="H14" s="17"/>
    </row>
    <row r="15" spans="2:8" x14ac:dyDescent="0.3">
      <c r="B15" s="434"/>
      <c r="C15" s="435"/>
      <c r="D15" s="435"/>
      <c r="E15" s="435"/>
      <c r="F15" s="436"/>
      <c r="G15" s="7"/>
      <c r="H15" s="17"/>
    </row>
    <row r="16" spans="2:8" x14ac:dyDescent="0.3">
      <c r="B16" s="440"/>
      <c r="C16" s="441"/>
      <c r="D16" s="441"/>
      <c r="E16" s="441"/>
      <c r="F16" s="442"/>
      <c r="G16" s="7"/>
      <c r="H16" s="17"/>
    </row>
    <row r="17" spans="2:8" x14ac:dyDescent="0.3">
      <c r="B17" s="294"/>
      <c r="C17" s="295"/>
      <c r="D17" s="295"/>
      <c r="E17" s="295"/>
      <c r="F17" s="296"/>
      <c r="G17" s="7"/>
      <c r="H17" s="17"/>
    </row>
    <row r="18" spans="2:8" x14ac:dyDescent="0.3">
      <c r="B18" s="431"/>
      <c r="C18" s="432"/>
      <c r="D18" s="432"/>
      <c r="E18" s="432"/>
      <c r="F18" s="433"/>
      <c r="G18" s="7"/>
      <c r="H18" s="17"/>
    </row>
    <row r="19" spans="2:8" x14ac:dyDescent="0.3">
      <c r="B19" s="434"/>
      <c r="C19" s="435"/>
      <c r="D19" s="435"/>
      <c r="E19" s="435"/>
      <c r="F19" s="436"/>
      <c r="G19" s="7"/>
      <c r="H19" s="17"/>
    </row>
    <row r="20" spans="2:8" x14ac:dyDescent="0.3">
      <c r="B20" s="434"/>
      <c r="C20" s="435"/>
      <c r="D20" s="435"/>
      <c r="E20" s="435"/>
      <c r="F20" s="436"/>
      <c r="G20" s="7"/>
      <c r="H20" s="17"/>
    </row>
    <row r="21" spans="2:8" x14ac:dyDescent="0.3">
      <c r="B21" s="440"/>
      <c r="C21" s="441"/>
      <c r="D21" s="441"/>
      <c r="E21" s="441"/>
      <c r="F21" s="442"/>
      <c r="G21" s="7"/>
      <c r="H21" s="17"/>
    </row>
    <row r="22" spans="2:8" x14ac:dyDescent="0.3">
      <c r="B22" s="294"/>
      <c r="C22" s="295"/>
      <c r="D22" s="295"/>
      <c r="E22" s="295"/>
      <c r="F22" s="296"/>
      <c r="G22" s="7"/>
      <c r="H22" s="17"/>
    </row>
    <row r="23" spans="2:8" x14ac:dyDescent="0.3">
      <c r="B23" s="431"/>
      <c r="C23" s="432"/>
      <c r="D23" s="432"/>
      <c r="E23" s="432"/>
      <c r="F23" s="433"/>
      <c r="G23" s="7"/>
      <c r="H23" s="17"/>
    </row>
    <row r="24" spans="2:8" x14ac:dyDescent="0.3">
      <c r="B24" s="434"/>
      <c r="C24" s="435"/>
      <c r="D24" s="435"/>
      <c r="E24" s="435"/>
      <c r="F24" s="436"/>
      <c r="G24" s="7"/>
      <c r="H24" s="17"/>
    </row>
    <row r="25" spans="2:8" x14ac:dyDescent="0.3">
      <c r="B25" s="434"/>
      <c r="C25" s="435"/>
      <c r="D25" s="435"/>
      <c r="E25" s="435"/>
      <c r="F25" s="436"/>
      <c r="G25" s="7"/>
      <c r="H25" s="17"/>
    </row>
    <row r="26" spans="2:8" x14ac:dyDescent="0.3">
      <c r="B26" s="440"/>
      <c r="C26" s="441"/>
      <c r="D26" s="441"/>
      <c r="E26" s="441"/>
      <c r="F26" s="442"/>
      <c r="G26" s="7"/>
      <c r="H26" s="17"/>
    </row>
    <row r="27" spans="2:8" x14ac:dyDescent="0.3">
      <c r="B27" s="294"/>
      <c r="C27" s="295"/>
      <c r="D27" s="295"/>
      <c r="E27" s="295"/>
      <c r="F27" s="296"/>
      <c r="G27" s="7"/>
      <c r="H27" s="17"/>
    </row>
    <row r="28" spans="2:8" x14ac:dyDescent="0.3">
      <c r="B28" s="431"/>
      <c r="C28" s="432"/>
      <c r="D28" s="432"/>
      <c r="E28" s="432"/>
      <c r="F28" s="433"/>
      <c r="G28" s="7"/>
      <c r="H28" s="17"/>
    </row>
    <row r="29" spans="2:8" x14ac:dyDescent="0.3">
      <c r="B29" s="434"/>
      <c r="C29" s="435"/>
      <c r="D29" s="435"/>
      <c r="E29" s="435"/>
      <c r="F29" s="436"/>
      <c r="G29" s="7"/>
      <c r="H29" s="17"/>
    </row>
    <row r="30" spans="2:8" x14ac:dyDescent="0.3">
      <c r="B30" s="434"/>
      <c r="C30" s="435"/>
      <c r="D30" s="435"/>
      <c r="E30" s="435"/>
      <c r="F30" s="436"/>
      <c r="G30" s="7"/>
      <c r="H30" s="17"/>
    </row>
    <row r="31" spans="2:8" x14ac:dyDescent="0.3">
      <c r="B31" s="440"/>
      <c r="C31" s="441"/>
      <c r="D31" s="441"/>
      <c r="E31" s="441"/>
      <c r="F31" s="442"/>
      <c r="G31" s="7"/>
      <c r="H31" s="17"/>
    </row>
    <row r="32" spans="2:8" x14ac:dyDescent="0.3">
      <c r="B32" s="294"/>
      <c r="C32" s="295"/>
      <c r="D32" s="295"/>
      <c r="E32" s="295"/>
      <c r="F32" s="296"/>
      <c r="G32" s="7"/>
      <c r="H32" s="17"/>
    </row>
    <row r="33" spans="2:8" x14ac:dyDescent="0.3">
      <c r="B33" s="431"/>
      <c r="C33" s="432"/>
      <c r="D33" s="432"/>
      <c r="E33" s="432"/>
      <c r="F33" s="433"/>
      <c r="G33" s="7"/>
      <c r="H33" s="17"/>
    </row>
    <row r="34" spans="2:8" x14ac:dyDescent="0.3">
      <c r="B34" s="434"/>
      <c r="C34" s="435"/>
      <c r="D34" s="435"/>
      <c r="E34" s="435"/>
      <c r="F34" s="436"/>
      <c r="G34" s="7"/>
      <c r="H34" s="17"/>
    </row>
    <row r="35" spans="2:8" x14ac:dyDescent="0.3">
      <c r="B35" s="434"/>
      <c r="C35" s="435"/>
      <c r="D35" s="435"/>
      <c r="E35" s="435"/>
      <c r="F35" s="436"/>
      <c r="G35" s="7"/>
      <c r="H35" s="17"/>
    </row>
    <row r="36" spans="2:8" x14ac:dyDescent="0.3">
      <c r="B36" s="440"/>
      <c r="C36" s="441"/>
      <c r="D36" s="441"/>
      <c r="E36" s="441"/>
      <c r="F36" s="442"/>
      <c r="G36" s="7"/>
      <c r="H36" s="17"/>
    </row>
    <row r="37" spans="2:8" x14ac:dyDescent="0.3">
      <c r="B37" s="294"/>
      <c r="C37" s="295"/>
      <c r="D37" s="295"/>
      <c r="E37" s="295"/>
      <c r="F37" s="296"/>
      <c r="G37" s="7"/>
      <c r="H37" s="17"/>
    </row>
    <row r="38" spans="2:8" x14ac:dyDescent="0.3">
      <c r="B38" s="431"/>
      <c r="C38" s="432"/>
      <c r="D38" s="432"/>
      <c r="E38" s="432"/>
      <c r="F38" s="433"/>
      <c r="G38" s="7"/>
      <c r="H38" s="17"/>
    </row>
    <row r="39" spans="2:8" x14ac:dyDescent="0.3">
      <c r="B39" s="434"/>
      <c r="C39" s="435"/>
      <c r="D39" s="435"/>
      <c r="E39" s="435"/>
      <c r="F39" s="436"/>
      <c r="G39" s="7"/>
      <c r="H39" s="17"/>
    </row>
    <row r="40" spans="2:8" x14ac:dyDescent="0.3">
      <c r="B40" s="434"/>
      <c r="C40" s="435"/>
      <c r="D40" s="435"/>
      <c r="E40" s="435"/>
      <c r="F40" s="436"/>
      <c r="G40" s="7"/>
      <c r="H40" s="17"/>
    </row>
    <row r="41" spans="2:8" x14ac:dyDescent="0.3">
      <c r="B41" s="440"/>
      <c r="C41" s="441"/>
      <c r="D41" s="441"/>
      <c r="E41" s="441"/>
      <c r="F41" s="442"/>
      <c r="G41" s="7"/>
      <c r="H41" s="17"/>
    </row>
    <row r="42" spans="2:8" x14ac:dyDescent="0.3">
      <c r="B42" s="294"/>
      <c r="C42" s="295"/>
      <c r="D42" s="295"/>
      <c r="E42" s="295"/>
      <c r="F42" s="296"/>
      <c r="G42" s="7"/>
      <c r="H42" s="17"/>
    </row>
    <row r="43" spans="2:8" x14ac:dyDescent="0.3">
      <c r="B43" s="431"/>
      <c r="C43" s="432"/>
      <c r="D43" s="432"/>
      <c r="E43" s="432"/>
      <c r="F43" s="433"/>
      <c r="G43" s="7"/>
      <c r="H43" s="17"/>
    </row>
    <row r="44" spans="2:8" x14ac:dyDescent="0.3">
      <c r="B44" s="434"/>
      <c r="C44" s="435"/>
      <c r="D44" s="435"/>
      <c r="E44" s="435"/>
      <c r="F44" s="436"/>
      <c r="G44" s="7"/>
      <c r="H44" s="17"/>
    </row>
    <row r="45" spans="2:8" x14ac:dyDescent="0.3">
      <c r="B45" s="434"/>
      <c r="C45" s="435"/>
      <c r="D45" s="435"/>
      <c r="E45" s="435"/>
      <c r="F45" s="436"/>
      <c r="G45" s="7"/>
      <c r="H45" s="17"/>
    </row>
    <row r="46" spans="2:8" x14ac:dyDescent="0.3">
      <c r="B46" s="440"/>
      <c r="C46" s="441"/>
      <c r="D46" s="441"/>
      <c r="E46" s="441"/>
      <c r="F46" s="442"/>
      <c r="G46" s="7"/>
      <c r="H46" s="17"/>
    </row>
    <row r="47" spans="2:8" x14ac:dyDescent="0.3">
      <c r="B47" s="294"/>
      <c r="C47" s="295"/>
      <c r="D47" s="295"/>
      <c r="E47" s="295"/>
      <c r="F47" s="296"/>
      <c r="G47" s="7"/>
      <c r="H47" s="17"/>
    </row>
    <row r="48" spans="2:8" x14ac:dyDescent="0.3">
      <c r="B48" s="431"/>
      <c r="C48" s="432"/>
      <c r="D48" s="432"/>
      <c r="E48" s="432"/>
      <c r="F48" s="433"/>
      <c r="G48" s="7"/>
      <c r="H48" s="17"/>
    </row>
    <row r="49" spans="1:8" x14ac:dyDescent="0.3">
      <c r="B49" s="434"/>
      <c r="C49" s="435"/>
      <c r="D49" s="435"/>
      <c r="E49" s="435"/>
      <c r="F49" s="436"/>
      <c r="G49" s="7"/>
      <c r="H49" s="17"/>
    </row>
    <row r="50" spans="1:8" x14ac:dyDescent="0.3">
      <c r="B50" s="434"/>
      <c r="C50" s="435"/>
      <c r="D50" s="435"/>
      <c r="E50" s="435"/>
      <c r="F50" s="436"/>
      <c r="G50" s="7"/>
      <c r="H50" s="17"/>
    </row>
    <row r="51" spans="1:8" ht="17.25" thickBot="1" x14ac:dyDescent="0.35">
      <c r="B51" s="437"/>
      <c r="C51" s="438"/>
      <c r="D51" s="438"/>
      <c r="E51" s="438"/>
      <c r="F51" s="439"/>
      <c r="G51" s="7"/>
      <c r="H51" s="17"/>
    </row>
    <row r="52" spans="1:8" x14ac:dyDescent="0.3">
      <c r="H52" s="17"/>
    </row>
    <row r="53" spans="1:8" x14ac:dyDescent="0.3">
      <c r="A53" s="17"/>
      <c r="B53" s="17"/>
      <c r="C53" s="17"/>
      <c r="D53" s="17"/>
      <c r="E53" s="17"/>
      <c r="F53" s="17"/>
      <c r="G53" s="17"/>
      <c r="H53" s="17"/>
    </row>
  </sheetData>
  <sheetProtection password="DEDF" sheet="1" objects="1" scenarios="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zoomScale="80" zoomScaleNormal="80" workbookViewId="0">
      <selection activeCell="E4" sqref="E4"/>
    </sheetView>
  </sheetViews>
  <sheetFormatPr defaultColWidth="9.140625" defaultRowHeight="16.5" x14ac:dyDescent="0.3"/>
  <cols>
    <col min="1" max="1" width="3.5703125" style="1" customWidth="1"/>
    <col min="2" max="2" width="30.7109375" style="1" bestFit="1" customWidth="1"/>
    <col min="3" max="3" width="52.28515625" style="1" customWidth="1"/>
    <col min="4" max="4" width="22.7109375" style="1" customWidth="1"/>
    <col min="5" max="5" width="50" style="1" customWidth="1"/>
    <col min="6" max="6" width="4.42578125" style="1" customWidth="1"/>
    <col min="7" max="7" width="3.85546875" style="1" customWidth="1"/>
    <col min="8" max="16384" width="9.140625" style="1"/>
  </cols>
  <sheetData>
    <row r="1" spans="1:7" ht="17.25" thickBot="1" x14ac:dyDescent="0.35">
      <c r="G1" s="22"/>
    </row>
    <row r="2" spans="1:7" ht="18" thickBot="1" x14ac:dyDescent="0.35">
      <c r="B2" s="446" t="str">
        <f>'Version Control'!$B$2</f>
        <v>Title Block</v>
      </c>
      <c r="C2" s="447"/>
      <c r="G2" s="22"/>
    </row>
    <row r="3" spans="1:7" x14ac:dyDescent="0.3">
      <c r="B3" s="26" t="str">
        <f>'Version Control'!$B$3</f>
        <v>Test Report Template Name:</v>
      </c>
      <c r="C3" s="90" t="str">
        <f>'Version Control'!$C$3</f>
        <v xml:space="preserve">Walk-In Panels   </v>
      </c>
      <c r="G3" s="22"/>
    </row>
    <row r="4" spans="1:7" ht="18" x14ac:dyDescent="0.35">
      <c r="B4" s="89" t="str">
        <f>'Version Control'!$B$4</f>
        <v>Version Number:</v>
      </c>
      <c r="C4" s="33" t="str">
        <f>'Version Control'!$C$4</f>
        <v>v1.3</v>
      </c>
      <c r="E4" s="174" t="s">
        <v>62</v>
      </c>
      <c r="G4" s="22"/>
    </row>
    <row r="5" spans="1:7" x14ac:dyDescent="0.3">
      <c r="B5" s="25" t="str">
        <f>'Version Control'!$B$5</f>
        <v xml:space="preserve">Latest Template Revision: </v>
      </c>
      <c r="C5" s="34">
        <f>'Version Control'!$C$5</f>
        <v>42923</v>
      </c>
      <c r="G5" s="22"/>
    </row>
    <row r="6" spans="1:7" x14ac:dyDescent="0.3">
      <c r="B6" s="25" t="str">
        <f>'Version Control'!$B$6</f>
        <v>Tab Name:</v>
      </c>
      <c r="C6" s="210" t="str">
        <f ca="1">MID(CELL("filename",A1), FIND("]", CELL("filename", A1))+ 1, 255)</f>
        <v>Report Sign-Off Block</v>
      </c>
      <c r="G6" s="22"/>
    </row>
    <row r="7" spans="1:7" ht="34.5" customHeight="1" x14ac:dyDescent="0.3">
      <c r="B7" s="43" t="str">
        <f>'Version Control'!$B$7</f>
        <v>File Name:</v>
      </c>
      <c r="C7" s="204" t="str">
        <f ca="1">'Version Control'!$C$7</f>
        <v>Walk-In Panels - v1.3.xlsx</v>
      </c>
      <c r="G7" s="22"/>
    </row>
    <row r="8" spans="1:7" ht="17.25" thickBot="1" x14ac:dyDescent="0.35">
      <c r="B8" s="29" t="str">
        <f>'Version Control'!$B$8</f>
        <v xml:space="preserve">Test Completion Date: </v>
      </c>
      <c r="C8" s="35" t="str">
        <f>'Version Control'!$C$8</f>
        <v>[MM/DD/YYYY]</v>
      </c>
      <c r="G8" s="22"/>
    </row>
    <row r="9" spans="1:7" x14ac:dyDescent="0.3">
      <c r="G9" s="22"/>
    </row>
    <row r="10" spans="1:7" ht="17.25" thickBot="1" x14ac:dyDescent="0.35">
      <c r="G10" s="22"/>
    </row>
    <row r="11" spans="1:7" ht="18" thickBot="1" x14ac:dyDescent="0.35">
      <c r="A11" s="2"/>
      <c r="B11" s="358" t="s">
        <v>72</v>
      </c>
      <c r="C11" s="359"/>
      <c r="D11" s="359"/>
      <c r="E11" s="360"/>
      <c r="G11" s="22"/>
    </row>
    <row r="12" spans="1:7" ht="25.5" customHeight="1" x14ac:dyDescent="0.3">
      <c r="A12" s="2"/>
      <c r="B12" s="448" t="s">
        <v>75</v>
      </c>
      <c r="C12" s="449"/>
      <c r="D12" s="449"/>
      <c r="E12" s="450"/>
      <c r="G12" s="22"/>
    </row>
    <row r="13" spans="1:7" ht="30" customHeight="1" x14ac:dyDescent="0.3">
      <c r="A13" s="2"/>
      <c r="B13" s="451"/>
      <c r="C13" s="452"/>
      <c r="D13" s="452"/>
      <c r="E13" s="453"/>
      <c r="G13" s="22"/>
    </row>
    <row r="14" spans="1:7" ht="17.25" x14ac:dyDescent="0.35">
      <c r="A14" s="2"/>
      <c r="B14" s="354" t="s">
        <v>29</v>
      </c>
      <c r="C14" s="355"/>
      <c r="D14" s="101" t="s">
        <v>28</v>
      </c>
      <c r="E14" s="102" t="s">
        <v>30</v>
      </c>
      <c r="G14" s="22"/>
    </row>
    <row r="15" spans="1:7" x14ac:dyDescent="0.3">
      <c r="A15" s="2"/>
      <c r="B15" s="356" t="s">
        <v>31</v>
      </c>
      <c r="C15" s="357"/>
      <c r="D15" s="103" t="str">
        <f>'General Info &amp; Test Results'!C17</f>
        <v>[MM/DD/YYYY]</v>
      </c>
      <c r="E15" s="106" t="s">
        <v>77</v>
      </c>
      <c r="G15" s="22"/>
    </row>
    <row r="16" spans="1:7" x14ac:dyDescent="0.3">
      <c r="A16" s="2"/>
      <c r="B16" s="356" t="s">
        <v>69</v>
      </c>
      <c r="C16" s="357"/>
      <c r="D16" s="107" t="s">
        <v>52</v>
      </c>
      <c r="E16" s="106" t="s">
        <v>77</v>
      </c>
      <c r="G16" s="22"/>
    </row>
    <row r="17" spans="1:7" x14ac:dyDescent="0.3">
      <c r="A17" s="2"/>
      <c r="B17" s="356" t="s">
        <v>76</v>
      </c>
      <c r="C17" s="357"/>
      <c r="D17" s="107" t="s">
        <v>52</v>
      </c>
      <c r="E17" s="106" t="s">
        <v>77</v>
      </c>
      <c r="G17" s="22"/>
    </row>
    <row r="18" spans="1:7" ht="17.25" thickBot="1" x14ac:dyDescent="0.35">
      <c r="A18" s="2"/>
      <c r="B18" s="345" t="s">
        <v>76</v>
      </c>
      <c r="C18" s="346"/>
      <c r="D18" s="113" t="s">
        <v>52</v>
      </c>
      <c r="E18" s="317" t="s">
        <v>77</v>
      </c>
      <c r="G18" s="22"/>
    </row>
    <row r="19" spans="1:7" x14ac:dyDescent="0.3">
      <c r="G19" s="22"/>
    </row>
    <row r="20" spans="1:7" x14ac:dyDescent="0.3">
      <c r="A20" s="22"/>
      <c r="B20" s="22"/>
      <c r="C20" s="22"/>
      <c r="D20" s="22"/>
      <c r="E20" s="22"/>
      <c r="F20" s="22"/>
      <c r="G20" s="22"/>
    </row>
  </sheetData>
  <sheetProtection password="DEDF"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CFFDA2E1-4A6A-484B-80CA-ABF8787066A1}">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fa504290-48b0-421f-a269-8aa9478176e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F411B43-28EB-47EB-85CC-DB4B77980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Instructions</vt:lpstr>
      <vt:lpstr>General Info &amp; Test Results</vt:lpstr>
      <vt:lpstr>Setup &amp; Instrumentation</vt:lpstr>
      <vt:lpstr>Test Conditions</vt:lpstr>
      <vt:lpstr>Photos</vt:lpstr>
      <vt:lpstr>Raw Data</vt:lpstr>
      <vt:lpstr>Test Data Inputs &amp; Calculations</vt:lpstr>
      <vt:lpstr>Comments</vt:lpstr>
      <vt:lpstr>Report Sign-Off Block</vt:lpstr>
      <vt:lpstr>Drop-Downs</vt:lpstr>
      <vt:lpstr>Version Control</vt:lpstr>
      <vt:lpstr>Cooler_Rvalue</vt:lpstr>
      <vt:lpstr>Cooler_Rvalue_rounded</vt:lpstr>
      <vt:lpstr>DD_Y_N</vt:lpstr>
      <vt:lpstr>Freezer_Rvalue</vt:lpstr>
      <vt:lpstr>Freezer_Rvalue_rounded</vt:lpstr>
      <vt:lpstr>OriginalFoamThickness</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Carlisle</cp:lastModifiedBy>
  <cp:lastPrinted>2011-03-11T22:08:00Z</cp:lastPrinted>
  <dcterms:created xsi:type="dcterms:W3CDTF">2010-01-27T14:49:37Z</dcterms:created>
  <dcterms:modified xsi:type="dcterms:W3CDTF">2017-07-07T13:12:24Z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