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DE9F" lockStructure="1"/>
  <bookViews>
    <workbookView xWindow="-195" yWindow="75" windowWidth="10290" windowHeight="6540" tabRatio="838"/>
  </bookViews>
  <sheets>
    <sheet name="Instructions" sheetId="25" r:id="rId1"/>
    <sheet name="General Info &amp; Test Results" sheetId="1" r:id="rId2"/>
    <sheet name="Setup &amp; Instrumentation" sheetId="27" r:id="rId3"/>
    <sheet name="Test Conditions" sheetId="6" r:id="rId4"/>
    <sheet name="Photos" sheetId="16" r:id="rId5"/>
    <sheet name="Test Data Inputs &amp; Calculations" sheetId="31" r:id="rId6"/>
    <sheet name="Comments" sheetId="29" r:id="rId7"/>
    <sheet name="Report Sign-Off Block" sheetId="24" r:id="rId8"/>
    <sheet name="Drop-Downs" sheetId="15" r:id="rId9"/>
    <sheet name="Version Control" sheetId="23" r:id="rId10"/>
  </sheets>
  <definedNames>
    <definedName name="AmbientTemperature">'Test Conditions'!$C$13</definedName>
    <definedName name="ANSI_Lamp_Code">'General Info &amp; Test Results'!$C$36</definedName>
    <definedName name="BallastDateMfr">'General Info &amp; Test Results'!$C$28</definedName>
    <definedName name="BallastEfficiency">'Test Data Inputs &amp; Calculations'!$E$31</definedName>
    <definedName name="BallastEfficiency_rounded">'Test Data Inputs &amp; Calculations'!$F$31</definedName>
    <definedName name="BallastManufacturer">'General Info &amp; Test Results'!$C$25</definedName>
    <definedName name="BallastModelNumber">'General Info &amp; Test Results'!$C$26</definedName>
    <definedName name="BallastSerialNumber">'General Info &amp; Test Results'!$C$27</definedName>
    <definedName name="BallastType">'General Info &amp; Test Results'!$C$35</definedName>
    <definedName name="CircuitType">'General Info &amp; Test Results'!$C$41</definedName>
    <definedName name="ConditionReceived">'General Info &amp; Test Results'!$C$31</definedName>
    <definedName name="DateEquipmentReceived">'General Info &amp; Test Results'!$C$30</definedName>
    <definedName name="DateFinished">'General Info &amp; Test Results'!$C$17</definedName>
    <definedName name="DateStarted">'General Info &amp; Test Results'!$C$16</definedName>
    <definedName name="DD_BallastType">'Drop-Downs'!$B$12:$B$13</definedName>
    <definedName name="DD_CircuitType">'Drop-Downs'!$F$12:$F$23</definedName>
    <definedName name="DD_EquipmentClass">'Drop-Downs'!$B$20:$B$23</definedName>
    <definedName name="DD_hot_rated">'Drop-Downs'!$E$12:$E$13</definedName>
    <definedName name="DD_InputVoltage">'Drop-Downs'!$C$20:$C$21</definedName>
    <definedName name="DD_LampPosition">'Drop-Downs'!$G$12:$G$14</definedName>
    <definedName name="DD_StartingMethod">'Drop-Downs'!$C$12:$C$14</definedName>
    <definedName name="DD_wet_rated">'Drop-Downs'!$D$12:$D$13</definedName>
    <definedName name="EquipmentClass">'General Info &amp; Test Results'!$C$29</definedName>
    <definedName name="FixtureBrand">'General Info &amp; Test Results'!$C$20</definedName>
    <definedName name="FixtureDateMfr">'General Info &amp; Test Results'!$C$24</definedName>
    <definedName name="FixtureManufacturer">'General Info &amp; Test Results'!$C$21</definedName>
    <definedName name="FixtureModelNumber">'General Info &amp; Test Results'!$C$22</definedName>
    <definedName name="FixtureSerialNumber">'General Info &amp; Test Results'!$C$23</definedName>
    <definedName name="hot_rated">'General Info &amp; Test Results'!$C$52</definedName>
    <definedName name="InputCurrent">'Test Data Inputs &amp; Calculations'!$E$16</definedName>
    <definedName name="InputPower">'Test Data Inputs &amp; Calculations'!$E$15</definedName>
    <definedName name="InputVoltage">'Test Data Inputs &amp; Calculations'!$E$17</definedName>
    <definedName name="InputVoltage1">'General Info &amp; Test Results'!$C$43</definedName>
    <definedName name="InputVoltage2">'General Info &amp; Test Results'!$C$44</definedName>
    <definedName name="InputVoltage3">'General Info &amp; Test Results'!$C$45</definedName>
    <definedName name="InputVoltage4">'General Info &amp; Test Results'!$C$46</definedName>
    <definedName name="InputVoltage5">'General Info &amp; Test Results'!$C$47</definedName>
    <definedName name="InputVoltage6">'General Info &amp; Test Results'!$C$49</definedName>
    <definedName name="LabLocation">'General Info &amp; Test Results'!$C$13</definedName>
    <definedName name="LabName">'General Info &amp; Test Results'!$C$12</definedName>
    <definedName name="LampOperatingFrequency">'Test Data Inputs &amp; Calculations'!$E$24</definedName>
    <definedName name="LampPosition">'Test Conditions'!$C$14</definedName>
    <definedName name="NumberLamps">'General Info &amp; Test Results'!$C$40</definedName>
    <definedName name="other_starting_method">'General Info &amp; Test Results'!$C$38</definedName>
    <definedName name="OtherCircuitType">'General Info &amp; Test Results'!$C$42</definedName>
    <definedName name="OtherInputVoltage">'General Info &amp; Test Results'!$C$48</definedName>
    <definedName name="OutputCurrent">'Test Data Inputs &amp; Calculations'!$E$22</definedName>
    <definedName name="OutputPower">'Test Data Inputs &amp; Calculations'!$E$21</definedName>
    <definedName name="OutputVoltage">'Test Data Inputs &amp; Calculations'!$E$23</definedName>
    <definedName name="RatedEfficiency">'General Info &amp; Test Results'!$C$39</definedName>
    <definedName name="RatedWattage">'General Info &amp; Test Results'!$C$34</definedName>
    <definedName name="Stabilization_Time">'Test Conditions'!$C$15</definedName>
    <definedName name="StartingMethod">'General Info &amp; Test Results'!$C$37</definedName>
    <definedName name="wet_rated">'General Info &amp; Test Results'!$C$51</definedName>
  </definedNames>
  <calcPr calcId="171027"/>
</workbook>
</file>

<file path=xl/calcChain.xml><?xml version="1.0" encoding="utf-8"?>
<calcChain xmlns="http://schemas.openxmlformats.org/spreadsheetml/2006/main">
  <c r="C6" i="25" l="1"/>
  <c r="B7" i="25"/>
  <c r="B6" i="25"/>
  <c r="C6" i="1"/>
  <c r="B8" i="1"/>
  <c r="B7" i="1"/>
  <c r="C6" i="27"/>
  <c r="B8" i="27"/>
  <c r="B7" i="27"/>
  <c r="C6" i="6"/>
  <c r="B8" i="6"/>
  <c r="B7" i="6"/>
  <c r="C6" i="16"/>
  <c r="D6" i="31"/>
  <c r="C6" i="29"/>
  <c r="C6" i="24"/>
  <c r="C6" i="15"/>
  <c r="B8" i="16"/>
  <c r="B7" i="16"/>
  <c r="B8" i="31"/>
  <c r="B7" i="31"/>
  <c r="B8" i="29"/>
  <c r="B7" i="29"/>
  <c r="B8" i="24"/>
  <c r="B7" i="24"/>
  <c r="B8" i="15"/>
  <c r="B7" i="15"/>
  <c r="C5" i="23"/>
  <c r="C4" i="23"/>
  <c r="C4" i="25" s="1"/>
  <c r="C6" i="23"/>
  <c r="C7" i="23"/>
  <c r="C7" i="15" s="1"/>
  <c r="C8" i="23"/>
  <c r="C8" i="27" s="1"/>
  <c r="C4" i="15" l="1"/>
  <c r="C4" i="16"/>
  <c r="C4" i="29"/>
  <c r="C4" i="24"/>
  <c r="D4" i="31"/>
  <c r="C4" i="6"/>
  <c r="C4" i="27"/>
  <c r="C4" i="1"/>
  <c r="C8" i="1"/>
  <c r="C7" i="25"/>
  <c r="C7" i="1"/>
  <c r="C8" i="15"/>
  <c r="C8" i="24"/>
  <c r="C8" i="29"/>
  <c r="D8" i="31"/>
  <c r="C8" i="16"/>
  <c r="C8" i="6"/>
  <c r="C7" i="27"/>
  <c r="C7" i="6"/>
  <c r="C7" i="16"/>
  <c r="D7" i="31"/>
  <c r="C7" i="29"/>
  <c r="C7" i="24"/>
  <c r="E31" i="31" l="1"/>
  <c r="F31" i="31" s="1"/>
  <c r="F13" i="1" s="1"/>
  <c r="D5" i="31"/>
  <c r="B6" i="31"/>
  <c r="B5" i="31"/>
  <c r="B4" i="31"/>
  <c r="B3" i="31"/>
  <c r="B2" i="31"/>
  <c r="H27" i="1"/>
  <c r="H26" i="1"/>
  <c r="H25" i="1"/>
  <c r="H24" i="1"/>
  <c r="D15" i="24"/>
  <c r="G24" i="1" s="1"/>
  <c r="G25" i="1"/>
  <c r="G26" i="1"/>
  <c r="G27" i="1"/>
  <c r="B6" i="29"/>
  <c r="B5" i="29"/>
  <c r="B4" i="29"/>
  <c r="B3" i="29"/>
  <c r="B2" i="29"/>
  <c r="B6" i="15"/>
  <c r="B5" i="15"/>
  <c r="B4" i="15"/>
  <c r="B3" i="15"/>
  <c r="B2" i="15"/>
  <c r="B6" i="16"/>
  <c r="B5" i="16"/>
  <c r="B4" i="16"/>
  <c r="B3" i="16"/>
  <c r="B2" i="16"/>
  <c r="B6" i="6"/>
  <c r="B5" i="6"/>
  <c r="B4" i="6"/>
  <c r="B3" i="6"/>
  <c r="B2" i="6"/>
  <c r="B6" i="27"/>
  <c r="B5" i="27"/>
  <c r="B4" i="27"/>
  <c r="B3" i="27"/>
  <c r="B2" i="27"/>
  <c r="B6" i="1"/>
  <c r="B5" i="1"/>
  <c r="B4" i="1"/>
  <c r="B3" i="1"/>
  <c r="B2" i="1"/>
  <c r="B5" i="25"/>
  <c r="B4" i="25"/>
  <c r="B3" i="25"/>
  <c r="B2" i="25"/>
  <c r="B6" i="24"/>
  <c r="B5" i="24"/>
  <c r="B4" i="24"/>
  <c r="B3" i="24"/>
  <c r="B2" i="24"/>
  <c r="C3" i="15"/>
  <c r="C5" i="15"/>
  <c r="C5" i="25" l="1"/>
  <c r="C5" i="27"/>
  <c r="C5" i="1"/>
  <c r="C5" i="24"/>
  <c r="C5" i="16"/>
  <c r="C5" i="6"/>
  <c r="C5" i="29"/>
  <c r="D3" i="31"/>
  <c r="C3" i="1"/>
  <c r="C3" i="16"/>
  <c r="C3" i="24"/>
  <c r="C3" i="6"/>
  <c r="C3" i="29"/>
  <c r="C3" i="25"/>
  <c r="C3" i="27"/>
</calcChain>
</file>

<file path=xl/sharedStrings.xml><?xml version="1.0" encoding="utf-8"?>
<sst xmlns="http://schemas.openxmlformats.org/spreadsheetml/2006/main" count="244" uniqueCount="197">
  <si>
    <t>Lab Name:</t>
  </si>
  <si>
    <t>Test Conditions</t>
  </si>
  <si>
    <t>Step 1</t>
  </si>
  <si>
    <t>Step 2</t>
  </si>
  <si>
    <t>Step 3</t>
  </si>
  <si>
    <t>Step 4</t>
  </si>
  <si>
    <t>Step 5</t>
  </si>
  <si>
    <t>Step 7</t>
  </si>
  <si>
    <t>If additional sensors were used, describe placement:</t>
  </si>
  <si>
    <t>Table of Contents</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</si>
  <si>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</si>
  <si>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</si>
  <si>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</si>
  <si>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</si>
  <si>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</si>
  <si>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</si>
  <si>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</si>
  <si>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</si>
  <si>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</si>
  <si>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</si>
  <si>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</si>
  <si>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</si>
  <si>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</si>
  <si>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</si>
  <si>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</si>
  <si>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</si>
  <si>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</si>
  <si>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</si>
  <si>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</si>
  <si>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</si>
  <si>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</si>
  <si>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</si>
  <si>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</si>
  <si>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</si>
  <si>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</si>
  <si>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</si>
  <si>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</si>
  <si>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Report Sign-Off Block</t>
  </si>
  <si>
    <t>Setup &amp; Instrumentation</t>
  </si>
  <si>
    <t>Version Control</t>
  </si>
  <si>
    <t>[MM/DD/YYYY]</t>
  </si>
  <si>
    <t>Instructions</t>
  </si>
  <si>
    <t>Test Information</t>
  </si>
  <si>
    <t>Model #</t>
  </si>
  <si>
    <t>Brand</t>
  </si>
  <si>
    <t>Result</t>
  </si>
  <si>
    <t>2. FTC EnergyGuide label (if present)</t>
  </si>
  <si>
    <t>Comments</t>
  </si>
  <si>
    <t>Instrument Type</t>
  </si>
  <si>
    <t>Sensor Location</t>
  </si>
  <si>
    <t>Back to Instructions tab</t>
  </si>
  <si>
    <t>Report Sign-off Block</t>
  </si>
  <si>
    <t>LEGEND</t>
  </si>
  <si>
    <t>STEP:</t>
  </si>
  <si>
    <t>FILL IN INPUT CELLS IN THIS TAB:</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</si>
  <si>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</si>
  <si>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</si>
  <si>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</si>
  <si>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</si>
  <si>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</si>
  <si>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</si>
  <si>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</si>
  <si>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</si>
  <si>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</si>
  <si>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</si>
  <si>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</si>
  <si>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</si>
  <si>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</si>
  <si>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3. Photos of test unit from all sides (including photo of control panel, if applicable)</t>
  </si>
  <si>
    <t>4. Exact placement of all sensors on, in, or around the device</t>
  </si>
  <si>
    <t>Test Data Inputs</t>
  </si>
  <si>
    <t>Measurement</t>
  </si>
  <si>
    <t>Notes/Comments: (Please clarify any pertinent details, unusual events, etc.)</t>
  </si>
  <si>
    <t>Calculations</t>
  </si>
  <si>
    <t>Test Data Inputs &amp; Calculations</t>
  </si>
  <si>
    <t>Step 6</t>
  </si>
  <si>
    <t>Instructions and table of contents</t>
  </si>
  <si>
    <t>Lab information, product information and test results</t>
  </si>
  <si>
    <t>Instrumentation requirements and space for sensor placement descriptions</t>
  </si>
  <si>
    <t>Inputs for photographs</t>
  </si>
  <si>
    <t>Measurement inputs and automated calculations</t>
  </si>
  <si>
    <t>Inputs for report template user to provide comments</t>
  </si>
  <si>
    <t>Report review history</t>
  </si>
  <si>
    <t>Drop-downs used</t>
  </si>
  <si>
    <t>Revision history</t>
  </si>
  <si>
    <t>Provided data</t>
  </si>
  <si>
    <t>Unit</t>
  </si>
  <si>
    <t>Yes</t>
  </si>
  <si>
    <t>No</t>
  </si>
  <si>
    <t>Input for test condition measurements</t>
  </si>
  <si>
    <t>Rated Lamp Wattage</t>
  </si>
  <si>
    <t>Ballast Efficiency</t>
  </si>
  <si>
    <t>%</t>
  </si>
  <si>
    <t>Ambient Temperature</t>
  </si>
  <si>
    <r>
      <rPr>
        <vertAlign val="superscript"/>
        <sz val="11"/>
        <color theme="1"/>
        <rFont val="Palatino Linotype"/>
        <family val="1"/>
      </rPr>
      <t>o</t>
    </r>
    <r>
      <rPr>
        <sz val="11"/>
        <color theme="1"/>
        <rFont val="Palatino Linotype"/>
        <family val="1"/>
      </rPr>
      <t>C</t>
    </r>
  </si>
  <si>
    <t>Lamp Position</t>
  </si>
  <si>
    <t>Test Condition</t>
  </si>
  <si>
    <t>Input Power</t>
  </si>
  <si>
    <t>5. Additional Photos (if necessary)</t>
  </si>
  <si>
    <t>Ballast Type</t>
  </si>
  <si>
    <t>Input Voltage</t>
  </si>
  <si>
    <t>Starting Method</t>
  </si>
  <si>
    <t>Circuit Type</t>
  </si>
  <si>
    <t>Magnetic</t>
  </si>
  <si>
    <t>Electronic</t>
  </si>
  <si>
    <t>Probe-start</t>
  </si>
  <si>
    <t>Pulse-start</t>
  </si>
  <si>
    <t>V</t>
  </si>
  <si>
    <t>Input Data</t>
  </si>
  <si>
    <t>Input Current</t>
  </si>
  <si>
    <t>W</t>
  </si>
  <si>
    <t>Output Power</t>
  </si>
  <si>
    <t>Output Current</t>
  </si>
  <si>
    <t>Output Voltage</t>
  </si>
  <si>
    <t>Other</t>
  </si>
  <si>
    <t>If 'other,' what is the starting method?</t>
  </si>
  <si>
    <t>Rated for use in wet locations?</t>
  </si>
  <si>
    <t>Contain a ballast that is rated to operate at ambient air temperatures above 50 °C?</t>
  </si>
  <si>
    <t>Reference</t>
  </si>
  <si>
    <t>NFPA 70</t>
  </si>
  <si>
    <t>UL 1029</t>
  </si>
  <si>
    <t>Wet_rated</t>
  </si>
  <si>
    <t>Hot_rated</t>
  </si>
  <si>
    <t>BallastType</t>
  </si>
  <si>
    <t>StartingMethod</t>
  </si>
  <si>
    <t>Equipment Information</t>
  </si>
  <si>
    <t>Equipment Class:</t>
  </si>
  <si>
    <t>Date Equipment Received:</t>
  </si>
  <si>
    <t>Equipment Characteristics</t>
  </si>
  <si>
    <t>Describe placement of sensors used to measure current, voltage, and power:</t>
  </si>
  <si>
    <t>A</t>
  </si>
  <si>
    <t>Rated Efficiency (%)</t>
  </si>
  <si>
    <t>Number of Lamps</t>
  </si>
  <si>
    <t>Other Input Voltages Available?</t>
  </si>
  <si>
    <t>If other are available, list them here</t>
  </si>
  <si>
    <t>Input Voltage: 120 V Available?</t>
  </si>
  <si>
    <t>Input Voltage: 208 V Available?</t>
  </si>
  <si>
    <t>Input Voltage: 240 V Available?</t>
  </si>
  <si>
    <t>Input Voltage: 277 V Available?</t>
  </si>
  <si>
    <t>Input Voltage: 480 V Available?</t>
  </si>
  <si>
    <t>CWA</t>
  </si>
  <si>
    <t>CWI</t>
  </si>
  <si>
    <t>HX-HPF</t>
  </si>
  <si>
    <t>HX-NPF</t>
  </si>
  <si>
    <t>HX-PFC</t>
  </si>
  <si>
    <t>Regulated Lag</t>
  </si>
  <si>
    <t>R-HPF</t>
  </si>
  <si>
    <t>RX-HPF</t>
  </si>
  <si>
    <t>RX-NPF</t>
  </si>
  <si>
    <t>If 'other,' what is the circuit type?</t>
  </si>
  <si>
    <t>ANSI Lamp Code(s)</t>
  </si>
  <si>
    <t>Setup (This table should include instrumentation, sensors, and all test devices used during testing)</t>
  </si>
  <si>
    <t>Base Up</t>
  </si>
  <si>
    <t>Base Down</t>
  </si>
  <si>
    <t>Horizontal</t>
  </si>
  <si>
    <t>probe-start magnetic ≥150 W and ≤500 W</t>
  </si>
  <si>
    <t>Condition as Received:</t>
  </si>
  <si>
    <t>Stabilization Time</t>
  </si>
  <si>
    <t>minutes</t>
  </si>
  <si>
    <t>electronic &lt;1000 Hz</t>
  </si>
  <si>
    <r>
      <t xml:space="preserve">electronic </t>
    </r>
    <r>
      <rPr>
        <sz val="11"/>
        <color theme="1"/>
        <rFont val="Calibri"/>
        <family val="2"/>
      </rPr>
      <t>≥</t>
    </r>
    <r>
      <rPr>
        <sz val="11"/>
        <color theme="1"/>
        <rFont val="Palatino Linotype"/>
        <family val="1"/>
      </rPr>
      <t>1000 Hz</t>
    </r>
  </si>
  <si>
    <t>Output Data</t>
  </si>
  <si>
    <t>Lamp Operating Frequency</t>
  </si>
  <si>
    <t>kHz</t>
  </si>
  <si>
    <t xml:space="preserve">Fixture Brand: </t>
  </si>
  <si>
    <t xml:space="preserve">Fixture Manufacturer: </t>
  </si>
  <si>
    <t xml:space="preserve">Fixture Manufacturer model number: </t>
  </si>
  <si>
    <t xml:space="preserve">Fixture Serial number: </t>
  </si>
  <si>
    <t>Fixture Date of Manufacture (if available):</t>
  </si>
  <si>
    <t>Ballast Manufacturer:</t>
  </si>
  <si>
    <t>Ballast Manufacturer Model Number:</t>
  </si>
  <si>
    <t>Ballast Manufacturer Serial Number:</t>
  </si>
  <si>
    <t>Ballast Date of Manufacture (if available):</t>
  </si>
  <si>
    <t>1.0_draft1</t>
  </si>
  <si>
    <t>1.0_draft2</t>
  </si>
  <si>
    <t>CircuitType</t>
  </si>
  <si>
    <t>LampPosition</t>
  </si>
  <si>
    <t>EquipmentClass</t>
  </si>
  <si>
    <t>InputVoltage</t>
  </si>
  <si>
    <t>-</t>
  </si>
  <si>
    <t>v1.0</t>
  </si>
  <si>
    <t>Test Report Template Name:</t>
  </si>
  <si>
    <t xml:space="preserve">Metal Halide Lamp Ballast and Fixture  </t>
  </si>
  <si>
    <t>v1.1</t>
  </si>
  <si>
    <t>Tabs</t>
  </si>
  <si>
    <t>Tabs with input cells</t>
  </si>
  <si>
    <t>Cells</t>
  </si>
  <si>
    <t>Auto-populated cell</t>
  </si>
  <si>
    <t>pulse-start magnetic ≥150 W and ≤500 W</t>
  </si>
  <si>
    <t>non-pulse start electronic ballast ≥150 W and ≤250 W</t>
  </si>
  <si>
    <t>non-pulse start electronic ballast &gt;250 W and ≤500 W</t>
  </si>
  <si>
    <t>Calculated Result
(unrounded)</t>
  </si>
  <si>
    <t>Calculated Result
(rounded per reference test procedure)</t>
  </si>
  <si>
    <t>Drop-Downs</t>
  </si>
  <si>
    <t>v2.0</t>
  </si>
  <si>
    <t>10 CFR 431.324:  Uniform Test Method for the Measurement of Energy Efficiency and Standby Mode Energy Consumption of Metal Halide Ballasts</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</si>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</sst>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1"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vertAlign val="superscript"/>
      <sz val="11"/>
      <color theme="1"/>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indexed="64"/>
      </left>
      <right style="thin">
        <color indexed="64"/>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style="thin">
        <color theme="0" tint="-0.14999847407452621"/>
      </top>
      <bottom style="thin">
        <color theme="0" tint="-0.14999847407452621"/>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thin">
        <color theme="0" tint="-0.14999847407452621"/>
      </bottom>
      <diagonal/>
    </border>
    <border>
      <left/>
      <right style="medium">
        <color indexed="64"/>
      </right>
      <top style="thin">
        <color theme="0" tint="-0.14999847407452621"/>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medium">
        <color indexed="64"/>
      </right>
      <top style="medium">
        <color indexed="64"/>
      </top>
      <bottom style="thin">
        <color indexed="64"/>
      </bottom>
      <diagonal/>
    </border>
    <border>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right style="thin">
        <color theme="0" tint="-0.249977111117893"/>
      </right>
      <top style="thin">
        <color theme="0" tint="-0.249977111117893"/>
      </top>
      <bottom style="medium">
        <color indexed="64"/>
      </bottom>
      <diagonal/>
    </border>
    <border>
      <left/>
      <right/>
      <top style="thin">
        <color theme="0" tint="-0.249977111117893"/>
      </top>
      <bottom style="thin">
        <color theme="0" tint="-0.249977111117893"/>
      </bottom>
      <diagonal/>
    </border>
    <border>
      <left style="thin">
        <color theme="0" tint="-0.249977111117893"/>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21">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8" fillId="20" borderId="0" applyNumberFormat="0" applyBorder="0" applyAlignment="0" applyProtection="0"/>
    <xf numFmtId="0" fontId="39" fillId="19" borderId="0" applyNumberFormat="0" applyBorder="0" applyAlignment="0" applyProtection="0"/>
  </cellStyleXfs>
  <cellXfs count="362">
    <xf numFmtId="0" fontId="0" fillId="0" borderId="0" xfId="0"/>
    <xf numFmtId="0" fontId="6" fillId="0" borderId="0" xfId="6"/>
    <xf numFmtId="0" fontId="6" fillId="0" borderId="12" xfId="6" applyBorder="1"/>
    <xf numFmtId="0" fontId="8" fillId="0" borderId="8" xfId="0" applyFont="1" applyBorder="1"/>
    <xf numFmtId="0" fontId="8" fillId="0" borderId="0" xfId="0" applyFont="1"/>
    <xf numFmtId="0" fontId="8" fillId="0" borderId="12" xfId="0" applyFont="1" applyBorder="1"/>
    <xf numFmtId="0" fontId="10" fillId="0" borderId="0" xfId="0" applyFont="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0" fontId="8" fillId="0" borderId="8" xfId="0" applyFont="1" applyBorder="1" applyAlignment="1">
      <alignment wrapText="1"/>
    </xf>
    <xf numFmtId="0" fontId="8" fillId="0" borderId="0" xfId="0" applyFont="1" applyBorder="1" applyAlignment="1">
      <alignment wrapText="1"/>
    </xf>
    <xf numFmtId="0" fontId="8" fillId="0" borderId="12" xfId="0" applyFont="1" applyBorder="1" applyAlignment="1">
      <alignment wrapText="1"/>
    </xf>
    <xf numFmtId="0" fontId="8" fillId="0" borderId="5" xfId="0" applyFont="1" applyBorder="1"/>
    <xf numFmtId="0" fontId="8" fillId="0" borderId="6" xfId="0" applyFont="1" applyBorder="1"/>
    <xf numFmtId="14" fontId="6" fillId="0" borderId="0" xfId="6" applyNumberFormat="1" applyFont="1"/>
    <xf numFmtId="0" fontId="6" fillId="0" borderId="0" xfId="6" applyFont="1"/>
    <xf numFmtId="0" fontId="6" fillId="0" borderId="0" xfId="6" applyNumberFormat="1" applyFont="1"/>
    <xf numFmtId="0" fontId="8" fillId="0" borderId="0" xfId="0" applyFont="1" applyBorder="1" applyAlignment="1">
      <alignment horizontal="right"/>
    </xf>
    <xf numFmtId="0" fontId="28" fillId="2" borderId="0" xfId="0" applyFont="1" applyFill="1" applyBorder="1"/>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8" fillId="0" borderId="39" xfId="6" applyFont="1" applyBorder="1"/>
    <xf numFmtId="0" fontId="8" fillId="0" borderId="44" xfId="6" applyFont="1" applyBorder="1"/>
    <xf numFmtId="0" fontId="8" fillId="0" borderId="39" xfId="6" applyNumberFormat="1" applyFont="1" applyBorder="1"/>
    <xf numFmtId="0" fontId="8" fillId="0" borderId="47" xfId="6" applyFont="1" applyBorder="1"/>
    <xf numFmtId="0" fontId="8" fillId="0" borderId="42" xfId="6" applyFont="1" applyBorder="1"/>
    <xf numFmtId="0" fontId="17" fillId="0" borderId="39" xfId="6" applyFont="1" applyBorder="1" applyAlignment="1">
      <alignment vertical="center"/>
    </xf>
    <xf numFmtId="0" fontId="17" fillId="0" borderId="42" xfId="6" applyFont="1" applyBorder="1" applyAlignment="1">
      <alignment vertical="center"/>
    </xf>
    <xf numFmtId="0" fontId="22" fillId="0" borderId="0" xfId="7" applyFont="1" applyFill="1" applyBorder="1" applyAlignment="1">
      <alignment vertical="center"/>
    </xf>
    <xf numFmtId="14" fontId="8" fillId="0" borderId="57" xfId="6" applyNumberFormat="1" applyFont="1" applyBorder="1" applyAlignment="1">
      <alignment horizontal="left"/>
    </xf>
    <xf numFmtId="14" fontId="8" fillId="0" borderId="58"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44" xfId="6" applyFont="1" applyBorder="1" applyAlignment="1">
      <alignment vertical="center"/>
    </xf>
    <xf numFmtId="0" fontId="9" fillId="0" borderId="56" xfId="6" applyFont="1" applyBorder="1" applyAlignment="1">
      <alignment horizontal="left" vertical="center"/>
    </xf>
    <xf numFmtId="0" fontId="8" fillId="0" borderId="39" xfId="6" applyNumberFormat="1" applyFont="1" applyBorder="1" applyAlignment="1">
      <alignment vertical="center"/>
    </xf>
    <xf numFmtId="0" fontId="8" fillId="0" borderId="39" xfId="6" applyFont="1" applyBorder="1" applyAlignment="1">
      <alignment vertical="center"/>
    </xf>
    <xf numFmtId="14" fontId="8" fillId="0" borderId="57" xfId="6" applyNumberFormat="1" applyFont="1" applyBorder="1" applyAlignment="1">
      <alignment horizontal="left" vertical="center"/>
    </xf>
    <xf numFmtId="0" fontId="8" fillId="0" borderId="42" xfId="6" applyFont="1" applyBorder="1" applyAlignment="1">
      <alignment vertical="center"/>
    </xf>
    <xf numFmtId="14" fontId="8" fillId="0" borderId="58" xfId="6" applyNumberFormat="1" applyFont="1" applyBorder="1" applyAlignment="1">
      <alignment horizontal="left" vertical="center"/>
    </xf>
    <xf numFmtId="0" fontId="10" fillId="0" borderId="0" xfId="17" applyFont="1" applyBorder="1" applyAlignment="1">
      <alignment horizontal="center" vertical="center" wrapText="1"/>
    </xf>
    <xf numFmtId="0" fontId="8" fillId="0" borderId="0" xfId="0" applyFont="1" applyBorder="1" applyAlignment="1">
      <alignment vertical="center"/>
    </xf>
    <xf numFmtId="0" fontId="8" fillId="0" borderId="51" xfId="6" applyFont="1" applyBorder="1" applyAlignment="1">
      <alignment vertical="center"/>
    </xf>
    <xf numFmtId="0" fontId="8" fillId="0" borderId="52" xfId="6" applyFont="1" applyBorder="1" applyAlignment="1">
      <alignment vertical="center"/>
    </xf>
    <xf numFmtId="0" fontId="8" fillId="0" borderId="14"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47" xfId="6" applyFont="1" applyBorder="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45" xfId="6" applyFont="1" applyBorder="1" applyAlignment="1">
      <alignment vertical="center"/>
    </xf>
    <xf numFmtId="0" fontId="8" fillId="0" borderId="41" xfId="6" applyFont="1" applyBorder="1" applyAlignment="1">
      <alignment vertical="center"/>
    </xf>
    <xf numFmtId="0" fontId="17" fillId="0" borderId="41" xfId="6" applyFont="1" applyBorder="1" applyAlignment="1">
      <alignment vertical="center"/>
    </xf>
    <xf numFmtId="0" fontId="17" fillId="0" borderId="43" xfId="6" applyFont="1" applyBorder="1" applyAlignment="1">
      <alignment vertical="center"/>
    </xf>
    <xf numFmtId="0" fontId="17" fillId="0" borderId="32" xfId="6" applyFont="1" applyFill="1" applyBorder="1" applyAlignment="1">
      <alignment vertical="center"/>
    </xf>
    <xf numFmtId="0" fontId="21" fillId="0" borderId="37" xfId="1" applyFont="1" applyBorder="1" applyAlignment="1" applyProtection="1">
      <alignment vertical="center"/>
      <protection locked="0"/>
    </xf>
    <xf numFmtId="0" fontId="17" fillId="0" borderId="33" xfId="6" applyFont="1" applyFill="1" applyBorder="1" applyAlignment="1">
      <alignment vertical="center"/>
    </xf>
    <xf numFmtId="0" fontId="21" fillId="0" borderId="38" xfId="1" applyFont="1" applyBorder="1" applyAlignment="1" applyProtection="1">
      <alignment vertical="center"/>
      <protection locked="0"/>
    </xf>
    <xf numFmtId="0" fontId="17" fillId="0" borderId="0" xfId="6" applyFont="1" applyBorder="1" applyAlignment="1">
      <alignment vertical="center"/>
    </xf>
    <xf numFmtId="0" fontId="10" fillId="0" borderId="50" xfId="6" applyFont="1" applyFill="1" applyBorder="1" applyAlignment="1">
      <alignment horizontal="center" vertical="center"/>
    </xf>
    <xf numFmtId="0" fontId="10" fillId="0" borderId="6" xfId="6" applyFont="1" applyFill="1" applyBorder="1" applyAlignment="1">
      <alignment horizontal="center" vertical="center"/>
    </xf>
    <xf numFmtId="0" fontId="10" fillId="0" borderId="6" xfId="6" applyFont="1" applyBorder="1" applyAlignment="1">
      <alignment horizontal="center" vertical="center"/>
    </xf>
    <xf numFmtId="0" fontId="10" fillId="0" borderId="36"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8"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8" fillId="0" borderId="51" xfId="0" applyFont="1" applyBorder="1" applyAlignment="1">
      <alignment vertical="center"/>
    </xf>
    <xf numFmtId="0" fontId="8" fillId="0" borderId="13" xfId="0" applyFont="1" applyBorder="1" applyAlignment="1">
      <alignment vertical="center"/>
    </xf>
    <xf numFmtId="0" fontId="6" fillId="0" borderId="39" xfId="6" applyNumberFormat="1" applyBorder="1"/>
    <xf numFmtId="0" fontId="9" fillId="0" borderId="60" xfId="6" applyFont="1" applyBorder="1" applyAlignment="1">
      <alignment horizontal="left"/>
    </xf>
    <xf numFmtId="0" fontId="6" fillId="0" borderId="44" xfId="6" applyFont="1" applyBorder="1"/>
    <xf numFmtId="0" fontId="6" fillId="0" borderId="39" xfId="6" applyFont="1" applyBorder="1"/>
    <xf numFmtId="0" fontId="6" fillId="0" borderId="39" xfId="6" applyNumberFormat="1" applyFont="1" applyBorder="1"/>
    <xf numFmtId="0" fontId="30" fillId="0" borderId="57" xfId="6" applyFont="1" applyBorder="1" applyAlignment="1">
      <alignment horizontal="left"/>
    </xf>
    <xf numFmtId="14" fontId="6" fillId="0" borderId="57" xfId="6" applyNumberFormat="1" applyFont="1" applyBorder="1" applyAlignment="1">
      <alignment horizontal="left"/>
    </xf>
    <xf numFmtId="0" fontId="30" fillId="0" borderId="60" xfId="6" applyFont="1" applyBorder="1" applyAlignment="1">
      <alignment horizontal="left"/>
    </xf>
    <xf numFmtId="0" fontId="6" fillId="0" borderId="42" xfId="6" applyFont="1" applyBorder="1"/>
    <xf numFmtId="14" fontId="6" fillId="0" borderId="58" xfId="6" applyNumberFormat="1" applyFont="1" applyBorder="1" applyAlignment="1">
      <alignment horizontal="left"/>
    </xf>
    <xf numFmtId="0" fontId="6" fillId="0" borderId="51" xfId="6" applyNumberFormat="1" applyFont="1" applyBorder="1" applyAlignment="1">
      <alignment horizontal="center" wrapText="1"/>
    </xf>
    <xf numFmtId="14" fontId="6" fillId="0" borderId="41" xfId="6" applyNumberFormat="1" applyFont="1" applyBorder="1" applyAlignment="1">
      <alignment horizontal="center" wrapText="1"/>
    </xf>
    <xf numFmtId="165" fontId="12" fillId="0" borderId="51" xfId="6" applyNumberFormat="1" applyFont="1" applyBorder="1" applyAlignment="1">
      <alignment horizontal="center" wrapText="1"/>
    </xf>
    <xf numFmtId="0" fontId="6" fillId="0" borderId="52" xfId="6" applyNumberFormat="1" applyFont="1" applyBorder="1" applyAlignment="1">
      <alignment horizontal="center" wrapText="1"/>
    </xf>
    <xf numFmtId="14" fontId="6" fillId="0" borderId="43" xfId="6" applyNumberFormat="1" applyFont="1" applyBorder="1" applyAlignment="1">
      <alignment horizontal="center" wrapText="1"/>
    </xf>
    <xf numFmtId="164" fontId="8" fillId="13" borderId="34" xfId="4" applyNumberFormat="1" applyFont="1" applyFill="1" applyBorder="1" applyAlignment="1" applyProtection="1">
      <alignment horizontal="center" vertical="center"/>
    </xf>
    <xf numFmtId="0" fontId="11" fillId="14" borderId="34" xfId="5" applyFont="1" applyFill="1" applyBorder="1" applyAlignment="1" applyProtection="1">
      <alignment horizontal="center" vertical="center"/>
    </xf>
    <xf numFmtId="0" fontId="29" fillId="17" borderId="35" xfId="0" applyFont="1" applyFill="1" applyBorder="1" applyAlignment="1" applyProtection="1">
      <alignment horizontal="center" vertical="center"/>
    </xf>
    <xf numFmtId="0" fontId="10" fillId="0" borderId="1" xfId="21" applyFont="1" applyBorder="1" applyAlignment="1" applyProtection="1">
      <alignment horizontal="center"/>
    </xf>
    <xf numFmtId="0" fontId="10" fillId="0" borderId="20"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20" xfId="18" applyFont="1" applyFill="1" applyBorder="1" applyAlignment="1" applyProtection="1">
      <alignment horizontal="left" vertical="center"/>
    </xf>
    <xf numFmtId="0" fontId="11" fillId="14" borderId="19" xfId="18" applyFont="1" applyFill="1" applyBorder="1" applyAlignment="1" applyProtection="1">
      <alignment horizontal="left" vertical="center"/>
    </xf>
    <xf numFmtId="0" fontId="17" fillId="13" borderId="20"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0" fontId="17" fillId="13" borderId="20" xfId="18" applyFont="1" applyFill="1" applyBorder="1" applyAlignment="1" applyProtection="1">
      <alignment horizontal="center" vertical="center"/>
      <protection locked="0"/>
    </xf>
    <xf numFmtId="0" fontId="17" fillId="13" borderId="16" xfId="18" applyFont="1" applyFill="1" applyBorder="1" applyAlignment="1" applyProtection="1">
      <alignment horizontal="left" vertical="center"/>
      <protection locked="0"/>
    </xf>
    <xf numFmtId="14" fontId="17" fillId="13" borderId="22" xfId="18" applyNumberFormat="1" applyFont="1" applyFill="1" applyBorder="1" applyProtection="1">
      <alignment horizontal="center" vertical="center"/>
      <protection locked="0"/>
    </xf>
    <xf numFmtId="14" fontId="11" fillId="14" borderId="22" xfId="18" applyNumberFormat="1" applyFont="1" applyFill="1" applyBorder="1" applyProtection="1">
      <alignment horizontal="center" vertical="center"/>
    </xf>
    <xf numFmtId="0" fontId="10" fillId="0" borderId="63" xfId="17" applyFont="1" applyBorder="1" applyAlignment="1">
      <alignment horizontal="center" vertical="center" wrapText="1"/>
    </xf>
    <xf numFmtId="0" fontId="10" fillId="0" borderId="64" xfId="17" applyFont="1" applyBorder="1" applyAlignment="1">
      <alignment horizontal="center" vertical="center" wrapText="1"/>
    </xf>
    <xf numFmtId="0" fontId="10" fillId="0" borderId="16" xfId="17" applyFont="1" applyBorder="1" applyAlignment="1">
      <alignment horizontal="center" vertical="center" wrapText="1"/>
    </xf>
    <xf numFmtId="0" fontId="36" fillId="2" borderId="0" xfId="0" applyFont="1" applyFill="1" applyProtection="1"/>
    <xf numFmtId="0" fontId="36" fillId="0" borderId="0" xfId="0" applyFont="1" applyFill="1" applyProtection="1"/>
    <xf numFmtId="0" fontId="0" fillId="5" borderId="0" xfId="0" applyFill="1" applyProtection="1"/>
    <xf numFmtId="0" fontId="21" fillId="0" borderId="0" xfId="19" applyFont="1" applyAlignment="1" applyProtection="1">
      <alignment horizontal="left" vertical="center"/>
      <protection locked="0"/>
    </xf>
    <xf numFmtId="0" fontId="10" fillId="0" borderId="0" xfId="0" applyFont="1" applyFill="1" applyBorder="1" applyAlignment="1" applyProtection="1">
      <alignment horizontal="left"/>
    </xf>
    <xf numFmtId="0" fontId="8" fillId="2" borderId="8" xfId="0" applyFont="1" applyFill="1" applyBorder="1" applyProtection="1"/>
    <xf numFmtId="0" fontId="8" fillId="2" borderId="0" xfId="0" applyFont="1" applyFill="1" applyBorder="1" applyProtection="1"/>
    <xf numFmtId="0" fontId="8" fillId="2" borderId="12" xfId="0" applyFont="1" applyFill="1" applyBorder="1" applyProtection="1"/>
    <xf numFmtId="0" fontId="8" fillId="0" borderId="0" xfId="0" applyFont="1" applyFill="1" applyBorder="1" applyProtection="1"/>
    <xf numFmtId="0" fontId="8" fillId="2" borderId="13" xfId="0" applyFont="1" applyFill="1" applyBorder="1" applyProtection="1"/>
    <xf numFmtId="0" fontId="8" fillId="2" borderId="14" xfId="0" applyFont="1" applyFill="1" applyBorder="1" applyProtection="1"/>
    <xf numFmtId="0" fontId="8" fillId="2" borderId="15" xfId="0" applyFont="1" applyFill="1" applyBorder="1" applyProtection="1"/>
    <xf numFmtId="0" fontId="27" fillId="2" borderId="0" xfId="0" applyFont="1" applyFill="1" applyProtection="1"/>
    <xf numFmtId="0" fontId="10" fillId="2" borderId="8" xfId="0" applyFont="1" applyFill="1" applyBorder="1" applyProtection="1"/>
    <xf numFmtId="0" fontId="8" fillId="0" borderId="12" xfId="0" applyFont="1" applyFill="1" applyBorder="1" applyProtection="1"/>
    <xf numFmtId="0" fontId="36" fillId="5" borderId="0" xfId="0" applyFont="1" applyFill="1" applyBorder="1" applyProtection="1"/>
    <xf numFmtId="0" fontId="37" fillId="0" borderId="12" xfId="0" applyFont="1" applyFill="1" applyBorder="1" applyProtection="1"/>
    <xf numFmtId="0" fontId="37" fillId="0" borderId="0" xfId="0" applyFont="1" applyFill="1" applyBorder="1" applyProtection="1"/>
    <xf numFmtId="0" fontId="0" fillId="0" borderId="12" xfId="0" applyFont="1" applyFill="1" applyBorder="1" applyProtection="1"/>
    <xf numFmtId="0" fontId="0" fillId="0" borderId="0" xfId="0" applyFont="1" applyFill="1" applyBorder="1" applyProtection="1"/>
    <xf numFmtId="0" fontId="8" fillId="0" borderId="12"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36" fillId="5" borderId="0" xfId="0" applyFont="1" applyFill="1" applyProtection="1"/>
    <xf numFmtId="0" fontId="36" fillId="2" borderId="0" xfId="0" applyFont="1" applyFill="1"/>
    <xf numFmtId="0" fontId="36" fillId="0" borderId="0" xfId="0" applyFont="1" applyFill="1"/>
    <xf numFmtId="0" fontId="17" fillId="0" borderId="33" xfId="0" applyFont="1" applyBorder="1" applyAlignment="1" applyProtection="1">
      <alignment horizontal="left" vertical="center"/>
    </xf>
    <xf numFmtId="0" fontId="17" fillId="0" borderId="74" xfId="0" applyFont="1" applyBorder="1" applyAlignment="1" applyProtection="1">
      <alignment horizontal="left" vertical="center"/>
    </xf>
    <xf numFmtId="0" fontId="10" fillId="0" borderId="50" xfId="6" applyFont="1" applyBorder="1" applyAlignment="1">
      <alignment horizontal="center" vertical="center"/>
    </xf>
    <xf numFmtId="0" fontId="10" fillId="0" borderId="36" xfId="6" applyFont="1" applyBorder="1" applyAlignment="1">
      <alignment horizontal="center" vertical="center"/>
    </xf>
    <xf numFmtId="0" fontId="17" fillId="0" borderId="34" xfId="6" applyFont="1" applyFill="1" applyBorder="1" applyAlignment="1" applyProtection="1">
      <alignment horizontal="center" vertical="center"/>
    </xf>
    <xf numFmtId="0" fontId="17" fillId="0" borderId="75" xfId="6" applyFont="1" applyFill="1" applyBorder="1" applyAlignment="1">
      <alignment vertical="center"/>
    </xf>
    <xf numFmtId="0" fontId="21" fillId="0" borderId="76" xfId="1" applyFont="1" applyBorder="1" applyAlignment="1" applyProtection="1">
      <alignment vertical="center"/>
      <protection locked="0"/>
    </xf>
    <xf numFmtId="0" fontId="9" fillId="0" borderId="0" xfId="6" applyFont="1" applyFill="1" applyBorder="1" applyAlignment="1">
      <alignment vertical="center"/>
    </xf>
    <xf numFmtId="0" fontId="10" fillId="0" borderId="1" xfId="0" applyFont="1" applyFill="1" applyBorder="1" applyAlignment="1">
      <alignment horizontal="center" vertical="center" wrapText="1"/>
    </xf>
    <xf numFmtId="0" fontId="10" fillId="0" borderId="20" xfId="0" applyFont="1" applyFill="1" applyBorder="1" applyAlignment="1">
      <alignment horizontal="center" vertical="center" wrapText="1"/>
    </xf>
    <xf numFmtId="14" fontId="9" fillId="0" borderId="57" xfId="6" applyNumberFormat="1" applyFont="1" applyBorder="1" applyAlignment="1">
      <alignment horizontal="left" vertical="center"/>
    </xf>
    <xf numFmtId="14" fontId="9" fillId="0" borderId="58" xfId="6" applyNumberFormat="1" applyFont="1" applyBorder="1" applyAlignment="1">
      <alignment horizontal="left" vertical="center"/>
    </xf>
    <xf numFmtId="0" fontId="9" fillId="0" borderId="60" xfId="6" applyFont="1" applyBorder="1" applyAlignment="1">
      <alignment vertical="center"/>
    </xf>
    <xf numFmtId="0" fontId="9" fillId="0" borderId="83" xfId="21" applyFont="1" applyBorder="1" applyAlignment="1" applyProtection="1">
      <alignment vertical="center"/>
    </xf>
    <xf numFmtId="0" fontId="9" fillId="0" borderId="84" xfId="21" applyFont="1" applyBorder="1" applyAlignment="1" applyProtection="1">
      <alignment horizontal="left" vertical="center"/>
    </xf>
    <xf numFmtId="14" fontId="9" fillId="0" borderId="84" xfId="21" applyNumberFormat="1" applyFont="1" applyBorder="1" applyAlignment="1" applyProtection="1">
      <alignment horizontal="left" vertical="center"/>
    </xf>
    <xf numFmtId="0" fontId="9" fillId="0" borderId="56" xfId="6" applyFont="1" applyBorder="1" applyAlignment="1"/>
    <xf numFmtId="14" fontId="9" fillId="0" borderId="57" xfId="6" applyNumberFormat="1" applyFont="1" applyBorder="1" applyAlignment="1">
      <alignment horizontal="left"/>
    </xf>
    <xf numFmtId="14" fontId="9" fillId="0" borderId="58" xfId="6" applyNumberFormat="1" applyFont="1" applyBorder="1" applyAlignment="1">
      <alignment horizontal="left"/>
    </xf>
    <xf numFmtId="0" fontId="23" fillId="0" borderId="0" xfId="1" applyFont="1" applyAlignment="1" applyProtection="1">
      <protection locked="0"/>
    </xf>
    <xf numFmtId="0" fontId="9" fillId="0" borderId="60" xfId="6" applyFont="1" applyBorder="1" applyAlignment="1"/>
    <xf numFmtId="0" fontId="10" fillId="0" borderId="0" xfId="0" applyFont="1" applyBorder="1"/>
    <xf numFmtId="0" fontId="31" fillId="0" borderId="50" xfId="6" applyFont="1" applyBorder="1" applyAlignment="1">
      <alignment horizontal="center"/>
    </xf>
    <xf numFmtId="0" fontId="31" fillId="0" borderId="36" xfId="6" applyFont="1" applyBorder="1" applyAlignment="1">
      <alignment horizontal="center"/>
    </xf>
    <xf numFmtId="14" fontId="9" fillId="0" borderId="85" xfId="21" applyNumberFormat="1" applyFont="1" applyBorder="1" applyAlignment="1" applyProtection="1">
      <alignment horizontal="left" vertical="center"/>
    </xf>
    <xf numFmtId="0" fontId="8" fillId="0" borderId="0" xfId="21" applyFont="1" applyBorder="1" applyAlignment="1" applyProtection="1">
      <alignment horizontal="left"/>
    </xf>
    <xf numFmtId="0" fontId="17" fillId="13" borderId="1" xfId="18" applyFont="1" applyFill="1" applyBorder="1" applyAlignment="1" applyProtection="1">
      <alignment horizontal="left" vertical="center"/>
      <protection locked="0"/>
    </xf>
    <xf numFmtId="0" fontId="8" fillId="0" borderId="86" xfId="0" applyFont="1" applyBorder="1"/>
    <xf numFmtId="0" fontId="17" fillId="13" borderId="19" xfId="18" applyFont="1" applyFill="1" applyBorder="1" applyAlignment="1" applyProtection="1">
      <alignment horizontal="left" vertical="center"/>
      <protection locked="0"/>
    </xf>
    <xf numFmtId="0" fontId="17" fillId="13" borderId="22" xfId="18" applyFont="1" applyFill="1" applyBorder="1" applyAlignment="1" applyProtection="1">
      <alignment horizontal="left" vertical="center"/>
      <protection locked="0"/>
    </xf>
    <xf numFmtId="0" fontId="8" fillId="0" borderId="87" xfId="0" applyFont="1" applyBorder="1" applyAlignment="1">
      <alignment vertical="center"/>
    </xf>
    <xf numFmtId="0" fontId="8" fillId="0" borderId="88" xfId="6" applyFont="1" applyBorder="1" applyAlignment="1">
      <alignment vertical="center"/>
    </xf>
    <xf numFmtId="0" fontId="26" fillId="0" borderId="88" xfId="6" quotePrefix="1" applyFont="1" applyBorder="1" applyAlignment="1">
      <alignment horizontal="right" vertical="center"/>
    </xf>
    <xf numFmtId="0" fontId="8" fillId="0" borderId="89" xfId="6" applyFont="1" applyBorder="1" applyAlignment="1">
      <alignment vertical="center" wrapText="1"/>
    </xf>
    <xf numFmtId="0" fontId="8" fillId="0" borderId="0" xfId="0" applyFont="1" applyFill="1" applyAlignment="1">
      <alignment vertical="center"/>
    </xf>
    <xf numFmtId="0" fontId="8" fillId="0" borderId="90" xfId="6" applyFont="1" applyBorder="1" applyAlignment="1">
      <alignment horizontal="center" vertical="center"/>
    </xf>
    <xf numFmtId="0" fontId="26" fillId="0" borderId="90" xfId="6" quotePrefix="1" applyFont="1" applyBorder="1" applyAlignment="1">
      <alignment horizontal="center" vertical="center"/>
    </xf>
    <xf numFmtId="0" fontId="26" fillId="0" borderId="90" xfId="0" applyFont="1" applyBorder="1" applyAlignment="1">
      <alignment horizontal="center" vertical="center"/>
    </xf>
    <xf numFmtId="0" fontId="8" fillId="0" borderId="91" xfId="6" applyFont="1" applyBorder="1" applyAlignment="1">
      <alignment horizontal="center" vertical="center" wrapText="1"/>
    </xf>
    <xf numFmtId="0" fontId="26" fillId="0" borderId="88" xfId="6" applyFont="1" applyBorder="1" applyAlignment="1">
      <alignment horizontal="right" vertical="center"/>
    </xf>
    <xf numFmtId="0" fontId="8" fillId="0" borderId="92" xfId="0" applyFont="1" applyBorder="1"/>
    <xf numFmtId="0" fontId="8" fillId="0" borderId="93" xfId="0" applyFont="1" applyBorder="1"/>
    <xf numFmtId="0" fontId="10" fillId="0" borderId="0" xfId="0" applyFont="1" applyBorder="1" applyAlignment="1">
      <alignment horizontal="left"/>
    </xf>
    <xf numFmtId="0" fontId="8" fillId="0" borderId="5" xfId="0" applyFont="1" applyBorder="1" applyAlignment="1">
      <alignment horizontal="left"/>
    </xf>
    <xf numFmtId="0" fontId="8" fillId="0" borderId="86" xfId="0" applyFont="1" applyBorder="1" applyAlignment="1">
      <alignment horizontal="left"/>
    </xf>
    <xf numFmtId="0" fontId="8" fillId="0" borderId="6" xfId="0" applyFont="1" applyBorder="1" applyAlignment="1">
      <alignment horizontal="left"/>
    </xf>
    <xf numFmtId="165" fontId="11" fillId="14" borderId="22" xfId="0" applyNumberFormat="1" applyFont="1" applyFill="1" applyBorder="1" applyAlignment="1" applyProtection="1">
      <alignment horizontal="center"/>
    </xf>
    <xf numFmtId="0" fontId="8" fillId="0" borderId="18" xfId="6" applyFont="1" applyBorder="1" applyAlignment="1">
      <alignment vertical="center"/>
    </xf>
    <xf numFmtId="165" fontId="35" fillId="14" borderId="22" xfId="14" quotePrefix="1" applyNumberFormat="1" applyFont="1" applyFill="1" applyBorder="1" applyAlignment="1">
      <alignment vertical="center"/>
    </xf>
    <xf numFmtId="0" fontId="10" fillId="0" borderId="31" xfId="17" applyFont="1" applyBorder="1" applyAlignment="1">
      <alignment horizontal="center" vertical="center" wrapText="1"/>
    </xf>
    <xf numFmtId="14" fontId="17" fillId="13" borderId="20" xfId="18" applyNumberFormat="1" applyFont="1" applyFill="1" applyBorder="1" applyAlignment="1" applyProtection="1">
      <alignment horizontal="center" vertical="center"/>
      <protection locked="0"/>
    </xf>
    <xf numFmtId="14" fontId="17" fillId="13" borderId="19" xfId="18" applyNumberFormat="1" applyFont="1" applyFill="1" applyBorder="1" applyAlignment="1" applyProtection="1">
      <alignment horizontal="center" vertical="center"/>
      <protection locked="0"/>
    </xf>
    <xf numFmtId="0" fontId="20" fillId="13" borderId="46" xfId="18" applyFont="1" applyFill="1" applyBorder="1" applyAlignment="1" applyProtection="1">
      <alignment horizontal="center" vertical="center"/>
      <protection locked="0"/>
    </xf>
    <xf numFmtId="0" fontId="20" fillId="13" borderId="31" xfId="18" applyFont="1" applyFill="1" applyBorder="1" applyAlignment="1" applyProtection="1">
      <alignment horizontal="center" vertical="center"/>
      <protection locked="0"/>
    </xf>
    <xf numFmtId="0" fontId="9" fillId="0" borderId="56" xfId="6" applyFont="1" applyBorder="1" applyAlignment="1">
      <alignment horizontal="left" vertical="center" wrapText="1"/>
    </xf>
    <xf numFmtId="0" fontId="8" fillId="0" borderId="67" xfId="0" applyFont="1" applyBorder="1" applyAlignment="1">
      <alignment horizontal="center" vertical="center"/>
    </xf>
    <xf numFmtId="0" fontId="8" fillId="0" borderId="82" xfId="0" applyFont="1" applyBorder="1" applyAlignment="1">
      <alignment horizontal="center" vertical="center"/>
    </xf>
    <xf numFmtId="0" fontId="8" fillId="0" borderId="70" xfId="0" quotePrefix="1" applyFont="1" applyBorder="1" applyAlignment="1">
      <alignment horizontal="center" vertical="center"/>
    </xf>
    <xf numFmtId="0" fontId="6" fillId="0" borderId="94" xfId="6" applyFont="1" applyBorder="1" applyAlignment="1">
      <alignment horizontal="left" vertical="center"/>
    </xf>
    <xf numFmtId="0" fontId="6" fillId="0" borderId="57" xfId="6" applyNumberFormat="1" applyFont="1" applyBorder="1" applyAlignment="1">
      <alignment horizontal="left"/>
    </xf>
    <xf numFmtId="0" fontId="30" fillId="0" borderId="57" xfId="6" applyFont="1" applyBorder="1" applyAlignment="1">
      <alignment horizontal="left" vertical="center" wrapText="1"/>
    </xf>
    <xf numFmtId="0" fontId="9" fillId="0" borderId="57" xfId="6" applyNumberFormat="1" applyFont="1" applyBorder="1" applyAlignment="1">
      <alignment horizontal="left"/>
    </xf>
    <xf numFmtId="0" fontId="9" fillId="0" borderId="57" xfId="6" applyNumberFormat="1" applyFont="1" applyBorder="1" applyAlignment="1">
      <alignment horizontal="left" vertical="center"/>
    </xf>
    <xf numFmtId="0" fontId="9" fillId="0" borderId="57" xfId="6" applyNumberFormat="1" applyFont="1" applyBorder="1" applyAlignment="1">
      <alignment horizontal="left" vertical="center" wrapText="1"/>
    </xf>
    <xf numFmtId="0" fontId="8" fillId="0" borderId="57" xfId="6" applyNumberFormat="1" applyFont="1" applyBorder="1" applyAlignment="1">
      <alignment horizontal="left"/>
    </xf>
    <xf numFmtId="0" fontId="8" fillId="0" borderId="57" xfId="6" applyNumberFormat="1" applyFont="1" applyBorder="1" applyAlignment="1">
      <alignment horizontal="left" vertical="center"/>
    </xf>
    <xf numFmtId="0" fontId="8" fillId="0" borderId="57" xfId="6" applyNumberFormat="1" applyFont="1" applyBorder="1" applyAlignment="1">
      <alignment horizontal="left" vertical="center" wrapText="1"/>
    </xf>
    <xf numFmtId="0" fontId="9" fillId="0" borderId="84" xfId="21" applyNumberFormat="1" applyFont="1" applyBorder="1" applyAlignment="1" applyProtection="1">
      <alignment horizontal="left" vertical="center"/>
    </xf>
    <xf numFmtId="0" fontId="9" fillId="0" borderId="84" xfId="21" applyFont="1" applyBorder="1" applyAlignment="1" applyProtection="1">
      <alignment horizontal="left" vertical="center" wrapText="1"/>
    </xf>
    <xf numFmtId="0" fontId="8" fillId="0" borderId="95" xfId="6" applyNumberFormat="1" applyFont="1" applyBorder="1" applyAlignment="1">
      <alignment horizontal="left" vertical="center"/>
    </xf>
    <xf numFmtId="0" fontId="8" fillId="0" borderId="58" xfId="6" applyNumberFormat="1" applyFont="1" applyBorder="1" applyAlignment="1">
      <alignment horizontal="left" vertical="center"/>
    </xf>
    <xf numFmtId="0" fontId="10" fillId="6" borderId="25" xfId="0" applyFont="1" applyFill="1" applyBorder="1" applyAlignment="1">
      <alignment horizontal="center" vertical="center"/>
    </xf>
    <xf numFmtId="0" fontId="11" fillId="16" borderId="96" xfId="6" applyFont="1" applyFill="1" applyBorder="1" applyAlignment="1" applyProtection="1">
      <alignment horizontal="center" vertical="center"/>
    </xf>
    <xf numFmtId="0" fontId="17" fillId="13" borderId="17" xfId="18" applyFont="1" applyFill="1" applyBorder="1" applyAlignment="1" applyProtection="1">
      <alignment horizontal="left" vertical="top"/>
      <protection locked="0"/>
    </xf>
    <xf numFmtId="0" fontId="17" fillId="13" borderId="1" xfId="18" applyFont="1" applyFill="1" applyBorder="1" applyAlignment="1" applyProtection="1">
      <alignment horizontal="left" vertical="top"/>
      <protection locked="0"/>
    </xf>
    <xf numFmtId="0" fontId="17" fillId="13" borderId="20" xfId="18" applyFont="1" applyFill="1" applyBorder="1" applyAlignment="1" applyProtection="1">
      <alignment horizontal="left" vertical="top"/>
      <protection locked="0"/>
    </xf>
    <xf numFmtId="0" fontId="17" fillId="13" borderId="18" xfId="18" applyFont="1" applyFill="1" applyBorder="1" applyAlignment="1" applyProtection="1">
      <alignment horizontal="left" vertical="top"/>
      <protection locked="0"/>
    </xf>
    <xf numFmtId="0" fontId="17" fillId="13" borderId="22" xfId="18" applyFont="1" applyFill="1" applyBorder="1" applyAlignment="1" applyProtection="1">
      <alignment horizontal="left" vertical="top"/>
      <protection locked="0"/>
    </xf>
    <xf numFmtId="0" fontId="17" fillId="13" borderId="19" xfId="18" applyFont="1" applyFill="1" applyBorder="1" applyAlignment="1" applyProtection="1">
      <alignment horizontal="left" vertical="top"/>
      <protection locked="0"/>
    </xf>
    <xf numFmtId="0" fontId="8" fillId="13" borderId="4" xfId="0" applyNumberFormat="1" applyFont="1" applyFill="1" applyBorder="1" applyAlignment="1" applyProtection="1">
      <alignment vertical="center"/>
      <protection locked="0"/>
    </xf>
    <xf numFmtId="0" fontId="8" fillId="13" borderId="7" xfId="0" applyNumberFormat="1" applyFont="1" applyFill="1" applyBorder="1" applyAlignment="1" applyProtection="1">
      <alignment vertical="center"/>
      <protection locked="0"/>
    </xf>
    <xf numFmtId="0" fontId="8" fillId="13" borderId="22" xfId="0" applyNumberFormat="1" applyFont="1" applyFill="1" applyBorder="1" applyAlignment="1" applyProtection="1">
      <alignment vertical="center"/>
      <protection locked="0"/>
    </xf>
    <xf numFmtId="0" fontId="0" fillId="5" borderId="0" xfId="0" applyFill="1"/>
    <xf numFmtId="0" fontId="10" fillId="6" borderId="28" xfId="0" applyFont="1" applyFill="1" applyBorder="1" applyAlignment="1" applyProtection="1"/>
    <xf numFmtId="0" fontId="10" fillId="6" borderId="29" xfId="0" applyFont="1" applyFill="1" applyBorder="1" applyAlignment="1" applyProtection="1"/>
    <xf numFmtId="0" fontId="10" fillId="6" borderId="30" xfId="0" applyFont="1" applyFill="1" applyBorder="1" applyAlignment="1" applyProtection="1"/>
    <xf numFmtId="0" fontId="8" fillId="0" borderId="14" xfId="0" applyFont="1" applyFill="1" applyBorder="1" applyProtection="1"/>
    <xf numFmtId="0" fontId="10" fillId="2" borderId="6" xfId="0" applyFont="1" applyFill="1" applyBorder="1" applyAlignment="1" applyProtection="1">
      <alignment horizontal="center" vertical="center" wrapText="1"/>
    </xf>
    <xf numFmtId="0" fontId="0" fillId="0" borderId="12" xfId="0" applyBorder="1"/>
    <xf numFmtId="0" fontId="0" fillId="0" borderId="15" xfId="0" applyBorder="1"/>
    <xf numFmtId="0" fontId="11" fillId="14" borderId="22" xfId="0" applyNumberFormat="1" applyFont="1" applyFill="1" applyBorder="1" applyAlignment="1" applyProtection="1">
      <alignment horizontal="center"/>
    </xf>
    <xf numFmtId="14" fontId="11" fillId="0" borderId="0" xfId="18" applyNumberFormat="1" applyFont="1" applyFill="1" applyBorder="1" applyProtection="1">
      <alignment horizontal="center" vertical="center"/>
    </xf>
    <xf numFmtId="0" fontId="11" fillId="0" borderId="0" xfId="18" applyFont="1" applyFill="1" applyBorder="1" applyAlignment="1" applyProtection="1">
      <alignment horizontal="left" vertical="center"/>
    </xf>
    <xf numFmtId="0" fontId="22" fillId="7" borderId="28" xfId="7" applyFont="1" applyBorder="1" applyAlignment="1">
      <alignment horizontal="left" vertical="center"/>
    </xf>
    <xf numFmtId="0" fontId="22" fillId="7" borderId="30" xfId="7" applyFont="1" applyBorder="1" applyAlignment="1">
      <alignment horizontal="left" vertical="center"/>
    </xf>
    <xf numFmtId="0" fontId="34" fillId="7" borderId="28" xfId="7" applyFont="1" applyBorder="1" applyAlignment="1">
      <alignment horizontal="left" vertical="center"/>
    </xf>
    <xf numFmtId="0" fontId="34" fillId="7" borderId="30" xfId="7" applyFont="1" applyBorder="1" applyAlignment="1">
      <alignment horizontal="left" vertical="center"/>
    </xf>
    <xf numFmtId="0" fontId="33" fillId="2" borderId="77" xfId="7" applyFont="1" applyFill="1" applyBorder="1" applyAlignment="1">
      <alignment horizontal="center" vertical="center"/>
    </xf>
    <xf numFmtId="0" fontId="33" fillId="2" borderId="78" xfId="7" applyFont="1" applyFill="1" applyBorder="1" applyAlignment="1">
      <alignment horizontal="center" vertical="center"/>
    </xf>
    <xf numFmtId="0" fontId="33" fillId="2" borderId="79" xfId="7" applyFont="1" applyFill="1" applyBorder="1" applyAlignment="1">
      <alignment horizontal="center" vertical="center"/>
    </xf>
    <xf numFmtId="0" fontId="33" fillId="2" borderId="80" xfId="7" applyFont="1" applyFill="1" applyBorder="1" applyAlignment="1">
      <alignment horizontal="center" vertical="center"/>
    </xf>
    <xf numFmtId="0" fontId="33" fillId="2" borderId="27" xfId="7" applyFont="1" applyFill="1" applyBorder="1" applyAlignment="1">
      <alignment horizontal="center" vertical="center"/>
    </xf>
    <xf numFmtId="0" fontId="33" fillId="2" borderId="81" xfId="7" applyFont="1" applyFill="1" applyBorder="1" applyAlignment="1">
      <alignment horizontal="center" vertical="center"/>
    </xf>
    <xf numFmtId="0" fontId="21" fillId="0" borderId="13" xfId="1" applyFont="1" applyBorder="1" applyAlignment="1" applyProtection="1">
      <alignment horizontal="left" vertical="center"/>
      <protection locked="0"/>
    </xf>
    <xf numFmtId="0" fontId="21" fillId="0" borderId="15" xfId="1" applyFont="1" applyBorder="1" applyAlignment="1" applyProtection="1">
      <alignment horizontal="left" vertical="center"/>
      <protection locked="0"/>
    </xf>
    <xf numFmtId="0" fontId="17" fillId="15" borderId="9" xfId="7" applyFont="1" applyFill="1" applyBorder="1" applyAlignment="1">
      <alignment horizontal="left" vertical="center" wrapText="1"/>
    </xf>
    <xf numFmtId="0" fontId="17" fillId="15" borderId="11" xfId="7" applyFont="1" applyFill="1" applyBorder="1" applyAlignment="1">
      <alignment horizontal="left" vertical="center" wrapText="1"/>
    </xf>
    <xf numFmtId="0" fontId="17" fillId="15" borderId="8" xfId="7" applyFont="1" applyFill="1" applyBorder="1" applyAlignment="1">
      <alignment horizontal="left" vertical="center" wrapText="1"/>
    </xf>
    <xf numFmtId="0" fontId="17" fillId="15" borderId="12" xfId="7" applyFont="1" applyFill="1" applyBorder="1" applyAlignment="1">
      <alignment horizontal="left" vertical="center" wrapText="1"/>
    </xf>
    <xf numFmtId="0" fontId="17" fillId="15" borderId="13" xfId="7" applyFont="1" applyFill="1" applyBorder="1" applyAlignment="1">
      <alignment horizontal="left" vertical="center" wrapText="1"/>
    </xf>
    <xf numFmtId="0" fontId="17" fillId="15" borderId="15" xfId="7" applyFont="1" applyFill="1" applyBorder="1" applyAlignment="1">
      <alignment horizontal="left" vertical="center" wrapText="1"/>
    </xf>
    <xf numFmtId="0" fontId="17" fillId="15" borderId="9" xfId="7" applyFont="1" applyFill="1" applyBorder="1" applyAlignment="1" applyProtection="1">
      <alignment horizontal="left" vertical="center" wrapText="1"/>
    </xf>
    <xf numFmtId="0" fontId="17" fillId="15" borderId="11" xfId="7" applyFont="1" applyFill="1" applyBorder="1" applyAlignment="1" applyProtection="1">
      <alignment horizontal="left" vertical="center" wrapText="1"/>
    </xf>
    <xf numFmtId="0" fontId="17" fillId="15" borderId="13" xfId="7" applyFont="1" applyFill="1" applyBorder="1" applyAlignment="1" applyProtection="1">
      <alignment horizontal="left" vertical="center" wrapText="1"/>
    </xf>
    <xf numFmtId="0" fontId="17" fillId="15" borderId="15" xfId="7" applyFont="1" applyFill="1" applyBorder="1" applyAlignment="1" applyProtection="1">
      <alignment horizontal="left" vertical="center" wrapText="1"/>
    </xf>
    <xf numFmtId="0" fontId="10" fillId="6" borderId="28" xfId="0" applyFont="1" applyFill="1" applyBorder="1" applyAlignment="1">
      <alignment horizontal="center"/>
    </xf>
    <xf numFmtId="0" fontId="10" fillId="6" borderId="30" xfId="0" applyFont="1" applyFill="1" applyBorder="1" applyAlignment="1">
      <alignment horizontal="center"/>
    </xf>
    <xf numFmtId="0" fontId="10" fillId="6" borderId="61" xfId="0" applyFont="1" applyFill="1" applyBorder="1" applyAlignment="1">
      <alignment horizontal="center" vertical="center"/>
    </xf>
    <xf numFmtId="0" fontId="10" fillId="6" borderId="62" xfId="0" applyFont="1" applyFill="1" applyBorder="1" applyAlignment="1">
      <alignment horizontal="center" vertical="center"/>
    </xf>
    <xf numFmtId="0" fontId="22" fillId="7" borderId="28" xfId="7" applyFont="1" applyBorder="1" applyAlignment="1" applyProtection="1">
      <alignment horizontal="left" vertical="center"/>
    </xf>
    <xf numFmtId="0" fontId="22" fillId="7" borderId="29" xfId="7" applyFont="1" applyBorder="1" applyAlignment="1" applyProtection="1">
      <alignment horizontal="left" vertical="center"/>
    </xf>
    <xf numFmtId="0" fontId="22" fillId="7" borderId="30" xfId="7" applyFont="1" applyBorder="1" applyAlignment="1" applyProtection="1">
      <alignment horizontal="left" vertical="center"/>
    </xf>
    <xf numFmtId="0" fontId="22" fillId="7" borderId="29" xfId="7" applyFont="1" applyBorder="1" applyAlignment="1">
      <alignment horizontal="left" vertical="center"/>
    </xf>
    <xf numFmtId="0" fontId="23" fillId="0" borderId="0" xfId="1" applyFont="1" applyAlignment="1" applyProtection="1">
      <alignment horizontal="left" vertical="center"/>
      <protection locked="0"/>
    </xf>
    <xf numFmtId="0" fontId="8" fillId="0" borderId="62" xfId="21" applyFont="1" applyBorder="1" applyAlignment="1" applyProtection="1">
      <alignment horizontal="left"/>
    </xf>
    <xf numFmtId="0" fontId="8" fillId="0" borderId="59" xfId="21" applyFont="1" applyBorder="1" applyAlignment="1" applyProtection="1">
      <alignment horizontal="left"/>
    </xf>
    <xf numFmtId="0" fontId="8" fillId="0" borderId="0" xfId="21" applyFont="1" applyFill="1" applyBorder="1" applyAlignment="1" applyProtection="1">
      <alignment horizontal="left"/>
    </xf>
    <xf numFmtId="0" fontId="22" fillId="18" borderId="9" xfId="7" applyFont="1" applyFill="1" applyBorder="1" applyAlignment="1" applyProtection="1">
      <alignment horizontal="left" vertical="center" wrapText="1"/>
    </xf>
    <xf numFmtId="0" fontId="22" fillId="18" borderId="10" xfId="7" applyFont="1" applyFill="1" applyBorder="1" applyAlignment="1" applyProtection="1">
      <alignment horizontal="left" vertical="center" wrapText="1"/>
    </xf>
    <xf numFmtId="0" fontId="22" fillId="18" borderId="11" xfId="7" applyFont="1" applyFill="1" applyBorder="1" applyAlignment="1" applyProtection="1">
      <alignment horizontal="left" vertical="center" wrapText="1"/>
    </xf>
    <xf numFmtId="0" fontId="22" fillId="18" borderId="8" xfId="7" applyFont="1" applyFill="1" applyBorder="1" applyAlignment="1" applyProtection="1">
      <alignment horizontal="left" vertical="center" wrapText="1"/>
    </xf>
    <xf numFmtId="0" fontId="22" fillId="18" borderId="0" xfId="7" applyFont="1" applyFill="1" applyBorder="1" applyAlignment="1" applyProtection="1">
      <alignment horizontal="left" vertical="center" wrapText="1"/>
    </xf>
    <xf numFmtId="0" fontId="22" fillId="18" borderId="12" xfId="7" applyFont="1" applyFill="1" applyBorder="1" applyAlignment="1" applyProtection="1">
      <alignment horizontal="left" vertical="center" wrapText="1"/>
    </xf>
    <xf numFmtId="0" fontId="22" fillId="18" borderId="25" xfId="7" applyFont="1" applyFill="1" applyBorder="1" applyAlignment="1" applyProtection="1">
      <alignment horizontal="left" vertical="center" wrapText="1"/>
    </xf>
    <xf numFmtId="0" fontId="22" fillId="18" borderId="3" xfId="7" applyFont="1" applyFill="1" applyBorder="1" applyAlignment="1" applyProtection="1">
      <alignment horizontal="left" vertical="center" wrapText="1"/>
    </xf>
    <xf numFmtId="0" fontId="22" fillId="18" borderId="26" xfId="7" applyFont="1" applyFill="1" applyBorder="1" applyAlignment="1" applyProtection="1">
      <alignment horizontal="left" vertical="center" wrapText="1"/>
    </xf>
    <xf numFmtId="0" fontId="10" fillId="0" borderId="61" xfId="21" applyFont="1" applyBorder="1" applyAlignment="1" applyProtection="1">
      <alignment horizontal="center"/>
    </xf>
    <xf numFmtId="0" fontId="10" fillId="0" borderId="7" xfId="21" applyFont="1" applyBorder="1" applyAlignment="1" applyProtection="1">
      <alignment horizontal="center"/>
    </xf>
    <xf numFmtId="0" fontId="8" fillId="0" borderId="61" xfId="21" applyFont="1" applyBorder="1" applyAlignment="1" applyProtection="1">
      <alignment horizontal="left"/>
    </xf>
    <xf numFmtId="0" fontId="8" fillId="0" borderId="7" xfId="21" applyFont="1" applyBorder="1" applyAlignment="1" applyProtection="1">
      <alignment horizontal="left"/>
    </xf>
    <xf numFmtId="0" fontId="8" fillId="13" borderId="9"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8"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14" xfId="0" applyFont="1" applyFill="1" applyBorder="1" applyAlignment="1" applyProtection="1">
      <alignment horizontal="left" vertical="top" wrapText="1"/>
      <protection locked="0"/>
    </xf>
    <xf numFmtId="0" fontId="8" fillId="13" borderId="15" xfId="0" applyFont="1" applyFill="1" applyBorder="1" applyAlignment="1" applyProtection="1">
      <alignment horizontal="left" vertical="top" wrapText="1"/>
      <protection locked="0"/>
    </xf>
    <xf numFmtId="14" fontId="9" fillId="0" borderId="55" xfId="6" applyNumberFormat="1" applyFont="1" applyBorder="1" applyAlignment="1">
      <alignment horizontal="left" vertical="center"/>
    </xf>
    <xf numFmtId="14" fontId="9" fillId="0" borderId="49" xfId="6" applyNumberFormat="1" applyFont="1" applyBorder="1" applyAlignment="1">
      <alignment horizontal="left" vertical="center"/>
    </xf>
    <xf numFmtId="0" fontId="9" fillId="0" borderId="53" xfId="6" applyFont="1" applyBorder="1" applyAlignment="1">
      <alignment horizontal="left" vertical="center"/>
    </xf>
    <xf numFmtId="0" fontId="9" fillId="0" borderId="48" xfId="6" applyFont="1" applyBorder="1" applyAlignment="1">
      <alignment horizontal="left" vertical="center"/>
    </xf>
    <xf numFmtId="0" fontId="9" fillId="0" borderId="54" xfId="6" applyNumberFormat="1" applyFont="1" applyBorder="1" applyAlignment="1">
      <alignment horizontal="left" vertical="center"/>
    </xf>
    <xf numFmtId="0" fontId="9" fillId="0" borderId="40" xfId="6" applyNumberFormat="1" applyFont="1" applyBorder="1" applyAlignment="1">
      <alignment horizontal="left" vertical="center"/>
    </xf>
    <xf numFmtId="14" fontId="9" fillId="0" borderId="54" xfId="6" applyNumberFormat="1" applyFont="1" applyBorder="1" applyAlignment="1">
      <alignment horizontal="left" vertical="center"/>
    </xf>
    <xf numFmtId="14" fontId="9" fillId="0" borderId="40" xfId="6" applyNumberFormat="1" applyFont="1" applyBorder="1" applyAlignment="1">
      <alignment horizontal="left" vertical="center"/>
    </xf>
    <xf numFmtId="0" fontId="9" fillId="0" borderId="54" xfId="6" applyNumberFormat="1" applyFont="1" applyBorder="1" applyAlignment="1">
      <alignment horizontal="left" vertical="center" wrapText="1"/>
    </xf>
    <xf numFmtId="0" fontId="9" fillId="0" borderId="40" xfId="6" applyNumberFormat="1" applyFont="1" applyBorder="1" applyAlignment="1">
      <alignment horizontal="left" vertical="center" wrapText="1"/>
    </xf>
    <xf numFmtId="0" fontId="8" fillId="13" borderId="8" xfId="0" applyFont="1" applyFill="1" applyBorder="1" applyAlignment="1" applyProtection="1">
      <alignment horizontal="center" vertical="top" wrapText="1"/>
      <protection locked="0"/>
    </xf>
    <xf numFmtId="0" fontId="8" fillId="13" borderId="0" xfId="0" applyFont="1" applyFill="1" applyBorder="1" applyAlignment="1" applyProtection="1">
      <alignment horizontal="center" vertical="top" wrapText="1"/>
      <protection locked="0"/>
    </xf>
    <xf numFmtId="0" fontId="8" fillId="13" borderId="12" xfId="0" applyFont="1" applyFill="1" applyBorder="1" applyAlignment="1" applyProtection="1">
      <alignment horizontal="center" vertical="top" wrapText="1"/>
      <protection locked="0"/>
    </xf>
    <xf numFmtId="0" fontId="8" fillId="13" borderId="13" xfId="0" applyFont="1" applyFill="1" applyBorder="1" applyAlignment="1" applyProtection="1">
      <alignment horizontal="center" vertical="top" wrapText="1"/>
      <protection locked="0"/>
    </xf>
    <xf numFmtId="0" fontId="8" fillId="13" borderId="14" xfId="0" applyFont="1" applyFill="1" applyBorder="1" applyAlignment="1" applyProtection="1">
      <alignment horizontal="center" vertical="top" wrapText="1"/>
      <protection locked="0"/>
    </xf>
    <xf numFmtId="0" fontId="8" fillId="13" borderId="15" xfId="0" applyFont="1" applyFill="1" applyBorder="1" applyAlignment="1" applyProtection="1">
      <alignment horizontal="center" vertical="top" wrapText="1"/>
      <protection locked="0"/>
    </xf>
    <xf numFmtId="0" fontId="10" fillId="2" borderId="6"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8" fillId="0" borderId="71" xfId="0" applyNumberFormat="1" applyFont="1" applyFill="1" applyBorder="1" applyAlignment="1" applyProtection="1">
      <alignment horizontal="center"/>
    </xf>
    <xf numFmtId="0" fontId="8" fillId="0" borderId="101" xfId="0" applyNumberFormat="1" applyFont="1" applyFill="1" applyBorder="1" applyAlignment="1" applyProtection="1">
      <alignment horizontal="center"/>
    </xf>
    <xf numFmtId="0" fontId="10" fillId="6" borderId="28" xfId="0" applyFont="1" applyFill="1" applyBorder="1" applyAlignment="1" applyProtection="1">
      <alignment horizontal="left"/>
    </xf>
    <xf numFmtId="0" fontId="10" fillId="6" borderId="29" xfId="0" applyFont="1" applyFill="1" applyBorder="1" applyAlignment="1" applyProtection="1">
      <alignment horizontal="left"/>
    </xf>
    <xf numFmtId="0" fontId="10" fillId="6" borderId="30" xfId="0" applyFont="1" applyFill="1" applyBorder="1" applyAlignment="1" applyProtection="1">
      <alignment horizontal="left"/>
    </xf>
    <xf numFmtId="0" fontId="8" fillId="0" borderId="68" xfId="21" applyFont="1" applyBorder="1" applyAlignment="1" applyProtection="1">
      <alignment horizontal="left" vertical="center"/>
    </xf>
    <xf numFmtId="0" fontId="8" fillId="0" borderId="69" xfId="21" applyFont="1" applyBorder="1" applyAlignment="1" applyProtection="1">
      <alignment horizontal="left" vertical="center"/>
    </xf>
    <xf numFmtId="0" fontId="8" fillId="0" borderId="13" xfId="21" applyFont="1" applyBorder="1" applyAlignment="1" applyProtection="1">
      <alignment horizontal="left" vertical="center"/>
    </xf>
    <xf numFmtId="0" fontId="8" fillId="0" borderId="71" xfId="21" applyFont="1" applyBorder="1" applyAlignment="1" applyProtection="1">
      <alignment horizontal="left" vertical="center"/>
    </xf>
    <xf numFmtId="0" fontId="8" fillId="0" borderId="65" xfId="21" applyFont="1" applyBorder="1" applyAlignment="1" applyProtection="1">
      <alignment horizontal="left" vertical="center"/>
    </xf>
    <xf numFmtId="0" fontId="8" fillId="0" borderId="66" xfId="21" applyFont="1" applyBorder="1" applyAlignment="1" applyProtection="1">
      <alignment horizontal="left" vertical="center"/>
    </xf>
    <xf numFmtId="0" fontId="8" fillId="2" borderId="72" xfId="0" applyFont="1" applyFill="1" applyBorder="1" applyAlignment="1" applyProtection="1">
      <alignment horizontal="left"/>
    </xf>
    <xf numFmtId="0" fontId="8" fillId="2" borderId="73" xfId="0" applyFont="1" applyFill="1" applyBorder="1" applyAlignment="1" applyProtection="1">
      <alignment horizontal="left"/>
    </xf>
    <xf numFmtId="0" fontId="8" fillId="0" borderId="100" xfId="21" applyFont="1" applyBorder="1" applyAlignment="1" applyProtection="1">
      <alignment horizontal="left" vertical="center"/>
    </xf>
    <xf numFmtId="0" fontId="8" fillId="13" borderId="9" xfId="4" applyNumberFormat="1" applyFont="1" applyFill="1" applyBorder="1" applyAlignment="1" applyProtection="1">
      <alignment horizontal="left" vertical="top" wrapText="1"/>
      <protection locked="0"/>
    </xf>
    <xf numFmtId="0" fontId="8" fillId="13" borderId="10" xfId="4" applyNumberFormat="1" applyFont="1" applyFill="1" applyBorder="1" applyAlignment="1" applyProtection="1">
      <alignment horizontal="left" vertical="top" wrapText="1"/>
      <protection locked="0"/>
    </xf>
    <xf numFmtId="0" fontId="8" fillId="13" borderId="11" xfId="4" applyNumberFormat="1" applyFont="1" applyFill="1" applyBorder="1" applyAlignment="1" applyProtection="1">
      <alignment horizontal="left" vertical="top" wrapText="1"/>
      <protection locked="0"/>
    </xf>
    <xf numFmtId="0" fontId="8" fillId="13" borderId="8" xfId="4" applyNumberFormat="1" applyFont="1" applyFill="1" applyBorder="1" applyAlignment="1" applyProtection="1">
      <alignment horizontal="left" vertical="top" wrapText="1"/>
      <protection locked="0"/>
    </xf>
    <xf numFmtId="0" fontId="8" fillId="13" borderId="0" xfId="4" applyNumberFormat="1" applyFont="1" applyFill="1" applyBorder="1" applyAlignment="1" applyProtection="1">
      <alignment horizontal="left" vertical="top" wrapText="1"/>
      <protection locked="0"/>
    </xf>
    <xf numFmtId="0" fontId="8" fillId="13" borderId="12" xfId="4" applyNumberFormat="1" applyFont="1" applyFill="1" applyBorder="1" applyAlignment="1" applyProtection="1">
      <alignment horizontal="left" vertical="top" wrapText="1"/>
      <protection locked="0"/>
    </xf>
    <xf numFmtId="0" fontId="8" fillId="13" borderId="13" xfId="4" applyNumberFormat="1" applyFont="1" applyFill="1" applyBorder="1" applyAlignment="1" applyProtection="1">
      <alignment horizontal="left" vertical="top" wrapText="1"/>
      <protection locked="0"/>
    </xf>
    <xf numFmtId="0" fontId="8" fillId="13" borderId="14" xfId="4" applyNumberFormat="1" applyFont="1" applyFill="1" applyBorder="1" applyAlignment="1" applyProtection="1">
      <alignment horizontal="left" vertical="top" wrapText="1"/>
      <protection locked="0"/>
    </xf>
    <xf numFmtId="0" fontId="8" fillId="13" borderId="15" xfId="4" applyNumberFormat="1" applyFont="1" applyFill="1" applyBorder="1" applyAlignment="1" applyProtection="1">
      <alignment horizontal="left" vertical="top" wrapText="1"/>
      <protection locked="0"/>
    </xf>
    <xf numFmtId="0" fontId="10" fillId="2" borderId="102" xfId="0" applyFont="1" applyFill="1" applyBorder="1" applyAlignment="1" applyProtection="1">
      <alignment horizontal="center" vertical="center" wrapText="1"/>
    </xf>
    <xf numFmtId="0" fontId="10" fillId="2" borderId="103" xfId="0" applyFont="1" applyFill="1" applyBorder="1" applyAlignment="1" applyProtection="1">
      <alignment horizontal="center" vertical="center" wrapText="1"/>
    </xf>
    <xf numFmtId="0" fontId="8" fillId="2" borderId="97" xfId="0" applyFont="1" applyFill="1" applyBorder="1" applyAlignment="1" applyProtection="1">
      <alignment horizontal="center" wrapText="1"/>
    </xf>
    <xf numFmtId="0" fontId="8" fillId="2" borderId="98" xfId="0" applyFont="1" applyFill="1" applyBorder="1" applyAlignment="1" applyProtection="1">
      <alignment horizontal="center" wrapText="1"/>
    </xf>
    <xf numFmtId="0" fontId="8" fillId="2" borderId="69" xfId="0" applyFont="1" applyFill="1" applyBorder="1" applyAlignment="1" applyProtection="1">
      <alignment horizontal="center" wrapText="1"/>
    </xf>
    <xf numFmtId="0" fontId="8" fillId="2" borderId="84" xfId="0" applyFont="1" applyFill="1" applyBorder="1" applyAlignment="1" applyProtection="1">
      <alignment horizontal="center" wrapText="1"/>
    </xf>
    <xf numFmtId="0" fontId="8" fillId="0" borderId="99" xfId="0" applyNumberFormat="1" applyFont="1" applyFill="1" applyBorder="1" applyAlignment="1" applyProtection="1">
      <alignment horizontal="center"/>
    </xf>
    <xf numFmtId="0" fontId="8" fillId="0" borderId="85" xfId="0" applyNumberFormat="1"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36" xfId="0" applyFont="1" applyFill="1" applyBorder="1" applyAlignment="1" applyProtection="1">
      <alignment horizontal="center"/>
    </xf>
    <xf numFmtId="0" fontId="10" fillId="2" borderId="6" xfId="0" applyFont="1" applyFill="1" applyBorder="1" applyAlignment="1" applyProtection="1">
      <alignment horizontal="center" vertical="center"/>
    </xf>
    <xf numFmtId="0" fontId="8" fillId="13" borderId="1" xfId="0" applyNumberFormat="1" applyFont="1" applyFill="1" applyBorder="1" applyAlignment="1" applyProtection="1">
      <alignment horizontal="center"/>
      <protection locked="0"/>
    </xf>
    <xf numFmtId="0" fontId="8" fillId="13" borderId="22" xfId="0" applyNumberFormat="1" applyFont="1" applyFill="1" applyBorder="1" applyAlignment="1" applyProtection="1">
      <alignment horizontal="center"/>
      <protection locked="0"/>
    </xf>
    <xf numFmtId="0" fontId="8" fillId="13" borderId="23" xfId="0" applyFont="1" applyFill="1" applyBorder="1" applyAlignment="1" applyProtection="1">
      <alignment horizontal="left" vertical="top" wrapText="1"/>
      <protection locked="0"/>
    </xf>
    <xf numFmtId="0" fontId="8" fillId="13" borderId="2" xfId="0" applyFont="1" applyFill="1" applyBorder="1" applyAlignment="1" applyProtection="1">
      <alignment horizontal="left" vertical="top" wrapText="1"/>
      <protection locked="0"/>
    </xf>
    <xf numFmtId="0" fontId="8" fillId="13" borderId="24" xfId="0" applyFont="1" applyFill="1" applyBorder="1" applyAlignment="1" applyProtection="1">
      <alignment horizontal="left" vertical="top" wrapText="1"/>
      <protection locked="0"/>
    </xf>
    <xf numFmtId="0" fontId="8" fillId="13" borderId="25" xfId="0" applyFont="1" applyFill="1" applyBorder="1" applyAlignment="1" applyProtection="1">
      <alignment horizontal="left" vertical="top" wrapText="1"/>
      <protection locked="0"/>
    </xf>
    <xf numFmtId="0" fontId="8" fillId="13" borderId="3" xfId="0" applyFont="1" applyFill="1" applyBorder="1" applyAlignment="1" applyProtection="1">
      <alignment horizontal="left" vertical="top" wrapText="1"/>
      <protection locked="0"/>
    </xf>
    <xf numFmtId="0" fontId="8" fillId="13" borderId="26" xfId="0" applyFont="1" applyFill="1" applyBorder="1" applyAlignment="1" applyProtection="1">
      <alignment horizontal="left" vertical="top" wrapText="1"/>
      <protection locked="0"/>
    </xf>
    <xf numFmtId="0" fontId="22" fillId="7" borderId="28" xfId="7" applyFont="1" applyBorder="1" applyAlignment="1">
      <alignment horizontal="left" vertical="top"/>
    </xf>
    <xf numFmtId="0" fontId="22" fillId="7" borderId="29" xfId="7" applyFont="1" applyBorder="1" applyAlignment="1">
      <alignment horizontal="left" vertical="top"/>
    </xf>
    <xf numFmtId="0" fontId="22" fillId="7" borderId="30" xfId="7" applyFont="1" applyBorder="1" applyAlignment="1">
      <alignment horizontal="left" vertical="top"/>
    </xf>
    <xf numFmtId="0" fontId="7" fillId="7" borderId="28" xfId="7" applyBorder="1" applyAlignment="1">
      <alignment horizontal="left" vertical="center"/>
    </xf>
    <xf numFmtId="0" fontId="7" fillId="7" borderId="30" xfId="7" applyBorder="1" applyAlignment="1">
      <alignment horizontal="left" vertical="center"/>
    </xf>
    <xf numFmtId="0" fontId="17" fillId="18" borderId="50" xfId="7" applyFont="1" applyFill="1" applyBorder="1" applyAlignment="1" applyProtection="1">
      <alignment horizontal="left" vertical="center" wrapText="1"/>
    </xf>
    <xf numFmtId="0" fontId="17" fillId="18" borderId="6" xfId="7" applyFont="1" applyFill="1" applyBorder="1" applyAlignment="1" applyProtection="1">
      <alignment horizontal="left" vertical="center" wrapText="1"/>
    </xf>
    <xf numFmtId="0" fontId="17" fillId="18" borderId="36" xfId="7" applyFont="1" applyFill="1" applyBorder="1" applyAlignment="1" applyProtection="1">
      <alignment horizontal="left" vertical="center" wrapText="1"/>
    </xf>
    <xf numFmtId="0" fontId="17" fillId="18" borderId="17"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20" xfId="7" applyFont="1" applyFill="1" applyBorder="1" applyAlignment="1" applyProtection="1">
      <alignment horizontal="left" vertical="center" wrapText="1"/>
    </xf>
    <xf numFmtId="0" fontId="7" fillId="7" borderId="28" xfId="7" applyFont="1" applyBorder="1" applyAlignment="1">
      <alignment horizontal="left" vertical="center"/>
    </xf>
    <xf numFmtId="0" fontId="7" fillId="7" borderId="30" xfId="7" applyFont="1" applyBorder="1" applyAlignment="1">
      <alignment horizontal="left" vertical="center"/>
    </xf>
  </cellXfs>
  <cellStyles count="26">
    <cellStyle name="40% - Accent1" xfId="4" builtinId="31"/>
    <cellStyle name="60% - Accent1 2" xfId="24"/>
    <cellStyle name="60% - Accent2" xfId="5" builtinId="36"/>
    <cellStyle name="Auto Populated Cells" xfId="8"/>
    <cellStyle name="Calculation 2" xfId="9"/>
    <cellStyle name="Conditional Cell" xfId="10"/>
    <cellStyle name="Explanatory Text 2" xfId="11"/>
    <cellStyle name="Explanatory Text 3" xfId="20"/>
    <cellStyle name="Fixed Values" xfId="12"/>
    <cellStyle name="Heading 4 2" xfId="7"/>
    <cellStyle name="Hyperlink" xfId="1" builtinId="8"/>
    <cellStyle name="Hyperlink 2" xfId="19"/>
    <cellStyle name="Input 2" xfId="13"/>
    <cellStyle name="Input 3" xfId="18"/>
    <cellStyle name="Neutral 2" xfId="25"/>
    <cellStyle name="Normal" xfId="0" builtinId="0"/>
    <cellStyle name="Normal 2" xfId="2"/>
    <cellStyle name="Normal 2 2" xfId="21"/>
    <cellStyle name="Normal 3" xfId="3"/>
    <cellStyle name="Normal 3 2" xfId="22"/>
    <cellStyle name="Normal 3 3" xfId="23"/>
    <cellStyle name="Normal 4" xfId="6"/>
    <cellStyle name="Output 2" xfId="14"/>
    <cellStyle name="Revision Needed" xfId="15"/>
    <cellStyle name="Tab Header" xfId="16"/>
    <cellStyle name="Table Header" xfId="17"/>
  </cellStyles>
  <dxfs count="0"/>
  <tableStyles count="0" defaultTableStyle="TableStyleMedium9" defaultPivotStyle="PivotStyleLight16"/>
  <colors>
    <mruColors>
      <color rgb="FF0066CC"/>
      <color rgb="FF800000"/>
      <color rgb="FF99CCFF"/>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0"/>
  <sheetViews>
    <sheetView showGridLines="0" tabSelected="1" zoomScale="80" zoomScaleNormal="80" workbookViewId="0">
      <selection activeCell="B11" sqref="B11:C11"/>
    </sheetView>
  </sheetViews>
  <sheetFormatPr defaultRowHeight="16.5" x14ac:dyDescent="0.25"/>
  <cols>
    <col min="1" max="1" width="2.7109375" style="55" customWidth="1"/>
    <col min="2" max="2" width="37.7109375" style="55" customWidth="1"/>
    <col min="3" max="3" width="138" style="55" customWidth="1"/>
    <col min="4" max="4" width="5.85546875" style="55" customWidth="1"/>
    <col min="5" max="5" width="4.140625" style="55" customWidth="1"/>
    <col min="6" max="16384" width="9.140625" style="55"/>
  </cols>
  <sheetData>
    <row r="1" spans="2:5" ht="17.25" thickBot="1" x14ac:dyDescent="0.3">
      <c r="E1" s="56"/>
    </row>
    <row r="2" spans="2:5" ht="18" thickBot="1" x14ac:dyDescent="0.3">
      <c r="B2" s="233" t="str">
        <f>'Version Control'!$B$2</f>
        <v>Title Block</v>
      </c>
      <c r="C2" s="234"/>
      <c r="E2" s="56"/>
    </row>
    <row r="3" spans="2:5" s="58" customFormat="1" x14ac:dyDescent="0.25">
      <c r="B3" s="57" t="str">
        <f>'Version Control'!$B$3</f>
        <v>Test Report Template Name:</v>
      </c>
      <c r="C3" s="42" t="str">
        <f>'Version Control'!$C$3</f>
        <v xml:space="preserve">Metal Halide Lamp Ballast and Fixture  </v>
      </c>
      <c r="E3" s="59"/>
    </row>
    <row r="4" spans="2:5" s="58" customFormat="1" x14ac:dyDescent="0.25">
      <c r="B4" s="43" t="str">
        <f>'Version Control'!$B$4</f>
        <v>Version Number:</v>
      </c>
      <c r="C4" s="205" t="str">
        <f>'Version Control'!$C$4</f>
        <v>v2.1</v>
      </c>
      <c r="E4" s="59"/>
    </row>
    <row r="5" spans="2:5" s="58" customFormat="1" x14ac:dyDescent="0.25">
      <c r="B5" s="44" t="str">
        <f>'Version Control'!$B$5</f>
        <v xml:space="preserve">Latest Template Revision: </v>
      </c>
      <c r="C5" s="45">
        <f>'Version Control'!$C$5</f>
        <v>42922</v>
      </c>
      <c r="E5" s="59"/>
    </row>
    <row r="6" spans="2:5" s="58" customFormat="1" x14ac:dyDescent="0.25">
      <c r="B6" s="44" t="str">
        <f>'Version Control'!$B$6</f>
        <v>Tab Name:</v>
      </c>
      <c r="C6" s="209" t="str">
        <f ca="1">MID(CELL("filename",A1), FIND("]", CELL("filename", A1))+ 1, 255)</f>
        <v>Instructions</v>
      </c>
      <c r="E6" s="59"/>
    </row>
    <row r="7" spans="2:5" s="58" customFormat="1" ht="17.25" thickBot="1" x14ac:dyDescent="0.3">
      <c r="B7" s="46" t="str">
        <f>'Version Control'!$B$7</f>
        <v>File Name:</v>
      </c>
      <c r="C7" s="210" t="str">
        <f ca="1">'Version Control'!$C$7</f>
        <v>Metal Halide Lamp Ballast and Fixture - v2.1.xlsx</v>
      </c>
      <c r="E7" s="59"/>
    </row>
    <row r="8" spans="2:5" x14ac:dyDescent="0.25">
      <c r="E8" s="56"/>
    </row>
    <row r="9" spans="2:5" ht="17.25" thickBot="1" x14ac:dyDescent="0.3">
      <c r="E9" s="56"/>
    </row>
    <row r="10" spans="2:5" ht="18" thickBot="1" x14ac:dyDescent="0.3">
      <c r="B10" s="233" t="s">
        <v>25</v>
      </c>
      <c r="C10" s="234"/>
      <c r="E10" s="56"/>
    </row>
    <row r="11" spans="2:5" ht="20.25" customHeight="1" thickBot="1" x14ac:dyDescent="0.3">
      <c r="B11" s="243" t="s">
        <v>195</v>
      </c>
      <c r="C11" s="244"/>
      <c r="E11" s="56"/>
    </row>
    <row r="12" spans="2:5" ht="17.25" thickBot="1" x14ac:dyDescent="0.3">
      <c r="E12" s="56"/>
    </row>
    <row r="13" spans="2:5" ht="18" thickBot="1" x14ac:dyDescent="0.3">
      <c r="B13" s="233" t="s">
        <v>9</v>
      </c>
      <c r="C13" s="234"/>
      <c r="E13" s="56"/>
    </row>
    <row r="14" spans="2:5" ht="17.25" x14ac:dyDescent="0.25">
      <c r="B14" s="142" t="s">
        <v>26</v>
      </c>
      <c r="C14" s="143" t="s">
        <v>27</v>
      </c>
      <c r="E14" s="56"/>
    </row>
    <row r="15" spans="2:5" x14ac:dyDescent="0.25">
      <c r="B15" s="41" t="s">
        <v>41</v>
      </c>
      <c r="C15" s="60" t="s">
        <v>76</v>
      </c>
      <c r="E15" s="56"/>
    </row>
    <row r="16" spans="2:5" x14ac:dyDescent="0.25">
      <c r="B16" s="44" t="s">
        <v>28</v>
      </c>
      <c r="C16" s="61" t="s">
        <v>77</v>
      </c>
      <c r="E16" s="56"/>
    </row>
    <row r="17" spans="2:5" x14ac:dyDescent="0.25">
      <c r="B17" s="44" t="s">
        <v>38</v>
      </c>
      <c r="C17" s="61" t="s">
        <v>78</v>
      </c>
      <c r="E17" s="56"/>
    </row>
    <row r="18" spans="2:5" x14ac:dyDescent="0.25">
      <c r="B18" s="44" t="s">
        <v>1</v>
      </c>
      <c r="C18" s="61" t="s">
        <v>89</v>
      </c>
      <c r="E18" s="56"/>
    </row>
    <row r="19" spans="2:5" x14ac:dyDescent="0.25">
      <c r="B19" s="44" t="s">
        <v>11</v>
      </c>
      <c r="C19" s="61" t="s">
        <v>79</v>
      </c>
      <c r="E19" s="56"/>
    </row>
    <row r="20" spans="2:5" x14ac:dyDescent="0.25">
      <c r="B20" s="44" t="s">
        <v>74</v>
      </c>
      <c r="C20" s="61" t="s">
        <v>80</v>
      </c>
      <c r="E20" s="56"/>
    </row>
    <row r="21" spans="2:5" x14ac:dyDescent="0.25">
      <c r="B21" s="44" t="s">
        <v>47</v>
      </c>
      <c r="C21" s="61" t="s">
        <v>81</v>
      </c>
      <c r="E21" s="56"/>
    </row>
    <row r="22" spans="2:5" x14ac:dyDescent="0.25">
      <c r="B22" s="44" t="s">
        <v>37</v>
      </c>
      <c r="C22" s="61" t="s">
        <v>82</v>
      </c>
      <c r="E22" s="56"/>
    </row>
    <row r="23" spans="2:5" x14ac:dyDescent="0.25">
      <c r="B23" s="33" t="s">
        <v>193</v>
      </c>
      <c r="C23" s="62" t="s">
        <v>83</v>
      </c>
      <c r="E23" s="56"/>
    </row>
    <row r="24" spans="2:5" ht="17.25" thickBot="1" x14ac:dyDescent="0.3">
      <c r="B24" s="34" t="s">
        <v>39</v>
      </c>
      <c r="C24" s="63" t="s">
        <v>84</v>
      </c>
      <c r="E24" s="56"/>
    </row>
    <row r="25" spans="2:5" ht="17.25" thickBot="1" x14ac:dyDescent="0.3">
      <c r="E25" s="56"/>
    </row>
    <row r="26" spans="2:5" ht="18" thickBot="1" x14ac:dyDescent="0.4">
      <c r="B26" s="255" t="s">
        <v>52</v>
      </c>
      <c r="C26" s="256"/>
      <c r="E26" s="56"/>
    </row>
    <row r="27" spans="2:5" ht="16.5" customHeight="1" x14ac:dyDescent="0.25">
      <c r="B27" s="211" t="s">
        <v>184</v>
      </c>
      <c r="C27" s="212" t="s">
        <v>185</v>
      </c>
      <c r="E27" s="56"/>
    </row>
    <row r="28" spans="2:5" x14ac:dyDescent="0.25">
      <c r="B28" s="257" t="s">
        <v>186</v>
      </c>
      <c r="C28" s="96" t="s">
        <v>13</v>
      </c>
      <c r="E28" s="56"/>
    </row>
    <row r="29" spans="2:5" x14ac:dyDescent="0.25">
      <c r="B29" s="257"/>
      <c r="C29" s="97" t="s">
        <v>187</v>
      </c>
      <c r="E29" s="56"/>
    </row>
    <row r="30" spans="2:5" x14ac:dyDescent="0.25">
      <c r="B30" s="257"/>
      <c r="C30" s="144" t="s">
        <v>85</v>
      </c>
      <c r="E30" s="56"/>
    </row>
    <row r="31" spans="2:5" ht="21.75" thickBot="1" x14ac:dyDescent="0.3">
      <c r="B31" s="258"/>
      <c r="C31" s="98" t="s">
        <v>57</v>
      </c>
      <c r="E31" s="56"/>
    </row>
    <row r="32" spans="2:5" ht="17.25" thickBot="1" x14ac:dyDescent="0.3">
      <c r="C32" s="52"/>
      <c r="E32" s="56"/>
    </row>
    <row r="33" spans="2:5" ht="18.75" thickBot="1" x14ac:dyDescent="0.3">
      <c r="B33" s="235" t="s">
        <v>60</v>
      </c>
      <c r="C33" s="236"/>
      <c r="E33" s="56"/>
    </row>
    <row r="34" spans="2:5" x14ac:dyDescent="0.25">
      <c r="B34" s="245" t="s">
        <v>58</v>
      </c>
      <c r="C34" s="246"/>
      <c r="E34" s="56"/>
    </row>
    <row r="35" spans="2:5" ht="16.5" customHeight="1" x14ac:dyDescent="0.25">
      <c r="B35" s="247"/>
      <c r="C35" s="248"/>
      <c r="E35" s="56"/>
    </row>
    <row r="36" spans="2:5" ht="17.25" thickBot="1" x14ac:dyDescent="0.3">
      <c r="B36" s="249"/>
      <c r="C36" s="250"/>
      <c r="E36" s="56"/>
    </row>
    <row r="37" spans="2:5" x14ac:dyDescent="0.25">
      <c r="B37" s="251" t="s">
        <v>66</v>
      </c>
      <c r="C37" s="252"/>
      <c r="E37" s="56"/>
    </row>
    <row r="38" spans="2:5" ht="16.5" customHeight="1" thickBot="1" x14ac:dyDescent="0.3">
      <c r="B38" s="253"/>
      <c r="C38" s="254"/>
      <c r="E38" s="56"/>
    </row>
    <row r="39" spans="2:5" x14ac:dyDescent="0.25">
      <c r="B39" s="237" t="s">
        <v>53</v>
      </c>
      <c r="C39" s="240" t="s">
        <v>54</v>
      </c>
      <c r="E39" s="56"/>
    </row>
    <row r="40" spans="2:5" x14ac:dyDescent="0.25">
      <c r="B40" s="238"/>
      <c r="C40" s="241"/>
      <c r="E40" s="56"/>
    </row>
    <row r="41" spans="2:5" ht="17.25" thickBot="1" x14ac:dyDescent="0.3">
      <c r="B41" s="239"/>
      <c r="C41" s="242"/>
      <c r="E41" s="56"/>
    </row>
    <row r="42" spans="2:5" ht="18" customHeight="1" x14ac:dyDescent="0.25">
      <c r="B42" s="145" t="s">
        <v>2</v>
      </c>
      <c r="C42" s="146" t="s">
        <v>28</v>
      </c>
      <c r="E42" s="56"/>
    </row>
    <row r="43" spans="2:5" s="58" customFormat="1" ht="15" customHeight="1" x14ac:dyDescent="0.25">
      <c r="B43" s="64" t="s">
        <v>3</v>
      </c>
      <c r="C43" s="65" t="s">
        <v>38</v>
      </c>
      <c r="E43" s="59"/>
    </row>
    <row r="44" spans="2:5" x14ac:dyDescent="0.25">
      <c r="B44" s="64" t="s">
        <v>4</v>
      </c>
      <c r="C44" s="65" t="s">
        <v>1</v>
      </c>
      <c r="E44" s="56"/>
    </row>
    <row r="45" spans="2:5" x14ac:dyDescent="0.25">
      <c r="B45" s="64" t="s">
        <v>5</v>
      </c>
      <c r="C45" s="65" t="s">
        <v>11</v>
      </c>
      <c r="E45" s="56"/>
    </row>
    <row r="46" spans="2:5" x14ac:dyDescent="0.25">
      <c r="B46" s="64" t="s">
        <v>6</v>
      </c>
      <c r="C46" s="65" t="s">
        <v>74</v>
      </c>
      <c r="E46" s="56"/>
    </row>
    <row r="47" spans="2:5" x14ac:dyDescent="0.25">
      <c r="B47" s="64" t="s">
        <v>75</v>
      </c>
      <c r="C47" s="65" t="s">
        <v>47</v>
      </c>
      <c r="E47" s="56"/>
    </row>
    <row r="48" spans="2:5" ht="17.25" thickBot="1" x14ac:dyDescent="0.3">
      <c r="B48" s="66" t="s">
        <v>7</v>
      </c>
      <c r="C48" s="67" t="s">
        <v>51</v>
      </c>
      <c r="E48" s="56"/>
    </row>
    <row r="49" spans="1:5" x14ac:dyDescent="0.25">
      <c r="B49" s="53"/>
      <c r="C49" s="68"/>
      <c r="E49" s="56"/>
    </row>
    <row r="50" spans="1:5" x14ac:dyDescent="0.25">
      <c r="A50" s="56"/>
      <c r="B50" s="56"/>
      <c r="C50" s="56"/>
      <c r="D50" s="56"/>
      <c r="E50" s="56"/>
    </row>
  </sheetData>
  <sheetProtection algorithmName="SHA-512" hashValue="DSjm7hQddCjxVqVuYrO6cPUtIZZRNWaSM/0HzAcdoiQ6QbqQFmXg5pGqaH7vzImwgMOlWtB00nXAXYTvShpzuQ==" saltValue="p2veeqeDDHtTnR3cd2j43Q==" spinCount="100000" sheet="1" objects="1" scenarios="1" selectLockedCells="1"/>
  <mergeCells count="11">
    <mergeCell ref="B2:C2"/>
    <mergeCell ref="B10:C10"/>
    <mergeCell ref="B33:C33"/>
    <mergeCell ref="B39:B41"/>
    <mergeCell ref="C39:C41"/>
    <mergeCell ref="B11:C11"/>
    <mergeCell ref="B34:C36"/>
    <mergeCell ref="B37:C38"/>
    <mergeCell ref="B13:C13"/>
    <mergeCell ref="B26:C26"/>
    <mergeCell ref="B28:B31"/>
  </mergeCells>
  <hyperlinks>
    <hyperlink ref="B11" r:id="rId1" display="10 CFR 430 Subpart B Appendix A1:  Uniform Test Method for Measuring the Energy Consumption of Electric Refrigerators and Electric Refrigerator-Freezers [76 FR 12502, Mar. 7, 2011]"/>
    <hyperlink ref="B11:C11" r:id="rId2" display="10 CFR 431.324:  Uniform Test Method for the Measurement of Energy Efficiency and Standby Mode Energy Consumption of Metal Halide Ballasts"/>
    <hyperlink ref="C45" location="Photos!A1" display="Fill in Input Cells on &quot;Photos&quot; tab, if applicable"/>
    <hyperlink ref="C47" location="Comments!A1" display="Fill in Input Cells on &quot;Comments&quot; tab"/>
    <hyperlink ref="C48" location="'Report Sign-Off Block'!A1" display="Fill in Input Cells on &quot;Report Sign-off Block&quot; tab"/>
    <hyperlink ref="C44" location="'Test Conditions'!A1" display="Fill in Input Cells on &quot;Test Conditions&quot; tab"/>
    <hyperlink ref="C43" location="'Setup &amp; Instrumentation'!A1" display="Fill in Input Cells on &quot;Setup &amp; Instrumentation&quot; tab"/>
    <hyperlink ref="C42" location="'General Info &amp; Test Results'!A1" display="Fill in Input Cells on &quot;General Info &amp; Test Results&quot; tab"/>
    <hyperlink ref="C46" location="'Test Data Inputs &amp; Calculations'!A1" display="Test Data Inputs &amp; Calculations"/>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6"/>
  <sheetViews>
    <sheetView showGridLines="0" zoomScale="80" zoomScaleNormal="80" workbookViewId="0"/>
  </sheetViews>
  <sheetFormatPr defaultRowHeight="16.5" x14ac:dyDescent="0.3"/>
  <cols>
    <col min="1" max="1" width="7.140625" style="16" customWidth="1"/>
    <col min="2" max="2" width="31.42578125" style="17" customWidth="1"/>
    <col min="3" max="3" width="58.7109375" style="15" customWidth="1"/>
    <col min="4" max="4" width="6.42578125" style="16" customWidth="1"/>
    <col min="5" max="5" width="3.85546875" style="16" customWidth="1"/>
    <col min="6" max="16384" width="9.140625" style="16"/>
  </cols>
  <sheetData>
    <row r="1" spans="2:5" ht="17.25" thickBot="1" x14ac:dyDescent="0.35">
      <c r="B1" s="15"/>
      <c r="C1" s="16"/>
      <c r="E1" s="23"/>
    </row>
    <row r="2" spans="2:5" ht="18" thickBot="1" x14ac:dyDescent="0.35">
      <c r="B2" s="360" t="s">
        <v>14</v>
      </c>
      <c r="C2" s="361"/>
      <c r="E2" s="23"/>
    </row>
    <row r="3" spans="2:5" x14ac:dyDescent="0.3">
      <c r="B3" s="83" t="s">
        <v>181</v>
      </c>
      <c r="C3" s="88" t="s">
        <v>182</v>
      </c>
      <c r="E3" s="23"/>
    </row>
    <row r="4" spans="2:5" x14ac:dyDescent="0.3">
      <c r="B4" s="84" t="s">
        <v>17</v>
      </c>
      <c r="C4" s="86" t="str">
        <f>INDEX(B13:B62,COUNTA(B13:B62),1)</f>
        <v>v2.1</v>
      </c>
      <c r="E4" s="23"/>
    </row>
    <row r="5" spans="2:5" x14ac:dyDescent="0.3">
      <c r="B5" s="84" t="s">
        <v>61</v>
      </c>
      <c r="C5" s="87">
        <f>IF(MAX(B13:C98)=0,"No Revisions Dates Entered",MAX(C13:C98))</f>
        <v>42922</v>
      </c>
      <c r="E5" s="23"/>
    </row>
    <row r="6" spans="2:5" x14ac:dyDescent="0.3">
      <c r="B6" s="85" t="s">
        <v>16</v>
      </c>
      <c r="C6" s="199" t="str">
        <f ca="1">MID(CELL("filename",A1), FIND("]", CELL("filename", A1))+ 1, 255)</f>
        <v>Version Control</v>
      </c>
      <c r="E6" s="23"/>
    </row>
    <row r="7" spans="2:5" ht="30" customHeight="1" x14ac:dyDescent="0.3">
      <c r="B7" s="198" t="s">
        <v>15</v>
      </c>
      <c r="C7" s="200" t="str">
        <f ca="1">MID(CELL("FILENAME",F13),FIND("[",CELL("FILENAME",F13))+1,FIND("]",CELL("FILENAME",F13))-FIND("[",CELL("FILENAME",F13))-1)</f>
        <v>Metal Halide Lamp Ballast and Fixture - v2.1.xlsx</v>
      </c>
      <c r="E7" s="23"/>
    </row>
    <row r="8" spans="2:5" ht="17.25" thickBot="1" x14ac:dyDescent="0.35">
      <c r="B8" s="89" t="s">
        <v>18</v>
      </c>
      <c r="C8" s="90" t="str">
        <f>'General Info &amp; Test Results'!C17</f>
        <v>[MM/DD/YYYY]</v>
      </c>
      <c r="E8" s="23"/>
    </row>
    <row r="9" spans="2:5" x14ac:dyDescent="0.3">
      <c r="B9" s="16"/>
      <c r="C9" s="16"/>
      <c r="E9" s="23"/>
    </row>
    <row r="10" spans="2:5" ht="17.25" thickBot="1" x14ac:dyDescent="0.35">
      <c r="B10" s="16"/>
      <c r="C10" s="16"/>
      <c r="E10" s="23"/>
    </row>
    <row r="11" spans="2:5" ht="18" thickBot="1" x14ac:dyDescent="0.35">
      <c r="B11" s="360" t="s">
        <v>19</v>
      </c>
      <c r="C11" s="361"/>
      <c r="E11" s="23"/>
    </row>
    <row r="12" spans="2:5" ht="17.25" x14ac:dyDescent="0.35">
      <c r="B12" s="162" t="s">
        <v>20</v>
      </c>
      <c r="C12" s="163" t="s">
        <v>21</v>
      </c>
      <c r="E12" s="23"/>
    </row>
    <row r="13" spans="2:5" x14ac:dyDescent="0.3">
      <c r="B13" s="91" t="s">
        <v>173</v>
      </c>
      <c r="C13" s="92">
        <v>41450</v>
      </c>
      <c r="E13" s="23"/>
    </row>
    <row r="14" spans="2:5" x14ac:dyDescent="0.3">
      <c r="B14" s="91" t="s">
        <v>174</v>
      </c>
      <c r="C14" s="92">
        <v>41451</v>
      </c>
      <c r="E14" s="23"/>
    </row>
    <row r="15" spans="2:5" x14ac:dyDescent="0.3">
      <c r="B15" s="91" t="s">
        <v>180</v>
      </c>
      <c r="C15" s="92">
        <v>41920</v>
      </c>
      <c r="E15" s="23"/>
    </row>
    <row r="16" spans="2:5" x14ac:dyDescent="0.3">
      <c r="B16" s="91" t="s">
        <v>183</v>
      </c>
      <c r="C16" s="92">
        <v>41963</v>
      </c>
      <c r="E16" s="23"/>
    </row>
    <row r="17" spans="1:5" x14ac:dyDescent="0.3">
      <c r="B17" s="91" t="s">
        <v>194</v>
      </c>
      <c r="C17" s="92">
        <v>42160</v>
      </c>
      <c r="E17" s="23"/>
    </row>
    <row r="18" spans="1:5" x14ac:dyDescent="0.3">
      <c r="B18" s="91" t="s">
        <v>196</v>
      </c>
      <c r="C18" s="92">
        <v>42922</v>
      </c>
      <c r="E18" s="23"/>
    </row>
    <row r="19" spans="1:5" x14ac:dyDescent="0.3">
      <c r="B19" s="91"/>
      <c r="C19" s="92"/>
      <c r="E19" s="23"/>
    </row>
    <row r="20" spans="1:5" x14ac:dyDescent="0.3">
      <c r="B20" s="91"/>
      <c r="C20" s="92"/>
      <c r="E20" s="23"/>
    </row>
    <row r="21" spans="1:5" x14ac:dyDescent="0.3">
      <c r="B21" s="91"/>
      <c r="C21" s="92"/>
      <c r="E21" s="23"/>
    </row>
    <row r="22" spans="1:5" x14ac:dyDescent="0.3">
      <c r="B22" s="91"/>
      <c r="C22" s="92"/>
      <c r="E22" s="23"/>
    </row>
    <row r="23" spans="1:5" x14ac:dyDescent="0.3">
      <c r="B23" s="93"/>
      <c r="C23" s="92"/>
      <c r="E23" s="23"/>
    </row>
    <row r="24" spans="1:5" ht="17.25" thickBot="1" x14ac:dyDescent="0.35">
      <c r="B24" s="94"/>
      <c r="C24" s="95"/>
      <c r="E24" s="23"/>
    </row>
    <row r="25" spans="1:5" x14ac:dyDescent="0.3">
      <c r="E25" s="23"/>
    </row>
    <row r="26" spans="1:5" x14ac:dyDescent="0.3">
      <c r="A26" s="23"/>
      <c r="B26" s="24"/>
      <c r="C26" s="25"/>
      <c r="D26" s="23"/>
      <c r="E26" s="23"/>
    </row>
  </sheetData>
  <sheetProtection algorithmName="SHA-512" hashValue="kV8+YhwVux5HRrnocUuVdmwfWvc6Z61O+dh+Gki/jdQDZEoCogoJcTxwqLvqwZEsrux7T6kMb04okyVRkUVXYQ==" saltValue="jDk5qyP7crgiSHAgBQP47g==" spinCount="100000" sheet="1" objects="1" scenarios="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J54"/>
  <sheetViews>
    <sheetView showGridLines="0" zoomScale="80" zoomScaleNormal="80" zoomScaleSheetLayoutView="85" workbookViewId="0">
      <selection activeCell="E2" sqref="E2:F2"/>
    </sheetView>
  </sheetViews>
  <sheetFormatPr defaultRowHeight="16.5" x14ac:dyDescent="0.25"/>
  <cols>
    <col min="1" max="1" width="2.85546875" style="38" customWidth="1"/>
    <col min="2" max="2" width="52.28515625" style="38" customWidth="1"/>
    <col min="3" max="3" width="63.42578125" style="38" customWidth="1"/>
    <col min="4" max="4" width="10.42578125" style="38" customWidth="1"/>
    <col min="5" max="5" width="20.7109375" style="38" customWidth="1"/>
    <col min="6" max="6" width="24.5703125" style="38" customWidth="1"/>
    <col min="7" max="7" width="21.7109375" style="38" customWidth="1"/>
    <col min="8" max="8" width="31.7109375" style="38" customWidth="1"/>
    <col min="9" max="9" width="3.140625" style="38" customWidth="1"/>
    <col min="10" max="10" width="3.5703125" style="38" customWidth="1"/>
    <col min="11" max="16384" width="9.140625" style="38"/>
  </cols>
  <sheetData>
    <row r="1" spans="2:10" ht="17.25" thickBot="1" x14ac:dyDescent="0.3">
      <c r="J1" s="39"/>
    </row>
    <row r="2" spans="2:10" ht="18.75" thickBot="1" x14ac:dyDescent="0.3">
      <c r="B2" s="233" t="str">
        <f>'Version Control'!$B$2</f>
        <v>Title Block</v>
      </c>
      <c r="C2" s="234"/>
      <c r="E2" s="263" t="s">
        <v>50</v>
      </c>
      <c r="F2" s="263"/>
      <c r="J2" s="39"/>
    </row>
    <row r="3" spans="2:10" x14ac:dyDescent="0.25">
      <c r="B3" s="41" t="str">
        <f>'Version Control'!$B$3</f>
        <v>Test Report Template Name:</v>
      </c>
      <c r="C3" s="42" t="str">
        <f>'Version Control'!$C$3</f>
        <v xml:space="preserve">Metal Halide Lamp Ballast and Fixture  </v>
      </c>
      <c r="J3" s="39"/>
    </row>
    <row r="4" spans="2:10" x14ac:dyDescent="0.25">
      <c r="B4" s="43" t="str">
        <f>'Version Control'!$B$4</f>
        <v>Version Number:</v>
      </c>
      <c r="C4" s="205" t="str">
        <f>'Version Control'!$C$4</f>
        <v>v2.1</v>
      </c>
      <c r="J4" s="39"/>
    </row>
    <row r="5" spans="2:10" x14ac:dyDescent="0.25">
      <c r="B5" s="44" t="str">
        <f>'Version Control'!$B$5</f>
        <v xml:space="preserve">Latest Template Revision: </v>
      </c>
      <c r="C5" s="45">
        <f>'Version Control'!$C$5</f>
        <v>42922</v>
      </c>
      <c r="J5" s="39"/>
    </row>
    <row r="6" spans="2:10" x14ac:dyDescent="0.25">
      <c r="B6" s="44" t="str">
        <f>'Version Control'!$B$6</f>
        <v>Tab Name:</v>
      </c>
      <c r="C6" s="205" t="str">
        <f ca="1">MID(CELL("filename",A1), FIND("]", CELL("filename", A1))+ 1, 255)</f>
        <v>General Info &amp; Test Results</v>
      </c>
      <c r="J6" s="39"/>
    </row>
    <row r="7" spans="2:10" ht="30" customHeight="1" x14ac:dyDescent="0.25">
      <c r="B7" s="44" t="str">
        <f>'Version Control'!$B$7</f>
        <v>File Name:</v>
      </c>
      <c r="C7" s="206" t="str">
        <f ca="1">'Version Control'!$C$7</f>
        <v>Metal Halide Lamp Ballast and Fixture - v2.1.xlsx</v>
      </c>
      <c r="J7" s="39"/>
    </row>
    <row r="8" spans="2:10" ht="17.25" thickBot="1" x14ac:dyDescent="0.3">
      <c r="B8" s="46" t="str">
        <f>'Version Control'!$B$8</f>
        <v xml:space="preserve">Test Completion Date: </v>
      </c>
      <c r="C8" s="47" t="str">
        <f>'Version Control'!$C$8</f>
        <v>[MM/DD/YYYY]</v>
      </c>
      <c r="J8" s="39"/>
    </row>
    <row r="9" spans="2:10" x14ac:dyDescent="0.25">
      <c r="J9" s="39"/>
    </row>
    <row r="10" spans="2:10" ht="18" thickBot="1" x14ac:dyDescent="0.3">
      <c r="E10" s="48"/>
      <c r="F10" s="48"/>
      <c r="G10" s="48"/>
      <c r="H10" s="48"/>
      <c r="J10" s="39"/>
    </row>
    <row r="11" spans="2:10" ht="18" thickBot="1" x14ac:dyDescent="0.3">
      <c r="B11" s="233" t="s">
        <v>12</v>
      </c>
      <c r="C11" s="234"/>
      <c r="E11" s="233" t="s">
        <v>29</v>
      </c>
      <c r="F11" s="262"/>
      <c r="G11" s="234"/>
      <c r="H11" s="48"/>
      <c r="J11" s="39"/>
    </row>
    <row r="12" spans="2:10" ht="18" x14ac:dyDescent="0.25">
      <c r="B12" s="50" t="s">
        <v>0</v>
      </c>
      <c r="C12" s="192"/>
      <c r="E12" s="110" t="s">
        <v>10</v>
      </c>
      <c r="F12" s="111" t="s">
        <v>45</v>
      </c>
      <c r="G12" s="112" t="s">
        <v>86</v>
      </c>
      <c r="H12" s="48"/>
      <c r="J12" s="39"/>
    </row>
    <row r="13" spans="2:10" ht="18.75" thickBot="1" x14ac:dyDescent="0.3">
      <c r="B13" s="51" t="s">
        <v>31</v>
      </c>
      <c r="C13" s="193"/>
      <c r="E13" s="187" t="s">
        <v>91</v>
      </c>
      <c r="F13" s="188" t="str">
        <f>IF(ISERROR(BallastEfficiency_rounded),"",BallastEfficiency_rounded)</f>
        <v/>
      </c>
      <c r="G13" s="189" t="s">
        <v>92</v>
      </c>
      <c r="H13" s="48"/>
      <c r="J13" s="39"/>
    </row>
    <row r="14" spans="2:10" ht="18" thickBot="1" x14ac:dyDescent="0.3">
      <c r="E14" s="48"/>
      <c r="F14" s="48"/>
      <c r="G14" s="48"/>
      <c r="H14" s="48"/>
      <c r="J14" s="39"/>
    </row>
    <row r="15" spans="2:10" ht="18" thickBot="1" x14ac:dyDescent="0.3">
      <c r="B15" s="233" t="s">
        <v>42</v>
      </c>
      <c r="C15" s="234"/>
      <c r="E15" s="48"/>
      <c r="F15" s="48"/>
      <c r="G15" s="48"/>
      <c r="H15" s="48"/>
      <c r="J15" s="39"/>
    </row>
    <row r="16" spans="2:10" ht="17.25" x14ac:dyDescent="0.25">
      <c r="B16" s="33" t="s">
        <v>32</v>
      </c>
      <c r="C16" s="190" t="s">
        <v>40</v>
      </c>
      <c r="E16" s="48"/>
      <c r="F16" s="48"/>
      <c r="G16" s="48"/>
      <c r="H16" s="48"/>
      <c r="J16" s="39"/>
    </row>
    <row r="17" spans="2:10" ht="17.25" thickBot="1" x14ac:dyDescent="0.3">
      <c r="B17" s="34" t="s">
        <v>33</v>
      </c>
      <c r="C17" s="191" t="s">
        <v>40</v>
      </c>
      <c r="F17" s="49"/>
      <c r="G17" s="49"/>
      <c r="H17" s="53"/>
      <c r="J17" s="39"/>
    </row>
    <row r="18" spans="2:10" ht="18" thickBot="1" x14ac:dyDescent="0.3">
      <c r="E18" s="54" t="s">
        <v>55</v>
      </c>
      <c r="F18" s="49"/>
      <c r="G18" s="49"/>
      <c r="H18" s="53"/>
      <c r="J18" s="39"/>
    </row>
    <row r="19" spans="2:10" ht="18" thickBot="1" x14ac:dyDescent="0.3">
      <c r="B19" s="233" t="s">
        <v>125</v>
      </c>
      <c r="C19" s="234"/>
      <c r="E19" s="259" t="s">
        <v>59</v>
      </c>
      <c r="F19" s="260"/>
      <c r="G19" s="260"/>
      <c r="H19" s="261"/>
      <c r="J19" s="39"/>
    </row>
    <row r="20" spans="2:10" ht="16.5" customHeight="1" x14ac:dyDescent="0.25">
      <c r="B20" s="57" t="s">
        <v>164</v>
      </c>
      <c r="C20" s="107"/>
      <c r="E20" s="267" t="s">
        <v>65</v>
      </c>
      <c r="F20" s="268"/>
      <c r="G20" s="268"/>
      <c r="H20" s="269"/>
      <c r="J20" s="39"/>
    </row>
    <row r="21" spans="2:10" ht="16.5" customHeight="1" x14ac:dyDescent="0.25">
      <c r="B21" s="44" t="s">
        <v>165</v>
      </c>
      <c r="C21" s="104"/>
      <c r="E21" s="270"/>
      <c r="F21" s="271"/>
      <c r="G21" s="271"/>
      <c r="H21" s="272"/>
      <c r="J21" s="39"/>
    </row>
    <row r="22" spans="2:10" ht="16.5" customHeight="1" x14ac:dyDescent="0.25">
      <c r="B22" s="44" t="s">
        <v>166</v>
      </c>
      <c r="C22" s="104"/>
      <c r="E22" s="273"/>
      <c r="F22" s="274"/>
      <c r="G22" s="274"/>
      <c r="H22" s="275"/>
      <c r="J22" s="39"/>
    </row>
    <row r="23" spans="2:10" ht="17.25" x14ac:dyDescent="0.35">
      <c r="B23" s="44" t="s">
        <v>167</v>
      </c>
      <c r="C23" s="106"/>
      <c r="E23" s="276" t="s">
        <v>22</v>
      </c>
      <c r="F23" s="277"/>
      <c r="G23" s="99" t="s">
        <v>21</v>
      </c>
      <c r="H23" s="100" t="s">
        <v>23</v>
      </c>
      <c r="J23" s="39"/>
    </row>
    <row r="24" spans="2:10" x14ac:dyDescent="0.3">
      <c r="B24" s="44" t="s">
        <v>168</v>
      </c>
      <c r="C24" s="104"/>
      <c r="D24" s="53"/>
      <c r="E24" s="278" t="s">
        <v>24</v>
      </c>
      <c r="F24" s="279"/>
      <c r="G24" s="101" t="str">
        <f>'Report Sign-Off Block'!D15</f>
        <v>[MM/DD/YYYY]</v>
      </c>
      <c r="H24" s="102" t="str">
        <f>IF('Report Sign-Off Block'!E15&lt;&gt;0,'Report Sign-Off Block'!E15,"")</f>
        <v>[Test Lab Name]</v>
      </c>
      <c r="J24" s="39"/>
    </row>
    <row r="25" spans="2:10" x14ac:dyDescent="0.3">
      <c r="B25" s="44" t="s">
        <v>169</v>
      </c>
      <c r="C25" s="104"/>
      <c r="D25" s="53"/>
      <c r="E25" s="278" t="s">
        <v>56</v>
      </c>
      <c r="F25" s="279"/>
      <c r="G25" s="101" t="str">
        <f>'Report Sign-Off Block'!D16</f>
        <v>[MM/DD/YYYY]</v>
      </c>
      <c r="H25" s="102" t="str">
        <f>IF('Report Sign-Off Block'!E16&lt;&gt;0,'Report Sign-Off Block'!E16,"")</f>
        <v>[Test Lab Name]</v>
      </c>
      <c r="J25" s="39"/>
    </row>
    <row r="26" spans="2:10" x14ac:dyDescent="0.3">
      <c r="B26" s="44" t="s">
        <v>170</v>
      </c>
      <c r="C26" s="104"/>
      <c r="D26" s="53"/>
      <c r="E26" s="278" t="s">
        <v>63</v>
      </c>
      <c r="F26" s="279"/>
      <c r="G26" s="101" t="str">
        <f>'Report Sign-Off Block'!D17</f>
        <v>[MM/DD/YYYY]</v>
      </c>
      <c r="H26" s="102" t="str">
        <f>IF('Report Sign-Off Block'!E17&lt;&gt;0,'Report Sign-Off Block'!E17,"")</f>
        <v>[Test Lab Name]</v>
      </c>
      <c r="J26" s="39"/>
    </row>
    <row r="27" spans="2:10" ht="17.25" thickBot="1" x14ac:dyDescent="0.35">
      <c r="B27" s="44" t="s">
        <v>171</v>
      </c>
      <c r="C27" s="104"/>
      <c r="D27" s="53"/>
      <c r="E27" s="264" t="s">
        <v>63</v>
      </c>
      <c r="F27" s="265"/>
      <c r="G27" s="109" t="str">
        <f>'Report Sign-Off Block'!D18</f>
        <v>[MM/DD/YYYY]</v>
      </c>
      <c r="H27" s="103" t="str">
        <f>IF('Report Sign-Off Block'!E18&lt;&gt;0,'Report Sign-Off Block'!E18,"")</f>
        <v>[Test Lab Name]</v>
      </c>
      <c r="J27" s="39"/>
    </row>
    <row r="28" spans="2:10" x14ac:dyDescent="0.3">
      <c r="B28" s="44" t="s">
        <v>172</v>
      </c>
      <c r="C28" s="104"/>
      <c r="D28" s="53"/>
      <c r="E28" s="266"/>
      <c r="F28" s="266"/>
      <c r="G28" s="231"/>
      <c r="H28" s="232"/>
      <c r="J28" s="39"/>
    </row>
    <row r="29" spans="2:10" x14ac:dyDescent="0.3">
      <c r="B29" s="44" t="s">
        <v>126</v>
      </c>
      <c r="C29" s="104"/>
      <c r="D29" s="53"/>
      <c r="E29" s="165"/>
      <c r="F29" s="165"/>
      <c r="J29" s="39"/>
    </row>
    <row r="30" spans="2:10" x14ac:dyDescent="0.3">
      <c r="B30" s="44" t="s">
        <v>127</v>
      </c>
      <c r="C30" s="190" t="s">
        <v>40</v>
      </c>
      <c r="D30" s="53"/>
      <c r="E30" s="165"/>
      <c r="F30" s="165"/>
      <c r="J30" s="39"/>
    </row>
    <row r="31" spans="2:10" ht="17.25" thickBot="1" x14ac:dyDescent="0.35">
      <c r="B31" s="46" t="s">
        <v>156</v>
      </c>
      <c r="C31" s="168"/>
      <c r="D31" s="53"/>
      <c r="E31" s="165"/>
      <c r="F31" s="165"/>
      <c r="J31" s="39"/>
    </row>
    <row r="32" spans="2:10" ht="17.25" thickBot="1" x14ac:dyDescent="0.3">
      <c r="B32" s="53"/>
      <c r="C32" s="53"/>
      <c r="D32" s="53"/>
      <c r="F32" s="174"/>
      <c r="J32" s="39"/>
    </row>
    <row r="33" spans="2:10" ht="18" thickBot="1" x14ac:dyDescent="0.3">
      <c r="B33" s="233" t="s">
        <v>128</v>
      </c>
      <c r="C33" s="262"/>
      <c r="D33" s="234"/>
      <c r="F33" s="174"/>
      <c r="J33" s="39"/>
    </row>
    <row r="34" spans="2:10" ht="15" customHeight="1" x14ac:dyDescent="0.25">
      <c r="B34" s="171" t="s">
        <v>90</v>
      </c>
      <c r="C34" s="166"/>
      <c r="D34" s="175"/>
      <c r="F34" s="174"/>
      <c r="J34" s="39"/>
    </row>
    <row r="35" spans="2:10" ht="15" customHeight="1" x14ac:dyDescent="0.25">
      <c r="B35" s="171" t="s">
        <v>99</v>
      </c>
      <c r="C35" s="166"/>
      <c r="D35" s="175"/>
      <c r="F35" s="174"/>
      <c r="J35" s="39"/>
    </row>
    <row r="36" spans="2:10" ht="15" customHeight="1" x14ac:dyDescent="0.25">
      <c r="B36" s="171" t="s">
        <v>150</v>
      </c>
      <c r="C36" s="166"/>
      <c r="D36" s="175"/>
      <c r="F36" s="174"/>
      <c r="J36" s="39"/>
    </row>
    <row r="37" spans="2:10" ht="15" customHeight="1" x14ac:dyDescent="0.25">
      <c r="B37" s="171" t="s">
        <v>101</v>
      </c>
      <c r="C37" s="166"/>
      <c r="D37" s="175"/>
      <c r="F37" s="174"/>
      <c r="J37" s="39"/>
    </row>
    <row r="38" spans="2:10" ht="15" customHeight="1" x14ac:dyDescent="0.25">
      <c r="B38" s="172" t="s">
        <v>115</v>
      </c>
      <c r="C38" s="166"/>
      <c r="D38" s="176"/>
      <c r="F38" s="174"/>
      <c r="J38" s="39"/>
    </row>
    <row r="39" spans="2:10" ht="15" customHeight="1" x14ac:dyDescent="0.25">
      <c r="B39" s="171" t="s">
        <v>131</v>
      </c>
      <c r="C39" s="166"/>
      <c r="D39" s="176"/>
      <c r="F39" s="174"/>
      <c r="J39" s="39"/>
    </row>
    <row r="40" spans="2:10" ht="15" customHeight="1" x14ac:dyDescent="0.25">
      <c r="B40" s="171" t="s">
        <v>132</v>
      </c>
      <c r="C40" s="166"/>
      <c r="D40" s="176"/>
      <c r="F40" s="174"/>
      <c r="J40" s="39"/>
    </row>
    <row r="41" spans="2:10" ht="15" customHeight="1" x14ac:dyDescent="0.25">
      <c r="B41" s="171" t="s">
        <v>102</v>
      </c>
      <c r="C41" s="166"/>
      <c r="D41" s="176"/>
      <c r="F41" s="174"/>
      <c r="J41" s="39"/>
    </row>
    <row r="42" spans="2:10" ht="15" customHeight="1" x14ac:dyDescent="0.25">
      <c r="B42" s="172" t="s">
        <v>149</v>
      </c>
      <c r="C42" s="166"/>
      <c r="D42" s="176"/>
      <c r="F42" s="174"/>
      <c r="J42" s="39"/>
    </row>
    <row r="43" spans="2:10" ht="15" customHeight="1" x14ac:dyDescent="0.25">
      <c r="B43" s="171" t="s">
        <v>135</v>
      </c>
      <c r="C43" s="166"/>
      <c r="D43" s="176"/>
      <c r="F43" s="174"/>
      <c r="J43" s="39"/>
    </row>
    <row r="44" spans="2:10" ht="15" customHeight="1" x14ac:dyDescent="0.25">
      <c r="B44" s="171" t="s">
        <v>136</v>
      </c>
      <c r="C44" s="166"/>
      <c r="D44" s="175"/>
      <c r="F44" s="174"/>
      <c r="J44" s="39"/>
    </row>
    <row r="45" spans="2:10" ht="15" customHeight="1" x14ac:dyDescent="0.25">
      <c r="B45" s="171" t="s">
        <v>137</v>
      </c>
      <c r="C45" s="166"/>
      <c r="D45" s="175"/>
      <c r="F45" s="174"/>
      <c r="J45" s="39"/>
    </row>
    <row r="46" spans="2:10" ht="15" customHeight="1" x14ac:dyDescent="0.25">
      <c r="B46" s="171" t="s">
        <v>138</v>
      </c>
      <c r="C46" s="166"/>
      <c r="D46" s="175"/>
      <c r="F46" s="174"/>
      <c r="J46" s="39"/>
    </row>
    <row r="47" spans="2:10" ht="15" customHeight="1" x14ac:dyDescent="0.25">
      <c r="B47" s="171" t="s">
        <v>139</v>
      </c>
      <c r="C47" s="166"/>
      <c r="D47" s="175"/>
      <c r="F47" s="174"/>
      <c r="J47" s="39"/>
    </row>
    <row r="48" spans="2:10" ht="15" customHeight="1" x14ac:dyDescent="0.25">
      <c r="B48" s="171" t="s">
        <v>133</v>
      </c>
      <c r="C48" s="166"/>
      <c r="D48" s="175"/>
      <c r="F48" s="174"/>
      <c r="J48" s="39"/>
    </row>
    <row r="49" spans="1:10" ht="15" customHeight="1" x14ac:dyDescent="0.25">
      <c r="B49" s="179" t="s">
        <v>134</v>
      </c>
      <c r="C49" s="166"/>
      <c r="D49" s="175"/>
      <c r="F49" s="174"/>
      <c r="J49" s="39"/>
    </row>
    <row r="50" spans="1:10" ht="15" customHeight="1" x14ac:dyDescent="0.25">
      <c r="B50" s="171"/>
      <c r="C50" s="170"/>
      <c r="D50" s="177" t="s">
        <v>118</v>
      </c>
      <c r="F50" s="174"/>
      <c r="J50" s="39"/>
    </row>
    <row r="51" spans="1:10" ht="15" customHeight="1" x14ac:dyDescent="0.25">
      <c r="B51" s="171" t="s">
        <v>116</v>
      </c>
      <c r="C51" s="166"/>
      <c r="D51" s="175" t="s">
        <v>119</v>
      </c>
      <c r="F51" s="174"/>
      <c r="J51" s="39"/>
    </row>
    <row r="52" spans="1:10" ht="33" customHeight="1" thickBot="1" x14ac:dyDescent="0.3">
      <c r="B52" s="173" t="s">
        <v>117</v>
      </c>
      <c r="C52" s="169"/>
      <c r="D52" s="178" t="s">
        <v>120</v>
      </c>
      <c r="F52" s="174"/>
      <c r="J52" s="39"/>
    </row>
    <row r="53" spans="1:10" ht="15" customHeight="1" x14ac:dyDescent="0.25">
      <c r="F53" s="174"/>
      <c r="J53" s="39"/>
    </row>
    <row r="54" spans="1:10" x14ac:dyDescent="0.25">
      <c r="A54" s="39"/>
      <c r="B54" s="39"/>
      <c r="C54" s="39"/>
      <c r="D54" s="39"/>
      <c r="E54" s="39"/>
      <c r="F54" s="39"/>
      <c r="G54" s="39"/>
      <c r="H54" s="39"/>
      <c r="I54" s="39"/>
      <c r="J54" s="39"/>
    </row>
  </sheetData>
  <sheetProtection password="DE9F" sheet="1" objects="1" scenarios="1" selectLockedCells="1"/>
  <mergeCells count="15">
    <mergeCell ref="B33:D33"/>
    <mergeCell ref="E27:F27"/>
    <mergeCell ref="E28:F28"/>
    <mergeCell ref="E20:H22"/>
    <mergeCell ref="E23:F23"/>
    <mergeCell ref="E24:F24"/>
    <mergeCell ref="E25:F25"/>
    <mergeCell ref="E26:F26"/>
    <mergeCell ref="E19:H19"/>
    <mergeCell ref="B2:C2"/>
    <mergeCell ref="B11:C11"/>
    <mergeCell ref="E11:G11"/>
    <mergeCell ref="B15:C15"/>
    <mergeCell ref="B19:C19"/>
    <mergeCell ref="E2:F2"/>
  </mergeCells>
  <dataValidations count="7">
    <dataValidation type="list" allowBlank="1" showInputMessage="1" showErrorMessage="1" sqref="C35">
      <formula1>DD_BallastType</formula1>
    </dataValidation>
    <dataValidation type="list" allowBlank="1" showInputMessage="1" showErrorMessage="1" sqref="C37">
      <formula1>DD_StartingMethod</formula1>
    </dataValidation>
    <dataValidation type="list" allowBlank="1" showInputMessage="1" showErrorMessage="1" sqref="C51">
      <formula1>DD_wet_rated</formula1>
    </dataValidation>
    <dataValidation type="list" allowBlank="1" showInputMessage="1" showErrorMessage="1" sqref="C52">
      <formula1>DD_hot_rated</formula1>
    </dataValidation>
    <dataValidation type="list" allowBlank="1" showInputMessage="1" showErrorMessage="1" sqref="C29">
      <formula1>DD_EquipmentClass</formula1>
    </dataValidation>
    <dataValidation type="list" allowBlank="1" showInputMessage="1" showErrorMessage="1" sqref="C41">
      <formula1>DD_CircuitType</formula1>
    </dataValidation>
    <dataValidation type="list" allowBlank="1" showInputMessage="1" showErrorMessage="1" sqref="C43:C48">
      <formula1>DD_InputVoltage</formula1>
    </dataValidation>
  </dataValidations>
  <hyperlinks>
    <hyperlink ref="E2" location="Instructions!C33" display="Back to Instructions tab"/>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57"/>
  <sheetViews>
    <sheetView showGridLines="0" zoomScale="80" zoomScaleNormal="80" workbookViewId="0">
      <selection activeCell="E4" sqref="E4"/>
    </sheetView>
  </sheetViews>
  <sheetFormatPr defaultColWidth="10.42578125" defaultRowHeight="16.5" x14ac:dyDescent="0.25"/>
  <cols>
    <col min="1" max="1" width="2.140625" style="58" customWidth="1"/>
    <col min="2" max="2" width="39.42578125" style="58" customWidth="1"/>
    <col min="3" max="3" width="47" style="58" customWidth="1"/>
    <col min="4" max="4" width="30.42578125" style="58" customWidth="1"/>
    <col min="5" max="5" width="29" style="58" customWidth="1"/>
    <col min="6" max="6" width="21.5703125" style="58" customWidth="1"/>
    <col min="7" max="7" width="26.85546875" style="58" customWidth="1"/>
    <col min="8" max="8" width="31.5703125" style="58" bestFit="1" customWidth="1"/>
    <col min="9" max="9" width="3.7109375" style="58" customWidth="1"/>
    <col min="10" max="10" width="3" style="58" customWidth="1"/>
    <col min="11" max="16384" width="10.42578125" style="58"/>
  </cols>
  <sheetData>
    <row r="1" spans="2:10" ht="17.25" thickBot="1" x14ac:dyDescent="0.3">
      <c r="J1" s="59"/>
    </row>
    <row r="2" spans="2:10" ht="18" thickBot="1" x14ac:dyDescent="0.3">
      <c r="B2" s="233" t="str">
        <f>'Version Control'!$B$2</f>
        <v>Title Block</v>
      </c>
      <c r="C2" s="234"/>
      <c r="J2" s="59"/>
    </row>
    <row r="3" spans="2:10" x14ac:dyDescent="0.25">
      <c r="B3" s="41" t="str">
        <f>'Version Control'!$B$3</f>
        <v>Test Report Template Name:</v>
      </c>
      <c r="C3" s="194" t="str">
        <f>'Version Control'!$C$3</f>
        <v xml:space="preserve">Metal Halide Lamp Ballast and Fixture  </v>
      </c>
      <c r="J3" s="59"/>
    </row>
    <row r="4" spans="2:10" ht="18" x14ac:dyDescent="0.25">
      <c r="B4" s="43" t="str">
        <f>'Version Control'!$B$4</f>
        <v>Version Number:</v>
      </c>
      <c r="C4" s="205" t="str">
        <f>'Version Control'!$C$4</f>
        <v>v2.1</v>
      </c>
      <c r="E4" s="40" t="s">
        <v>50</v>
      </c>
      <c r="J4" s="59"/>
    </row>
    <row r="5" spans="2:10" x14ac:dyDescent="0.25">
      <c r="B5" s="44" t="str">
        <f>'Version Control'!$B$5</f>
        <v xml:space="preserve">Latest Template Revision: </v>
      </c>
      <c r="C5" s="45">
        <f>'Version Control'!$C$5</f>
        <v>42922</v>
      </c>
      <c r="J5" s="59"/>
    </row>
    <row r="6" spans="2:10" x14ac:dyDescent="0.25">
      <c r="B6" s="44" t="str">
        <f>'Version Control'!$B$6</f>
        <v>Tab Name:</v>
      </c>
      <c r="C6" s="205" t="str">
        <f ca="1">MID(CELL("filename",A1), FIND("]", CELL("filename", A1))+ 1, 255)</f>
        <v>Setup &amp; Instrumentation</v>
      </c>
      <c r="J6" s="59"/>
    </row>
    <row r="7" spans="2:10" ht="30" customHeight="1" x14ac:dyDescent="0.25">
      <c r="B7" s="44" t="str">
        <f>'Version Control'!$B$7</f>
        <v>File Name:</v>
      </c>
      <c r="C7" s="206" t="str">
        <f ca="1">'Version Control'!$C$7</f>
        <v>Metal Halide Lamp Ballast and Fixture - v2.1.xlsx</v>
      </c>
      <c r="J7" s="59"/>
    </row>
    <row r="8" spans="2:10" ht="17.25" thickBot="1" x14ac:dyDescent="0.3">
      <c r="B8" s="46" t="str">
        <f>'Version Control'!$B$8</f>
        <v xml:space="preserve">Test Completion Date: </v>
      </c>
      <c r="C8" s="47" t="str">
        <f>'Version Control'!$C$8</f>
        <v>[MM/DD/YYYY]</v>
      </c>
      <c r="J8" s="59"/>
    </row>
    <row r="9" spans="2:10" x14ac:dyDescent="0.25">
      <c r="J9" s="59"/>
    </row>
    <row r="10" spans="2:10" ht="17.25" thickBot="1" x14ac:dyDescent="0.3">
      <c r="J10" s="59"/>
    </row>
    <row r="11" spans="2:10" ht="18" thickBot="1" x14ac:dyDescent="0.3">
      <c r="B11" s="233" t="s">
        <v>151</v>
      </c>
      <c r="C11" s="262"/>
      <c r="D11" s="262"/>
      <c r="E11" s="262"/>
      <c r="F11" s="262"/>
      <c r="G11" s="262"/>
      <c r="H11" s="234"/>
      <c r="J11" s="59"/>
    </row>
    <row r="12" spans="2:10" ht="17.25" x14ac:dyDescent="0.25">
      <c r="B12" s="69" t="s">
        <v>48</v>
      </c>
      <c r="C12" s="70" t="s">
        <v>44</v>
      </c>
      <c r="D12" s="70" t="s">
        <v>43</v>
      </c>
      <c r="E12" s="70" t="s">
        <v>49</v>
      </c>
      <c r="F12" s="71" t="s">
        <v>34</v>
      </c>
      <c r="G12" s="70" t="s">
        <v>35</v>
      </c>
      <c r="H12" s="72" t="s">
        <v>36</v>
      </c>
      <c r="J12" s="59"/>
    </row>
    <row r="13" spans="2:10" x14ac:dyDescent="0.25">
      <c r="B13" s="213"/>
      <c r="C13" s="214"/>
      <c r="D13" s="214"/>
      <c r="E13" s="214"/>
      <c r="F13" s="214"/>
      <c r="G13" s="214"/>
      <c r="H13" s="215"/>
      <c r="J13" s="59"/>
    </row>
    <row r="14" spans="2:10" x14ac:dyDescent="0.25">
      <c r="B14" s="213"/>
      <c r="C14" s="214"/>
      <c r="D14" s="214"/>
      <c r="E14" s="214"/>
      <c r="F14" s="214"/>
      <c r="G14" s="214"/>
      <c r="H14" s="215"/>
      <c r="J14" s="59"/>
    </row>
    <row r="15" spans="2:10" x14ac:dyDescent="0.25">
      <c r="B15" s="213"/>
      <c r="C15" s="214"/>
      <c r="D15" s="214"/>
      <c r="E15" s="214"/>
      <c r="F15" s="214"/>
      <c r="G15" s="214"/>
      <c r="H15" s="215"/>
      <c r="J15" s="59"/>
    </row>
    <row r="16" spans="2:10" x14ac:dyDescent="0.25">
      <c r="B16" s="213"/>
      <c r="C16" s="214"/>
      <c r="D16" s="214"/>
      <c r="E16" s="214"/>
      <c r="F16" s="214"/>
      <c r="G16" s="214"/>
      <c r="H16" s="215"/>
      <c r="J16" s="59"/>
    </row>
    <row r="17" spans="2:10" x14ac:dyDescent="0.25">
      <c r="B17" s="213"/>
      <c r="C17" s="214"/>
      <c r="D17" s="214"/>
      <c r="E17" s="214"/>
      <c r="F17" s="214"/>
      <c r="G17" s="214"/>
      <c r="H17" s="215"/>
      <c r="J17" s="59"/>
    </row>
    <row r="18" spans="2:10" x14ac:dyDescent="0.25">
      <c r="B18" s="213"/>
      <c r="C18" s="214"/>
      <c r="D18" s="214"/>
      <c r="E18" s="214"/>
      <c r="F18" s="214"/>
      <c r="G18" s="214"/>
      <c r="H18" s="215"/>
      <c r="J18" s="59"/>
    </row>
    <row r="19" spans="2:10" x14ac:dyDescent="0.25">
      <c r="B19" s="213"/>
      <c r="C19" s="214"/>
      <c r="D19" s="214"/>
      <c r="E19" s="214"/>
      <c r="F19" s="214"/>
      <c r="G19" s="214"/>
      <c r="H19" s="215"/>
      <c r="J19" s="59"/>
    </row>
    <row r="20" spans="2:10" x14ac:dyDescent="0.25">
      <c r="B20" s="213"/>
      <c r="C20" s="214"/>
      <c r="D20" s="214"/>
      <c r="E20" s="214"/>
      <c r="F20" s="214"/>
      <c r="G20" s="214"/>
      <c r="H20" s="215"/>
      <c r="J20" s="59"/>
    </row>
    <row r="21" spans="2:10" x14ac:dyDescent="0.25">
      <c r="B21" s="213"/>
      <c r="C21" s="214"/>
      <c r="D21" s="214"/>
      <c r="E21" s="214"/>
      <c r="F21" s="214"/>
      <c r="G21" s="214"/>
      <c r="H21" s="215"/>
      <c r="J21" s="59"/>
    </row>
    <row r="22" spans="2:10" x14ac:dyDescent="0.25">
      <c r="B22" s="213"/>
      <c r="C22" s="214"/>
      <c r="D22" s="214"/>
      <c r="E22" s="214"/>
      <c r="F22" s="214"/>
      <c r="G22" s="214"/>
      <c r="H22" s="215"/>
      <c r="J22" s="59"/>
    </row>
    <row r="23" spans="2:10" x14ac:dyDescent="0.25">
      <c r="B23" s="213"/>
      <c r="C23" s="214"/>
      <c r="D23" s="214"/>
      <c r="E23" s="214"/>
      <c r="F23" s="214"/>
      <c r="G23" s="214"/>
      <c r="H23" s="215"/>
      <c r="J23" s="59"/>
    </row>
    <row r="24" spans="2:10" x14ac:dyDescent="0.25">
      <c r="B24" s="213"/>
      <c r="C24" s="214"/>
      <c r="D24" s="214"/>
      <c r="E24" s="214"/>
      <c r="F24" s="214"/>
      <c r="G24" s="214"/>
      <c r="H24" s="215"/>
      <c r="J24" s="59"/>
    </row>
    <row r="25" spans="2:10" x14ac:dyDescent="0.25">
      <c r="B25" s="213"/>
      <c r="C25" s="214"/>
      <c r="D25" s="214"/>
      <c r="E25" s="214"/>
      <c r="F25" s="214"/>
      <c r="G25" s="214"/>
      <c r="H25" s="215"/>
      <c r="J25" s="59"/>
    </row>
    <row r="26" spans="2:10" x14ac:dyDescent="0.25">
      <c r="B26" s="213"/>
      <c r="C26" s="214"/>
      <c r="D26" s="214"/>
      <c r="E26" s="214"/>
      <c r="F26" s="214"/>
      <c r="G26" s="214"/>
      <c r="H26" s="215"/>
      <c r="J26" s="59"/>
    </row>
    <row r="27" spans="2:10" x14ac:dyDescent="0.25">
      <c r="B27" s="213"/>
      <c r="C27" s="214"/>
      <c r="D27" s="214"/>
      <c r="E27" s="214"/>
      <c r="F27" s="214"/>
      <c r="G27" s="214"/>
      <c r="H27" s="215"/>
      <c r="J27" s="59"/>
    </row>
    <row r="28" spans="2:10" x14ac:dyDescent="0.25">
      <c r="B28" s="213"/>
      <c r="C28" s="214"/>
      <c r="D28" s="214"/>
      <c r="E28" s="214"/>
      <c r="F28" s="214"/>
      <c r="G28" s="214"/>
      <c r="H28" s="215"/>
      <c r="J28" s="59"/>
    </row>
    <row r="29" spans="2:10" x14ac:dyDescent="0.25">
      <c r="B29" s="213"/>
      <c r="C29" s="214"/>
      <c r="D29" s="214"/>
      <c r="E29" s="214"/>
      <c r="F29" s="214"/>
      <c r="G29" s="214"/>
      <c r="H29" s="215"/>
      <c r="J29" s="59"/>
    </row>
    <row r="30" spans="2:10" x14ac:dyDescent="0.25">
      <c r="B30" s="213"/>
      <c r="C30" s="214"/>
      <c r="D30" s="214"/>
      <c r="E30" s="214"/>
      <c r="F30" s="214"/>
      <c r="G30" s="214"/>
      <c r="H30" s="215"/>
      <c r="J30" s="59"/>
    </row>
    <row r="31" spans="2:10" x14ac:dyDescent="0.25">
      <c r="B31" s="213"/>
      <c r="C31" s="214"/>
      <c r="D31" s="214"/>
      <c r="E31" s="214"/>
      <c r="F31" s="214"/>
      <c r="G31" s="214"/>
      <c r="H31" s="215"/>
      <c r="J31" s="59"/>
    </row>
    <row r="32" spans="2:10" x14ac:dyDescent="0.25">
      <c r="B32" s="213"/>
      <c r="C32" s="214"/>
      <c r="D32" s="214"/>
      <c r="E32" s="214"/>
      <c r="F32" s="214"/>
      <c r="G32" s="214"/>
      <c r="H32" s="215"/>
      <c r="J32" s="59"/>
    </row>
    <row r="33" spans="1:10" x14ac:dyDescent="0.25">
      <c r="B33" s="213"/>
      <c r="C33" s="214"/>
      <c r="D33" s="214"/>
      <c r="E33" s="214"/>
      <c r="F33" s="214"/>
      <c r="G33" s="214"/>
      <c r="H33" s="215"/>
      <c r="J33" s="59"/>
    </row>
    <row r="34" spans="1:10" x14ac:dyDescent="0.25">
      <c r="B34" s="213"/>
      <c r="C34" s="214"/>
      <c r="D34" s="214"/>
      <c r="E34" s="214"/>
      <c r="F34" s="214"/>
      <c r="G34" s="214"/>
      <c r="H34" s="215"/>
      <c r="J34" s="59"/>
    </row>
    <row r="35" spans="1:10" x14ac:dyDescent="0.25">
      <c r="B35" s="213"/>
      <c r="C35" s="214"/>
      <c r="D35" s="214"/>
      <c r="E35" s="214"/>
      <c r="F35" s="214"/>
      <c r="G35" s="214"/>
      <c r="H35" s="215"/>
      <c r="J35" s="59"/>
    </row>
    <row r="36" spans="1:10" x14ac:dyDescent="0.25">
      <c r="B36" s="213"/>
      <c r="C36" s="214"/>
      <c r="D36" s="214"/>
      <c r="E36" s="214"/>
      <c r="F36" s="214"/>
      <c r="G36" s="214"/>
      <c r="H36" s="215"/>
      <c r="J36" s="59"/>
    </row>
    <row r="37" spans="1:10" x14ac:dyDescent="0.25">
      <c r="B37" s="213"/>
      <c r="C37" s="214"/>
      <c r="D37" s="214"/>
      <c r="E37" s="214"/>
      <c r="F37" s="214"/>
      <c r="G37" s="214"/>
      <c r="H37" s="215"/>
      <c r="J37" s="59"/>
    </row>
    <row r="38" spans="1:10" x14ac:dyDescent="0.25">
      <c r="B38" s="213"/>
      <c r="C38" s="214"/>
      <c r="D38" s="214"/>
      <c r="E38" s="214"/>
      <c r="F38" s="214"/>
      <c r="G38" s="214"/>
      <c r="H38" s="215"/>
      <c r="J38" s="59"/>
    </row>
    <row r="39" spans="1:10" x14ac:dyDescent="0.25">
      <c r="B39" s="213"/>
      <c r="C39" s="214"/>
      <c r="D39" s="214"/>
      <c r="E39" s="214"/>
      <c r="F39" s="214"/>
      <c r="G39" s="214"/>
      <c r="H39" s="215"/>
      <c r="J39" s="59"/>
    </row>
    <row r="40" spans="1:10" x14ac:dyDescent="0.25">
      <c r="B40" s="213"/>
      <c r="C40" s="214"/>
      <c r="D40" s="214"/>
      <c r="E40" s="214"/>
      <c r="F40" s="214"/>
      <c r="G40" s="214"/>
      <c r="H40" s="215"/>
      <c r="J40" s="59"/>
    </row>
    <row r="41" spans="1:10" x14ac:dyDescent="0.25">
      <c r="B41" s="213"/>
      <c r="C41" s="214"/>
      <c r="D41" s="214"/>
      <c r="E41" s="214"/>
      <c r="F41" s="214"/>
      <c r="G41" s="214"/>
      <c r="H41" s="215"/>
      <c r="J41" s="59"/>
    </row>
    <row r="42" spans="1:10" ht="17.25" thickBot="1" x14ac:dyDescent="0.3">
      <c r="B42" s="216"/>
      <c r="C42" s="217"/>
      <c r="D42" s="217"/>
      <c r="E42" s="217"/>
      <c r="F42" s="217"/>
      <c r="G42" s="217"/>
      <c r="H42" s="218"/>
      <c r="J42" s="59"/>
    </row>
    <row r="43" spans="1:10" ht="17.25" thickBot="1" x14ac:dyDescent="0.3">
      <c r="J43" s="59"/>
    </row>
    <row r="44" spans="1:10" ht="18" thickBot="1" x14ac:dyDescent="0.3">
      <c r="A44" s="38"/>
      <c r="B44" s="233" t="s">
        <v>129</v>
      </c>
      <c r="C44" s="262"/>
      <c r="D44" s="262"/>
      <c r="E44" s="262"/>
      <c r="F44" s="262"/>
      <c r="G44" s="262"/>
      <c r="H44" s="234"/>
      <c r="J44" s="59"/>
    </row>
    <row r="45" spans="1:10" x14ac:dyDescent="0.25">
      <c r="A45" s="38"/>
      <c r="B45" s="280"/>
      <c r="C45" s="281"/>
      <c r="D45" s="281"/>
      <c r="E45" s="281"/>
      <c r="F45" s="281"/>
      <c r="G45" s="281"/>
      <c r="H45" s="282"/>
      <c r="J45" s="59"/>
    </row>
    <row r="46" spans="1:10" x14ac:dyDescent="0.25">
      <c r="A46" s="38"/>
      <c r="B46" s="283"/>
      <c r="C46" s="284"/>
      <c r="D46" s="284"/>
      <c r="E46" s="284"/>
      <c r="F46" s="284"/>
      <c r="G46" s="284"/>
      <c r="H46" s="285"/>
      <c r="J46" s="59"/>
    </row>
    <row r="47" spans="1:10" x14ac:dyDescent="0.25">
      <c r="A47" s="38"/>
      <c r="B47" s="283"/>
      <c r="C47" s="284"/>
      <c r="D47" s="284"/>
      <c r="E47" s="284"/>
      <c r="F47" s="284"/>
      <c r="G47" s="284"/>
      <c r="H47" s="285"/>
      <c r="J47" s="59"/>
    </row>
    <row r="48" spans="1:10" ht="17.25" thickBot="1" x14ac:dyDescent="0.3">
      <c r="A48" s="38"/>
      <c r="B48" s="286"/>
      <c r="C48" s="287"/>
      <c r="D48" s="287"/>
      <c r="E48" s="287"/>
      <c r="F48" s="287"/>
      <c r="G48" s="287"/>
      <c r="H48" s="288"/>
      <c r="J48" s="59"/>
    </row>
    <row r="49" spans="1:10" ht="17.25" thickBot="1" x14ac:dyDescent="0.3">
      <c r="A49" s="38"/>
      <c r="B49" s="38"/>
      <c r="C49" s="38"/>
      <c r="D49" s="38"/>
      <c r="E49" s="38"/>
      <c r="F49" s="38"/>
      <c r="G49" s="38"/>
      <c r="H49" s="38"/>
      <c r="J49" s="59"/>
    </row>
    <row r="50" spans="1:10" ht="18" thickBot="1" x14ac:dyDescent="0.3">
      <c r="A50" s="38"/>
      <c r="B50" s="233" t="s">
        <v>8</v>
      </c>
      <c r="C50" s="262"/>
      <c r="D50" s="262"/>
      <c r="E50" s="262"/>
      <c r="F50" s="262"/>
      <c r="G50" s="262"/>
      <c r="H50" s="234"/>
      <c r="J50" s="59"/>
    </row>
    <row r="51" spans="1:10" x14ac:dyDescent="0.25">
      <c r="A51" s="38"/>
      <c r="B51" s="280"/>
      <c r="C51" s="281"/>
      <c r="D51" s="281"/>
      <c r="E51" s="281"/>
      <c r="F51" s="281"/>
      <c r="G51" s="281"/>
      <c r="H51" s="282"/>
      <c r="J51" s="59"/>
    </row>
    <row r="52" spans="1:10" x14ac:dyDescent="0.25">
      <c r="A52" s="38"/>
      <c r="B52" s="283"/>
      <c r="C52" s="284"/>
      <c r="D52" s="284"/>
      <c r="E52" s="284"/>
      <c r="F52" s="284"/>
      <c r="G52" s="284"/>
      <c r="H52" s="285"/>
      <c r="J52" s="59"/>
    </row>
    <row r="53" spans="1:10" x14ac:dyDescent="0.25">
      <c r="A53" s="38"/>
      <c r="B53" s="283"/>
      <c r="C53" s="284"/>
      <c r="D53" s="284"/>
      <c r="E53" s="284"/>
      <c r="F53" s="284"/>
      <c r="G53" s="284"/>
      <c r="H53" s="285"/>
      <c r="J53" s="59"/>
    </row>
    <row r="54" spans="1:10" x14ac:dyDescent="0.25">
      <c r="A54" s="38"/>
      <c r="B54" s="283"/>
      <c r="C54" s="284"/>
      <c r="D54" s="284"/>
      <c r="E54" s="284"/>
      <c r="F54" s="284"/>
      <c r="G54" s="284"/>
      <c r="H54" s="285"/>
      <c r="J54" s="59"/>
    </row>
    <row r="55" spans="1:10" ht="17.25" thickBot="1" x14ac:dyDescent="0.3">
      <c r="A55" s="38"/>
      <c r="B55" s="286"/>
      <c r="C55" s="287"/>
      <c r="D55" s="287"/>
      <c r="E55" s="287"/>
      <c r="F55" s="287"/>
      <c r="G55" s="287"/>
      <c r="H55" s="288"/>
      <c r="J55" s="59"/>
    </row>
    <row r="56" spans="1:10" x14ac:dyDescent="0.25">
      <c r="A56" s="38"/>
      <c r="B56" s="38"/>
      <c r="C56" s="38"/>
      <c r="D56" s="38"/>
      <c r="E56" s="38"/>
      <c r="F56" s="38"/>
      <c r="G56" s="38"/>
      <c r="H56" s="38"/>
      <c r="J56" s="59"/>
    </row>
    <row r="57" spans="1:10" x14ac:dyDescent="0.25">
      <c r="A57" s="59"/>
      <c r="B57" s="59"/>
      <c r="C57" s="59"/>
      <c r="D57" s="59"/>
      <c r="E57" s="59"/>
      <c r="F57" s="59"/>
      <c r="G57" s="59"/>
      <c r="H57" s="59"/>
      <c r="I57" s="59"/>
      <c r="J57" s="59"/>
    </row>
  </sheetData>
  <sheetProtection password="DE9F" sheet="1" objects="1" scenarios="1" selectLockedCells="1"/>
  <protectedRanges>
    <protectedRange sqref="B13:H42" name="Range1"/>
  </protectedRanges>
  <mergeCells count="6">
    <mergeCell ref="B2:C2"/>
    <mergeCell ref="B45:H48"/>
    <mergeCell ref="B51:H55"/>
    <mergeCell ref="B50:H50"/>
    <mergeCell ref="B44:H44"/>
    <mergeCell ref="B11:H11"/>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L17"/>
  <sheetViews>
    <sheetView showGridLines="0" zoomScale="80" zoomScaleNormal="80" zoomScaleSheetLayoutView="85" workbookViewId="0">
      <selection activeCell="F4" sqref="F4"/>
    </sheetView>
  </sheetViews>
  <sheetFormatPr defaultRowHeight="16.5" x14ac:dyDescent="0.25"/>
  <cols>
    <col min="1" max="1" width="4.42578125" style="38" customWidth="1"/>
    <col min="2" max="2" width="31.7109375" style="38" customWidth="1"/>
    <col min="3" max="3" width="33.140625" style="38" customWidth="1"/>
    <col min="4" max="4" width="37.28515625" style="38" customWidth="1"/>
    <col min="5" max="5" width="6.7109375" style="38" customWidth="1"/>
    <col min="6" max="6" width="27.140625" style="38" bestFit="1" customWidth="1"/>
    <col min="7" max="7" width="5" style="38" customWidth="1"/>
    <col min="8" max="8" width="4.42578125" style="38" customWidth="1"/>
    <col min="9" max="16384" width="9.140625" style="38"/>
  </cols>
  <sheetData>
    <row r="1" spans="2:12" ht="17.25" thickBot="1" x14ac:dyDescent="0.3">
      <c r="H1" s="39"/>
    </row>
    <row r="2" spans="2:12" ht="18" thickBot="1" x14ac:dyDescent="0.3">
      <c r="B2" s="233" t="str">
        <f>'Version Control'!$B$2</f>
        <v>Title Block</v>
      </c>
      <c r="C2" s="262"/>
      <c r="D2" s="234"/>
      <c r="E2" s="35"/>
      <c r="H2" s="39"/>
    </row>
    <row r="3" spans="2:12" x14ac:dyDescent="0.25">
      <c r="B3" s="41" t="str">
        <f>'Version Control'!$B$3</f>
        <v>Test Report Template Name:</v>
      </c>
      <c r="C3" s="291" t="str">
        <f>'Version Control'!$C$3</f>
        <v xml:space="preserve">Metal Halide Lamp Ballast and Fixture  </v>
      </c>
      <c r="D3" s="292"/>
      <c r="E3" s="147"/>
      <c r="H3" s="39"/>
    </row>
    <row r="4" spans="2:12" ht="18" x14ac:dyDescent="0.25">
      <c r="B4" s="43" t="str">
        <f>'Version Control'!$B$4</f>
        <v>Version Number:</v>
      </c>
      <c r="C4" s="293" t="str">
        <f>'Version Control'!$C$4</f>
        <v>v2.1</v>
      </c>
      <c r="D4" s="294"/>
      <c r="E4" s="74"/>
      <c r="F4" s="40" t="s">
        <v>50</v>
      </c>
      <c r="H4" s="39"/>
    </row>
    <row r="5" spans="2:12" x14ac:dyDescent="0.25">
      <c r="B5" s="44" t="str">
        <f>'Version Control'!$B$5</f>
        <v xml:space="preserve">Latest Template Revision: </v>
      </c>
      <c r="C5" s="295">
        <f>'Version Control'!$C$5</f>
        <v>42922</v>
      </c>
      <c r="D5" s="296"/>
      <c r="E5" s="74"/>
      <c r="H5" s="39"/>
    </row>
    <row r="6" spans="2:12" x14ac:dyDescent="0.25">
      <c r="B6" s="44" t="str">
        <f>'Version Control'!$B$6</f>
        <v>Tab Name:</v>
      </c>
      <c r="C6" s="293" t="str">
        <f ca="1">MID(CELL("filename",A1), FIND("]", CELL("filename", A1))+ 1, 255)</f>
        <v>Test Conditions</v>
      </c>
      <c r="D6" s="294"/>
      <c r="E6" s="74"/>
      <c r="H6" s="39"/>
    </row>
    <row r="7" spans="2:12" ht="31.5" customHeight="1" x14ac:dyDescent="0.25">
      <c r="B7" s="44" t="str">
        <f>'Version Control'!$B$7</f>
        <v>File Name:</v>
      </c>
      <c r="C7" s="297" t="str">
        <f ca="1">'Version Control'!$C$7</f>
        <v>Metal Halide Lamp Ballast and Fixture - v2.1.xlsx</v>
      </c>
      <c r="D7" s="298"/>
      <c r="E7" s="74"/>
      <c r="H7" s="39"/>
    </row>
    <row r="8" spans="2:12" ht="17.25" thickBot="1" x14ac:dyDescent="0.3">
      <c r="B8" s="46" t="str">
        <f>'Version Control'!$B$8</f>
        <v xml:space="preserve">Test Completion Date: </v>
      </c>
      <c r="C8" s="289" t="str">
        <f>'Version Control'!$C$8</f>
        <v>[MM/DD/YYYY]</v>
      </c>
      <c r="D8" s="290"/>
      <c r="E8" s="74"/>
      <c r="H8" s="39"/>
    </row>
    <row r="9" spans="2:12" x14ac:dyDescent="0.25">
      <c r="H9" s="39"/>
    </row>
    <row r="10" spans="2:12" ht="17.25" thickBot="1" x14ac:dyDescent="0.3">
      <c r="B10" s="73"/>
      <c r="G10" s="75"/>
      <c r="H10" s="76"/>
      <c r="I10" s="75"/>
      <c r="J10" s="75"/>
      <c r="K10" s="75"/>
      <c r="L10" s="75"/>
    </row>
    <row r="11" spans="2:12" ht="18" thickBot="1" x14ac:dyDescent="0.3">
      <c r="B11" s="233" t="s">
        <v>96</v>
      </c>
      <c r="C11" s="262"/>
      <c r="D11" s="234"/>
      <c r="E11" s="74"/>
      <c r="F11" s="35"/>
      <c r="H11" s="39"/>
    </row>
    <row r="12" spans="2:12" ht="17.25" x14ac:dyDescent="0.25">
      <c r="B12" s="77"/>
      <c r="C12" s="148" t="s">
        <v>71</v>
      </c>
      <c r="D12" s="149" t="s">
        <v>30</v>
      </c>
      <c r="F12" s="78"/>
      <c r="H12" s="39"/>
    </row>
    <row r="13" spans="2:12" ht="18" x14ac:dyDescent="0.25">
      <c r="B13" s="79" t="s">
        <v>93</v>
      </c>
      <c r="C13" s="219"/>
      <c r="D13" s="195" t="s">
        <v>94</v>
      </c>
      <c r="F13" s="49"/>
      <c r="H13" s="39"/>
    </row>
    <row r="14" spans="2:12" x14ac:dyDescent="0.25">
      <c r="B14" s="79" t="s">
        <v>95</v>
      </c>
      <c r="C14" s="220"/>
      <c r="D14" s="197" t="s">
        <v>179</v>
      </c>
      <c r="F14" s="49"/>
      <c r="H14" s="39"/>
    </row>
    <row r="15" spans="2:12" ht="17.25" thickBot="1" x14ac:dyDescent="0.3">
      <c r="B15" s="80" t="s">
        <v>157</v>
      </c>
      <c r="C15" s="221"/>
      <c r="D15" s="196" t="s">
        <v>158</v>
      </c>
      <c r="F15" s="49"/>
      <c r="H15" s="39"/>
    </row>
    <row r="16" spans="2:12" x14ac:dyDescent="0.25">
      <c r="F16" s="49"/>
      <c r="H16" s="39"/>
    </row>
    <row r="17" spans="1:8" x14ac:dyDescent="0.25">
      <c r="A17" s="39"/>
      <c r="B17" s="39"/>
      <c r="C17" s="39"/>
      <c r="D17" s="39"/>
      <c r="E17" s="39"/>
      <c r="F17" s="39"/>
      <c r="G17" s="39"/>
      <c r="H17" s="39"/>
    </row>
  </sheetData>
  <sheetProtection password="DE9F" sheet="1" objects="1" scenarios="1" selectLockedCells="1"/>
  <mergeCells count="8">
    <mergeCell ref="B11:D11"/>
    <mergeCell ref="C8:D8"/>
    <mergeCell ref="B2:D2"/>
    <mergeCell ref="C3:D3"/>
    <mergeCell ref="C4:D4"/>
    <mergeCell ref="C5:D5"/>
    <mergeCell ref="C6:D6"/>
    <mergeCell ref="C7:D7"/>
  </mergeCells>
  <dataValidations count="1">
    <dataValidation type="list" allowBlank="1" showInputMessage="1" showErrorMessage="1" sqref="C14">
      <formula1>DD_LampPosition</formula1>
    </dataValidation>
  </dataValidations>
  <hyperlinks>
    <hyperlink ref="F4" location="Instructions!C33" display="Back to Instructions tab"/>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AC123"/>
  <sheetViews>
    <sheetView showGridLines="0" zoomScale="80" zoomScaleNormal="80" zoomScaleSheetLayoutView="100" workbookViewId="0">
      <selection activeCell="E4" sqref="E4"/>
    </sheetView>
  </sheetViews>
  <sheetFormatPr defaultRowHeight="16.5" x14ac:dyDescent="0.25"/>
  <cols>
    <col min="1" max="1" width="4.7109375" style="38" customWidth="1"/>
    <col min="2" max="2" width="30.5703125" style="38" customWidth="1"/>
    <col min="3" max="3" width="58.140625" style="38" customWidth="1"/>
    <col min="4" max="4" width="17.140625" style="38" customWidth="1"/>
    <col min="5" max="5" width="27.140625" style="38" bestFit="1" customWidth="1"/>
    <col min="6" max="7" width="14.140625" style="38" customWidth="1"/>
    <col min="8" max="8" width="14.5703125" style="38" customWidth="1"/>
    <col min="9" max="9" width="9.140625" style="38"/>
    <col min="10" max="10" width="14.140625" style="38" customWidth="1"/>
    <col min="11" max="11" width="15.28515625" style="38" customWidth="1"/>
    <col min="12" max="23" width="9.140625" style="38"/>
    <col min="24" max="24" width="12.7109375" style="38" customWidth="1"/>
    <col min="25" max="25" width="9.140625" style="38"/>
    <col min="26" max="26" width="11.7109375" style="38" customWidth="1"/>
    <col min="27" max="27" width="14.140625" style="38" customWidth="1"/>
    <col min="28" max="28" width="5.42578125" style="38" customWidth="1"/>
    <col min="29" max="29" width="4.7109375" style="38" customWidth="1"/>
    <col min="30" max="16384" width="9.140625" style="38"/>
  </cols>
  <sheetData>
    <row r="1" spans="2:29" ht="17.25" thickBot="1" x14ac:dyDescent="0.3">
      <c r="AC1" s="39"/>
    </row>
    <row r="2" spans="2:29" ht="18" thickBot="1" x14ac:dyDescent="0.3">
      <c r="B2" s="233" t="str">
        <f>'Version Control'!$B$2</f>
        <v>Title Block</v>
      </c>
      <c r="C2" s="234"/>
      <c r="D2" s="35"/>
      <c r="E2" s="35"/>
      <c r="F2" s="35"/>
      <c r="G2" s="35"/>
      <c r="AC2" s="39"/>
    </row>
    <row r="3" spans="2:29" x14ac:dyDescent="0.25">
      <c r="B3" s="41" t="str">
        <f>'Version Control'!$B$3</f>
        <v>Test Report Template Name:</v>
      </c>
      <c r="C3" s="152" t="str">
        <f>'Version Control'!$C$3</f>
        <v xml:space="preserve">Metal Halide Lamp Ballast and Fixture  </v>
      </c>
      <c r="D3" s="147"/>
      <c r="E3" s="147"/>
      <c r="F3" s="147"/>
      <c r="G3" s="147"/>
      <c r="AC3" s="39"/>
    </row>
    <row r="4" spans="2:29" ht="18" x14ac:dyDescent="0.25">
      <c r="B4" s="43" t="str">
        <f>'Version Control'!$B$4</f>
        <v>Version Number:</v>
      </c>
      <c r="C4" s="202" t="str">
        <f>'Version Control'!$C$4</f>
        <v>v2.1</v>
      </c>
      <c r="D4" s="147"/>
      <c r="E4" s="40" t="s">
        <v>50</v>
      </c>
      <c r="F4" s="147"/>
      <c r="G4" s="147"/>
      <c r="AC4" s="39"/>
    </row>
    <row r="5" spans="2:29" x14ac:dyDescent="0.25">
      <c r="B5" s="44" t="str">
        <f>'Version Control'!$B$5</f>
        <v xml:space="preserve">Latest Template Revision: </v>
      </c>
      <c r="C5" s="150">
        <f>'Version Control'!$C$5</f>
        <v>42922</v>
      </c>
      <c r="D5" s="147"/>
      <c r="E5" s="147"/>
      <c r="F5" s="147"/>
      <c r="G5" s="147"/>
      <c r="AC5" s="39"/>
    </row>
    <row r="6" spans="2:29" x14ac:dyDescent="0.25">
      <c r="B6" s="44" t="str">
        <f>'Version Control'!$B$6</f>
        <v>Tab Name:</v>
      </c>
      <c r="C6" s="202" t="str">
        <f ca="1">MID(CELL("filename",A1), FIND("]", CELL("filename", A1))+ 1, 255)</f>
        <v>Photos</v>
      </c>
      <c r="D6" s="147"/>
      <c r="E6" s="147"/>
      <c r="F6" s="147"/>
      <c r="G6" s="147"/>
      <c r="AC6" s="39"/>
    </row>
    <row r="7" spans="2:29" ht="30" customHeight="1" x14ac:dyDescent="0.25">
      <c r="B7" s="44" t="str">
        <f>'Version Control'!$B$7</f>
        <v>File Name:</v>
      </c>
      <c r="C7" s="203" t="str">
        <f ca="1">'Version Control'!$C$7</f>
        <v>Metal Halide Lamp Ballast and Fixture - v2.1.xlsx</v>
      </c>
      <c r="D7" s="147"/>
      <c r="E7" s="147"/>
      <c r="F7" s="147"/>
      <c r="G7" s="147"/>
      <c r="AC7" s="39"/>
    </row>
    <row r="8" spans="2:29" ht="17.25" thickBot="1" x14ac:dyDescent="0.3">
      <c r="B8" s="46" t="str">
        <f>'Version Control'!$B$8</f>
        <v xml:space="preserve">Test Completion Date: </v>
      </c>
      <c r="C8" s="151" t="str">
        <f>'Version Control'!$C$8</f>
        <v>[MM/DD/YYYY]</v>
      </c>
      <c r="D8" s="147"/>
      <c r="E8" s="147"/>
      <c r="F8" s="147"/>
      <c r="G8" s="147"/>
      <c r="AC8" s="39"/>
    </row>
    <row r="9" spans="2:29" x14ac:dyDescent="0.25">
      <c r="AC9" s="39"/>
    </row>
    <row r="10" spans="2:29" ht="17.25" thickBot="1" x14ac:dyDescent="0.3">
      <c r="AC10" s="39"/>
    </row>
    <row r="11" spans="2:29" ht="18" thickBot="1" x14ac:dyDescent="0.3">
      <c r="B11" s="233" t="s">
        <v>67</v>
      </c>
      <c r="C11" s="262"/>
      <c r="D11" s="262"/>
      <c r="E11" s="262"/>
      <c r="F11" s="262"/>
      <c r="G11" s="262"/>
      <c r="H11" s="234"/>
      <c r="J11" s="233" t="s">
        <v>46</v>
      </c>
      <c r="K11" s="262"/>
      <c r="L11" s="262"/>
      <c r="M11" s="262"/>
      <c r="N11" s="262"/>
      <c r="O11" s="262"/>
      <c r="P11" s="262"/>
      <c r="Q11" s="262"/>
      <c r="R11" s="262"/>
      <c r="S11" s="262"/>
      <c r="T11" s="262"/>
      <c r="U11" s="262"/>
      <c r="V11" s="262"/>
      <c r="W11" s="262"/>
      <c r="X11" s="262"/>
      <c r="Y11" s="262"/>
      <c r="Z11" s="262"/>
      <c r="AA11" s="234"/>
      <c r="AC11" s="39"/>
    </row>
    <row r="12" spans="2:29" x14ac:dyDescent="0.25">
      <c r="B12" s="280"/>
      <c r="C12" s="281"/>
      <c r="D12" s="281"/>
      <c r="E12" s="281"/>
      <c r="F12" s="281"/>
      <c r="G12" s="281"/>
      <c r="H12" s="282"/>
      <c r="J12" s="283"/>
      <c r="K12" s="284"/>
      <c r="L12" s="284"/>
      <c r="M12" s="284"/>
      <c r="N12" s="284"/>
      <c r="O12" s="284"/>
      <c r="P12" s="284"/>
      <c r="Q12" s="284"/>
      <c r="R12" s="284"/>
      <c r="S12" s="284"/>
      <c r="T12" s="284"/>
      <c r="U12" s="284"/>
      <c r="V12" s="284"/>
      <c r="W12" s="284"/>
      <c r="X12" s="284"/>
      <c r="Y12" s="284"/>
      <c r="Z12" s="284"/>
      <c r="AA12" s="285"/>
      <c r="AC12" s="39"/>
    </row>
    <row r="13" spans="2:29" x14ac:dyDescent="0.25">
      <c r="B13" s="283"/>
      <c r="C13" s="284"/>
      <c r="D13" s="284"/>
      <c r="E13" s="284"/>
      <c r="F13" s="284"/>
      <c r="G13" s="284"/>
      <c r="H13" s="285"/>
      <c r="J13" s="283"/>
      <c r="K13" s="284"/>
      <c r="L13" s="284"/>
      <c r="M13" s="284"/>
      <c r="N13" s="284"/>
      <c r="O13" s="284"/>
      <c r="P13" s="284"/>
      <c r="Q13" s="284"/>
      <c r="R13" s="284"/>
      <c r="S13" s="284"/>
      <c r="T13" s="284"/>
      <c r="U13" s="284"/>
      <c r="V13" s="284"/>
      <c r="W13" s="284"/>
      <c r="X13" s="284"/>
      <c r="Y13" s="284"/>
      <c r="Z13" s="284"/>
      <c r="AA13" s="285"/>
      <c r="AC13" s="39"/>
    </row>
    <row r="14" spans="2:29" x14ac:dyDescent="0.25">
      <c r="B14" s="283"/>
      <c r="C14" s="284"/>
      <c r="D14" s="284"/>
      <c r="E14" s="284"/>
      <c r="F14" s="284"/>
      <c r="G14" s="284"/>
      <c r="H14" s="285"/>
      <c r="J14" s="283"/>
      <c r="K14" s="284"/>
      <c r="L14" s="284"/>
      <c r="M14" s="284"/>
      <c r="N14" s="284"/>
      <c r="O14" s="284"/>
      <c r="P14" s="284"/>
      <c r="Q14" s="284"/>
      <c r="R14" s="284"/>
      <c r="S14" s="284"/>
      <c r="T14" s="284"/>
      <c r="U14" s="284"/>
      <c r="V14" s="284"/>
      <c r="W14" s="284"/>
      <c r="X14" s="284"/>
      <c r="Y14" s="284"/>
      <c r="Z14" s="284"/>
      <c r="AA14" s="285"/>
      <c r="AC14" s="39"/>
    </row>
    <row r="15" spans="2:29" x14ac:dyDescent="0.25">
      <c r="B15" s="283"/>
      <c r="C15" s="284"/>
      <c r="D15" s="284"/>
      <c r="E15" s="284"/>
      <c r="F15" s="284"/>
      <c r="G15" s="284"/>
      <c r="H15" s="285"/>
      <c r="J15" s="283"/>
      <c r="K15" s="284"/>
      <c r="L15" s="284"/>
      <c r="M15" s="284"/>
      <c r="N15" s="284"/>
      <c r="O15" s="284"/>
      <c r="P15" s="284"/>
      <c r="Q15" s="284"/>
      <c r="R15" s="284"/>
      <c r="S15" s="284"/>
      <c r="T15" s="284"/>
      <c r="U15" s="284"/>
      <c r="V15" s="284"/>
      <c r="W15" s="284"/>
      <c r="X15" s="284"/>
      <c r="Y15" s="284"/>
      <c r="Z15" s="284"/>
      <c r="AA15" s="285"/>
      <c r="AC15" s="39"/>
    </row>
    <row r="16" spans="2:29" x14ac:dyDescent="0.25">
      <c r="B16" s="283"/>
      <c r="C16" s="284"/>
      <c r="D16" s="284"/>
      <c r="E16" s="284"/>
      <c r="F16" s="284"/>
      <c r="G16" s="284"/>
      <c r="H16" s="285"/>
      <c r="J16" s="283"/>
      <c r="K16" s="284"/>
      <c r="L16" s="284"/>
      <c r="M16" s="284"/>
      <c r="N16" s="284"/>
      <c r="O16" s="284"/>
      <c r="P16" s="284"/>
      <c r="Q16" s="284"/>
      <c r="R16" s="284"/>
      <c r="S16" s="284"/>
      <c r="T16" s="284"/>
      <c r="U16" s="284"/>
      <c r="V16" s="284"/>
      <c r="W16" s="284"/>
      <c r="X16" s="284"/>
      <c r="Y16" s="284"/>
      <c r="Z16" s="284"/>
      <c r="AA16" s="285"/>
      <c r="AC16" s="39"/>
    </row>
    <row r="17" spans="2:29" x14ac:dyDescent="0.25">
      <c r="B17" s="283"/>
      <c r="C17" s="284"/>
      <c r="D17" s="284"/>
      <c r="E17" s="284"/>
      <c r="F17" s="284"/>
      <c r="G17" s="284"/>
      <c r="H17" s="285"/>
      <c r="J17" s="283"/>
      <c r="K17" s="284"/>
      <c r="L17" s="284"/>
      <c r="M17" s="284"/>
      <c r="N17" s="284"/>
      <c r="O17" s="284"/>
      <c r="P17" s="284"/>
      <c r="Q17" s="284"/>
      <c r="R17" s="284"/>
      <c r="S17" s="284"/>
      <c r="T17" s="284"/>
      <c r="U17" s="284"/>
      <c r="V17" s="284"/>
      <c r="W17" s="284"/>
      <c r="X17" s="284"/>
      <c r="Y17" s="284"/>
      <c r="Z17" s="284"/>
      <c r="AA17" s="285"/>
      <c r="AC17" s="39"/>
    </row>
    <row r="18" spans="2:29" x14ac:dyDescent="0.25">
      <c r="B18" s="283"/>
      <c r="C18" s="284"/>
      <c r="D18" s="284"/>
      <c r="E18" s="284"/>
      <c r="F18" s="284"/>
      <c r="G18" s="284"/>
      <c r="H18" s="285"/>
      <c r="J18" s="283"/>
      <c r="K18" s="284"/>
      <c r="L18" s="284"/>
      <c r="M18" s="284"/>
      <c r="N18" s="284"/>
      <c r="O18" s="284"/>
      <c r="P18" s="284"/>
      <c r="Q18" s="284"/>
      <c r="R18" s="284"/>
      <c r="S18" s="284"/>
      <c r="T18" s="284"/>
      <c r="U18" s="284"/>
      <c r="V18" s="284"/>
      <c r="W18" s="284"/>
      <c r="X18" s="284"/>
      <c r="Y18" s="284"/>
      <c r="Z18" s="284"/>
      <c r="AA18" s="285"/>
      <c r="AC18" s="39"/>
    </row>
    <row r="19" spans="2:29" x14ac:dyDescent="0.25">
      <c r="B19" s="283"/>
      <c r="C19" s="284"/>
      <c r="D19" s="284"/>
      <c r="E19" s="284"/>
      <c r="F19" s="284"/>
      <c r="G19" s="284"/>
      <c r="H19" s="285"/>
      <c r="J19" s="283"/>
      <c r="K19" s="284"/>
      <c r="L19" s="284"/>
      <c r="M19" s="284"/>
      <c r="N19" s="284"/>
      <c r="O19" s="284"/>
      <c r="P19" s="284"/>
      <c r="Q19" s="284"/>
      <c r="R19" s="284"/>
      <c r="S19" s="284"/>
      <c r="T19" s="284"/>
      <c r="U19" s="284"/>
      <c r="V19" s="284"/>
      <c r="W19" s="284"/>
      <c r="X19" s="284"/>
      <c r="Y19" s="284"/>
      <c r="Z19" s="284"/>
      <c r="AA19" s="285"/>
      <c r="AC19" s="39"/>
    </row>
    <row r="20" spans="2:29" x14ac:dyDescent="0.25">
      <c r="B20" s="283"/>
      <c r="C20" s="284"/>
      <c r="D20" s="284"/>
      <c r="E20" s="284"/>
      <c r="F20" s="284"/>
      <c r="G20" s="284"/>
      <c r="H20" s="285"/>
      <c r="J20" s="283"/>
      <c r="K20" s="284"/>
      <c r="L20" s="284"/>
      <c r="M20" s="284"/>
      <c r="N20" s="284"/>
      <c r="O20" s="284"/>
      <c r="P20" s="284"/>
      <c r="Q20" s="284"/>
      <c r="R20" s="284"/>
      <c r="S20" s="284"/>
      <c r="T20" s="284"/>
      <c r="U20" s="284"/>
      <c r="V20" s="284"/>
      <c r="W20" s="284"/>
      <c r="X20" s="284"/>
      <c r="Y20" s="284"/>
      <c r="Z20" s="284"/>
      <c r="AA20" s="285"/>
      <c r="AC20" s="39"/>
    </row>
    <row r="21" spans="2:29" x14ac:dyDescent="0.25">
      <c r="B21" s="283"/>
      <c r="C21" s="284"/>
      <c r="D21" s="284"/>
      <c r="E21" s="284"/>
      <c r="F21" s="284"/>
      <c r="G21" s="284"/>
      <c r="H21" s="285"/>
      <c r="J21" s="283"/>
      <c r="K21" s="284"/>
      <c r="L21" s="284"/>
      <c r="M21" s="284"/>
      <c r="N21" s="284"/>
      <c r="O21" s="284"/>
      <c r="P21" s="284"/>
      <c r="Q21" s="284"/>
      <c r="R21" s="284"/>
      <c r="S21" s="284"/>
      <c r="T21" s="284"/>
      <c r="U21" s="284"/>
      <c r="V21" s="284"/>
      <c r="W21" s="284"/>
      <c r="X21" s="284"/>
      <c r="Y21" s="284"/>
      <c r="Z21" s="284"/>
      <c r="AA21" s="285"/>
      <c r="AC21" s="39"/>
    </row>
    <row r="22" spans="2:29" x14ac:dyDescent="0.25">
      <c r="B22" s="283"/>
      <c r="C22" s="284"/>
      <c r="D22" s="284"/>
      <c r="E22" s="284"/>
      <c r="F22" s="284"/>
      <c r="G22" s="284"/>
      <c r="H22" s="285"/>
      <c r="J22" s="283"/>
      <c r="K22" s="284"/>
      <c r="L22" s="284"/>
      <c r="M22" s="284"/>
      <c r="N22" s="284"/>
      <c r="O22" s="284"/>
      <c r="P22" s="284"/>
      <c r="Q22" s="284"/>
      <c r="R22" s="284"/>
      <c r="S22" s="284"/>
      <c r="T22" s="284"/>
      <c r="U22" s="284"/>
      <c r="V22" s="284"/>
      <c r="W22" s="284"/>
      <c r="X22" s="284"/>
      <c r="Y22" s="284"/>
      <c r="Z22" s="284"/>
      <c r="AA22" s="285"/>
      <c r="AC22" s="39"/>
    </row>
    <row r="23" spans="2:29" x14ac:dyDescent="0.25">
      <c r="B23" s="283"/>
      <c r="C23" s="284"/>
      <c r="D23" s="284"/>
      <c r="E23" s="284"/>
      <c r="F23" s="284"/>
      <c r="G23" s="284"/>
      <c r="H23" s="285"/>
      <c r="J23" s="283"/>
      <c r="K23" s="284"/>
      <c r="L23" s="284"/>
      <c r="M23" s="284"/>
      <c r="N23" s="284"/>
      <c r="O23" s="284"/>
      <c r="P23" s="284"/>
      <c r="Q23" s="284"/>
      <c r="R23" s="284"/>
      <c r="S23" s="284"/>
      <c r="T23" s="284"/>
      <c r="U23" s="284"/>
      <c r="V23" s="284"/>
      <c r="W23" s="284"/>
      <c r="X23" s="284"/>
      <c r="Y23" s="284"/>
      <c r="Z23" s="284"/>
      <c r="AA23" s="285"/>
      <c r="AC23" s="39"/>
    </row>
    <row r="24" spans="2:29" x14ac:dyDescent="0.25">
      <c r="B24" s="283"/>
      <c r="C24" s="284"/>
      <c r="D24" s="284"/>
      <c r="E24" s="284"/>
      <c r="F24" s="284"/>
      <c r="G24" s="284"/>
      <c r="H24" s="285"/>
      <c r="J24" s="283"/>
      <c r="K24" s="284"/>
      <c r="L24" s="284"/>
      <c r="M24" s="284"/>
      <c r="N24" s="284"/>
      <c r="O24" s="284"/>
      <c r="P24" s="284"/>
      <c r="Q24" s="284"/>
      <c r="R24" s="284"/>
      <c r="S24" s="284"/>
      <c r="T24" s="284"/>
      <c r="U24" s="284"/>
      <c r="V24" s="284"/>
      <c r="W24" s="284"/>
      <c r="X24" s="284"/>
      <c r="Y24" s="284"/>
      <c r="Z24" s="284"/>
      <c r="AA24" s="285"/>
      <c r="AC24" s="39"/>
    </row>
    <row r="25" spans="2:29" x14ac:dyDescent="0.25">
      <c r="B25" s="283"/>
      <c r="C25" s="284"/>
      <c r="D25" s="284"/>
      <c r="E25" s="284"/>
      <c r="F25" s="284"/>
      <c r="G25" s="284"/>
      <c r="H25" s="285"/>
      <c r="J25" s="283"/>
      <c r="K25" s="284"/>
      <c r="L25" s="284"/>
      <c r="M25" s="284"/>
      <c r="N25" s="284"/>
      <c r="O25" s="284"/>
      <c r="P25" s="284"/>
      <c r="Q25" s="284"/>
      <c r="R25" s="284"/>
      <c r="S25" s="284"/>
      <c r="T25" s="284"/>
      <c r="U25" s="284"/>
      <c r="V25" s="284"/>
      <c r="W25" s="284"/>
      <c r="X25" s="284"/>
      <c r="Y25" s="284"/>
      <c r="Z25" s="284"/>
      <c r="AA25" s="285"/>
      <c r="AC25" s="39"/>
    </row>
    <row r="26" spans="2:29" x14ac:dyDescent="0.25">
      <c r="B26" s="283"/>
      <c r="C26" s="284"/>
      <c r="D26" s="284"/>
      <c r="E26" s="284"/>
      <c r="F26" s="284"/>
      <c r="G26" s="284"/>
      <c r="H26" s="285"/>
      <c r="J26" s="283"/>
      <c r="K26" s="284"/>
      <c r="L26" s="284"/>
      <c r="M26" s="284"/>
      <c r="N26" s="284"/>
      <c r="O26" s="284"/>
      <c r="P26" s="284"/>
      <c r="Q26" s="284"/>
      <c r="R26" s="284"/>
      <c r="S26" s="284"/>
      <c r="T26" s="284"/>
      <c r="U26" s="284"/>
      <c r="V26" s="284"/>
      <c r="W26" s="284"/>
      <c r="X26" s="284"/>
      <c r="Y26" s="284"/>
      <c r="Z26" s="284"/>
      <c r="AA26" s="285"/>
      <c r="AC26" s="39"/>
    </row>
    <row r="27" spans="2:29" x14ac:dyDescent="0.25">
      <c r="B27" s="283"/>
      <c r="C27" s="284"/>
      <c r="D27" s="284"/>
      <c r="E27" s="284"/>
      <c r="F27" s="284"/>
      <c r="G27" s="284"/>
      <c r="H27" s="285"/>
      <c r="J27" s="283"/>
      <c r="K27" s="284"/>
      <c r="L27" s="284"/>
      <c r="M27" s="284"/>
      <c r="N27" s="284"/>
      <c r="O27" s="284"/>
      <c r="P27" s="284"/>
      <c r="Q27" s="284"/>
      <c r="R27" s="284"/>
      <c r="S27" s="284"/>
      <c r="T27" s="284"/>
      <c r="U27" s="284"/>
      <c r="V27" s="284"/>
      <c r="W27" s="284"/>
      <c r="X27" s="284"/>
      <c r="Y27" s="284"/>
      <c r="Z27" s="284"/>
      <c r="AA27" s="285"/>
      <c r="AC27" s="39"/>
    </row>
    <row r="28" spans="2:29" x14ac:dyDescent="0.25">
      <c r="B28" s="283"/>
      <c r="C28" s="284"/>
      <c r="D28" s="284"/>
      <c r="E28" s="284"/>
      <c r="F28" s="284"/>
      <c r="G28" s="284"/>
      <c r="H28" s="285"/>
      <c r="J28" s="283"/>
      <c r="K28" s="284"/>
      <c r="L28" s="284"/>
      <c r="M28" s="284"/>
      <c r="N28" s="284"/>
      <c r="O28" s="284"/>
      <c r="P28" s="284"/>
      <c r="Q28" s="284"/>
      <c r="R28" s="284"/>
      <c r="S28" s="284"/>
      <c r="T28" s="284"/>
      <c r="U28" s="284"/>
      <c r="V28" s="284"/>
      <c r="W28" s="284"/>
      <c r="X28" s="284"/>
      <c r="Y28" s="284"/>
      <c r="Z28" s="284"/>
      <c r="AA28" s="285"/>
      <c r="AC28" s="39"/>
    </row>
    <row r="29" spans="2:29" x14ac:dyDescent="0.25">
      <c r="B29" s="283"/>
      <c r="C29" s="284"/>
      <c r="D29" s="284"/>
      <c r="E29" s="284"/>
      <c r="F29" s="284"/>
      <c r="G29" s="284"/>
      <c r="H29" s="285"/>
      <c r="J29" s="283"/>
      <c r="K29" s="284"/>
      <c r="L29" s="284"/>
      <c r="M29" s="284"/>
      <c r="N29" s="284"/>
      <c r="O29" s="284"/>
      <c r="P29" s="284"/>
      <c r="Q29" s="284"/>
      <c r="R29" s="284"/>
      <c r="S29" s="284"/>
      <c r="T29" s="284"/>
      <c r="U29" s="284"/>
      <c r="V29" s="284"/>
      <c r="W29" s="284"/>
      <c r="X29" s="284"/>
      <c r="Y29" s="284"/>
      <c r="Z29" s="284"/>
      <c r="AA29" s="285"/>
      <c r="AC29" s="39"/>
    </row>
    <row r="30" spans="2:29" x14ac:dyDescent="0.25">
      <c r="B30" s="283"/>
      <c r="C30" s="284"/>
      <c r="D30" s="284"/>
      <c r="E30" s="284"/>
      <c r="F30" s="284"/>
      <c r="G30" s="284"/>
      <c r="H30" s="285"/>
      <c r="J30" s="283"/>
      <c r="K30" s="284"/>
      <c r="L30" s="284"/>
      <c r="M30" s="284"/>
      <c r="N30" s="284"/>
      <c r="O30" s="284"/>
      <c r="P30" s="284"/>
      <c r="Q30" s="284"/>
      <c r="R30" s="284"/>
      <c r="S30" s="284"/>
      <c r="T30" s="284"/>
      <c r="U30" s="284"/>
      <c r="V30" s="284"/>
      <c r="W30" s="284"/>
      <c r="X30" s="284"/>
      <c r="Y30" s="284"/>
      <c r="Z30" s="284"/>
      <c r="AA30" s="285"/>
      <c r="AC30" s="39"/>
    </row>
    <row r="31" spans="2:29" x14ac:dyDescent="0.25">
      <c r="B31" s="283"/>
      <c r="C31" s="284"/>
      <c r="D31" s="284"/>
      <c r="E31" s="284"/>
      <c r="F31" s="284"/>
      <c r="G31" s="284"/>
      <c r="H31" s="285"/>
      <c r="J31" s="283"/>
      <c r="K31" s="284"/>
      <c r="L31" s="284"/>
      <c r="M31" s="284"/>
      <c r="N31" s="284"/>
      <c r="O31" s="284"/>
      <c r="P31" s="284"/>
      <c r="Q31" s="284"/>
      <c r="R31" s="284"/>
      <c r="S31" s="284"/>
      <c r="T31" s="284"/>
      <c r="U31" s="284"/>
      <c r="V31" s="284"/>
      <c r="W31" s="284"/>
      <c r="X31" s="284"/>
      <c r="Y31" s="284"/>
      <c r="Z31" s="284"/>
      <c r="AA31" s="285"/>
      <c r="AC31" s="39"/>
    </row>
    <row r="32" spans="2:29" x14ac:dyDescent="0.25">
      <c r="B32" s="283"/>
      <c r="C32" s="284"/>
      <c r="D32" s="284"/>
      <c r="E32" s="284"/>
      <c r="F32" s="284"/>
      <c r="G32" s="284"/>
      <c r="H32" s="285"/>
      <c r="J32" s="283"/>
      <c r="K32" s="284"/>
      <c r="L32" s="284"/>
      <c r="M32" s="284"/>
      <c r="N32" s="284"/>
      <c r="O32" s="284"/>
      <c r="P32" s="284"/>
      <c r="Q32" s="284"/>
      <c r="R32" s="284"/>
      <c r="S32" s="284"/>
      <c r="T32" s="284"/>
      <c r="U32" s="284"/>
      <c r="V32" s="284"/>
      <c r="W32" s="284"/>
      <c r="X32" s="284"/>
      <c r="Y32" s="284"/>
      <c r="Z32" s="284"/>
      <c r="AA32" s="285"/>
      <c r="AC32" s="39"/>
    </row>
    <row r="33" spans="2:29" x14ac:dyDescent="0.25">
      <c r="B33" s="283"/>
      <c r="C33" s="284"/>
      <c r="D33" s="284"/>
      <c r="E33" s="284"/>
      <c r="F33" s="284"/>
      <c r="G33" s="284"/>
      <c r="H33" s="285"/>
      <c r="J33" s="283"/>
      <c r="K33" s="284"/>
      <c r="L33" s="284"/>
      <c r="M33" s="284"/>
      <c r="N33" s="284"/>
      <c r="O33" s="284"/>
      <c r="P33" s="284"/>
      <c r="Q33" s="284"/>
      <c r="R33" s="284"/>
      <c r="S33" s="284"/>
      <c r="T33" s="284"/>
      <c r="U33" s="284"/>
      <c r="V33" s="284"/>
      <c r="W33" s="284"/>
      <c r="X33" s="284"/>
      <c r="Y33" s="284"/>
      <c r="Z33" s="284"/>
      <c r="AA33" s="285"/>
      <c r="AC33" s="39"/>
    </row>
    <row r="34" spans="2:29" x14ac:dyDescent="0.25">
      <c r="B34" s="283"/>
      <c r="C34" s="284"/>
      <c r="D34" s="284"/>
      <c r="E34" s="284"/>
      <c r="F34" s="284"/>
      <c r="G34" s="284"/>
      <c r="H34" s="285"/>
      <c r="J34" s="283"/>
      <c r="K34" s="284"/>
      <c r="L34" s="284"/>
      <c r="M34" s="284"/>
      <c r="N34" s="284"/>
      <c r="O34" s="284"/>
      <c r="P34" s="284"/>
      <c r="Q34" s="284"/>
      <c r="R34" s="284"/>
      <c r="S34" s="284"/>
      <c r="T34" s="284"/>
      <c r="U34" s="284"/>
      <c r="V34" s="284"/>
      <c r="W34" s="284"/>
      <c r="X34" s="284"/>
      <c r="Y34" s="284"/>
      <c r="Z34" s="284"/>
      <c r="AA34" s="285"/>
      <c r="AC34" s="39"/>
    </row>
    <row r="35" spans="2:29" x14ac:dyDescent="0.25">
      <c r="B35" s="283"/>
      <c r="C35" s="284"/>
      <c r="D35" s="284"/>
      <c r="E35" s="284"/>
      <c r="F35" s="284"/>
      <c r="G35" s="284"/>
      <c r="H35" s="285"/>
      <c r="J35" s="283"/>
      <c r="K35" s="284"/>
      <c r="L35" s="284"/>
      <c r="M35" s="284"/>
      <c r="N35" s="284"/>
      <c r="O35" s="284"/>
      <c r="P35" s="284"/>
      <c r="Q35" s="284"/>
      <c r="R35" s="284"/>
      <c r="S35" s="284"/>
      <c r="T35" s="284"/>
      <c r="U35" s="284"/>
      <c r="V35" s="284"/>
      <c r="W35" s="284"/>
      <c r="X35" s="284"/>
      <c r="Y35" s="284"/>
      <c r="Z35" s="284"/>
      <c r="AA35" s="285"/>
      <c r="AC35" s="39"/>
    </row>
    <row r="36" spans="2:29" x14ac:dyDescent="0.25">
      <c r="B36" s="283"/>
      <c r="C36" s="284"/>
      <c r="D36" s="284"/>
      <c r="E36" s="284"/>
      <c r="F36" s="284"/>
      <c r="G36" s="284"/>
      <c r="H36" s="285"/>
      <c r="J36" s="283"/>
      <c r="K36" s="284"/>
      <c r="L36" s="284"/>
      <c r="M36" s="284"/>
      <c r="N36" s="284"/>
      <c r="O36" s="284"/>
      <c r="P36" s="284"/>
      <c r="Q36" s="284"/>
      <c r="R36" s="284"/>
      <c r="S36" s="284"/>
      <c r="T36" s="284"/>
      <c r="U36" s="284"/>
      <c r="V36" s="284"/>
      <c r="W36" s="284"/>
      <c r="X36" s="284"/>
      <c r="Y36" s="284"/>
      <c r="Z36" s="284"/>
      <c r="AA36" s="285"/>
      <c r="AC36" s="39"/>
    </row>
    <row r="37" spans="2:29" ht="17.25" thickBot="1" x14ac:dyDescent="0.3">
      <c r="B37" s="286"/>
      <c r="C37" s="287"/>
      <c r="D37" s="287"/>
      <c r="E37" s="287"/>
      <c r="F37" s="287"/>
      <c r="G37" s="287"/>
      <c r="H37" s="288"/>
      <c r="J37" s="286"/>
      <c r="K37" s="287"/>
      <c r="L37" s="287"/>
      <c r="M37" s="287"/>
      <c r="N37" s="287"/>
      <c r="O37" s="287"/>
      <c r="P37" s="287"/>
      <c r="Q37" s="287"/>
      <c r="R37" s="287"/>
      <c r="S37" s="287"/>
      <c r="T37" s="287"/>
      <c r="U37" s="287"/>
      <c r="V37" s="287"/>
      <c r="W37" s="287"/>
      <c r="X37" s="287"/>
      <c r="Y37" s="287"/>
      <c r="Z37" s="287"/>
      <c r="AA37" s="288"/>
      <c r="AC37" s="39"/>
    </row>
    <row r="38" spans="2:29" ht="17.25" thickBot="1" x14ac:dyDescent="0.3">
      <c r="AC38" s="39"/>
    </row>
    <row r="39" spans="2:29" ht="18" thickBot="1" x14ac:dyDescent="0.3">
      <c r="B39" s="233" t="s">
        <v>68</v>
      </c>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34"/>
      <c r="AC39" s="39"/>
    </row>
    <row r="40" spans="2:29" x14ac:dyDescent="0.25">
      <c r="B40" s="283"/>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c r="AA40" s="285"/>
      <c r="AC40" s="39"/>
    </row>
    <row r="41" spans="2:29" x14ac:dyDescent="0.25">
      <c r="B41" s="283"/>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5"/>
      <c r="AC41" s="39"/>
    </row>
    <row r="42" spans="2:29" x14ac:dyDescent="0.25">
      <c r="B42" s="283"/>
      <c r="C42" s="284"/>
      <c r="D42" s="284"/>
      <c r="E42" s="284"/>
      <c r="F42" s="284"/>
      <c r="G42" s="284"/>
      <c r="H42" s="284"/>
      <c r="I42" s="284"/>
      <c r="J42" s="284"/>
      <c r="K42" s="284"/>
      <c r="L42" s="284"/>
      <c r="M42" s="284"/>
      <c r="N42" s="284"/>
      <c r="O42" s="284"/>
      <c r="P42" s="284"/>
      <c r="Q42" s="284"/>
      <c r="R42" s="284"/>
      <c r="S42" s="284"/>
      <c r="T42" s="284"/>
      <c r="U42" s="284"/>
      <c r="V42" s="284"/>
      <c r="W42" s="284"/>
      <c r="X42" s="284"/>
      <c r="Y42" s="284"/>
      <c r="Z42" s="284"/>
      <c r="AA42" s="285"/>
      <c r="AC42" s="39"/>
    </row>
    <row r="43" spans="2:29" x14ac:dyDescent="0.25">
      <c r="B43" s="283"/>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5"/>
      <c r="AC43" s="39"/>
    </row>
    <row r="44" spans="2:29" x14ac:dyDescent="0.25">
      <c r="B44" s="283"/>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5"/>
      <c r="AC44" s="39"/>
    </row>
    <row r="45" spans="2:29" x14ac:dyDescent="0.25">
      <c r="B45" s="283"/>
      <c r="C45" s="284"/>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5"/>
      <c r="AC45" s="39"/>
    </row>
    <row r="46" spans="2:29" x14ac:dyDescent="0.25">
      <c r="B46" s="283"/>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5"/>
      <c r="AC46" s="39"/>
    </row>
    <row r="47" spans="2:29" x14ac:dyDescent="0.25">
      <c r="B47" s="283"/>
      <c r="C47" s="284"/>
      <c r="D47" s="284"/>
      <c r="E47" s="284"/>
      <c r="F47" s="284"/>
      <c r="G47" s="284"/>
      <c r="H47" s="284"/>
      <c r="I47" s="284"/>
      <c r="J47" s="284"/>
      <c r="K47" s="284"/>
      <c r="L47" s="284"/>
      <c r="M47" s="284"/>
      <c r="N47" s="284"/>
      <c r="O47" s="284"/>
      <c r="P47" s="284"/>
      <c r="Q47" s="284"/>
      <c r="R47" s="284"/>
      <c r="S47" s="284"/>
      <c r="T47" s="284"/>
      <c r="U47" s="284"/>
      <c r="V47" s="284"/>
      <c r="W47" s="284"/>
      <c r="X47" s="284"/>
      <c r="Y47" s="284"/>
      <c r="Z47" s="284"/>
      <c r="AA47" s="285"/>
      <c r="AC47" s="39"/>
    </row>
    <row r="48" spans="2:29" x14ac:dyDescent="0.25">
      <c r="B48" s="283"/>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5"/>
      <c r="AC48" s="39"/>
    </row>
    <row r="49" spans="2:29" x14ac:dyDescent="0.25">
      <c r="B49" s="283"/>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5"/>
      <c r="AC49" s="39"/>
    </row>
    <row r="50" spans="2:29" x14ac:dyDescent="0.25">
      <c r="B50" s="283"/>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5"/>
      <c r="AC50" s="39"/>
    </row>
    <row r="51" spans="2:29" x14ac:dyDescent="0.25">
      <c r="B51" s="283"/>
      <c r="C51" s="284"/>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5"/>
      <c r="AC51" s="39"/>
    </row>
    <row r="52" spans="2:29" x14ac:dyDescent="0.25">
      <c r="B52" s="283"/>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5"/>
      <c r="AC52" s="39"/>
    </row>
    <row r="53" spans="2:29" x14ac:dyDescent="0.25">
      <c r="B53" s="283"/>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5"/>
      <c r="AC53" s="39"/>
    </row>
    <row r="54" spans="2:29" x14ac:dyDescent="0.25">
      <c r="B54" s="283"/>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5"/>
      <c r="AC54" s="39"/>
    </row>
    <row r="55" spans="2:29" x14ac:dyDescent="0.25">
      <c r="B55" s="283"/>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5"/>
      <c r="AC55" s="39"/>
    </row>
    <row r="56" spans="2:29" x14ac:dyDescent="0.25">
      <c r="B56" s="283"/>
      <c r="C56" s="284"/>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5"/>
      <c r="AC56" s="39"/>
    </row>
    <row r="57" spans="2:29" x14ac:dyDescent="0.25">
      <c r="B57" s="283"/>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5"/>
      <c r="AC57" s="39"/>
    </row>
    <row r="58" spans="2:29" x14ac:dyDescent="0.25">
      <c r="B58" s="283"/>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5"/>
      <c r="AC58" s="39"/>
    </row>
    <row r="59" spans="2:29" x14ac:dyDescent="0.25">
      <c r="B59" s="283"/>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5"/>
      <c r="AC59" s="39"/>
    </row>
    <row r="60" spans="2:29" x14ac:dyDescent="0.25">
      <c r="B60" s="283"/>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5"/>
      <c r="AC60" s="39"/>
    </row>
    <row r="61" spans="2:29" x14ac:dyDescent="0.25">
      <c r="B61" s="283"/>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5"/>
      <c r="AC61" s="39"/>
    </row>
    <row r="62" spans="2:29" x14ac:dyDescent="0.25">
      <c r="B62" s="283"/>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5"/>
      <c r="AC62" s="39"/>
    </row>
    <row r="63" spans="2:29" x14ac:dyDescent="0.25">
      <c r="B63" s="283"/>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5"/>
      <c r="AC63" s="39"/>
    </row>
    <row r="64" spans="2:29" x14ac:dyDescent="0.25">
      <c r="B64" s="283"/>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5"/>
      <c r="AC64" s="39"/>
    </row>
    <row r="65" spans="2:29" ht="17.25" thickBot="1" x14ac:dyDescent="0.3">
      <c r="B65" s="286"/>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8"/>
      <c r="AC65" s="39"/>
    </row>
    <row r="66" spans="2:29" ht="17.25" thickBot="1" x14ac:dyDescent="0.3">
      <c r="AC66" s="39"/>
    </row>
    <row r="67" spans="2:29" ht="18" thickBot="1" x14ac:dyDescent="0.3">
      <c r="B67" s="233" t="s">
        <v>69</v>
      </c>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34"/>
      <c r="AC67" s="39"/>
    </row>
    <row r="68" spans="2:29" x14ac:dyDescent="0.25">
      <c r="B68" s="283"/>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5"/>
      <c r="AC68" s="39"/>
    </row>
    <row r="69" spans="2:29" x14ac:dyDescent="0.25">
      <c r="B69" s="283"/>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5"/>
      <c r="AC69" s="39"/>
    </row>
    <row r="70" spans="2:29" x14ac:dyDescent="0.25">
      <c r="B70" s="283"/>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5"/>
      <c r="AC70" s="39"/>
    </row>
    <row r="71" spans="2:29" x14ac:dyDescent="0.25">
      <c r="B71" s="283"/>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5"/>
      <c r="AC71" s="39"/>
    </row>
    <row r="72" spans="2:29" x14ac:dyDescent="0.25">
      <c r="B72" s="283"/>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5"/>
      <c r="AC72" s="39"/>
    </row>
    <row r="73" spans="2:29" x14ac:dyDescent="0.25">
      <c r="B73" s="283"/>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5"/>
      <c r="AC73" s="39"/>
    </row>
    <row r="74" spans="2:29" x14ac:dyDescent="0.25">
      <c r="B74" s="283"/>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5"/>
      <c r="AC74" s="39"/>
    </row>
    <row r="75" spans="2:29" x14ac:dyDescent="0.25">
      <c r="B75" s="283"/>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5"/>
      <c r="AC75" s="39"/>
    </row>
    <row r="76" spans="2:29" x14ac:dyDescent="0.25">
      <c r="B76" s="283"/>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5"/>
      <c r="AC76" s="39"/>
    </row>
    <row r="77" spans="2:29" x14ac:dyDescent="0.25">
      <c r="B77" s="283"/>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5"/>
      <c r="AC77" s="39"/>
    </row>
    <row r="78" spans="2:29" x14ac:dyDescent="0.25">
      <c r="B78" s="283"/>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5"/>
      <c r="AC78" s="39"/>
    </row>
    <row r="79" spans="2:29" x14ac:dyDescent="0.25">
      <c r="B79" s="283"/>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5"/>
      <c r="AC79" s="39"/>
    </row>
    <row r="80" spans="2:29" x14ac:dyDescent="0.25">
      <c r="B80" s="283"/>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5"/>
      <c r="AC80" s="39"/>
    </row>
    <row r="81" spans="2:29" x14ac:dyDescent="0.25">
      <c r="B81" s="283"/>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5"/>
      <c r="AC81" s="39"/>
    </row>
    <row r="82" spans="2:29" x14ac:dyDescent="0.25">
      <c r="B82" s="283"/>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5"/>
      <c r="AC82" s="39"/>
    </row>
    <row r="83" spans="2:29" x14ac:dyDescent="0.25">
      <c r="B83" s="283"/>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5"/>
      <c r="AC83" s="39"/>
    </row>
    <row r="84" spans="2:29" x14ac:dyDescent="0.25">
      <c r="B84" s="283"/>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5"/>
      <c r="AC84" s="39"/>
    </row>
    <row r="85" spans="2:29" x14ac:dyDescent="0.25">
      <c r="B85" s="283"/>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5"/>
      <c r="AC85" s="39"/>
    </row>
    <row r="86" spans="2:29" x14ac:dyDescent="0.25">
      <c r="B86" s="283"/>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5"/>
      <c r="AC86" s="39"/>
    </row>
    <row r="87" spans="2:29" x14ac:dyDescent="0.25">
      <c r="B87" s="283"/>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5"/>
      <c r="AC87" s="39"/>
    </row>
    <row r="88" spans="2:29" x14ac:dyDescent="0.25">
      <c r="B88" s="283"/>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5"/>
      <c r="AC88" s="39"/>
    </row>
    <row r="89" spans="2:29" x14ac:dyDescent="0.25">
      <c r="B89" s="283"/>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5"/>
      <c r="AC89" s="39"/>
    </row>
    <row r="90" spans="2:29" x14ac:dyDescent="0.25">
      <c r="B90" s="283"/>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5"/>
      <c r="AC90" s="39"/>
    </row>
    <row r="91" spans="2:29" x14ac:dyDescent="0.25">
      <c r="B91" s="283"/>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5"/>
      <c r="AC91" s="39"/>
    </row>
    <row r="92" spans="2:29" x14ac:dyDescent="0.25">
      <c r="B92" s="283"/>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5"/>
      <c r="AC92" s="39"/>
    </row>
    <row r="93" spans="2:29" ht="17.25" thickBot="1" x14ac:dyDescent="0.3">
      <c r="B93" s="286"/>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8"/>
      <c r="AC93" s="39"/>
    </row>
    <row r="94" spans="2:29" ht="17.25" thickBot="1" x14ac:dyDescent="0.3">
      <c r="B94" s="74"/>
      <c r="C94" s="74"/>
      <c r="D94" s="74"/>
      <c r="E94" s="74"/>
      <c r="F94" s="74"/>
      <c r="G94" s="74"/>
      <c r="H94" s="74"/>
      <c r="AC94" s="39"/>
    </row>
    <row r="95" spans="2:29" ht="18" thickBot="1" x14ac:dyDescent="0.3">
      <c r="B95" s="233" t="s">
        <v>98</v>
      </c>
      <c r="C95" s="262"/>
      <c r="D95" s="262"/>
      <c r="E95" s="262"/>
      <c r="F95" s="262"/>
      <c r="G95" s="262"/>
      <c r="H95" s="262"/>
      <c r="I95" s="262"/>
      <c r="J95" s="262"/>
      <c r="K95" s="262"/>
      <c r="L95" s="262"/>
      <c r="M95" s="262"/>
      <c r="N95" s="262"/>
      <c r="O95" s="262"/>
      <c r="P95" s="262"/>
      <c r="Q95" s="262"/>
      <c r="R95" s="262"/>
      <c r="S95" s="262"/>
      <c r="T95" s="262"/>
      <c r="U95" s="262"/>
      <c r="V95" s="262"/>
      <c r="W95" s="262"/>
      <c r="X95" s="262"/>
      <c r="Y95" s="262"/>
      <c r="Z95" s="262"/>
      <c r="AA95" s="234"/>
      <c r="AC95" s="39"/>
    </row>
    <row r="96" spans="2:29" x14ac:dyDescent="0.25">
      <c r="B96" s="299"/>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1"/>
      <c r="AC96" s="39"/>
    </row>
    <row r="97" spans="2:29" x14ac:dyDescent="0.25">
      <c r="B97" s="299"/>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1"/>
      <c r="AC97" s="39"/>
    </row>
    <row r="98" spans="2:29" x14ac:dyDescent="0.25">
      <c r="B98" s="299"/>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1"/>
      <c r="AC98" s="39"/>
    </row>
    <row r="99" spans="2:29" x14ac:dyDescent="0.25">
      <c r="B99" s="299"/>
      <c r="C99" s="300"/>
      <c r="D99" s="300"/>
      <c r="E99" s="300"/>
      <c r="F99" s="300"/>
      <c r="G99" s="300"/>
      <c r="H99" s="300"/>
      <c r="I99" s="300"/>
      <c r="J99" s="300"/>
      <c r="K99" s="300"/>
      <c r="L99" s="300"/>
      <c r="M99" s="300"/>
      <c r="N99" s="300"/>
      <c r="O99" s="300"/>
      <c r="P99" s="300"/>
      <c r="Q99" s="300"/>
      <c r="R99" s="300"/>
      <c r="S99" s="300"/>
      <c r="T99" s="300"/>
      <c r="U99" s="300"/>
      <c r="V99" s="300"/>
      <c r="W99" s="300"/>
      <c r="X99" s="300"/>
      <c r="Y99" s="300"/>
      <c r="Z99" s="300"/>
      <c r="AA99" s="301"/>
      <c r="AC99" s="39"/>
    </row>
    <row r="100" spans="2:29" x14ac:dyDescent="0.25">
      <c r="B100" s="299"/>
      <c r="C100" s="300"/>
      <c r="D100" s="300"/>
      <c r="E100" s="300"/>
      <c r="F100" s="300"/>
      <c r="G100" s="300"/>
      <c r="H100" s="300"/>
      <c r="I100" s="300"/>
      <c r="J100" s="300"/>
      <c r="K100" s="300"/>
      <c r="L100" s="300"/>
      <c r="M100" s="300"/>
      <c r="N100" s="300"/>
      <c r="O100" s="300"/>
      <c r="P100" s="300"/>
      <c r="Q100" s="300"/>
      <c r="R100" s="300"/>
      <c r="S100" s="300"/>
      <c r="T100" s="300"/>
      <c r="U100" s="300"/>
      <c r="V100" s="300"/>
      <c r="W100" s="300"/>
      <c r="X100" s="300"/>
      <c r="Y100" s="300"/>
      <c r="Z100" s="300"/>
      <c r="AA100" s="301"/>
      <c r="AC100" s="39"/>
    </row>
    <row r="101" spans="2:29" x14ac:dyDescent="0.25">
      <c r="B101" s="299"/>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1"/>
      <c r="AC101" s="39"/>
    </row>
    <row r="102" spans="2:29" x14ac:dyDescent="0.25">
      <c r="B102" s="299"/>
      <c r="C102" s="300"/>
      <c r="D102" s="300"/>
      <c r="E102" s="300"/>
      <c r="F102" s="300"/>
      <c r="G102" s="300"/>
      <c r="H102" s="300"/>
      <c r="I102" s="300"/>
      <c r="J102" s="300"/>
      <c r="K102" s="300"/>
      <c r="L102" s="300"/>
      <c r="M102" s="300"/>
      <c r="N102" s="300"/>
      <c r="O102" s="300"/>
      <c r="P102" s="300"/>
      <c r="Q102" s="300"/>
      <c r="R102" s="300"/>
      <c r="S102" s="300"/>
      <c r="T102" s="300"/>
      <c r="U102" s="300"/>
      <c r="V102" s="300"/>
      <c r="W102" s="300"/>
      <c r="X102" s="300"/>
      <c r="Y102" s="300"/>
      <c r="Z102" s="300"/>
      <c r="AA102" s="301"/>
      <c r="AC102" s="39"/>
    </row>
    <row r="103" spans="2:29" x14ac:dyDescent="0.25">
      <c r="B103" s="299"/>
      <c r="C103" s="300"/>
      <c r="D103" s="300"/>
      <c r="E103" s="300"/>
      <c r="F103" s="300"/>
      <c r="G103" s="300"/>
      <c r="H103" s="300"/>
      <c r="I103" s="300"/>
      <c r="J103" s="300"/>
      <c r="K103" s="300"/>
      <c r="L103" s="300"/>
      <c r="M103" s="300"/>
      <c r="N103" s="300"/>
      <c r="O103" s="300"/>
      <c r="P103" s="300"/>
      <c r="Q103" s="300"/>
      <c r="R103" s="300"/>
      <c r="S103" s="300"/>
      <c r="T103" s="300"/>
      <c r="U103" s="300"/>
      <c r="V103" s="300"/>
      <c r="W103" s="300"/>
      <c r="X103" s="300"/>
      <c r="Y103" s="300"/>
      <c r="Z103" s="300"/>
      <c r="AA103" s="301"/>
      <c r="AC103" s="39"/>
    </row>
    <row r="104" spans="2:29" x14ac:dyDescent="0.25">
      <c r="B104" s="299"/>
      <c r="C104" s="300"/>
      <c r="D104" s="300"/>
      <c r="E104" s="300"/>
      <c r="F104" s="300"/>
      <c r="G104" s="300"/>
      <c r="H104" s="300"/>
      <c r="I104" s="300"/>
      <c r="J104" s="300"/>
      <c r="K104" s="300"/>
      <c r="L104" s="300"/>
      <c r="M104" s="300"/>
      <c r="N104" s="300"/>
      <c r="O104" s="300"/>
      <c r="P104" s="300"/>
      <c r="Q104" s="300"/>
      <c r="R104" s="300"/>
      <c r="S104" s="300"/>
      <c r="T104" s="300"/>
      <c r="U104" s="300"/>
      <c r="V104" s="300"/>
      <c r="W104" s="300"/>
      <c r="X104" s="300"/>
      <c r="Y104" s="300"/>
      <c r="Z104" s="300"/>
      <c r="AA104" s="301"/>
      <c r="AC104" s="39"/>
    </row>
    <row r="105" spans="2:29" x14ac:dyDescent="0.25">
      <c r="B105" s="299"/>
      <c r="C105" s="300"/>
      <c r="D105" s="300"/>
      <c r="E105" s="300"/>
      <c r="F105" s="300"/>
      <c r="G105" s="300"/>
      <c r="H105" s="300"/>
      <c r="I105" s="300"/>
      <c r="J105" s="300"/>
      <c r="K105" s="300"/>
      <c r="L105" s="300"/>
      <c r="M105" s="300"/>
      <c r="N105" s="300"/>
      <c r="O105" s="300"/>
      <c r="P105" s="300"/>
      <c r="Q105" s="300"/>
      <c r="R105" s="300"/>
      <c r="S105" s="300"/>
      <c r="T105" s="300"/>
      <c r="U105" s="300"/>
      <c r="V105" s="300"/>
      <c r="W105" s="300"/>
      <c r="X105" s="300"/>
      <c r="Y105" s="300"/>
      <c r="Z105" s="300"/>
      <c r="AA105" s="301"/>
      <c r="AC105" s="39"/>
    </row>
    <row r="106" spans="2:29" x14ac:dyDescent="0.25">
      <c r="B106" s="299"/>
      <c r="C106" s="300"/>
      <c r="D106" s="300"/>
      <c r="E106" s="300"/>
      <c r="F106" s="300"/>
      <c r="G106" s="300"/>
      <c r="H106" s="300"/>
      <c r="I106" s="300"/>
      <c r="J106" s="300"/>
      <c r="K106" s="300"/>
      <c r="L106" s="300"/>
      <c r="M106" s="300"/>
      <c r="N106" s="300"/>
      <c r="O106" s="300"/>
      <c r="P106" s="300"/>
      <c r="Q106" s="300"/>
      <c r="R106" s="300"/>
      <c r="S106" s="300"/>
      <c r="T106" s="300"/>
      <c r="U106" s="300"/>
      <c r="V106" s="300"/>
      <c r="W106" s="300"/>
      <c r="X106" s="300"/>
      <c r="Y106" s="300"/>
      <c r="Z106" s="300"/>
      <c r="AA106" s="301"/>
      <c r="AC106" s="39"/>
    </row>
    <row r="107" spans="2:29" x14ac:dyDescent="0.25">
      <c r="B107" s="299"/>
      <c r="C107" s="300"/>
      <c r="D107" s="300"/>
      <c r="E107" s="300"/>
      <c r="F107" s="300"/>
      <c r="G107" s="300"/>
      <c r="H107" s="300"/>
      <c r="I107" s="300"/>
      <c r="J107" s="300"/>
      <c r="K107" s="300"/>
      <c r="L107" s="300"/>
      <c r="M107" s="300"/>
      <c r="N107" s="300"/>
      <c r="O107" s="300"/>
      <c r="P107" s="300"/>
      <c r="Q107" s="300"/>
      <c r="R107" s="300"/>
      <c r="S107" s="300"/>
      <c r="T107" s="300"/>
      <c r="U107" s="300"/>
      <c r="V107" s="300"/>
      <c r="W107" s="300"/>
      <c r="X107" s="300"/>
      <c r="Y107" s="300"/>
      <c r="Z107" s="300"/>
      <c r="AA107" s="301"/>
      <c r="AC107" s="39"/>
    </row>
    <row r="108" spans="2:29" x14ac:dyDescent="0.25">
      <c r="B108" s="299"/>
      <c r="C108" s="300"/>
      <c r="D108" s="300"/>
      <c r="E108" s="300"/>
      <c r="F108" s="300"/>
      <c r="G108" s="300"/>
      <c r="H108" s="300"/>
      <c r="I108" s="300"/>
      <c r="J108" s="300"/>
      <c r="K108" s="300"/>
      <c r="L108" s="300"/>
      <c r="M108" s="300"/>
      <c r="N108" s="300"/>
      <c r="O108" s="300"/>
      <c r="P108" s="300"/>
      <c r="Q108" s="300"/>
      <c r="R108" s="300"/>
      <c r="S108" s="300"/>
      <c r="T108" s="300"/>
      <c r="U108" s="300"/>
      <c r="V108" s="300"/>
      <c r="W108" s="300"/>
      <c r="X108" s="300"/>
      <c r="Y108" s="300"/>
      <c r="Z108" s="300"/>
      <c r="AA108" s="301"/>
      <c r="AC108" s="39"/>
    </row>
    <row r="109" spans="2:29" x14ac:dyDescent="0.25">
      <c r="B109" s="299"/>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0"/>
      <c r="Z109" s="300"/>
      <c r="AA109" s="301"/>
      <c r="AC109" s="39"/>
    </row>
    <row r="110" spans="2:29" x14ac:dyDescent="0.25">
      <c r="B110" s="299"/>
      <c r="C110" s="300"/>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1"/>
      <c r="AC110" s="39"/>
    </row>
    <row r="111" spans="2:29" x14ac:dyDescent="0.25">
      <c r="B111" s="299"/>
      <c r="C111" s="300"/>
      <c r="D111" s="300"/>
      <c r="E111" s="300"/>
      <c r="F111" s="300"/>
      <c r="G111" s="300"/>
      <c r="H111" s="300"/>
      <c r="I111" s="300"/>
      <c r="J111" s="300"/>
      <c r="K111" s="300"/>
      <c r="L111" s="300"/>
      <c r="M111" s="300"/>
      <c r="N111" s="300"/>
      <c r="O111" s="300"/>
      <c r="P111" s="300"/>
      <c r="Q111" s="300"/>
      <c r="R111" s="300"/>
      <c r="S111" s="300"/>
      <c r="T111" s="300"/>
      <c r="U111" s="300"/>
      <c r="V111" s="300"/>
      <c r="W111" s="300"/>
      <c r="X111" s="300"/>
      <c r="Y111" s="300"/>
      <c r="Z111" s="300"/>
      <c r="AA111" s="301"/>
      <c r="AC111" s="39"/>
    </row>
    <row r="112" spans="2:29" x14ac:dyDescent="0.25">
      <c r="B112" s="299"/>
      <c r="C112" s="300"/>
      <c r="D112" s="300"/>
      <c r="E112" s="300"/>
      <c r="F112" s="300"/>
      <c r="G112" s="300"/>
      <c r="H112" s="300"/>
      <c r="I112" s="300"/>
      <c r="J112" s="300"/>
      <c r="K112" s="300"/>
      <c r="L112" s="300"/>
      <c r="M112" s="300"/>
      <c r="N112" s="300"/>
      <c r="O112" s="300"/>
      <c r="P112" s="300"/>
      <c r="Q112" s="300"/>
      <c r="R112" s="300"/>
      <c r="S112" s="300"/>
      <c r="T112" s="300"/>
      <c r="U112" s="300"/>
      <c r="V112" s="300"/>
      <c r="W112" s="300"/>
      <c r="X112" s="300"/>
      <c r="Y112" s="300"/>
      <c r="Z112" s="300"/>
      <c r="AA112" s="301"/>
      <c r="AC112" s="39"/>
    </row>
    <row r="113" spans="1:29" x14ac:dyDescent="0.25">
      <c r="B113" s="299"/>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1"/>
      <c r="AC113" s="39"/>
    </row>
    <row r="114" spans="1:29" x14ac:dyDescent="0.25">
      <c r="B114" s="299"/>
      <c r="C114" s="300"/>
      <c r="D114" s="300"/>
      <c r="E114" s="300"/>
      <c r="F114" s="300"/>
      <c r="G114" s="300"/>
      <c r="H114" s="300"/>
      <c r="I114" s="300"/>
      <c r="J114" s="300"/>
      <c r="K114" s="300"/>
      <c r="L114" s="300"/>
      <c r="M114" s="300"/>
      <c r="N114" s="300"/>
      <c r="O114" s="300"/>
      <c r="P114" s="300"/>
      <c r="Q114" s="300"/>
      <c r="R114" s="300"/>
      <c r="S114" s="300"/>
      <c r="T114" s="300"/>
      <c r="U114" s="300"/>
      <c r="V114" s="300"/>
      <c r="W114" s="300"/>
      <c r="X114" s="300"/>
      <c r="Y114" s="300"/>
      <c r="Z114" s="300"/>
      <c r="AA114" s="301"/>
      <c r="AC114" s="39"/>
    </row>
    <row r="115" spans="1:29" x14ac:dyDescent="0.25">
      <c r="B115" s="299"/>
      <c r="C115" s="300"/>
      <c r="D115" s="300"/>
      <c r="E115" s="300"/>
      <c r="F115" s="300"/>
      <c r="G115" s="300"/>
      <c r="H115" s="300"/>
      <c r="I115" s="300"/>
      <c r="J115" s="300"/>
      <c r="K115" s="300"/>
      <c r="L115" s="300"/>
      <c r="M115" s="300"/>
      <c r="N115" s="300"/>
      <c r="O115" s="300"/>
      <c r="P115" s="300"/>
      <c r="Q115" s="300"/>
      <c r="R115" s="300"/>
      <c r="S115" s="300"/>
      <c r="T115" s="300"/>
      <c r="U115" s="300"/>
      <c r="V115" s="300"/>
      <c r="W115" s="300"/>
      <c r="X115" s="300"/>
      <c r="Y115" s="300"/>
      <c r="Z115" s="300"/>
      <c r="AA115" s="301"/>
      <c r="AC115" s="39"/>
    </row>
    <row r="116" spans="1:29" x14ac:dyDescent="0.25">
      <c r="B116" s="299"/>
      <c r="C116" s="300"/>
      <c r="D116" s="300"/>
      <c r="E116" s="300"/>
      <c r="F116" s="300"/>
      <c r="G116" s="300"/>
      <c r="H116" s="300"/>
      <c r="I116" s="300"/>
      <c r="J116" s="300"/>
      <c r="K116" s="300"/>
      <c r="L116" s="300"/>
      <c r="M116" s="300"/>
      <c r="N116" s="300"/>
      <c r="O116" s="300"/>
      <c r="P116" s="300"/>
      <c r="Q116" s="300"/>
      <c r="R116" s="300"/>
      <c r="S116" s="300"/>
      <c r="T116" s="300"/>
      <c r="U116" s="300"/>
      <c r="V116" s="300"/>
      <c r="W116" s="300"/>
      <c r="X116" s="300"/>
      <c r="Y116" s="300"/>
      <c r="Z116" s="300"/>
      <c r="AA116" s="301"/>
      <c r="AC116" s="39"/>
    </row>
    <row r="117" spans="1:29" x14ac:dyDescent="0.25">
      <c r="B117" s="299"/>
      <c r="C117" s="300"/>
      <c r="D117" s="300"/>
      <c r="E117" s="300"/>
      <c r="F117" s="300"/>
      <c r="G117" s="300"/>
      <c r="H117" s="300"/>
      <c r="I117" s="300"/>
      <c r="J117" s="300"/>
      <c r="K117" s="300"/>
      <c r="L117" s="300"/>
      <c r="M117" s="300"/>
      <c r="N117" s="300"/>
      <c r="O117" s="300"/>
      <c r="P117" s="300"/>
      <c r="Q117" s="300"/>
      <c r="R117" s="300"/>
      <c r="S117" s="300"/>
      <c r="T117" s="300"/>
      <c r="U117" s="300"/>
      <c r="V117" s="300"/>
      <c r="W117" s="300"/>
      <c r="X117" s="300"/>
      <c r="Y117" s="300"/>
      <c r="Z117" s="300"/>
      <c r="AA117" s="301"/>
      <c r="AC117" s="39"/>
    </row>
    <row r="118" spans="1:29" x14ac:dyDescent="0.25">
      <c r="B118" s="299"/>
      <c r="C118" s="300"/>
      <c r="D118" s="300"/>
      <c r="E118" s="300"/>
      <c r="F118" s="300"/>
      <c r="G118" s="300"/>
      <c r="H118" s="300"/>
      <c r="I118" s="300"/>
      <c r="J118" s="300"/>
      <c r="K118" s="300"/>
      <c r="L118" s="300"/>
      <c r="M118" s="300"/>
      <c r="N118" s="300"/>
      <c r="O118" s="300"/>
      <c r="P118" s="300"/>
      <c r="Q118" s="300"/>
      <c r="R118" s="300"/>
      <c r="S118" s="300"/>
      <c r="T118" s="300"/>
      <c r="U118" s="300"/>
      <c r="V118" s="300"/>
      <c r="W118" s="300"/>
      <c r="X118" s="300"/>
      <c r="Y118" s="300"/>
      <c r="Z118" s="300"/>
      <c r="AA118" s="301"/>
      <c r="AC118" s="39"/>
    </row>
    <row r="119" spans="1:29" x14ac:dyDescent="0.25">
      <c r="B119" s="299"/>
      <c r="C119" s="300"/>
      <c r="D119" s="300"/>
      <c r="E119" s="300"/>
      <c r="F119" s="300"/>
      <c r="G119" s="300"/>
      <c r="H119" s="300"/>
      <c r="I119" s="300"/>
      <c r="J119" s="300"/>
      <c r="K119" s="300"/>
      <c r="L119" s="300"/>
      <c r="M119" s="300"/>
      <c r="N119" s="300"/>
      <c r="O119" s="300"/>
      <c r="P119" s="300"/>
      <c r="Q119" s="300"/>
      <c r="R119" s="300"/>
      <c r="S119" s="300"/>
      <c r="T119" s="300"/>
      <c r="U119" s="300"/>
      <c r="V119" s="300"/>
      <c r="W119" s="300"/>
      <c r="X119" s="300"/>
      <c r="Y119" s="300"/>
      <c r="Z119" s="300"/>
      <c r="AA119" s="301"/>
      <c r="AC119" s="39"/>
    </row>
    <row r="120" spans="1:29" x14ac:dyDescent="0.25">
      <c r="B120" s="299"/>
      <c r="C120" s="300"/>
      <c r="D120" s="300"/>
      <c r="E120" s="300"/>
      <c r="F120" s="300"/>
      <c r="G120" s="300"/>
      <c r="H120" s="300"/>
      <c r="I120" s="300"/>
      <c r="J120" s="300"/>
      <c r="K120" s="300"/>
      <c r="L120" s="300"/>
      <c r="M120" s="300"/>
      <c r="N120" s="300"/>
      <c r="O120" s="300"/>
      <c r="P120" s="300"/>
      <c r="Q120" s="300"/>
      <c r="R120" s="300"/>
      <c r="S120" s="300"/>
      <c r="T120" s="300"/>
      <c r="U120" s="300"/>
      <c r="V120" s="300"/>
      <c r="W120" s="300"/>
      <c r="X120" s="300"/>
      <c r="Y120" s="300"/>
      <c r="Z120" s="300"/>
      <c r="AA120" s="301"/>
      <c r="AC120" s="39"/>
    </row>
    <row r="121" spans="1:29" ht="17.25" thickBot="1" x14ac:dyDescent="0.3">
      <c r="B121" s="302"/>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4"/>
      <c r="AC121" s="39"/>
    </row>
    <row r="122" spans="1:29" x14ac:dyDescent="0.25">
      <c r="AC122" s="39"/>
    </row>
    <row r="123" spans="1:29"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row>
  </sheetData>
  <sheetProtection password="DE9F" sheet="1" scenarios="1" selectLockedCells="1"/>
  <mergeCells count="11">
    <mergeCell ref="B96:AA121"/>
    <mergeCell ref="B95:AA95"/>
    <mergeCell ref="B2:C2"/>
    <mergeCell ref="B11:H11"/>
    <mergeCell ref="J11:AA11"/>
    <mergeCell ref="B39:AA39"/>
    <mergeCell ref="B67:AA67"/>
    <mergeCell ref="B12:H37"/>
    <mergeCell ref="J12:AA37"/>
    <mergeCell ref="B68:AA93"/>
    <mergeCell ref="B40:AA65"/>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CC"/>
  </sheetPr>
  <dimension ref="A1:K41"/>
  <sheetViews>
    <sheetView showGridLines="0" zoomScale="80" zoomScaleNormal="80" workbookViewId="0">
      <selection activeCell="F4" sqref="F4"/>
    </sheetView>
  </sheetViews>
  <sheetFormatPr defaultRowHeight="18" x14ac:dyDescent="0.35"/>
  <cols>
    <col min="1" max="2" width="4.5703125" style="138" customWidth="1"/>
    <col min="3" max="3" width="29.7109375" style="138" customWidth="1"/>
    <col min="4" max="4" width="59.5703125" style="138" customWidth="1"/>
    <col min="5" max="5" width="33.140625" style="138" customWidth="1"/>
    <col min="6" max="6" width="39.85546875" style="138" customWidth="1"/>
    <col min="7" max="7" width="4.7109375" style="138" customWidth="1"/>
    <col min="8" max="8" width="5.7109375" style="139" customWidth="1"/>
    <col min="9" max="11" width="3" customWidth="1"/>
  </cols>
  <sheetData>
    <row r="1" spans="1:11" ht="18.75" thickBot="1" x14ac:dyDescent="0.4">
      <c r="A1" s="113"/>
      <c r="B1" s="113"/>
      <c r="C1" s="113"/>
      <c r="D1" s="113"/>
      <c r="E1" s="113"/>
      <c r="F1" s="113"/>
      <c r="G1" s="113"/>
      <c r="H1" s="114"/>
      <c r="K1" s="115"/>
    </row>
    <row r="2" spans="1:11" ht="18.75" thickBot="1" x14ac:dyDescent="0.4">
      <c r="A2" s="113"/>
      <c r="B2" s="259" t="str">
        <f>'Version Control'!$B$2</f>
        <v>Title Block</v>
      </c>
      <c r="C2" s="260"/>
      <c r="D2" s="261"/>
      <c r="E2" s="113"/>
      <c r="F2" s="113"/>
      <c r="G2" s="113"/>
      <c r="H2" s="114"/>
      <c r="K2" s="115"/>
    </row>
    <row r="3" spans="1:11" x14ac:dyDescent="0.35">
      <c r="A3" s="113"/>
      <c r="B3" s="316" t="str">
        <f>'Version Control'!$B$3</f>
        <v>Test Report Template Name:</v>
      </c>
      <c r="C3" s="317"/>
      <c r="D3" s="153" t="str">
        <f>'Version Control'!$C$3</f>
        <v xml:space="preserve">Metal Halide Lamp Ballast and Fixture  </v>
      </c>
      <c r="E3" s="113"/>
      <c r="F3" s="113"/>
      <c r="G3" s="113"/>
      <c r="H3" s="114"/>
      <c r="K3" s="115"/>
    </row>
    <row r="4" spans="1:11" x14ac:dyDescent="0.35">
      <c r="A4" s="113"/>
      <c r="B4" s="312" t="str">
        <f>'Version Control'!$B$4</f>
        <v>Version Number:</v>
      </c>
      <c r="C4" s="313"/>
      <c r="D4" s="154" t="str">
        <f>'Version Control'!$C$4</f>
        <v>v2.1</v>
      </c>
      <c r="E4" s="113"/>
      <c r="F4" s="116" t="s">
        <v>50</v>
      </c>
      <c r="G4" s="113"/>
      <c r="H4" s="114"/>
      <c r="K4" s="115"/>
    </row>
    <row r="5" spans="1:11" x14ac:dyDescent="0.35">
      <c r="A5" s="113"/>
      <c r="B5" s="312" t="str">
        <f>'Version Control'!$B$5</f>
        <v xml:space="preserve">Latest Template Revision: </v>
      </c>
      <c r="C5" s="313"/>
      <c r="D5" s="155">
        <f>'Version Control'!$C$5</f>
        <v>42922</v>
      </c>
      <c r="E5" s="113"/>
      <c r="F5" s="113"/>
      <c r="G5" s="113"/>
      <c r="H5" s="114"/>
      <c r="K5" s="115"/>
    </row>
    <row r="6" spans="1:11" x14ac:dyDescent="0.35">
      <c r="A6" s="113"/>
      <c r="B6" s="312" t="str">
        <f>'Version Control'!$B$6</f>
        <v>Tab Name:</v>
      </c>
      <c r="C6" s="313"/>
      <c r="D6" s="207" t="str">
        <f ca="1">MID(CELL("filename",A1), FIND("]", CELL("filename", A1))+ 1, 255)</f>
        <v>Test Data Inputs &amp; Calculations</v>
      </c>
      <c r="E6" s="113"/>
      <c r="F6" s="113"/>
      <c r="G6" s="113"/>
      <c r="H6" s="114"/>
      <c r="K6" s="115"/>
    </row>
    <row r="7" spans="1:11" ht="30" customHeight="1" x14ac:dyDescent="0.35">
      <c r="A7" s="113"/>
      <c r="B7" s="312" t="str">
        <f>'Version Control'!$B$7</f>
        <v>File Name:</v>
      </c>
      <c r="C7" s="313"/>
      <c r="D7" s="208" t="str">
        <f ca="1">'Version Control'!$C$7</f>
        <v>Metal Halide Lamp Ballast and Fixture - v2.1.xlsx</v>
      </c>
      <c r="E7" s="113"/>
      <c r="F7" s="113"/>
      <c r="G7" s="113"/>
      <c r="H7" s="114"/>
      <c r="K7" s="115"/>
    </row>
    <row r="8" spans="1:11" ht="18.75" thickBot="1" x14ac:dyDescent="0.4">
      <c r="A8" s="113"/>
      <c r="B8" s="314" t="str">
        <f>'Version Control'!$B$8</f>
        <v xml:space="preserve">Test Completion Date: </v>
      </c>
      <c r="C8" s="315"/>
      <c r="D8" s="164" t="str">
        <f>'Version Control'!$C$8</f>
        <v>[MM/DD/YYYY]</v>
      </c>
      <c r="E8" s="113"/>
      <c r="F8" s="113"/>
      <c r="G8" s="113"/>
      <c r="H8" s="114"/>
      <c r="K8" s="115"/>
    </row>
    <row r="9" spans="1:11" x14ac:dyDescent="0.35">
      <c r="A9" s="113"/>
      <c r="B9" s="113"/>
      <c r="C9" s="113"/>
      <c r="D9" s="113"/>
      <c r="E9" s="113"/>
      <c r="F9" s="113"/>
      <c r="G9" s="113"/>
      <c r="H9" s="114"/>
      <c r="K9" s="115"/>
    </row>
    <row r="10" spans="1:11" ht="18.75" thickBot="1" x14ac:dyDescent="0.4">
      <c r="A10" s="113"/>
      <c r="B10" s="113"/>
      <c r="C10" s="113"/>
      <c r="D10" s="113"/>
      <c r="E10" s="113"/>
      <c r="F10" s="113"/>
      <c r="G10" s="113"/>
      <c r="H10" s="114"/>
      <c r="K10" s="115"/>
    </row>
    <row r="11" spans="1:11" ht="18.75" thickBot="1" x14ac:dyDescent="0.4">
      <c r="A11" s="113"/>
      <c r="B11" s="223" t="s">
        <v>70</v>
      </c>
      <c r="C11" s="224"/>
      <c r="D11" s="224"/>
      <c r="E11" s="224"/>
      <c r="F11" s="224"/>
      <c r="G11" s="224"/>
      <c r="H11" s="224"/>
      <c r="I11" s="225"/>
      <c r="J11" s="117"/>
      <c r="K11" s="115"/>
    </row>
    <row r="12" spans="1:11" ht="18.75" thickBot="1" x14ac:dyDescent="0.4">
      <c r="A12" s="113"/>
      <c r="B12" s="118"/>
      <c r="C12" s="119"/>
      <c r="D12" s="119"/>
      <c r="E12" s="119"/>
      <c r="F12" s="119"/>
      <c r="G12" s="119"/>
      <c r="H12" s="119"/>
      <c r="I12" s="120"/>
      <c r="J12" s="121"/>
      <c r="K12" s="115"/>
    </row>
    <row r="13" spans="1:11" ht="18.75" thickBot="1" x14ac:dyDescent="0.4">
      <c r="A13" s="125"/>
      <c r="B13" s="126"/>
      <c r="C13" s="309" t="s">
        <v>108</v>
      </c>
      <c r="D13" s="310"/>
      <c r="E13" s="310"/>
      <c r="F13" s="310"/>
      <c r="G13" s="310"/>
      <c r="H13" s="311"/>
      <c r="I13" s="127"/>
      <c r="J13" s="121"/>
      <c r="K13" s="128"/>
    </row>
    <row r="14" spans="1:11" x14ac:dyDescent="0.35">
      <c r="A14" s="125"/>
      <c r="B14" s="126"/>
      <c r="C14" s="118"/>
      <c r="D14" s="119"/>
      <c r="E14" s="340" t="s">
        <v>71</v>
      </c>
      <c r="F14" s="340"/>
      <c r="G14" s="330" t="s">
        <v>86</v>
      </c>
      <c r="H14" s="331"/>
      <c r="I14" s="129"/>
      <c r="J14" s="130"/>
      <c r="K14" s="128"/>
    </row>
    <row r="15" spans="1:11" x14ac:dyDescent="0.35">
      <c r="A15" s="125"/>
      <c r="B15" s="126"/>
      <c r="C15" s="312" t="s">
        <v>97</v>
      </c>
      <c r="D15" s="313"/>
      <c r="E15" s="341"/>
      <c r="F15" s="341"/>
      <c r="G15" s="332" t="s">
        <v>110</v>
      </c>
      <c r="H15" s="333"/>
      <c r="I15" s="129"/>
      <c r="J15" s="130"/>
      <c r="K15" s="128"/>
    </row>
    <row r="16" spans="1:11" x14ac:dyDescent="0.35">
      <c r="A16" s="125"/>
      <c r="B16" s="126"/>
      <c r="C16" s="118" t="s">
        <v>109</v>
      </c>
      <c r="D16" s="119"/>
      <c r="E16" s="341"/>
      <c r="F16" s="341"/>
      <c r="G16" s="334" t="s">
        <v>130</v>
      </c>
      <c r="H16" s="335"/>
      <c r="I16" s="129"/>
      <c r="J16" s="130"/>
      <c r="K16" s="128"/>
    </row>
    <row r="17" spans="1:11" ht="18.75" thickBot="1" x14ac:dyDescent="0.4">
      <c r="A17" s="125"/>
      <c r="B17" s="126"/>
      <c r="C17" s="140" t="s">
        <v>100</v>
      </c>
      <c r="D17" s="141"/>
      <c r="E17" s="342"/>
      <c r="F17" s="342"/>
      <c r="G17" s="336" t="s">
        <v>107</v>
      </c>
      <c r="H17" s="337"/>
      <c r="I17" s="131"/>
      <c r="J17" s="132"/>
      <c r="K17" s="128"/>
    </row>
    <row r="18" spans="1:11" ht="18.75" thickBot="1" x14ac:dyDescent="0.4">
      <c r="A18" s="113"/>
      <c r="B18" s="118"/>
      <c r="C18" s="119"/>
      <c r="D18" s="119"/>
      <c r="E18" s="119"/>
      <c r="F18" s="119"/>
      <c r="G18" s="119"/>
      <c r="H18" s="119"/>
      <c r="I18" s="120"/>
      <c r="J18" s="121"/>
      <c r="K18" s="115"/>
    </row>
    <row r="19" spans="1:11" ht="18.75" thickBot="1" x14ac:dyDescent="0.4">
      <c r="A19" s="113"/>
      <c r="B19" s="118"/>
      <c r="C19" s="309" t="s">
        <v>161</v>
      </c>
      <c r="D19" s="310"/>
      <c r="E19" s="310"/>
      <c r="F19" s="310"/>
      <c r="G19" s="310"/>
      <c r="H19" s="311"/>
      <c r="I19" s="120"/>
      <c r="J19" s="121"/>
      <c r="K19" s="115"/>
    </row>
    <row r="20" spans="1:11" x14ac:dyDescent="0.35">
      <c r="A20" s="113"/>
      <c r="B20" s="118"/>
      <c r="C20" s="118"/>
      <c r="D20" s="119"/>
      <c r="E20" s="340" t="s">
        <v>71</v>
      </c>
      <c r="F20" s="340"/>
      <c r="G20" s="338" t="s">
        <v>86</v>
      </c>
      <c r="H20" s="339"/>
      <c r="I20" s="120"/>
      <c r="J20" s="121"/>
      <c r="K20" s="115"/>
    </row>
    <row r="21" spans="1:11" x14ac:dyDescent="0.35">
      <c r="A21" s="113"/>
      <c r="B21" s="118"/>
      <c r="C21" s="312" t="s">
        <v>111</v>
      </c>
      <c r="D21" s="320"/>
      <c r="E21" s="341"/>
      <c r="F21" s="341"/>
      <c r="G21" s="332" t="s">
        <v>110</v>
      </c>
      <c r="H21" s="333"/>
      <c r="I21" s="120"/>
      <c r="J21" s="121"/>
      <c r="K21" s="115"/>
    </row>
    <row r="22" spans="1:11" x14ac:dyDescent="0.35">
      <c r="A22" s="113"/>
      <c r="B22" s="118"/>
      <c r="C22" s="312" t="s">
        <v>112</v>
      </c>
      <c r="D22" s="320"/>
      <c r="E22" s="341"/>
      <c r="F22" s="341"/>
      <c r="G22" s="334" t="s">
        <v>130</v>
      </c>
      <c r="H22" s="335"/>
      <c r="I22" s="120"/>
      <c r="J22" s="121"/>
      <c r="K22" s="115"/>
    </row>
    <row r="23" spans="1:11" x14ac:dyDescent="0.35">
      <c r="A23" s="113"/>
      <c r="B23" s="118"/>
      <c r="C23" s="312" t="s">
        <v>113</v>
      </c>
      <c r="D23" s="320"/>
      <c r="E23" s="341"/>
      <c r="F23" s="341"/>
      <c r="G23" s="334" t="s">
        <v>107</v>
      </c>
      <c r="H23" s="335"/>
      <c r="I23" s="120"/>
      <c r="J23" s="121"/>
      <c r="K23" s="115"/>
    </row>
    <row r="24" spans="1:11" ht="18.75" thickBot="1" x14ac:dyDescent="0.4">
      <c r="A24" s="113"/>
      <c r="B24" s="118"/>
      <c r="C24" s="140" t="s">
        <v>162</v>
      </c>
      <c r="D24" s="141"/>
      <c r="E24" s="342"/>
      <c r="F24" s="342"/>
      <c r="G24" s="336" t="s">
        <v>163</v>
      </c>
      <c r="H24" s="337"/>
      <c r="I24" s="133"/>
      <c r="J24" s="134"/>
      <c r="K24" s="115"/>
    </row>
    <row r="25" spans="1:11" ht="18.75" thickBot="1" x14ac:dyDescent="0.4">
      <c r="A25" s="113"/>
      <c r="B25" s="122"/>
      <c r="C25" s="123"/>
      <c r="D25" s="123"/>
      <c r="E25" s="123"/>
      <c r="F25" s="123"/>
      <c r="G25" s="123"/>
      <c r="H25" s="123"/>
      <c r="I25" s="124"/>
      <c r="J25" s="121"/>
      <c r="K25" s="115"/>
    </row>
    <row r="26" spans="1:11" ht="18.75" thickBot="1" x14ac:dyDescent="0.4">
      <c r="A26" s="113"/>
      <c r="B26" s="135"/>
      <c r="C26" s="135"/>
      <c r="D26" s="135"/>
      <c r="E26" s="135"/>
      <c r="F26" s="135"/>
      <c r="G26" s="135"/>
      <c r="H26" s="136"/>
      <c r="K26" s="115"/>
    </row>
    <row r="27" spans="1:11" ht="18.75" thickBot="1" x14ac:dyDescent="0.4">
      <c r="A27" s="113"/>
      <c r="B27" s="309" t="s">
        <v>73</v>
      </c>
      <c r="C27" s="310"/>
      <c r="D27" s="310"/>
      <c r="E27" s="310"/>
      <c r="F27" s="310"/>
      <c r="G27" s="310"/>
      <c r="H27" s="310"/>
      <c r="I27" s="311"/>
      <c r="K27" s="115"/>
    </row>
    <row r="28" spans="1:11" ht="18.75" thickBot="1" x14ac:dyDescent="0.4">
      <c r="A28" s="113"/>
      <c r="B28" s="118"/>
      <c r="C28" s="119"/>
      <c r="D28" s="119"/>
      <c r="E28" s="119"/>
      <c r="F28" s="119"/>
      <c r="G28" s="119"/>
      <c r="H28" s="121"/>
      <c r="I28" s="228"/>
      <c r="K28" s="115"/>
    </row>
    <row r="29" spans="1:11" ht="18.75" thickBot="1" x14ac:dyDescent="0.4">
      <c r="A29" s="113"/>
      <c r="B29" s="118"/>
      <c r="C29" s="309" t="s">
        <v>91</v>
      </c>
      <c r="D29" s="310"/>
      <c r="E29" s="310"/>
      <c r="F29" s="310"/>
      <c r="G29" s="310"/>
      <c r="H29" s="311"/>
      <c r="I29" s="228"/>
      <c r="K29" s="115"/>
    </row>
    <row r="30" spans="1:11" ht="50.25" customHeight="1" x14ac:dyDescent="0.35">
      <c r="A30" s="113"/>
      <c r="B30" s="118"/>
      <c r="C30" s="118"/>
      <c r="D30" s="119"/>
      <c r="E30" s="227" t="s">
        <v>191</v>
      </c>
      <c r="F30" s="227" t="s">
        <v>192</v>
      </c>
      <c r="G30" s="305" t="s">
        <v>86</v>
      </c>
      <c r="H30" s="306"/>
      <c r="I30" s="127"/>
      <c r="J30" s="121"/>
      <c r="K30" s="115"/>
    </row>
    <row r="31" spans="1:11" ht="18.75" thickBot="1" x14ac:dyDescent="0.4">
      <c r="A31" s="113"/>
      <c r="B31" s="118"/>
      <c r="C31" s="318" t="s">
        <v>91</v>
      </c>
      <c r="D31" s="319"/>
      <c r="E31" s="230" t="e">
        <f>100*OutputPower/InputPower</f>
        <v>#DIV/0!</v>
      </c>
      <c r="F31" s="186" t="e">
        <f>ROUND(BallastEfficiency,1)</f>
        <v>#DIV/0!</v>
      </c>
      <c r="G31" s="307" t="s">
        <v>92</v>
      </c>
      <c r="H31" s="308"/>
      <c r="I31" s="131"/>
      <c r="J31" s="132"/>
      <c r="K31" s="115"/>
    </row>
    <row r="32" spans="1:11" ht="18.75" thickBot="1" x14ac:dyDescent="0.4">
      <c r="A32" s="113"/>
      <c r="B32" s="122"/>
      <c r="C32" s="123"/>
      <c r="D32" s="123"/>
      <c r="E32" s="123"/>
      <c r="F32" s="123"/>
      <c r="G32" s="226"/>
      <c r="H32" s="226"/>
      <c r="I32" s="229"/>
      <c r="K32" s="115"/>
    </row>
    <row r="33" spans="1:11" ht="18.75" thickBot="1" x14ac:dyDescent="0.4">
      <c r="A33" s="113"/>
      <c r="B33" s="113"/>
      <c r="C33" s="113"/>
      <c r="D33" s="113"/>
      <c r="E33" s="113"/>
      <c r="F33" s="113"/>
      <c r="G33" s="113"/>
      <c r="H33" s="114"/>
      <c r="K33" s="115"/>
    </row>
    <row r="34" spans="1:11" ht="18.75" thickBot="1" x14ac:dyDescent="0.4">
      <c r="A34" s="113"/>
      <c r="B34" s="309" t="s">
        <v>72</v>
      </c>
      <c r="C34" s="310"/>
      <c r="D34" s="310"/>
      <c r="E34" s="310"/>
      <c r="F34" s="310"/>
      <c r="G34" s="310"/>
      <c r="H34" s="310"/>
      <c r="I34" s="311"/>
      <c r="K34" s="115"/>
    </row>
    <row r="35" spans="1:11" x14ac:dyDescent="0.35">
      <c r="A35" s="113"/>
      <c r="B35" s="321"/>
      <c r="C35" s="322"/>
      <c r="D35" s="322"/>
      <c r="E35" s="322"/>
      <c r="F35" s="322"/>
      <c r="G35" s="322"/>
      <c r="H35" s="322"/>
      <c r="I35" s="323"/>
      <c r="K35" s="115"/>
    </row>
    <row r="36" spans="1:11" x14ac:dyDescent="0.35">
      <c r="A36" s="113"/>
      <c r="B36" s="324"/>
      <c r="C36" s="325"/>
      <c r="D36" s="325"/>
      <c r="E36" s="325"/>
      <c r="F36" s="325"/>
      <c r="G36" s="325"/>
      <c r="H36" s="325"/>
      <c r="I36" s="326"/>
      <c r="K36" s="115"/>
    </row>
    <row r="37" spans="1:11" x14ac:dyDescent="0.35">
      <c r="A37" s="113"/>
      <c r="B37" s="324"/>
      <c r="C37" s="325"/>
      <c r="D37" s="325"/>
      <c r="E37" s="325"/>
      <c r="F37" s="325"/>
      <c r="G37" s="325"/>
      <c r="H37" s="325"/>
      <c r="I37" s="326"/>
      <c r="K37" s="115"/>
    </row>
    <row r="38" spans="1:11" x14ac:dyDescent="0.35">
      <c r="A38" s="113"/>
      <c r="B38" s="324"/>
      <c r="C38" s="325"/>
      <c r="D38" s="325"/>
      <c r="E38" s="325"/>
      <c r="F38" s="325"/>
      <c r="G38" s="325"/>
      <c r="H38" s="325"/>
      <c r="I38" s="326"/>
      <c r="K38" s="115"/>
    </row>
    <row r="39" spans="1:11" ht="18.75" thickBot="1" x14ac:dyDescent="0.4">
      <c r="A39" s="113"/>
      <c r="B39" s="327"/>
      <c r="C39" s="328"/>
      <c r="D39" s="328"/>
      <c r="E39" s="328"/>
      <c r="F39" s="328"/>
      <c r="G39" s="328"/>
      <c r="H39" s="328"/>
      <c r="I39" s="329"/>
      <c r="K39" s="115"/>
    </row>
    <row r="40" spans="1:11" x14ac:dyDescent="0.35">
      <c r="A40" s="113"/>
      <c r="B40" s="113"/>
      <c r="C40" s="113"/>
      <c r="D40" s="113"/>
      <c r="E40" s="113"/>
      <c r="F40" s="113"/>
      <c r="G40" s="113"/>
      <c r="H40" s="114"/>
      <c r="K40" s="115"/>
    </row>
    <row r="41" spans="1:11" ht="12.75" customHeight="1" x14ac:dyDescent="0.35">
      <c r="A41" s="137"/>
      <c r="B41" s="137"/>
      <c r="C41" s="137"/>
      <c r="D41" s="137"/>
      <c r="E41" s="137"/>
      <c r="F41" s="137"/>
      <c r="G41" s="137"/>
      <c r="H41" s="137"/>
      <c r="I41" s="222"/>
      <c r="J41" s="222"/>
      <c r="K41" s="115"/>
    </row>
  </sheetData>
  <sheetProtection password="DE9F" sheet="1" objects="1" scenarios="1" selectLockedCells="1"/>
  <mergeCells count="38">
    <mergeCell ref="E24:F24"/>
    <mergeCell ref="E16:F16"/>
    <mergeCell ref="E17:F17"/>
    <mergeCell ref="E21:F21"/>
    <mergeCell ref="E22:F22"/>
    <mergeCell ref="E23:F23"/>
    <mergeCell ref="B34:I34"/>
    <mergeCell ref="B35:I39"/>
    <mergeCell ref="C13:H13"/>
    <mergeCell ref="G14:H14"/>
    <mergeCell ref="G15:H15"/>
    <mergeCell ref="G16:H16"/>
    <mergeCell ref="G17:H17"/>
    <mergeCell ref="C19:H19"/>
    <mergeCell ref="G20:H20"/>
    <mergeCell ref="G21:H21"/>
    <mergeCell ref="G22:H22"/>
    <mergeCell ref="G23:H23"/>
    <mergeCell ref="G24:H24"/>
    <mergeCell ref="E14:F14"/>
    <mergeCell ref="E20:F20"/>
    <mergeCell ref="E15:F15"/>
    <mergeCell ref="G30:H30"/>
    <mergeCell ref="G31:H31"/>
    <mergeCell ref="C29:H29"/>
    <mergeCell ref="B27:I27"/>
    <mergeCell ref="B2:D2"/>
    <mergeCell ref="B5:C5"/>
    <mergeCell ref="B6:C6"/>
    <mergeCell ref="B8:C8"/>
    <mergeCell ref="B3:C3"/>
    <mergeCell ref="B4:C4"/>
    <mergeCell ref="B7:C7"/>
    <mergeCell ref="C31:D31"/>
    <mergeCell ref="C15:D15"/>
    <mergeCell ref="C21:D21"/>
    <mergeCell ref="C22:D22"/>
    <mergeCell ref="C23:D23"/>
  </mergeCells>
  <hyperlinks>
    <hyperlink ref="F4" location="Instructions!C35" display="Back to Instructions tab"/>
  </hyperlinks>
  <pageMargins left="0.7" right="0.7" top="0.75" bottom="0.75" header="0.3" footer="0.3"/>
  <pageSetup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H53"/>
  <sheetViews>
    <sheetView showGridLines="0" zoomScale="80" zoomScaleNormal="80" workbookViewId="0">
      <selection activeCell="E4" sqref="E4"/>
    </sheetView>
  </sheetViews>
  <sheetFormatPr defaultRowHeight="16.5" x14ac:dyDescent="0.3"/>
  <cols>
    <col min="1" max="1" width="4.42578125" style="4" customWidth="1"/>
    <col min="2" max="2" width="34.5703125" style="4" customWidth="1"/>
    <col min="3" max="3" width="63.28515625" style="4" customWidth="1"/>
    <col min="4" max="4" width="9.140625" style="4"/>
    <col min="5" max="5" width="25.140625" style="4" bestFit="1" customWidth="1"/>
    <col min="6" max="6" width="60.42578125" style="4" customWidth="1"/>
    <col min="7" max="7" width="4.42578125" style="4" customWidth="1"/>
    <col min="8" max="8" width="3.140625" style="4" customWidth="1"/>
    <col min="9" max="16384" width="9.140625" style="4"/>
  </cols>
  <sheetData>
    <row r="1" spans="2:8" ht="17.25" thickBot="1" x14ac:dyDescent="0.35">
      <c r="H1" s="21"/>
    </row>
    <row r="2" spans="2:8" ht="18" thickBot="1" x14ac:dyDescent="0.35">
      <c r="B2" s="233" t="str">
        <f>'Version Control'!$B$2</f>
        <v>Title Block</v>
      </c>
      <c r="C2" s="234"/>
      <c r="H2" s="21"/>
    </row>
    <row r="3" spans="2:8" x14ac:dyDescent="0.3">
      <c r="B3" s="31" t="str">
        <f>'Version Control'!$B$3</f>
        <v>Test Report Template Name:</v>
      </c>
      <c r="C3" s="156" t="str">
        <f>'Version Control'!$C$3</f>
        <v xml:space="preserve">Metal Halide Lamp Ballast and Fixture  </v>
      </c>
      <c r="H3" s="21"/>
    </row>
    <row r="4" spans="2:8" x14ac:dyDescent="0.3">
      <c r="B4" s="30" t="str">
        <f>'Version Control'!$B$4</f>
        <v>Version Number:</v>
      </c>
      <c r="C4" s="201" t="str">
        <f>'Version Control'!$C$4</f>
        <v>v2.1</v>
      </c>
      <c r="E4" s="9" t="s">
        <v>50</v>
      </c>
      <c r="H4" s="21"/>
    </row>
    <row r="5" spans="2:8" x14ac:dyDescent="0.3">
      <c r="B5" s="28" t="str">
        <f>'Version Control'!$B$5</f>
        <v xml:space="preserve">Latest Template Revision: </v>
      </c>
      <c r="C5" s="157">
        <f>'Version Control'!$C$5</f>
        <v>42922</v>
      </c>
      <c r="H5" s="21"/>
    </row>
    <row r="6" spans="2:8" x14ac:dyDescent="0.3">
      <c r="B6" s="28" t="str">
        <f>'Version Control'!$B$6</f>
        <v>Tab Name:</v>
      </c>
      <c r="C6" s="201" t="str">
        <f ca="1">MID(CELL("filename",A1), FIND("]", CELL("filename", A1))+ 1, 255)</f>
        <v>Comments</v>
      </c>
      <c r="H6" s="21"/>
    </row>
    <row r="7" spans="2:8" ht="30" customHeight="1" x14ac:dyDescent="0.3">
      <c r="B7" s="44" t="str">
        <f>'Version Control'!$B$7</f>
        <v>File Name:</v>
      </c>
      <c r="C7" s="203" t="str">
        <f ca="1">'Version Control'!$C$7</f>
        <v>Metal Halide Lamp Ballast and Fixture - v2.1.xlsx</v>
      </c>
      <c r="H7" s="21"/>
    </row>
    <row r="8" spans="2:8" ht="17.25" thickBot="1" x14ac:dyDescent="0.35">
      <c r="B8" s="32" t="str">
        <f>'Version Control'!$B$8</f>
        <v xml:space="preserve">Test Completion Date: </v>
      </c>
      <c r="C8" s="158" t="str">
        <f>'Version Control'!$C$8</f>
        <v>[MM/DD/YYYY]</v>
      </c>
      <c r="H8" s="21"/>
    </row>
    <row r="9" spans="2:8" x14ac:dyDescent="0.3">
      <c r="H9" s="21"/>
    </row>
    <row r="10" spans="2:8" ht="17.25" thickBot="1" x14ac:dyDescent="0.35">
      <c r="H10" s="21"/>
    </row>
    <row r="11" spans="2:8" ht="18" thickBot="1" x14ac:dyDescent="0.35">
      <c r="B11" s="349" t="s">
        <v>47</v>
      </c>
      <c r="C11" s="350"/>
      <c r="D11" s="350"/>
      <c r="E11" s="350"/>
      <c r="F11" s="351"/>
      <c r="G11" s="27"/>
      <c r="H11" s="21"/>
    </row>
    <row r="12" spans="2:8" x14ac:dyDescent="0.3">
      <c r="B12" s="3"/>
      <c r="C12" s="7"/>
      <c r="D12" s="7"/>
      <c r="E12" s="7"/>
      <c r="F12" s="5"/>
      <c r="G12" s="7"/>
      <c r="H12" s="21"/>
    </row>
    <row r="13" spans="2:8" x14ac:dyDescent="0.3">
      <c r="B13" s="343"/>
      <c r="C13" s="344"/>
      <c r="D13" s="344"/>
      <c r="E13" s="344"/>
      <c r="F13" s="345"/>
      <c r="G13" s="7"/>
      <c r="H13" s="21"/>
    </row>
    <row r="14" spans="2:8" x14ac:dyDescent="0.3">
      <c r="B14" s="283"/>
      <c r="C14" s="284"/>
      <c r="D14" s="284"/>
      <c r="E14" s="284"/>
      <c r="F14" s="285"/>
      <c r="G14" s="7"/>
      <c r="H14" s="21"/>
    </row>
    <row r="15" spans="2:8" x14ac:dyDescent="0.3">
      <c r="B15" s="283"/>
      <c r="C15" s="284"/>
      <c r="D15" s="284"/>
      <c r="E15" s="284"/>
      <c r="F15" s="285"/>
      <c r="G15" s="7"/>
      <c r="H15" s="21"/>
    </row>
    <row r="16" spans="2:8" x14ac:dyDescent="0.3">
      <c r="B16" s="346"/>
      <c r="C16" s="347"/>
      <c r="D16" s="347"/>
      <c r="E16" s="347"/>
      <c r="F16" s="348"/>
      <c r="G16" s="7"/>
      <c r="H16" s="21"/>
    </row>
    <row r="17" spans="2:8" x14ac:dyDescent="0.3">
      <c r="B17" s="10"/>
      <c r="C17" s="11"/>
      <c r="D17" s="11"/>
      <c r="E17" s="11"/>
      <c r="F17" s="12"/>
      <c r="G17" s="7"/>
      <c r="H17" s="21"/>
    </row>
    <row r="18" spans="2:8" x14ac:dyDescent="0.3">
      <c r="B18" s="343"/>
      <c r="C18" s="344"/>
      <c r="D18" s="344"/>
      <c r="E18" s="344"/>
      <c r="F18" s="345"/>
      <c r="G18" s="7"/>
      <c r="H18" s="21"/>
    </row>
    <row r="19" spans="2:8" x14ac:dyDescent="0.3">
      <c r="B19" s="283"/>
      <c r="C19" s="284"/>
      <c r="D19" s="284"/>
      <c r="E19" s="284"/>
      <c r="F19" s="285"/>
      <c r="G19" s="7"/>
      <c r="H19" s="21"/>
    </row>
    <row r="20" spans="2:8" x14ac:dyDescent="0.3">
      <c r="B20" s="283"/>
      <c r="C20" s="284"/>
      <c r="D20" s="284"/>
      <c r="E20" s="284"/>
      <c r="F20" s="285"/>
      <c r="G20" s="7"/>
      <c r="H20" s="21"/>
    </row>
    <row r="21" spans="2:8" x14ac:dyDescent="0.3">
      <c r="B21" s="346"/>
      <c r="C21" s="347"/>
      <c r="D21" s="347"/>
      <c r="E21" s="347"/>
      <c r="F21" s="348"/>
      <c r="G21" s="7"/>
      <c r="H21" s="21"/>
    </row>
    <row r="22" spans="2:8" x14ac:dyDescent="0.3">
      <c r="B22" s="10"/>
      <c r="C22" s="11"/>
      <c r="D22" s="11"/>
      <c r="E22" s="11"/>
      <c r="F22" s="12"/>
      <c r="G22" s="7"/>
      <c r="H22" s="21"/>
    </row>
    <row r="23" spans="2:8" x14ac:dyDescent="0.3">
      <c r="B23" s="343"/>
      <c r="C23" s="344"/>
      <c r="D23" s="344"/>
      <c r="E23" s="344"/>
      <c r="F23" s="345"/>
      <c r="G23" s="7"/>
      <c r="H23" s="21"/>
    </row>
    <row r="24" spans="2:8" x14ac:dyDescent="0.3">
      <c r="B24" s="283"/>
      <c r="C24" s="284"/>
      <c r="D24" s="284"/>
      <c r="E24" s="284"/>
      <c r="F24" s="285"/>
      <c r="G24" s="7"/>
      <c r="H24" s="21"/>
    </row>
    <row r="25" spans="2:8" x14ac:dyDescent="0.3">
      <c r="B25" s="283"/>
      <c r="C25" s="284"/>
      <c r="D25" s="284"/>
      <c r="E25" s="284"/>
      <c r="F25" s="285"/>
      <c r="G25" s="7"/>
      <c r="H25" s="21"/>
    </row>
    <row r="26" spans="2:8" x14ac:dyDescent="0.3">
      <c r="B26" s="346"/>
      <c r="C26" s="347"/>
      <c r="D26" s="347"/>
      <c r="E26" s="347"/>
      <c r="F26" s="348"/>
      <c r="G26" s="7"/>
      <c r="H26" s="21"/>
    </row>
    <row r="27" spans="2:8" x14ac:dyDescent="0.3">
      <c r="B27" s="10"/>
      <c r="C27" s="11"/>
      <c r="D27" s="11"/>
      <c r="E27" s="11"/>
      <c r="F27" s="12"/>
      <c r="G27" s="7"/>
      <c r="H27" s="21"/>
    </row>
    <row r="28" spans="2:8" x14ac:dyDescent="0.3">
      <c r="B28" s="343"/>
      <c r="C28" s="344"/>
      <c r="D28" s="344"/>
      <c r="E28" s="344"/>
      <c r="F28" s="345"/>
      <c r="G28" s="7"/>
      <c r="H28" s="21"/>
    </row>
    <row r="29" spans="2:8" x14ac:dyDescent="0.3">
      <c r="B29" s="283"/>
      <c r="C29" s="284"/>
      <c r="D29" s="284"/>
      <c r="E29" s="284"/>
      <c r="F29" s="285"/>
      <c r="G29" s="7"/>
      <c r="H29" s="21"/>
    </row>
    <row r="30" spans="2:8" x14ac:dyDescent="0.3">
      <c r="B30" s="283"/>
      <c r="C30" s="284"/>
      <c r="D30" s="284"/>
      <c r="E30" s="284"/>
      <c r="F30" s="285"/>
      <c r="G30" s="7"/>
      <c r="H30" s="21"/>
    </row>
    <row r="31" spans="2:8" x14ac:dyDescent="0.3">
      <c r="B31" s="346"/>
      <c r="C31" s="347"/>
      <c r="D31" s="347"/>
      <c r="E31" s="347"/>
      <c r="F31" s="348"/>
      <c r="G31" s="7"/>
      <c r="H31" s="21"/>
    </row>
    <row r="32" spans="2:8" x14ac:dyDescent="0.3">
      <c r="B32" s="10"/>
      <c r="C32" s="11"/>
      <c r="D32" s="11"/>
      <c r="E32" s="11"/>
      <c r="F32" s="12"/>
      <c r="G32" s="7"/>
      <c r="H32" s="21"/>
    </row>
    <row r="33" spans="2:8" x14ac:dyDescent="0.3">
      <c r="B33" s="343"/>
      <c r="C33" s="344"/>
      <c r="D33" s="344"/>
      <c r="E33" s="344"/>
      <c r="F33" s="345"/>
      <c r="G33" s="7"/>
      <c r="H33" s="21"/>
    </row>
    <row r="34" spans="2:8" x14ac:dyDescent="0.3">
      <c r="B34" s="283"/>
      <c r="C34" s="284"/>
      <c r="D34" s="284"/>
      <c r="E34" s="284"/>
      <c r="F34" s="285"/>
      <c r="G34" s="7"/>
      <c r="H34" s="21"/>
    </row>
    <row r="35" spans="2:8" x14ac:dyDescent="0.3">
      <c r="B35" s="283"/>
      <c r="C35" s="284"/>
      <c r="D35" s="284"/>
      <c r="E35" s="284"/>
      <c r="F35" s="285"/>
      <c r="G35" s="7"/>
      <c r="H35" s="21"/>
    </row>
    <row r="36" spans="2:8" x14ac:dyDescent="0.3">
      <c r="B36" s="346"/>
      <c r="C36" s="347"/>
      <c r="D36" s="347"/>
      <c r="E36" s="347"/>
      <c r="F36" s="348"/>
      <c r="G36" s="7"/>
      <c r="H36" s="21"/>
    </row>
    <row r="37" spans="2:8" x14ac:dyDescent="0.3">
      <c r="B37" s="10"/>
      <c r="C37" s="11"/>
      <c r="D37" s="11"/>
      <c r="E37" s="11"/>
      <c r="F37" s="12"/>
      <c r="G37" s="7"/>
      <c r="H37" s="21"/>
    </row>
    <row r="38" spans="2:8" x14ac:dyDescent="0.3">
      <c r="B38" s="343"/>
      <c r="C38" s="344"/>
      <c r="D38" s="344"/>
      <c r="E38" s="344"/>
      <c r="F38" s="345"/>
      <c r="G38" s="7"/>
      <c r="H38" s="21"/>
    </row>
    <row r="39" spans="2:8" x14ac:dyDescent="0.3">
      <c r="B39" s="283"/>
      <c r="C39" s="284"/>
      <c r="D39" s="284"/>
      <c r="E39" s="284"/>
      <c r="F39" s="285"/>
      <c r="G39" s="7"/>
      <c r="H39" s="21"/>
    </row>
    <row r="40" spans="2:8" x14ac:dyDescent="0.3">
      <c r="B40" s="283"/>
      <c r="C40" s="284"/>
      <c r="D40" s="284"/>
      <c r="E40" s="284"/>
      <c r="F40" s="285"/>
      <c r="G40" s="7"/>
      <c r="H40" s="21"/>
    </row>
    <row r="41" spans="2:8" x14ac:dyDescent="0.3">
      <c r="B41" s="346"/>
      <c r="C41" s="347"/>
      <c r="D41" s="347"/>
      <c r="E41" s="347"/>
      <c r="F41" s="348"/>
      <c r="G41" s="7"/>
      <c r="H41" s="21"/>
    </row>
    <row r="42" spans="2:8" x14ac:dyDescent="0.3">
      <c r="B42" s="10"/>
      <c r="C42" s="11"/>
      <c r="D42" s="11"/>
      <c r="E42" s="11"/>
      <c r="F42" s="12"/>
      <c r="G42" s="7"/>
      <c r="H42" s="21"/>
    </row>
    <row r="43" spans="2:8" x14ac:dyDescent="0.3">
      <c r="B43" s="343"/>
      <c r="C43" s="344"/>
      <c r="D43" s="344"/>
      <c r="E43" s="344"/>
      <c r="F43" s="345"/>
      <c r="G43" s="7"/>
      <c r="H43" s="21"/>
    </row>
    <row r="44" spans="2:8" x14ac:dyDescent="0.3">
      <c r="B44" s="283"/>
      <c r="C44" s="284"/>
      <c r="D44" s="284"/>
      <c r="E44" s="284"/>
      <c r="F44" s="285"/>
      <c r="G44" s="7"/>
      <c r="H44" s="21"/>
    </row>
    <row r="45" spans="2:8" x14ac:dyDescent="0.3">
      <c r="B45" s="283"/>
      <c r="C45" s="284"/>
      <c r="D45" s="284"/>
      <c r="E45" s="284"/>
      <c r="F45" s="285"/>
      <c r="G45" s="7"/>
      <c r="H45" s="21"/>
    </row>
    <row r="46" spans="2:8" x14ac:dyDescent="0.3">
      <c r="B46" s="346"/>
      <c r="C46" s="347"/>
      <c r="D46" s="347"/>
      <c r="E46" s="347"/>
      <c r="F46" s="348"/>
      <c r="G46" s="7"/>
      <c r="H46" s="21"/>
    </row>
    <row r="47" spans="2:8" x14ac:dyDescent="0.3">
      <c r="B47" s="10"/>
      <c r="C47" s="11"/>
      <c r="D47" s="11"/>
      <c r="E47" s="11"/>
      <c r="F47" s="12"/>
      <c r="G47" s="7"/>
      <c r="H47" s="21"/>
    </row>
    <row r="48" spans="2:8" x14ac:dyDescent="0.3">
      <c r="B48" s="343"/>
      <c r="C48" s="344"/>
      <c r="D48" s="344"/>
      <c r="E48" s="344"/>
      <c r="F48" s="345"/>
      <c r="G48" s="7"/>
      <c r="H48" s="21"/>
    </row>
    <row r="49" spans="1:8" x14ac:dyDescent="0.3">
      <c r="B49" s="283"/>
      <c r="C49" s="284"/>
      <c r="D49" s="284"/>
      <c r="E49" s="284"/>
      <c r="F49" s="285"/>
      <c r="G49" s="7"/>
      <c r="H49" s="21"/>
    </row>
    <row r="50" spans="1:8" x14ac:dyDescent="0.3">
      <c r="B50" s="283"/>
      <c r="C50" s="284"/>
      <c r="D50" s="284"/>
      <c r="E50" s="284"/>
      <c r="F50" s="285"/>
      <c r="G50" s="7"/>
      <c r="H50" s="21"/>
    </row>
    <row r="51" spans="1:8" ht="17.25" thickBot="1" x14ac:dyDescent="0.35">
      <c r="B51" s="286"/>
      <c r="C51" s="287"/>
      <c r="D51" s="287"/>
      <c r="E51" s="287"/>
      <c r="F51" s="288"/>
      <c r="G51" s="7"/>
      <c r="H51" s="21"/>
    </row>
    <row r="52" spans="1:8" x14ac:dyDescent="0.3">
      <c r="H52" s="21"/>
    </row>
    <row r="53" spans="1:8" x14ac:dyDescent="0.3">
      <c r="A53" s="21"/>
      <c r="B53" s="21"/>
      <c r="C53" s="21"/>
      <c r="D53" s="21"/>
      <c r="E53" s="21"/>
      <c r="F53" s="21"/>
      <c r="G53" s="21"/>
      <c r="H53" s="21"/>
    </row>
  </sheetData>
  <sheetProtection password="DE9F" sheet="1" objects="1" scenarios="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zoomScale="80" zoomScaleNormal="80" workbookViewId="0">
      <selection activeCell="E4" sqref="E4"/>
    </sheetView>
  </sheetViews>
  <sheetFormatPr defaultRowHeight="16.5" x14ac:dyDescent="0.3"/>
  <cols>
    <col min="1" max="1" width="3.5703125" style="1" customWidth="1"/>
    <col min="2" max="2" width="32.42578125" style="1" customWidth="1"/>
    <col min="3" max="3" width="58.42578125" style="1" customWidth="1"/>
    <col min="4" max="4" width="28.42578125" style="1" customWidth="1"/>
    <col min="5" max="5" width="51.42578125" style="1" customWidth="1"/>
    <col min="6" max="6" width="4.42578125" style="1" customWidth="1"/>
    <col min="7" max="7" width="3.85546875" style="1" customWidth="1"/>
    <col min="8" max="16384" width="9.140625" style="1"/>
  </cols>
  <sheetData>
    <row r="1" spans="1:7" ht="17.25" thickBot="1" x14ac:dyDescent="0.35">
      <c r="G1" s="26"/>
    </row>
    <row r="2" spans="1:7" ht="18" thickBot="1" x14ac:dyDescent="0.35">
      <c r="B2" s="352" t="str">
        <f>'Version Control'!$B$2</f>
        <v>Title Block</v>
      </c>
      <c r="C2" s="353"/>
      <c r="G2" s="26"/>
    </row>
    <row r="3" spans="1:7" x14ac:dyDescent="0.3">
      <c r="B3" s="29" t="str">
        <f>'Version Control'!$B$3</f>
        <v>Test Report Template Name:</v>
      </c>
      <c r="C3" s="82" t="str">
        <f>'Version Control'!$C$3</f>
        <v xml:space="preserve">Metal Halide Lamp Ballast and Fixture  </v>
      </c>
      <c r="G3" s="26"/>
    </row>
    <row r="4" spans="1:7" ht="18" x14ac:dyDescent="0.35">
      <c r="B4" s="81" t="str">
        <f>'Version Control'!$B$4</f>
        <v>Version Number:</v>
      </c>
      <c r="C4" s="204" t="str">
        <f>'Version Control'!$C$4</f>
        <v>v2.1</v>
      </c>
      <c r="E4" s="159" t="s">
        <v>50</v>
      </c>
      <c r="G4" s="26"/>
    </row>
    <row r="5" spans="1:7" x14ac:dyDescent="0.3">
      <c r="B5" s="28" t="str">
        <f>'Version Control'!$B$5</f>
        <v xml:space="preserve">Latest Template Revision: </v>
      </c>
      <c r="C5" s="36">
        <f>'Version Control'!$C$5</f>
        <v>42922</v>
      </c>
      <c r="G5" s="26"/>
    </row>
    <row r="6" spans="1:7" x14ac:dyDescent="0.3">
      <c r="B6" s="28" t="str">
        <f>'Version Control'!$B$6</f>
        <v>Tab Name:</v>
      </c>
      <c r="C6" s="204" t="str">
        <f ca="1">MID(CELL("filename",A1), FIND("]", CELL("filename", A1))+ 1, 255)</f>
        <v>Report Sign-Off Block</v>
      </c>
      <c r="G6" s="26"/>
    </row>
    <row r="7" spans="1:7" ht="30" customHeight="1" x14ac:dyDescent="0.3">
      <c r="B7" s="44" t="str">
        <f>'Version Control'!$B$7</f>
        <v>File Name:</v>
      </c>
      <c r="C7" s="206" t="str">
        <f ca="1">'Version Control'!$C$7</f>
        <v>Metal Halide Lamp Ballast and Fixture - v2.1.xlsx</v>
      </c>
      <c r="G7" s="26"/>
    </row>
    <row r="8" spans="1:7" ht="17.25" thickBot="1" x14ac:dyDescent="0.35">
      <c r="B8" s="32" t="str">
        <f>'Version Control'!$B$8</f>
        <v xml:space="preserve">Test Completion Date: </v>
      </c>
      <c r="C8" s="37" t="str">
        <f>'Version Control'!$C$8</f>
        <v>[MM/DD/YYYY]</v>
      </c>
      <c r="G8" s="26"/>
    </row>
    <row r="9" spans="1:7" x14ac:dyDescent="0.3">
      <c r="G9" s="26"/>
    </row>
    <row r="10" spans="1:7" ht="17.25" thickBot="1" x14ac:dyDescent="0.35">
      <c r="G10" s="26"/>
    </row>
    <row r="11" spans="1:7" ht="18" thickBot="1" x14ac:dyDescent="0.35">
      <c r="A11" s="2"/>
      <c r="B11" s="259" t="s">
        <v>59</v>
      </c>
      <c r="C11" s="260"/>
      <c r="D11" s="260"/>
      <c r="E11" s="261"/>
      <c r="G11" s="26"/>
    </row>
    <row r="12" spans="1:7" ht="25.5" customHeight="1" x14ac:dyDescent="0.3">
      <c r="A12" s="2"/>
      <c r="B12" s="354" t="s">
        <v>62</v>
      </c>
      <c r="C12" s="355"/>
      <c r="D12" s="355"/>
      <c r="E12" s="356"/>
      <c r="G12" s="26"/>
    </row>
    <row r="13" spans="1:7" ht="30" customHeight="1" x14ac:dyDescent="0.3">
      <c r="A13" s="2"/>
      <c r="B13" s="357"/>
      <c r="C13" s="358"/>
      <c r="D13" s="358"/>
      <c r="E13" s="359"/>
      <c r="G13" s="26"/>
    </row>
    <row r="14" spans="1:7" ht="17.25" x14ac:dyDescent="0.35">
      <c r="A14" s="2"/>
      <c r="B14" s="276" t="s">
        <v>22</v>
      </c>
      <c r="C14" s="277"/>
      <c r="D14" s="99" t="s">
        <v>21</v>
      </c>
      <c r="E14" s="100" t="s">
        <v>23</v>
      </c>
      <c r="G14" s="26"/>
    </row>
    <row r="15" spans="1:7" x14ac:dyDescent="0.3">
      <c r="A15" s="2"/>
      <c r="B15" s="278" t="s">
        <v>24</v>
      </c>
      <c r="C15" s="279"/>
      <c r="D15" s="101" t="str">
        <f>'General Info &amp; Test Results'!C17</f>
        <v>[MM/DD/YYYY]</v>
      </c>
      <c r="E15" s="104" t="s">
        <v>64</v>
      </c>
      <c r="G15" s="26"/>
    </row>
    <row r="16" spans="1:7" x14ac:dyDescent="0.3">
      <c r="A16" s="2"/>
      <c r="B16" s="278" t="s">
        <v>56</v>
      </c>
      <c r="C16" s="279"/>
      <c r="D16" s="105" t="s">
        <v>40</v>
      </c>
      <c r="E16" s="104" t="s">
        <v>64</v>
      </c>
      <c r="G16" s="26"/>
    </row>
    <row r="17" spans="1:7" x14ac:dyDescent="0.3">
      <c r="A17" s="2"/>
      <c r="B17" s="278" t="s">
        <v>63</v>
      </c>
      <c r="C17" s="279"/>
      <c r="D17" s="105" t="s">
        <v>40</v>
      </c>
      <c r="E17" s="104" t="s">
        <v>64</v>
      </c>
      <c r="G17" s="26"/>
    </row>
    <row r="18" spans="1:7" ht="17.25" thickBot="1" x14ac:dyDescent="0.35">
      <c r="A18" s="2"/>
      <c r="B18" s="264" t="s">
        <v>63</v>
      </c>
      <c r="C18" s="265"/>
      <c r="D18" s="108" t="s">
        <v>40</v>
      </c>
      <c r="E18" s="168" t="s">
        <v>64</v>
      </c>
      <c r="G18" s="26"/>
    </row>
    <row r="19" spans="1:7" x14ac:dyDescent="0.3">
      <c r="G19" s="26"/>
    </row>
    <row r="20" spans="1:7" x14ac:dyDescent="0.3">
      <c r="A20" s="26"/>
      <c r="B20" s="26"/>
      <c r="C20" s="26"/>
      <c r="D20" s="26"/>
      <c r="E20" s="26"/>
      <c r="F20" s="26"/>
      <c r="G20" s="26"/>
    </row>
  </sheetData>
  <sheetProtection password="DE9F"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26"/>
  <sheetViews>
    <sheetView showGridLines="0" zoomScale="80" zoomScaleNormal="80" workbookViewId="0">
      <selection activeCell="I1" sqref="I1"/>
    </sheetView>
  </sheetViews>
  <sheetFormatPr defaultRowHeight="16.5" x14ac:dyDescent="0.3"/>
  <cols>
    <col min="1" max="1" width="5.28515625" style="4" customWidth="1"/>
    <col min="2" max="2" width="54.42578125" style="4" bestFit="1" customWidth="1"/>
    <col min="3" max="3" width="64" style="4" customWidth="1"/>
    <col min="4" max="4" width="15.7109375" style="4" customWidth="1"/>
    <col min="5" max="5" width="14.7109375" style="4" customWidth="1"/>
    <col min="6" max="7" width="20.5703125" style="4" bestFit="1" customWidth="1"/>
    <col min="8" max="8" width="4.42578125" style="4" customWidth="1"/>
    <col min="9" max="9" width="4.5703125" style="4" customWidth="1"/>
    <col min="10" max="10" width="3" style="20" customWidth="1"/>
    <col min="11" max="11" width="16.85546875" style="4" customWidth="1"/>
    <col min="12" max="12" width="9.140625" style="4"/>
    <col min="13" max="13" width="13" style="4" customWidth="1"/>
    <col min="14" max="14" width="6.42578125" style="4" customWidth="1"/>
    <col min="15" max="15" width="12.42578125" style="4" customWidth="1"/>
    <col min="16" max="16384" width="9.140625" style="4"/>
  </cols>
  <sheetData>
    <row r="1" spans="1:24" ht="17.25" thickBot="1" x14ac:dyDescent="0.35">
      <c r="I1" s="21"/>
    </row>
    <row r="2" spans="1:24" ht="18" thickBot="1" x14ac:dyDescent="0.35">
      <c r="B2" s="233" t="str">
        <f>'Version Control'!$B$2</f>
        <v>Title Block</v>
      </c>
      <c r="C2" s="234"/>
      <c r="I2" s="21"/>
    </row>
    <row r="3" spans="1:24" x14ac:dyDescent="0.3">
      <c r="B3" s="29" t="str">
        <f>'Version Control'!$B$3</f>
        <v>Test Report Template Name:</v>
      </c>
      <c r="C3" s="160" t="str">
        <f>'Version Control'!$C$3</f>
        <v xml:space="preserve">Metal Halide Lamp Ballast and Fixture  </v>
      </c>
      <c r="I3" s="21"/>
    </row>
    <row r="4" spans="1:24" x14ac:dyDescent="0.3">
      <c r="B4" s="30" t="str">
        <f>'Version Control'!$B$4</f>
        <v>Version Number:</v>
      </c>
      <c r="C4" s="201" t="str">
        <f>'Version Control'!$C$4</f>
        <v>v2.1</v>
      </c>
      <c r="I4" s="21"/>
    </row>
    <row r="5" spans="1:24" x14ac:dyDescent="0.3">
      <c r="B5" s="28" t="str">
        <f>'Version Control'!$B$5</f>
        <v xml:space="preserve">Latest Template Revision: </v>
      </c>
      <c r="C5" s="157">
        <f>'Version Control'!$C$5</f>
        <v>42922</v>
      </c>
      <c r="I5" s="21"/>
    </row>
    <row r="6" spans="1:24" x14ac:dyDescent="0.3">
      <c r="B6" s="28" t="str">
        <f>'Version Control'!$B$6</f>
        <v>Tab Name:</v>
      </c>
      <c r="C6" s="201" t="str">
        <f ca="1">MID(CELL("filename",A1), FIND("]", CELL("filename", A1))+ 1, 255)</f>
        <v>Drop-Downs</v>
      </c>
      <c r="I6" s="21"/>
    </row>
    <row r="7" spans="1:24" ht="30" customHeight="1" x14ac:dyDescent="0.3">
      <c r="B7" s="44" t="str">
        <f>'Version Control'!$B$7</f>
        <v>File Name:</v>
      </c>
      <c r="C7" s="203" t="str">
        <f ca="1">'Version Control'!$C$7</f>
        <v>Metal Halide Lamp Ballast and Fixture - v2.1.xlsx</v>
      </c>
      <c r="I7" s="21"/>
    </row>
    <row r="8" spans="1:24" ht="17.25" thickBot="1" x14ac:dyDescent="0.35">
      <c r="B8" s="32" t="str">
        <f>'Version Control'!$B$8</f>
        <v xml:space="preserve">Test Completion Date: </v>
      </c>
      <c r="C8" s="158" t="str">
        <f>'Version Control'!$C$8</f>
        <v>[MM/DD/YYYY]</v>
      </c>
      <c r="I8" s="21"/>
    </row>
    <row r="9" spans="1:24" x14ac:dyDescent="0.3">
      <c r="I9" s="21"/>
    </row>
    <row r="10" spans="1:24" ht="17.25" x14ac:dyDescent="0.35">
      <c r="A10" s="7"/>
      <c r="B10" s="7"/>
      <c r="H10" s="161"/>
      <c r="I10" s="21"/>
    </row>
    <row r="11" spans="1:24" ht="17.25" x14ac:dyDescent="0.35">
      <c r="A11" s="7"/>
      <c r="B11" s="6" t="s">
        <v>123</v>
      </c>
      <c r="C11" s="161" t="s">
        <v>124</v>
      </c>
      <c r="D11" s="161" t="s">
        <v>121</v>
      </c>
      <c r="E11" s="161" t="s">
        <v>122</v>
      </c>
      <c r="F11" s="161" t="s">
        <v>175</v>
      </c>
      <c r="G11" s="161" t="s">
        <v>176</v>
      </c>
      <c r="H11" s="161"/>
      <c r="I11" s="22"/>
      <c r="J11" s="7"/>
      <c r="K11" s="7"/>
      <c r="L11" s="7"/>
      <c r="M11" s="7"/>
      <c r="N11" s="7"/>
      <c r="O11" s="7"/>
      <c r="P11" s="7"/>
      <c r="Q11" s="7"/>
      <c r="R11" s="7"/>
      <c r="S11" s="7"/>
      <c r="T11" s="7"/>
      <c r="U11" s="7"/>
      <c r="V11" s="7"/>
      <c r="W11" s="7"/>
      <c r="X11" s="7"/>
    </row>
    <row r="12" spans="1:24" x14ac:dyDescent="0.3">
      <c r="A12" s="7"/>
      <c r="B12" s="13" t="s">
        <v>103</v>
      </c>
      <c r="C12" s="13" t="s">
        <v>105</v>
      </c>
      <c r="D12" s="13" t="s">
        <v>87</v>
      </c>
      <c r="E12" s="180" t="s">
        <v>87</v>
      </c>
      <c r="F12" s="13" t="s">
        <v>140</v>
      </c>
      <c r="G12" s="13" t="s">
        <v>152</v>
      </c>
      <c r="H12" s="7"/>
      <c r="I12" s="22"/>
      <c r="J12" s="7"/>
      <c r="K12" s="7"/>
      <c r="L12" s="7"/>
      <c r="M12" s="7"/>
      <c r="N12" s="7"/>
      <c r="O12" s="7"/>
      <c r="P12" s="7"/>
      <c r="Q12" s="7"/>
      <c r="R12" s="7"/>
      <c r="S12" s="7"/>
      <c r="T12" s="7"/>
      <c r="U12" s="7"/>
      <c r="V12" s="7"/>
      <c r="W12" s="7"/>
      <c r="X12" s="7"/>
    </row>
    <row r="13" spans="1:24" x14ac:dyDescent="0.3">
      <c r="A13" s="7"/>
      <c r="B13" s="14" t="s">
        <v>104</v>
      </c>
      <c r="C13" s="167" t="s">
        <v>106</v>
      </c>
      <c r="D13" s="14" t="s">
        <v>88</v>
      </c>
      <c r="E13" s="181" t="s">
        <v>88</v>
      </c>
      <c r="F13" s="167" t="s">
        <v>141</v>
      </c>
      <c r="G13" s="167" t="s">
        <v>153</v>
      </c>
      <c r="H13" s="7"/>
      <c r="I13" s="22"/>
      <c r="J13" s="7"/>
      <c r="K13" s="7"/>
      <c r="L13" s="8"/>
      <c r="M13" s="7"/>
      <c r="N13" s="8"/>
      <c r="O13" s="7"/>
      <c r="P13" s="7"/>
      <c r="Q13" s="7"/>
      <c r="R13" s="7"/>
      <c r="S13" s="7"/>
      <c r="T13" s="7"/>
      <c r="U13" s="7"/>
      <c r="V13" s="7"/>
      <c r="W13" s="7"/>
      <c r="X13" s="7"/>
    </row>
    <row r="14" spans="1:24" x14ac:dyDescent="0.3">
      <c r="A14" s="7"/>
      <c r="C14" s="14" t="s">
        <v>114</v>
      </c>
      <c r="D14" s="19"/>
      <c r="E14" s="19"/>
      <c r="F14" s="167" t="s">
        <v>160</v>
      </c>
      <c r="G14" s="14" t="s">
        <v>154</v>
      </c>
      <c r="H14" s="7"/>
      <c r="I14" s="22"/>
      <c r="J14" s="7"/>
      <c r="K14" s="7"/>
      <c r="L14" s="7"/>
      <c r="M14" s="7"/>
      <c r="N14" s="7"/>
      <c r="O14" s="7"/>
      <c r="P14" s="7"/>
      <c r="Q14" s="7"/>
      <c r="R14" s="7"/>
      <c r="S14" s="7"/>
      <c r="T14" s="7"/>
      <c r="U14" s="7"/>
      <c r="V14" s="7"/>
      <c r="W14" s="7"/>
      <c r="X14" s="7"/>
    </row>
    <row r="15" spans="1:24" x14ac:dyDescent="0.3">
      <c r="A15" s="7"/>
      <c r="C15" s="7"/>
      <c r="D15" s="19"/>
      <c r="E15" s="19"/>
      <c r="F15" s="167" t="s">
        <v>142</v>
      </c>
      <c r="G15" s="7"/>
      <c r="H15" s="7"/>
      <c r="I15" s="22"/>
      <c r="J15" s="7"/>
      <c r="K15" s="7"/>
      <c r="L15" s="7"/>
      <c r="M15" s="7"/>
      <c r="N15" s="7"/>
      <c r="O15" s="7"/>
      <c r="P15" s="7"/>
      <c r="Q15" s="7"/>
      <c r="R15" s="7"/>
      <c r="S15" s="7"/>
      <c r="T15" s="7"/>
      <c r="U15" s="7"/>
      <c r="V15" s="7"/>
      <c r="W15" s="7"/>
      <c r="X15" s="7"/>
    </row>
    <row r="16" spans="1:24" x14ac:dyDescent="0.3">
      <c r="A16" s="7"/>
      <c r="B16" s="18"/>
      <c r="D16" s="19"/>
      <c r="E16" s="19"/>
      <c r="F16" s="167" t="s">
        <v>143</v>
      </c>
      <c r="G16" s="7"/>
      <c r="H16" s="7"/>
      <c r="I16" s="22"/>
      <c r="J16" s="7"/>
      <c r="K16" s="7"/>
      <c r="L16" s="7"/>
      <c r="M16" s="7"/>
      <c r="N16" s="7"/>
      <c r="O16" s="7"/>
      <c r="P16" s="7"/>
      <c r="Q16" s="7"/>
      <c r="R16" s="7"/>
      <c r="S16" s="7"/>
      <c r="T16" s="7"/>
      <c r="U16" s="7"/>
      <c r="V16" s="7"/>
      <c r="W16" s="7"/>
      <c r="X16" s="7"/>
    </row>
    <row r="17" spans="1:25" x14ac:dyDescent="0.3">
      <c r="A17" s="7"/>
      <c r="B17" s="18"/>
      <c r="D17" s="19"/>
      <c r="E17" s="19"/>
      <c r="F17" s="167" t="s">
        <v>144</v>
      </c>
      <c r="G17" s="7"/>
      <c r="H17" s="7"/>
      <c r="I17" s="22"/>
      <c r="J17" s="7"/>
      <c r="K17" s="7"/>
      <c r="L17" s="7"/>
      <c r="M17" s="7"/>
      <c r="N17" s="7"/>
      <c r="O17" s="7"/>
      <c r="P17" s="7"/>
      <c r="Q17" s="7"/>
      <c r="R17" s="7"/>
      <c r="S17" s="7"/>
      <c r="T17" s="7"/>
      <c r="U17" s="7"/>
      <c r="V17" s="7"/>
      <c r="W17" s="7"/>
      <c r="X17" s="7"/>
    </row>
    <row r="18" spans="1:25" x14ac:dyDescent="0.3">
      <c r="A18" s="7"/>
      <c r="B18" s="18"/>
      <c r="D18" s="19"/>
      <c r="E18" s="19"/>
      <c r="F18" s="167" t="s">
        <v>159</v>
      </c>
      <c r="G18" s="7"/>
      <c r="H18" s="7"/>
      <c r="I18" s="22"/>
      <c r="J18" s="7"/>
      <c r="K18" s="7"/>
      <c r="L18" s="7"/>
      <c r="M18" s="7"/>
      <c r="N18" s="7"/>
      <c r="O18" s="7"/>
      <c r="P18" s="7"/>
      <c r="Q18" s="7"/>
      <c r="R18" s="7"/>
      <c r="S18" s="7"/>
      <c r="T18" s="7"/>
      <c r="U18" s="7"/>
      <c r="V18" s="7"/>
      <c r="W18" s="7"/>
      <c r="X18" s="7"/>
    </row>
    <row r="19" spans="1:25" ht="17.25" x14ac:dyDescent="0.35">
      <c r="A19" s="7"/>
      <c r="B19" s="182" t="s">
        <v>177</v>
      </c>
      <c r="C19" s="6" t="s">
        <v>178</v>
      </c>
      <c r="D19" s="19"/>
      <c r="E19" s="19"/>
      <c r="F19" s="167" t="s">
        <v>145</v>
      </c>
      <c r="G19" s="7"/>
      <c r="H19" s="7"/>
      <c r="I19" s="22"/>
      <c r="J19" s="7"/>
      <c r="K19" s="7"/>
      <c r="L19" s="7"/>
      <c r="M19" s="7"/>
      <c r="N19" s="7"/>
      <c r="O19" s="7"/>
      <c r="P19" s="7"/>
      <c r="Q19" s="7"/>
      <c r="R19" s="7"/>
      <c r="S19" s="7"/>
      <c r="T19" s="7"/>
      <c r="U19" s="7"/>
      <c r="V19" s="7"/>
      <c r="W19" s="7"/>
      <c r="X19" s="7"/>
    </row>
    <row r="20" spans="1:25" x14ac:dyDescent="0.3">
      <c r="A20" s="7"/>
      <c r="B20" s="183" t="s">
        <v>188</v>
      </c>
      <c r="C20" s="13" t="s">
        <v>87</v>
      </c>
      <c r="D20" s="19"/>
      <c r="E20" s="19"/>
      <c r="F20" s="167" t="s">
        <v>146</v>
      </c>
      <c r="G20" s="7"/>
      <c r="H20" s="7"/>
      <c r="I20" s="22"/>
      <c r="J20" s="7"/>
      <c r="K20" s="7"/>
      <c r="L20" s="7"/>
      <c r="M20" s="7"/>
      <c r="N20" s="7"/>
      <c r="O20" s="7"/>
      <c r="P20" s="7"/>
      <c r="Q20" s="7"/>
      <c r="R20" s="7"/>
      <c r="S20" s="7"/>
      <c r="T20" s="7"/>
      <c r="U20" s="7"/>
      <c r="V20" s="7"/>
      <c r="W20" s="7"/>
      <c r="X20" s="7"/>
    </row>
    <row r="21" spans="1:25" x14ac:dyDescent="0.3">
      <c r="A21" s="7"/>
      <c r="B21" s="184" t="s">
        <v>155</v>
      </c>
      <c r="C21" s="14" t="s">
        <v>88</v>
      </c>
      <c r="D21" s="19"/>
      <c r="E21" s="19"/>
      <c r="F21" s="167" t="s">
        <v>147</v>
      </c>
      <c r="G21" s="7"/>
      <c r="H21" s="7"/>
      <c r="I21" s="22"/>
      <c r="J21" s="7"/>
      <c r="K21" s="7"/>
      <c r="L21" s="7"/>
      <c r="M21" s="7"/>
      <c r="N21" s="7"/>
      <c r="O21" s="7"/>
      <c r="P21" s="7"/>
      <c r="Q21" s="7"/>
      <c r="R21" s="7"/>
      <c r="S21" s="7"/>
      <c r="T21" s="7"/>
      <c r="U21" s="7"/>
      <c r="V21" s="7"/>
      <c r="W21" s="7"/>
      <c r="X21" s="7"/>
    </row>
    <row r="22" spans="1:25" x14ac:dyDescent="0.3">
      <c r="A22" s="7"/>
      <c r="B22" s="184" t="s">
        <v>189</v>
      </c>
      <c r="D22" s="19"/>
      <c r="E22" s="19"/>
      <c r="F22" s="167" t="s">
        <v>148</v>
      </c>
      <c r="G22" s="7"/>
      <c r="H22" s="7"/>
      <c r="I22" s="22"/>
      <c r="J22" s="7"/>
      <c r="K22" s="7"/>
      <c r="L22" s="7"/>
      <c r="M22" s="7"/>
      <c r="N22" s="7"/>
      <c r="O22" s="7"/>
      <c r="P22" s="7"/>
      <c r="Q22" s="7"/>
      <c r="R22" s="7"/>
      <c r="S22" s="7"/>
      <c r="T22" s="7"/>
      <c r="U22" s="7"/>
      <c r="V22" s="7"/>
      <c r="W22" s="7"/>
      <c r="X22" s="7"/>
    </row>
    <row r="23" spans="1:25" x14ac:dyDescent="0.3">
      <c r="A23" s="7"/>
      <c r="B23" s="185" t="s">
        <v>190</v>
      </c>
      <c r="D23" s="19"/>
      <c r="E23" s="19"/>
      <c r="F23" s="14" t="s">
        <v>114</v>
      </c>
      <c r="G23" s="7"/>
      <c r="H23" s="7"/>
      <c r="I23" s="22"/>
      <c r="J23" s="7"/>
      <c r="K23" s="7"/>
      <c r="L23" s="7"/>
      <c r="M23" s="7"/>
      <c r="N23" s="7"/>
      <c r="O23" s="7"/>
      <c r="P23" s="7"/>
      <c r="Q23" s="7"/>
      <c r="R23" s="7"/>
      <c r="S23" s="7"/>
      <c r="T23" s="7"/>
      <c r="U23" s="7"/>
      <c r="V23" s="7"/>
      <c r="W23" s="7"/>
      <c r="X23" s="7"/>
    </row>
    <row r="24" spans="1:25" x14ac:dyDescent="0.3">
      <c r="A24" s="7"/>
      <c r="B24" s="18"/>
      <c r="D24" s="7"/>
      <c r="E24" s="19"/>
      <c r="F24" s="19"/>
      <c r="G24" s="7"/>
      <c r="H24" s="7"/>
      <c r="I24" s="22"/>
      <c r="K24" s="7"/>
      <c r="L24" s="7"/>
      <c r="M24" s="7"/>
      <c r="N24" s="7"/>
      <c r="O24" s="7"/>
      <c r="P24" s="7"/>
      <c r="Q24" s="7"/>
      <c r="R24" s="7"/>
      <c r="S24" s="7"/>
      <c r="T24" s="7"/>
      <c r="U24" s="7"/>
      <c r="V24" s="7"/>
      <c r="W24" s="7"/>
      <c r="X24" s="7"/>
      <c r="Y24" s="7"/>
    </row>
    <row r="25" spans="1:25" s="20" customFormat="1" x14ac:dyDescent="0.3">
      <c r="A25" s="21"/>
      <c r="B25" s="21"/>
      <c r="C25" s="21"/>
      <c r="D25" s="21"/>
      <c r="E25" s="21"/>
      <c r="F25" s="21"/>
      <c r="G25" s="21"/>
      <c r="H25" s="21"/>
      <c r="I25" s="21"/>
    </row>
    <row r="26" spans="1:25" x14ac:dyDescent="0.3">
      <c r="B26" s="18"/>
    </row>
  </sheetData>
  <sheetProtection password="DE9F" sheet="1" objects="1" scenarios="1" selectLockedCells="1"/>
  <mergeCells count="1">
    <mergeCell ref="B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customXml/itemProps3.xml><?xml version="1.0" encoding="utf-8"?>
<ds:datastoreItem xmlns:ds="http://schemas.openxmlformats.org/officeDocument/2006/customXml" ds:itemID="{81CA33EE-A548-4228-9C96-5BA33892B5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54</vt:i4>
      </vt:variant>
    </vt:vector>
  </HeadingPairs>
  <TitlesOfParts>
    <vt:vector size="64" baseType="lpstr">
      <vt:lpstr>Instructions</vt:lpstr>
      <vt:lpstr>General Info &amp; Test Results</vt:lpstr>
      <vt:lpstr>Setup &amp; Instrumentation</vt:lpstr>
      <vt:lpstr>Test Conditions</vt:lpstr>
      <vt:lpstr>Photos</vt:lpstr>
      <vt:lpstr>Test Data Inputs &amp; Calculations</vt:lpstr>
      <vt:lpstr>Comments</vt:lpstr>
      <vt:lpstr>Report Sign-Off Block</vt:lpstr>
      <vt:lpstr>Drop-Downs</vt:lpstr>
      <vt:lpstr>Version Control</vt:lpstr>
      <vt:lpstr>AmbientTemperature</vt:lpstr>
      <vt:lpstr>ANSI_Lamp_Code</vt:lpstr>
      <vt:lpstr>BallastDateMfr</vt:lpstr>
      <vt:lpstr>BallastEfficiency</vt:lpstr>
      <vt:lpstr>BallastEfficiency_rounded</vt:lpstr>
      <vt:lpstr>BallastManufacturer</vt:lpstr>
      <vt:lpstr>BallastModelNumber</vt:lpstr>
      <vt:lpstr>BallastSerialNumber</vt:lpstr>
      <vt:lpstr>BallastType</vt:lpstr>
      <vt:lpstr>CircuitType</vt:lpstr>
      <vt:lpstr>ConditionReceived</vt:lpstr>
      <vt:lpstr>DateEquipmentReceived</vt:lpstr>
      <vt:lpstr>DateFinished</vt:lpstr>
      <vt:lpstr>DateStarted</vt:lpstr>
      <vt:lpstr>DD_BallastType</vt:lpstr>
      <vt:lpstr>DD_CircuitType</vt:lpstr>
      <vt:lpstr>DD_EquipmentClass</vt:lpstr>
      <vt:lpstr>DD_hot_rated</vt:lpstr>
      <vt:lpstr>DD_InputVoltage</vt:lpstr>
      <vt:lpstr>DD_LampPosition</vt:lpstr>
      <vt:lpstr>DD_StartingMethod</vt:lpstr>
      <vt:lpstr>DD_wet_rated</vt:lpstr>
      <vt:lpstr>EquipmentClass</vt:lpstr>
      <vt:lpstr>FixtureBrand</vt:lpstr>
      <vt:lpstr>FixtureDateMfr</vt:lpstr>
      <vt:lpstr>FixtureManufacturer</vt:lpstr>
      <vt:lpstr>FixtureModelNumber</vt:lpstr>
      <vt:lpstr>FixtureSerialNumber</vt:lpstr>
      <vt:lpstr>hot_rated</vt:lpstr>
      <vt:lpstr>InputCurrent</vt:lpstr>
      <vt:lpstr>InputPower</vt:lpstr>
      <vt:lpstr>InputVoltage</vt:lpstr>
      <vt:lpstr>InputVoltage1</vt:lpstr>
      <vt:lpstr>InputVoltage2</vt:lpstr>
      <vt:lpstr>InputVoltage3</vt:lpstr>
      <vt:lpstr>InputVoltage4</vt:lpstr>
      <vt:lpstr>InputVoltage5</vt:lpstr>
      <vt:lpstr>InputVoltage6</vt:lpstr>
      <vt:lpstr>LabLocation</vt:lpstr>
      <vt:lpstr>LabName</vt:lpstr>
      <vt:lpstr>LampOperatingFrequency</vt:lpstr>
      <vt:lpstr>LampPosition</vt:lpstr>
      <vt:lpstr>NumberLamps</vt:lpstr>
      <vt:lpstr>other_starting_method</vt:lpstr>
      <vt:lpstr>OtherCircuitType</vt:lpstr>
      <vt:lpstr>OtherInputVoltage</vt:lpstr>
      <vt:lpstr>OutputCurrent</vt:lpstr>
      <vt:lpstr>OutputPower</vt:lpstr>
      <vt:lpstr>OutputVoltage</vt:lpstr>
      <vt:lpstr>RatedEfficiency</vt:lpstr>
      <vt:lpstr>RatedWattage</vt:lpstr>
      <vt:lpstr>Stabilization_Time</vt:lpstr>
      <vt:lpstr>StartingMethod</vt:lpstr>
      <vt:lpstr>wet_rated</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Heather Lisle</dc:creator>
  <cp:lastModifiedBy>Carlisle</cp:lastModifiedBy>
  <cp:lastPrinted>2011-03-11T22:08:00Z</cp:lastPrinted>
  <dcterms:created xsi:type="dcterms:W3CDTF">2010-01-27T14:49:37Z</dcterms:created>
  <dcterms:modified xsi:type="dcterms:W3CDTF">2017-07-06T19:06:14Z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