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elsea.Murphy\Desktop\NPO M&amp;O Procurement\Draft RFP Docs\"/>
    </mc:Choice>
  </mc:AlternateContent>
  <bookViews>
    <workbookView xWindow="0" yWindow="210" windowWidth="25200" windowHeight="11985" tabRatio="734" activeTab="3"/>
  </bookViews>
  <sheets>
    <sheet name="Forecasted Budget" sheetId="5" r:id="rId1"/>
    <sheet name="CLIN 0001 Transition" sheetId="8" r:id="rId2"/>
    <sheet name="CLIN 0002 Fee" sheetId="6" r:id="rId3"/>
    <sheet name="CLIN 0003 Fee " sheetId="1" r:id="rId4"/>
    <sheet name="Proposed Summary" sheetId="7" r:id="rId5"/>
  </sheets>
  <definedNames>
    <definedName name="_xlnm.Print_Area" localSheetId="2">'CLIN 0002 Fee'!$A$1:$J$25</definedName>
    <definedName name="_xlnm.Print_Area" localSheetId="3">'CLIN 0003 Fee '!$A$1:$K$25</definedName>
    <definedName name="_xlnm.Print_Area" localSheetId="0">'Forecasted Budget'!$A$2:$I$39</definedName>
    <definedName name="_xlnm.Print_Area" localSheetId="4">'Proposed Summary'!$A$2:$H$21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 l="1"/>
  <c r="D8" i="1" s="1"/>
  <c r="B9" i="1" l="1"/>
  <c r="D9" i="1" s="1"/>
  <c r="B10" i="1"/>
  <c r="D10" i="1" s="1"/>
  <c r="B11" i="1" l="1"/>
  <c r="D11" i="1" s="1"/>
  <c r="B12" i="1" l="1"/>
  <c r="D12" i="1" s="1"/>
  <c r="B14" i="1" l="1"/>
  <c r="D14" i="1" s="1"/>
  <c r="B15" i="1" l="1"/>
  <c r="D15" i="1" s="1"/>
  <c r="B16" i="1" l="1"/>
  <c r="D16" i="1" s="1"/>
  <c r="B17" i="1" l="1"/>
  <c r="D17" i="1" s="1"/>
  <c r="B18" i="1" l="1"/>
  <c r="D18" i="1" s="1"/>
  <c r="B9" i="6" l="1"/>
  <c r="D9" i="6" s="1"/>
  <c r="B8" i="6"/>
  <c r="D8" i="6" s="1"/>
  <c r="B10" i="6" l="1"/>
  <c r="D10" i="6" s="1"/>
  <c r="B11" i="6" l="1"/>
  <c r="D11" i="6" s="1"/>
  <c r="B12" i="6"/>
  <c r="D12" i="6" s="1"/>
  <c r="B34" i="5"/>
  <c r="D6" i="7" l="1"/>
  <c r="C9" i="7" l="1"/>
  <c r="B9" i="7" l="1"/>
  <c r="D9" i="7" s="1"/>
  <c r="B10" i="7" l="1"/>
  <c r="C11" i="7"/>
  <c r="C10" i="7" l="1"/>
  <c r="D10" i="7" s="1"/>
  <c r="B12" i="7"/>
  <c r="C13" i="7" l="1"/>
  <c r="B11" i="7"/>
  <c r="D11" i="7" s="1"/>
  <c r="C15" i="7"/>
  <c r="C16" i="7"/>
  <c r="B13" i="7"/>
  <c r="C17" i="7" l="1"/>
  <c r="D13" i="7"/>
  <c r="C12" i="7" l="1"/>
  <c r="D12" i="7" s="1"/>
  <c r="C18" i="7"/>
  <c r="C19" i="7" l="1"/>
  <c r="D20" i="1" l="1"/>
  <c r="B14" i="6" l="1"/>
  <c r="D14" i="6" l="1"/>
  <c r="B15" i="7" s="1"/>
  <c r="D15" i="7" s="1"/>
  <c r="B15" i="6"/>
  <c r="B16" i="6"/>
  <c r="D16" i="6" l="1"/>
  <c r="B17" i="7" s="1"/>
  <c r="D17" i="7" s="1"/>
  <c r="D15" i="6"/>
  <c r="B16" i="7" s="1"/>
  <c r="D16" i="7" s="1"/>
  <c r="B17" i="6"/>
  <c r="D17" i="6" l="1"/>
  <c r="B18" i="7" s="1"/>
  <c r="D18" i="7" s="1"/>
  <c r="B18" i="6"/>
  <c r="D18" i="6" s="1"/>
  <c r="B19" i="7" l="1"/>
  <c r="D19" i="7" s="1"/>
  <c r="D21" i="7" s="1"/>
  <c r="D20" i="6"/>
  <c r="B19" i="5"/>
  <c r="B36" i="5" s="1"/>
</calcChain>
</file>

<file path=xl/sharedStrings.xml><?xml version="1.0" encoding="utf-8"?>
<sst xmlns="http://schemas.openxmlformats.org/spreadsheetml/2006/main" count="112" uniqueCount="68">
  <si>
    <t>SUMMARY</t>
  </si>
  <si>
    <t>Year 1</t>
  </si>
  <si>
    <t>Year 2</t>
  </si>
  <si>
    <t>Year 3</t>
  </si>
  <si>
    <t>Year 4</t>
  </si>
  <si>
    <t>Year 5</t>
  </si>
  <si>
    <t>Offerors are responsible for the accuracy of all formulas, links, and all other relationships within the submitted MS Excel electronic spreadsheets and workbooks.</t>
  </si>
  <si>
    <t>Contract Period</t>
  </si>
  <si>
    <t>Proposed FF $</t>
  </si>
  <si>
    <t>Award Fee (AF)    %**</t>
  </si>
  <si>
    <t>FF %*</t>
  </si>
  <si>
    <t>CLIN 0003 -- FEE -- Strategic Partnership Program</t>
  </si>
  <si>
    <t>CLIN 0002 Subtotal</t>
  </si>
  <si>
    <t>Fee Calculation - Managing and Operating</t>
  </si>
  <si>
    <t>Proposed AF $</t>
  </si>
  <si>
    <t>Fee Calculation - Strategic Partnership Program</t>
  </si>
  <si>
    <t>Proposed Summary</t>
  </si>
  <si>
    <t xml:space="preserve">Total </t>
  </si>
  <si>
    <t>CLIN 0003 Subtotal</t>
  </si>
  <si>
    <t>CLIN 0001 -- Firm Fixed Price - Transition Price</t>
  </si>
  <si>
    <t>Transition Price</t>
  </si>
  <si>
    <t>Summary -- NPO</t>
  </si>
  <si>
    <t>CLIN 0002 -- FEE -- Management and Operation of NPO</t>
  </si>
  <si>
    <t>NNSA Production Office Site Management and Operating (M&amp;O) Contract</t>
  </si>
  <si>
    <t>4-Month Transition Price</t>
  </si>
  <si>
    <t>*The the offeror's transition price represented in the summary above will be incorporated in the contract in the case of award.</t>
  </si>
  <si>
    <t>The Summary shall be submitted in Microsoft (MS) Excel format, version 2013 or older, with formulas and links intact and all cells unprotected.</t>
  </si>
  <si>
    <t>Fee amounts under CLIN 0003 shall be established annually prior to commencement of the performance period using the proposed fee rates.</t>
  </si>
  <si>
    <t>*CLIN 0001 Proposed FFP</t>
  </si>
  <si>
    <t>**CLIN 0002 Proposed AF</t>
  </si>
  <si>
    <t>***CLIN 0003 Proposed FF</t>
  </si>
  <si>
    <t>*Proposed FFP $</t>
  </si>
  <si>
    <t xml:space="preserve">* The firm-fixed Transition price shall be the lesser of $15 million or the proposed firm-fixed-price. </t>
  </si>
  <si>
    <t>Total</t>
  </si>
  <si>
    <t>Grand Total</t>
  </si>
  <si>
    <t>The Attachment H Summary shall be submitted in Microsoft (MS) Excel format, version 2013 or older, with formulas and links intact and all cells unprotected.</t>
  </si>
  <si>
    <t>Section L Attachment H</t>
  </si>
  <si>
    <t>Forecasted Management &amp; Operations Budget</t>
  </si>
  <si>
    <t>Forecasted Budget</t>
  </si>
  <si>
    <t xml:space="preserve">The estimated amounts above represent the Government's baseline which shall be used to estimate the fee bases that contractors shall use to propose maximum fee percentages as outlined under the CLIN 0002 Fee and CLIN 0003 Fee worksheets. </t>
  </si>
  <si>
    <t>NNSA Forecasted Fee Base</t>
  </si>
  <si>
    <t>***The proposed fixed fee amounts represent estimates and will be used for evaluation purposes only.  Only the fee percentages will be incorporated in the contract at time of award with the fixed fee amounts to be established annually.</t>
  </si>
  <si>
    <t>The amounts below represent NPO Forecasted Management and Operating and SPP Budgets by Year</t>
  </si>
  <si>
    <t>CLIN 0002 - Management and Operation of NPO</t>
  </si>
  <si>
    <t>Forecasted Strategic Partnership Programs Budget</t>
  </si>
  <si>
    <t>CLIN 0003 - Strategic Partnership Programs</t>
  </si>
  <si>
    <t>Base Period</t>
  </si>
  <si>
    <t>Option Period</t>
  </si>
  <si>
    <t>Base Period (Year 1)</t>
  </si>
  <si>
    <t>Base Period (Year 2)</t>
  </si>
  <si>
    <t>Base Period (Year 3)</t>
  </si>
  <si>
    <t>Base Period (Year 4)</t>
  </si>
  <si>
    <t>Base Period (Year 5)</t>
  </si>
  <si>
    <t xml:space="preserve">Option Period  3 </t>
  </si>
  <si>
    <t xml:space="preserve">Option Period  4 </t>
  </si>
  <si>
    <t xml:space="preserve">Option Period  5 </t>
  </si>
  <si>
    <t xml:space="preserve">Option Period  2 </t>
  </si>
  <si>
    <t xml:space="preserve">Option Period  1 </t>
  </si>
  <si>
    <t>Under Alternative 2 described in Section L(12)(b) of the RFP, the Fee amounts proposed will be used for evaluation purposes only and the amounts incorporated in the contract will be established annually using updated budget forecasts and the proposed fee rate(s).</t>
  </si>
  <si>
    <t>Under Alternative 1 described in Section L(12)(b) of the RFP, the Fee amounts proposed for all base terms will be incorporated in the contract at the time of award and will not be subject to future revision.  The option period Fee amounts will be established and incorporated in the Contract at a later date, but prior to exersicing Option Period 1 utilizing the proposed fee rate(s) applied to updated fee base forecasts.</t>
  </si>
  <si>
    <t>Base Period  (Year 1)</t>
  </si>
  <si>
    <t>Base Period  (Year 2)</t>
  </si>
  <si>
    <t>Base Period  (Year 3)</t>
  </si>
  <si>
    <t>Base Period  (Year 4)</t>
  </si>
  <si>
    <t>Base Period  (Year 5)</t>
  </si>
  <si>
    <t>**The establishment of the award fee amount for CLIN 0002 is dependent on the Government's determination to use either Alternative 1 or 2 described in Section L(12)(b) of the draft RFP.  This determination will be clarified in the final RFP and industry feedback will be considered in the determination process.</t>
  </si>
  <si>
    <t xml:space="preserve">**Ceiling for AF is 2.5% of the Forecasted Fee Base for each contract period.  </t>
  </si>
  <si>
    <t xml:space="preserve">* Ceiling for Fixed Fee (FF) is 2.5% of the Forecasted Fee Base for each contract period.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</si>
</sst>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6" formatCode="&quot;$&quot;#,##0_);[Red]\(&quot;$&quot;#,##0\)"/>
    <numFmt numFmtId="42" formatCode="_(&quot;$&quot;* #,##0_);_(&quot;$&quot;* \(#,##0\);_(&quot;$&quot;* &quot;-&quot;_);_(@_)"/>
    <numFmt numFmtId="43" formatCode="_(* #,##0.00_);_(* \(#,##0.00\);_(* &quot;-&quot;??_);_(@_)"/>
  </numFmts>
  <fonts count="16" x14ac:knownFonts="1">
    <fon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b/>
      <sz val="12"/>
      <name val="Times New Roman"/>
      <family val="1"/>
    </font>
    <font>
      <i/>
      <sz val="12"/>
      <color theme="1"/>
      <name val="Times New Roman"/>
      <family val="1"/>
    </font>
    <font>
      <b/>
      <sz val="14"/>
      <name val="Times New Roman"/>
      <family val="1"/>
    </font>
    <font>
      <sz val="12"/>
      <color rgb="FFFF0000"/>
      <name val="Times New Roman"/>
      <family val="1"/>
    </font>
    <font>
      <sz val="12"/>
      <name val="Times New Roman"/>
      <family val="1"/>
    </font>
    <font>
      <sz val="11"/>
      <color theme="1"/>
      <name val="Calibri"/>
      <family val="2"/>
      <scheme val="minor"/>
    </font>
    <font>
      <i/>
      <sz val="12"/>
      <color rgb="FFFF0000"/>
      <name val="Times New Roman"/>
      <family val="1"/>
    </font>
    <font>
      <b/>
      <sz val="11.5"/>
      <name val="Times New Roman"/>
      <family val="1"/>
    </font>
    <font>
      <sz val="11.5"/>
      <color theme="1"/>
      <name val="Times New Roman"/>
      <family val="1"/>
    </font>
    <font>
      <b/>
      <sz val="11.5"/>
      <color theme="1"/>
      <name val="Times New Roman"/>
      <family val="1"/>
    </font>
    <font>
      <sz val="12"/>
      <color theme="1"/>
      <name val="Calibri"/>
      <family val="2"/>
      <scheme val="minor"/>
    </font>
    <font>
      <b/>
      <u/>
      <sz val="12"/>
      <color theme="1"/>
      <name val="Times New Roman"/>
      <family val="1"/>
    </font>
  </fonts>
  <fills count="2">
    <fill>
      <patternFill patternType="none"/>
    </fill>
    <fill>
      <patternFill patternType="gray125"/>
    </fill>
  </fills>
  <borders count="12">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9" fillId="0" borderId="0" applyFont="0" applyFill="0" applyBorder="0" applyAlignment="0" applyProtection="0"/>
  </cellStyleXfs>
  <cellXfs count="93">
    <xf numFmtId="0" fontId="0" fillId="0" borderId="0" xfId="0"/>
    <xf numFmtId="0" fontId="1" fillId="0" borderId="0" xfId="0" applyFont="1" applyAlignment="1">
      <alignment vertical="center"/>
    </xf>
    <xf numFmtId="0" fontId="2" fillId="0" borderId="0" xfId="0" applyFont="1" applyBorder="1" applyAlignment="1">
      <alignment vertical="center" wrapText="1"/>
    </xf>
    <xf numFmtId="0" fontId="1" fillId="0" borderId="0" xfId="0" applyFont="1" applyBorder="1" applyAlignment="1">
      <alignment vertical="center" wrapText="1"/>
    </xf>
    <xf numFmtId="6" fontId="1" fillId="0" borderId="0" xfId="0" applyNumberFormat="1" applyFont="1" applyBorder="1" applyAlignment="1">
      <alignment vertical="center" wrapText="1"/>
    </xf>
    <xf numFmtId="5" fontId="1" fillId="0" borderId="0" xfId="0" applyNumberFormat="1" applyFont="1" applyBorder="1" applyAlignment="1">
      <alignment vertical="center" wrapText="1"/>
    </xf>
    <xf numFmtId="0" fontId="1" fillId="0" borderId="0"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3" fillId="0" borderId="0" xfId="0" applyFont="1"/>
    <xf numFmtId="0" fontId="2" fillId="0" borderId="0" xfId="0" applyFont="1" applyFill="1"/>
    <xf numFmtId="0" fontId="1" fillId="0" borderId="0" xfId="0" applyFont="1" applyFill="1"/>
    <xf numFmtId="0" fontId="1" fillId="0" borderId="0" xfId="0" applyFont="1"/>
    <xf numFmtId="0" fontId="1" fillId="0" borderId="0" xfId="0" applyFont="1" applyFill="1" applyAlignment="1">
      <alignment horizontal="right"/>
    </xf>
    <xf numFmtId="5" fontId="1" fillId="0" borderId="0" xfId="0" applyNumberFormat="1" applyFont="1" applyFill="1" applyBorder="1"/>
    <xf numFmtId="5" fontId="1" fillId="0" borderId="0" xfId="0" applyNumberFormat="1" applyFont="1" applyFill="1"/>
    <xf numFmtId="5" fontId="1" fillId="0" borderId="0" xfId="0" applyNumberFormat="1" applyFont="1"/>
    <xf numFmtId="0" fontId="5" fillId="0" borderId="0" xfId="0" applyFont="1"/>
    <xf numFmtId="0" fontId="1" fillId="0" borderId="0" xfId="0" applyFont="1" applyBorder="1"/>
    <xf numFmtId="0" fontId="2" fillId="0" borderId="3" xfId="0" applyFont="1" applyFill="1" applyBorder="1"/>
    <xf numFmtId="0" fontId="2" fillId="0" borderId="9" xfId="0" applyFont="1" applyFill="1" applyBorder="1" applyAlignment="1">
      <alignment wrapText="1"/>
    </xf>
    <xf numFmtId="0" fontId="2" fillId="0" borderId="9" xfId="0" applyFont="1" applyFill="1" applyBorder="1" applyAlignment="1">
      <alignment horizontal="center"/>
    </xf>
    <xf numFmtId="0" fontId="2" fillId="0" borderId="5" xfId="0" applyFont="1" applyFill="1" applyBorder="1" applyAlignment="1">
      <alignment horizontal="center"/>
    </xf>
    <xf numFmtId="0" fontId="7" fillId="0" borderId="0" xfId="0" applyFont="1"/>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10" fontId="1" fillId="0" borderId="0" xfId="0" applyNumberFormat="1" applyFont="1" applyBorder="1" applyAlignment="1">
      <alignment vertical="center" wrapText="1"/>
    </xf>
    <xf numFmtId="10" fontId="1" fillId="0" borderId="0" xfId="0" applyNumberFormat="1" applyFont="1" applyFill="1" applyBorder="1" applyAlignment="1">
      <alignment vertical="center" wrapText="1"/>
    </xf>
    <xf numFmtId="10" fontId="1" fillId="0" borderId="1" xfId="0" applyNumberFormat="1" applyFont="1" applyBorder="1" applyAlignment="1">
      <alignment vertical="center" wrapText="1"/>
    </xf>
    <xf numFmtId="42" fontId="1" fillId="0" borderId="7" xfId="0" applyNumberFormat="1" applyFont="1" applyBorder="1" applyAlignment="1">
      <alignment vertical="center" wrapText="1"/>
    </xf>
    <xf numFmtId="42" fontId="1" fillId="0" borderId="8" xfId="0" applyNumberFormat="1" applyFont="1" applyBorder="1" applyAlignment="1">
      <alignment vertical="center" wrapText="1"/>
    </xf>
    <xf numFmtId="42" fontId="1" fillId="0" borderId="6" xfId="0" applyNumberFormat="1" applyFont="1" applyBorder="1" applyAlignment="1">
      <alignment vertical="center" wrapText="1"/>
    </xf>
    <xf numFmtId="42" fontId="2" fillId="0" borderId="5" xfId="0" applyNumberFormat="1" applyFont="1" applyFill="1" applyBorder="1"/>
    <xf numFmtId="42" fontId="1" fillId="0" borderId="7" xfId="0" applyNumberFormat="1" applyFont="1" applyFill="1" applyBorder="1"/>
    <xf numFmtId="42" fontId="8" fillId="0" borderId="7" xfId="0" applyNumberFormat="1" applyFont="1" applyBorder="1" applyAlignment="1">
      <alignment vertical="center" wrapText="1"/>
    </xf>
    <xf numFmtId="42" fontId="8" fillId="0" borderId="8" xfId="0" applyNumberFormat="1" applyFont="1" applyBorder="1" applyAlignment="1">
      <alignment vertical="center" wrapText="1"/>
    </xf>
    <xf numFmtId="0" fontId="2" fillId="0" borderId="6" xfId="0" applyFont="1" applyBorder="1" applyAlignment="1">
      <alignment horizontal="center" vertical="center" wrapText="1"/>
    </xf>
    <xf numFmtId="0" fontId="0" fillId="0" borderId="0" xfId="0" applyAlignment="1">
      <alignment horizontal="left" vertical="center"/>
    </xf>
    <xf numFmtId="42" fontId="3" fillId="0" borderId="0" xfId="0" applyNumberFormat="1" applyFont="1" applyBorder="1"/>
    <xf numFmtId="42" fontId="0" fillId="0" borderId="5" xfId="0" applyNumberFormat="1" applyBorder="1"/>
    <xf numFmtId="42" fontId="1" fillId="0" borderId="0" xfId="0" applyNumberFormat="1" applyFont="1"/>
    <xf numFmtId="0" fontId="2" fillId="0" borderId="4" xfId="0" applyFont="1" applyFill="1" applyBorder="1"/>
    <xf numFmtId="0" fontId="1" fillId="0" borderId="6" xfId="0" applyFont="1" applyBorder="1"/>
    <xf numFmtId="10" fontId="1" fillId="0" borderId="0" xfId="0" applyNumberFormat="1" applyFont="1"/>
    <xf numFmtId="42" fontId="1" fillId="0" borderId="0" xfId="0" applyNumberFormat="1" applyFont="1" applyBorder="1" applyAlignment="1">
      <alignment vertical="center" wrapText="1"/>
    </xf>
    <xf numFmtId="0" fontId="4" fillId="0" borderId="0" xfId="0" applyFont="1"/>
    <xf numFmtId="43" fontId="1" fillId="0" borderId="0" xfId="1" applyFont="1" applyBorder="1" applyAlignment="1">
      <alignment vertical="center" wrapText="1"/>
    </xf>
    <xf numFmtId="43" fontId="1" fillId="0" borderId="0" xfId="1" applyFont="1" applyFill="1" applyBorder="1" applyAlignment="1">
      <alignment vertical="center" wrapText="1"/>
    </xf>
    <xf numFmtId="0" fontId="2" fillId="0" borderId="5" xfId="0" applyFont="1" applyFill="1" applyBorder="1" applyAlignment="1">
      <alignment horizontal="center" wrapText="1"/>
    </xf>
    <xf numFmtId="0" fontId="4" fillId="0" borderId="0" xfId="0" applyFont="1" applyAlignment="1">
      <alignment horizontal="center" vertical="center"/>
    </xf>
    <xf numFmtId="0" fontId="5" fillId="0" borderId="0" xfId="0" applyFont="1" applyFill="1" applyAlignment="1">
      <alignment vertical="center"/>
    </xf>
    <xf numFmtId="0" fontId="0" fillId="0" borderId="0" xfId="0" applyFill="1" applyAlignment="1"/>
    <xf numFmtId="42" fontId="1" fillId="0" borderId="7" xfId="0" applyNumberFormat="1" applyFont="1" applyFill="1" applyBorder="1" applyAlignment="1">
      <alignment vertical="center" wrapText="1"/>
    </xf>
    <xf numFmtId="0" fontId="6" fillId="0" borderId="0" xfId="0" applyFont="1" applyAlignment="1">
      <alignment vertical="center"/>
    </xf>
    <xf numFmtId="0" fontId="0" fillId="0" borderId="0" xfId="0" applyAlignment="1">
      <alignment vertical="center"/>
    </xf>
    <xf numFmtId="42" fontId="8" fillId="0" borderId="0" xfId="0" applyNumberFormat="1" applyFont="1" applyBorder="1" applyAlignment="1">
      <alignment vertical="center" wrapText="1"/>
    </xf>
    <xf numFmtId="42" fontId="1" fillId="0" borderId="5" xfId="0" applyNumberFormat="1" applyFont="1" applyBorder="1" applyAlignment="1">
      <alignment vertical="center" wrapText="1"/>
    </xf>
    <xf numFmtId="42" fontId="8" fillId="0" borderId="1" xfId="0" applyNumberFormat="1" applyFont="1" applyBorder="1" applyAlignment="1">
      <alignment vertical="center" wrapText="1"/>
    </xf>
    <xf numFmtId="42" fontId="1" fillId="0" borderId="11" xfId="0" applyNumberFormat="1" applyFont="1" applyBorder="1" applyAlignment="1">
      <alignment vertical="center" wrapText="1"/>
    </xf>
    <xf numFmtId="0" fontId="11" fillId="0" borderId="0" xfId="0" applyFont="1" applyAlignment="1">
      <alignment vertical="center"/>
    </xf>
    <xf numFmtId="0" fontId="12" fillId="0" borderId="0" xfId="0" applyFont="1"/>
    <xf numFmtId="0" fontId="12" fillId="0" borderId="0" xfId="0" applyFont="1" applyAlignment="1">
      <alignment vertical="center"/>
    </xf>
    <xf numFmtId="42" fontId="12" fillId="0" borderId="5" xfId="0" applyNumberFormat="1" applyFont="1" applyBorder="1"/>
    <xf numFmtId="42" fontId="1" fillId="0" borderId="6" xfId="0" applyNumberFormat="1" applyFont="1" applyBorder="1"/>
    <xf numFmtId="42" fontId="1" fillId="0" borderId="7" xfId="0" applyNumberFormat="1" applyFont="1" applyBorder="1"/>
    <xf numFmtId="42" fontId="1" fillId="0" borderId="8" xfId="0" applyNumberFormat="1" applyFont="1" applyBorder="1"/>
    <xf numFmtId="42" fontId="1" fillId="0" borderId="0" xfId="0" applyNumberFormat="1" applyFont="1" applyBorder="1"/>
    <xf numFmtId="42" fontId="1" fillId="0" borderId="5" xfId="0" applyNumberFormat="1" applyFont="1" applyBorder="1"/>
    <xf numFmtId="0" fontId="2" fillId="0" borderId="11" xfId="0" applyFont="1" applyBorder="1" applyAlignment="1">
      <alignment horizontal="center" vertical="center" wrapText="1"/>
    </xf>
    <xf numFmtId="0" fontId="15" fillId="0" borderId="2" xfId="0" applyFont="1" applyFill="1" applyBorder="1"/>
    <xf numFmtId="0" fontId="15" fillId="0" borderId="3" xfId="0" applyFont="1" applyFill="1" applyBorder="1"/>
    <xf numFmtId="0" fontId="2" fillId="0" borderId="5" xfId="0" applyFont="1" applyFill="1" applyBorder="1" applyAlignment="1">
      <alignment horizontal="right" wrapText="1" indent="1"/>
    </xf>
    <xf numFmtId="0" fontId="2" fillId="0" borderId="9" xfId="0" applyFont="1" applyFill="1" applyBorder="1" applyAlignment="1">
      <alignment horizontal="right" indent="1"/>
    </xf>
    <xf numFmtId="42" fontId="4" fillId="0" borderId="7" xfId="0" applyNumberFormat="1" applyFont="1" applyFill="1" applyBorder="1"/>
    <xf numFmtId="42" fontId="4" fillId="0" borderId="5" xfId="0" applyNumberFormat="1" applyFont="1" applyFill="1" applyBorder="1"/>
    <xf numFmtId="42" fontId="2" fillId="0" borderId="7" xfId="0" applyNumberFormat="1" applyFont="1" applyFill="1" applyBorder="1"/>
    <xf numFmtId="42" fontId="2" fillId="0" borderId="8" xfId="0" applyNumberFormat="1" applyFont="1" applyFill="1" applyBorder="1"/>
    <xf numFmtId="0" fontId="2" fillId="0" borderId="0" xfId="0" applyFont="1" applyBorder="1" applyAlignment="1">
      <alignment horizontal="right" indent="1"/>
    </xf>
    <xf numFmtId="0" fontId="5" fillId="0" borderId="0" xfId="0" applyFont="1" applyAlignment="1">
      <alignment horizontal="left" wrapText="1"/>
    </xf>
    <xf numFmtId="0" fontId="4" fillId="0" borderId="0" xfId="0" applyFont="1" applyAlignment="1">
      <alignment horizontal="center" vertical="center"/>
    </xf>
    <xf numFmtId="0" fontId="5" fillId="0" borderId="0" xfId="0" applyFont="1" applyFill="1" applyAlignment="1">
      <alignment vertical="center"/>
    </xf>
    <xf numFmtId="0" fontId="0" fillId="0" borderId="0" xfId="0" applyFill="1" applyAlignment="1"/>
    <xf numFmtId="0" fontId="0" fillId="0" borderId="0" xfId="0" applyAlignment="1"/>
    <xf numFmtId="0" fontId="10" fillId="0" borderId="0" xfId="0" applyFont="1" applyFill="1" applyAlignment="1">
      <alignment horizontal="left" vertical="center" wrapText="1"/>
    </xf>
    <xf numFmtId="10" fontId="2" fillId="0" borderId="9" xfId="0" applyNumberFormat="1" applyFont="1" applyBorder="1" applyAlignment="1">
      <alignment horizontal="right" vertical="center" wrapText="1" indent="1"/>
    </xf>
    <xf numFmtId="10" fontId="2" fillId="0" borderId="10" xfId="0" applyNumberFormat="1" applyFont="1" applyBorder="1" applyAlignment="1">
      <alignment horizontal="right" vertical="center" wrapText="1" indent="1"/>
    </xf>
    <xf numFmtId="0" fontId="14" fillId="0" borderId="0" xfId="0" applyFont="1" applyFill="1" applyAlignment="1"/>
    <xf numFmtId="0" fontId="2" fillId="0" borderId="9" xfId="0" applyFont="1" applyBorder="1" applyAlignment="1">
      <alignment horizontal="right" indent="1"/>
    </xf>
    <xf numFmtId="0" fontId="2" fillId="0" borderId="10" xfId="0" applyFont="1" applyBorder="1" applyAlignment="1">
      <alignment horizontal="right" indent="1"/>
    </xf>
    <xf numFmtId="0" fontId="13" fillId="0" borderId="9" xfId="0" applyFont="1" applyBorder="1" applyAlignment="1">
      <alignment horizontal="right" vertical="center" wrapText="1" indent="1"/>
    </xf>
    <xf numFmtId="0" fontId="13" fillId="0" borderId="10" xfId="0" applyFont="1" applyBorder="1" applyAlignment="1">
      <alignment horizontal="right" vertical="center" wrapText="1" indent="1"/>
    </xf>
    <xf numFmtId="0" fontId="11" fillId="0" borderId="0" xfId="0" applyFont="1" applyAlignment="1">
      <alignment horizontal="center" vertical="center"/>
    </xf>
    <xf numFmtId="0" fontId="5" fillId="0" borderId="0" xfId="0" applyFont="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showGridLines="0" topLeftCell="A4" zoomScale="80" zoomScaleNormal="80" workbookViewId="0">
      <selection activeCell="H36" sqref="H36"/>
    </sheetView>
  </sheetViews>
  <sheetFormatPr defaultColWidth="9.140625" defaultRowHeight="15.75" x14ac:dyDescent="0.25"/>
  <cols>
    <col min="1" max="1" width="36" style="12" customWidth="1"/>
    <col min="2" max="2" width="24.28515625" style="12" customWidth="1"/>
    <col min="3" max="3" width="9.85546875" style="12" customWidth="1"/>
    <col min="4" max="4" width="9.140625" style="12" customWidth="1"/>
    <col min="5" max="16384" width="9.140625" style="12"/>
  </cols>
  <sheetData>
    <row r="1" spans="1:4" ht="18.75" x14ac:dyDescent="0.25">
      <c r="A1" s="53" t="s">
        <v>36</v>
      </c>
    </row>
    <row r="2" spans="1:4" x14ac:dyDescent="0.25">
      <c r="A2" s="10" t="s">
        <v>23</v>
      </c>
      <c r="B2" s="11"/>
    </row>
    <row r="3" spans="1:4" ht="16.5" customHeight="1" thickBot="1" x14ac:dyDescent="0.3">
      <c r="A3" s="45" t="s">
        <v>42</v>
      </c>
      <c r="B3" s="11"/>
    </row>
    <row r="4" spans="1:4" ht="16.5" customHeight="1" thickBot="1" x14ac:dyDescent="0.3">
      <c r="A4" s="21" t="s">
        <v>0</v>
      </c>
      <c r="B4" s="22" t="s">
        <v>38</v>
      </c>
    </row>
    <row r="5" spans="1:4" ht="16.5" thickBot="1" x14ac:dyDescent="0.3">
      <c r="A5" s="13"/>
      <c r="B5" s="14"/>
    </row>
    <row r="6" spans="1:4" ht="48" customHeight="1" thickBot="1" x14ac:dyDescent="0.3">
      <c r="A6" s="20" t="s">
        <v>43</v>
      </c>
      <c r="B6" s="48" t="s">
        <v>37</v>
      </c>
    </row>
    <row r="7" spans="1:4" x14ac:dyDescent="0.25">
      <c r="A7" s="69" t="s">
        <v>46</v>
      </c>
      <c r="B7" s="42"/>
    </row>
    <row r="8" spans="1:4" x14ac:dyDescent="0.25">
      <c r="A8" s="19" t="s">
        <v>1</v>
      </c>
      <c r="B8" s="75">
        <v>2420000000</v>
      </c>
      <c r="C8" s="40"/>
    </row>
    <row r="9" spans="1:4" x14ac:dyDescent="0.25">
      <c r="A9" s="19" t="s">
        <v>2</v>
      </c>
      <c r="B9" s="75">
        <v>2460000000</v>
      </c>
      <c r="C9" s="43"/>
      <c r="D9" s="43"/>
    </row>
    <row r="10" spans="1:4" x14ac:dyDescent="0.25">
      <c r="A10" s="19" t="s">
        <v>3</v>
      </c>
      <c r="B10" s="75">
        <v>2540000000</v>
      </c>
      <c r="C10" s="43"/>
      <c r="D10" s="43"/>
    </row>
    <row r="11" spans="1:4" x14ac:dyDescent="0.25">
      <c r="A11" s="19" t="s">
        <v>4</v>
      </c>
      <c r="B11" s="75">
        <v>2570000000</v>
      </c>
      <c r="C11" s="43"/>
      <c r="D11" s="43"/>
    </row>
    <row r="12" spans="1:4" x14ac:dyDescent="0.25">
      <c r="A12" s="19" t="s">
        <v>5</v>
      </c>
      <c r="B12" s="75">
        <v>2530000000</v>
      </c>
      <c r="C12" s="43"/>
      <c r="D12" s="43"/>
    </row>
    <row r="13" spans="1:4" x14ac:dyDescent="0.25">
      <c r="A13" s="70" t="s">
        <v>47</v>
      </c>
      <c r="B13" s="75"/>
      <c r="C13" s="43"/>
      <c r="D13" s="43"/>
    </row>
    <row r="14" spans="1:4" x14ac:dyDescent="0.25">
      <c r="A14" s="19" t="s">
        <v>1</v>
      </c>
      <c r="B14" s="75">
        <v>2570000000</v>
      </c>
      <c r="C14" s="43"/>
      <c r="D14" s="43"/>
    </row>
    <row r="15" spans="1:4" x14ac:dyDescent="0.25">
      <c r="A15" s="19" t="s">
        <v>2</v>
      </c>
      <c r="B15" s="75">
        <v>2620000000</v>
      </c>
      <c r="C15" s="43"/>
      <c r="D15" s="43"/>
    </row>
    <row r="16" spans="1:4" x14ac:dyDescent="0.25">
      <c r="A16" s="19" t="s">
        <v>3</v>
      </c>
      <c r="B16" s="75">
        <v>2650000000</v>
      </c>
      <c r="C16" s="43"/>
      <c r="D16" s="43"/>
    </row>
    <row r="17" spans="1:5" x14ac:dyDescent="0.25">
      <c r="A17" s="19" t="s">
        <v>4</v>
      </c>
      <c r="B17" s="75">
        <v>2620000000</v>
      </c>
      <c r="C17" s="43"/>
      <c r="D17" s="43"/>
    </row>
    <row r="18" spans="1:5" ht="16.5" thickBot="1" x14ac:dyDescent="0.3">
      <c r="A18" s="41" t="s">
        <v>5</v>
      </c>
      <c r="B18" s="76">
        <v>2680000000</v>
      </c>
      <c r="C18" s="43"/>
      <c r="D18" s="43"/>
    </row>
    <row r="19" spans="1:5" ht="16.5" thickBot="1" x14ac:dyDescent="0.3">
      <c r="A19" s="72" t="s">
        <v>12</v>
      </c>
      <c r="B19" s="32">
        <f>SUM(B8:B18)</f>
        <v>25660000000</v>
      </c>
      <c r="E19" s="16"/>
    </row>
    <row r="20" spans="1:5" ht="16.5" thickBot="1" x14ac:dyDescent="0.3">
      <c r="A20" s="13"/>
      <c r="B20" s="15"/>
      <c r="E20" s="16"/>
    </row>
    <row r="21" spans="1:5" ht="48" thickBot="1" x14ac:dyDescent="0.3">
      <c r="A21" s="20" t="s">
        <v>45</v>
      </c>
      <c r="B21" s="48" t="s">
        <v>44</v>
      </c>
    </row>
    <row r="22" spans="1:5" x14ac:dyDescent="0.25">
      <c r="A22" s="70" t="s">
        <v>46</v>
      </c>
      <c r="B22" s="33"/>
    </row>
    <row r="23" spans="1:5" x14ac:dyDescent="0.25">
      <c r="A23" s="19" t="s">
        <v>1</v>
      </c>
      <c r="B23" s="73">
        <v>62700000</v>
      </c>
    </row>
    <row r="24" spans="1:5" x14ac:dyDescent="0.25">
      <c r="A24" s="19" t="s">
        <v>2</v>
      </c>
      <c r="B24" s="73">
        <v>64000000</v>
      </c>
      <c r="C24" s="43"/>
      <c r="D24" s="43"/>
    </row>
    <row r="25" spans="1:5" x14ac:dyDescent="0.25">
      <c r="A25" s="19" t="s">
        <v>3</v>
      </c>
      <c r="B25" s="73">
        <v>65300000</v>
      </c>
      <c r="C25" s="43"/>
      <c r="D25" s="43"/>
    </row>
    <row r="26" spans="1:5" x14ac:dyDescent="0.25">
      <c r="A26" s="19" t="s">
        <v>4</v>
      </c>
      <c r="B26" s="73">
        <v>66700000</v>
      </c>
      <c r="C26" s="43"/>
      <c r="D26" s="43"/>
    </row>
    <row r="27" spans="1:5" x14ac:dyDescent="0.25">
      <c r="A27" s="19" t="s">
        <v>5</v>
      </c>
      <c r="B27" s="73">
        <v>68100000</v>
      </c>
      <c r="C27" s="43"/>
      <c r="D27" s="43"/>
    </row>
    <row r="28" spans="1:5" x14ac:dyDescent="0.25">
      <c r="A28" s="70" t="s">
        <v>47</v>
      </c>
      <c r="B28" s="73"/>
      <c r="C28" s="43"/>
      <c r="D28" s="43"/>
    </row>
    <row r="29" spans="1:5" x14ac:dyDescent="0.25">
      <c r="A29" s="19" t="s">
        <v>1</v>
      </c>
      <c r="B29" s="73">
        <v>69500000</v>
      </c>
      <c r="C29" s="43"/>
      <c r="D29" s="43"/>
    </row>
    <row r="30" spans="1:5" x14ac:dyDescent="0.25">
      <c r="A30" s="19" t="s">
        <v>2</v>
      </c>
      <c r="B30" s="73">
        <v>71000000</v>
      </c>
      <c r="C30" s="43"/>
      <c r="D30" s="43"/>
    </row>
    <row r="31" spans="1:5" x14ac:dyDescent="0.25">
      <c r="A31" s="19" t="s">
        <v>3</v>
      </c>
      <c r="B31" s="73">
        <v>72500000</v>
      </c>
      <c r="C31" s="43"/>
      <c r="D31" s="43"/>
    </row>
    <row r="32" spans="1:5" x14ac:dyDescent="0.25">
      <c r="A32" s="19" t="s">
        <v>4</v>
      </c>
      <c r="B32" s="73">
        <v>74000000</v>
      </c>
      <c r="C32" s="43"/>
      <c r="D32" s="43"/>
    </row>
    <row r="33" spans="1:12" ht="16.5" thickBot="1" x14ac:dyDescent="0.3">
      <c r="A33" s="19" t="s">
        <v>5</v>
      </c>
      <c r="B33" s="73">
        <v>75600000</v>
      </c>
      <c r="D33" s="43"/>
    </row>
    <row r="34" spans="1:12" ht="16.5" thickBot="1" x14ac:dyDescent="0.3">
      <c r="A34" s="72" t="s">
        <v>18</v>
      </c>
      <c r="B34" s="74">
        <f>SUM(B23:B33)</f>
        <v>689400000</v>
      </c>
    </row>
    <row r="35" spans="1:12" ht="16.5" thickBot="1" x14ac:dyDescent="0.3">
      <c r="A35" s="10"/>
      <c r="B35" s="11"/>
    </row>
    <row r="36" spans="1:12" ht="34.5" customHeight="1" thickBot="1" x14ac:dyDescent="0.3">
      <c r="A36" s="71" t="s">
        <v>34</v>
      </c>
      <c r="B36" s="32">
        <f>B19+B34</f>
        <v>26349400000</v>
      </c>
    </row>
    <row r="38" spans="1:12" x14ac:dyDescent="0.25">
      <c r="A38" s="17" t="s">
        <v>35</v>
      </c>
    </row>
    <row r="39" spans="1:12" x14ac:dyDescent="0.25">
      <c r="A39" s="17" t="s">
        <v>6</v>
      </c>
    </row>
    <row r="40" spans="1:12" ht="31.5" customHeight="1" x14ac:dyDescent="0.25">
      <c r="A40" s="78" t="s">
        <v>39</v>
      </c>
      <c r="B40" s="78"/>
      <c r="C40" s="78"/>
      <c r="D40" s="78"/>
      <c r="E40" s="78"/>
      <c r="F40" s="78"/>
      <c r="G40" s="78"/>
      <c r="H40" s="78"/>
      <c r="I40" s="78"/>
      <c r="J40" s="78"/>
      <c r="K40" s="78"/>
      <c r="L40" s="78"/>
    </row>
    <row r="41" spans="1:12" x14ac:dyDescent="0.25">
      <c r="A41" s="17"/>
    </row>
  </sheetData>
  <mergeCells count="1">
    <mergeCell ref="A40:L40"/>
  </mergeCells>
  <pageMargins left="0.7" right="0.7" top="0.75" bottom="0.75" header="0.3" footer="0.3"/>
  <pageSetup scale="75" orientation="landscape" r:id="rId1"/>
  <headerFooter>
    <oddHeader>&amp;CSection L
Summary 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showGridLines="0" zoomScale="80" zoomScaleNormal="80" workbookViewId="0">
      <selection activeCell="D29" sqref="D29"/>
    </sheetView>
  </sheetViews>
  <sheetFormatPr defaultRowHeight="15" x14ac:dyDescent="0.25"/>
  <cols>
    <col min="1" max="1" width="22" customWidth="1"/>
    <col min="2" max="2" width="18.5703125" customWidth="1"/>
    <col min="3" max="3" width="9.5703125" customWidth="1"/>
    <col min="4" max="4" width="19.7109375" customWidth="1"/>
    <col min="5" max="5" width="9.7109375" customWidth="1"/>
    <col min="6" max="6" width="19.85546875" customWidth="1"/>
    <col min="7" max="7" width="19.7109375" customWidth="1"/>
  </cols>
  <sheetData>
    <row r="1" spans="1:15" ht="18.75" x14ac:dyDescent="0.25">
      <c r="A1" s="53" t="s">
        <v>36</v>
      </c>
      <c r="B1" s="53"/>
      <c r="C1" s="53"/>
      <c r="D1" s="53"/>
      <c r="E1" s="53"/>
      <c r="F1" s="53"/>
      <c r="G1" s="53"/>
      <c r="H1" s="53"/>
      <c r="I1" s="53"/>
    </row>
    <row r="2" spans="1:15" ht="15.75" x14ac:dyDescent="0.25">
      <c r="A2" s="7" t="s">
        <v>24</v>
      </c>
      <c r="B2" s="54"/>
      <c r="C2" s="54"/>
      <c r="D2" s="54"/>
      <c r="E2" s="54"/>
      <c r="F2" s="54"/>
      <c r="G2" s="54"/>
      <c r="H2" s="54"/>
      <c r="I2" s="54"/>
    </row>
    <row r="3" spans="1:15" ht="15.75" x14ac:dyDescent="0.25">
      <c r="A3" s="23"/>
      <c r="B3" s="37"/>
      <c r="C3" s="37"/>
      <c r="D3" s="37"/>
      <c r="E3" s="37"/>
      <c r="F3" s="37"/>
      <c r="G3" s="37"/>
      <c r="H3" s="37"/>
      <c r="I3" s="37"/>
    </row>
    <row r="4" spans="1:15" ht="15.75" x14ac:dyDescent="0.25">
      <c r="A4" s="23"/>
      <c r="B4" s="12"/>
      <c r="C4" s="12"/>
      <c r="D4" s="12"/>
      <c r="E4" s="12"/>
      <c r="F4" s="12"/>
      <c r="G4" s="12"/>
      <c r="H4" s="12"/>
      <c r="I4" s="12"/>
    </row>
    <row r="5" spans="1:15" ht="15.75" x14ac:dyDescent="0.25">
      <c r="A5" s="79" t="s">
        <v>19</v>
      </c>
      <c r="B5" s="79"/>
      <c r="C5" s="79"/>
      <c r="D5" s="79"/>
      <c r="E5" s="79"/>
      <c r="F5" s="79"/>
      <c r="G5" s="79"/>
      <c r="H5" s="7"/>
      <c r="I5" s="7"/>
    </row>
    <row r="6" spans="1:15" ht="15.75" thickBot="1" x14ac:dyDescent="0.3"/>
    <row r="7" spans="1:15" ht="16.5" thickBot="1" x14ac:dyDescent="0.3">
      <c r="A7" s="25" t="s">
        <v>31</v>
      </c>
      <c r="B7" s="39">
        <v>0</v>
      </c>
    </row>
    <row r="8" spans="1:15" x14ac:dyDescent="0.25">
      <c r="A8" s="38"/>
    </row>
    <row r="9" spans="1:15" ht="15.75" x14ac:dyDescent="0.25">
      <c r="A9" s="80" t="s">
        <v>32</v>
      </c>
      <c r="B9" s="81"/>
      <c r="C9" s="81"/>
      <c r="D9" s="81"/>
      <c r="E9" s="81"/>
      <c r="F9" s="81"/>
      <c r="G9" s="81"/>
      <c r="H9" s="81"/>
      <c r="I9" s="81"/>
      <c r="J9" s="81"/>
      <c r="K9" s="81"/>
      <c r="L9" s="82"/>
      <c r="M9" s="82"/>
      <c r="N9" s="82"/>
      <c r="O9" s="82"/>
    </row>
    <row r="10" spans="1:15" ht="15.75" x14ac:dyDescent="0.25">
      <c r="A10" s="80"/>
      <c r="B10" s="81"/>
      <c r="C10" s="81"/>
      <c r="D10" s="81"/>
      <c r="E10" s="81"/>
      <c r="F10" s="81"/>
      <c r="G10" s="81"/>
      <c r="H10" s="81"/>
      <c r="I10" s="81"/>
      <c r="J10" s="81"/>
      <c r="K10" s="81"/>
      <c r="L10" s="82"/>
      <c r="M10" s="82"/>
      <c r="N10" s="82"/>
      <c r="O10" s="82"/>
    </row>
  </sheetData>
  <mergeCells count="3">
    <mergeCell ref="A5:G5"/>
    <mergeCell ref="A9:O9"/>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80" zoomScaleNormal="80" workbookViewId="0">
      <selection activeCell="E34" sqref="E34"/>
    </sheetView>
  </sheetViews>
  <sheetFormatPr defaultColWidth="9.140625" defaultRowHeight="15.75" x14ac:dyDescent="0.25"/>
  <cols>
    <col min="1" max="1" width="22" style="12" customWidth="1"/>
    <col min="2" max="2" width="18.5703125" style="12" customWidth="1"/>
    <col min="3" max="3" width="9.5703125" style="12" customWidth="1"/>
    <col min="4" max="4" width="19.7109375" style="12" customWidth="1"/>
    <col min="5" max="5" width="19.85546875" style="12" customWidth="1"/>
    <col min="6" max="6" width="19.7109375" style="12" customWidth="1"/>
    <col min="7" max="9" width="9.140625" style="12"/>
    <col min="10" max="10" width="13.7109375" style="12" customWidth="1"/>
    <col min="11" max="16384" width="9.140625" style="12"/>
  </cols>
  <sheetData>
    <row r="1" spans="1:8" ht="18.75" x14ac:dyDescent="0.25">
      <c r="A1" s="53" t="s">
        <v>36</v>
      </c>
      <c r="B1" s="53"/>
      <c r="C1" s="53"/>
      <c r="D1" s="53"/>
      <c r="E1" s="53"/>
      <c r="F1" s="53"/>
      <c r="G1" s="53"/>
      <c r="H1" s="53"/>
    </row>
    <row r="2" spans="1:8" x14ac:dyDescent="0.25">
      <c r="A2" s="7" t="s">
        <v>13</v>
      </c>
      <c r="B2" s="54"/>
      <c r="C2" s="54"/>
      <c r="D2" s="54"/>
      <c r="E2" s="54"/>
      <c r="F2" s="54"/>
      <c r="G2" s="54"/>
      <c r="H2" s="54"/>
    </row>
    <row r="3" spans="1:8" x14ac:dyDescent="0.25">
      <c r="A3" s="23"/>
    </row>
    <row r="4" spans="1:8" x14ac:dyDescent="0.25">
      <c r="A4" s="23"/>
    </row>
    <row r="5" spans="1:8" x14ac:dyDescent="0.25">
      <c r="A5" s="79" t="s">
        <v>22</v>
      </c>
      <c r="B5" s="79"/>
      <c r="C5" s="79"/>
      <c r="D5" s="79"/>
      <c r="E5" s="7"/>
      <c r="F5" s="7"/>
      <c r="G5" s="7"/>
      <c r="H5" s="7"/>
    </row>
    <row r="6" spans="1:8" ht="18.75" customHeight="1" thickBot="1" x14ac:dyDescent="0.3">
      <c r="A6" s="1"/>
    </row>
    <row r="7" spans="1:8" ht="48" thickBot="1" x14ac:dyDescent="0.3">
      <c r="A7" s="2" t="s">
        <v>7</v>
      </c>
      <c r="B7" s="25" t="s">
        <v>40</v>
      </c>
      <c r="C7" s="68" t="s">
        <v>9</v>
      </c>
      <c r="D7" s="25" t="s">
        <v>14</v>
      </c>
      <c r="E7" s="18"/>
      <c r="F7" s="18"/>
    </row>
    <row r="8" spans="1:8" ht="15.75" customHeight="1" x14ac:dyDescent="0.25">
      <c r="A8" s="3" t="s">
        <v>48</v>
      </c>
      <c r="B8" s="34">
        <f>+(('Forecasted Budget'!B8*(1-0.13))/(1+'CLIN 0002 Fee'!C8))</f>
        <v>2105400000</v>
      </c>
      <c r="C8" s="26"/>
      <c r="D8" s="29">
        <f>ROUND(B8*C8,-5)</f>
        <v>0</v>
      </c>
      <c r="E8" s="46"/>
      <c r="F8" s="3"/>
    </row>
    <row r="9" spans="1:8" ht="15.75" customHeight="1" x14ac:dyDescent="0.25">
      <c r="A9" s="3" t="s">
        <v>49</v>
      </c>
      <c r="B9" s="34">
        <f>+(('Forecasted Budget'!B9*(1-0.13))/(1+'CLIN 0002 Fee'!C9))</f>
        <v>2140200000</v>
      </c>
      <c r="C9" s="26"/>
      <c r="D9" s="29">
        <f>ROUND(B9*C9,-5)</f>
        <v>0</v>
      </c>
      <c r="E9" s="46"/>
      <c r="F9" s="3"/>
    </row>
    <row r="10" spans="1:8" ht="15.75" customHeight="1" x14ac:dyDescent="0.25">
      <c r="A10" s="3" t="s">
        <v>50</v>
      </c>
      <c r="B10" s="34">
        <f>+(('Forecasted Budget'!B10*(1-0.13))/(1+'CLIN 0002 Fee'!C10))</f>
        <v>2209800000</v>
      </c>
      <c r="C10" s="26"/>
      <c r="D10" s="29">
        <f>ROUND(B10*C10,-5)</f>
        <v>0</v>
      </c>
      <c r="E10" s="46"/>
      <c r="F10" s="3"/>
    </row>
    <row r="11" spans="1:8" ht="15.75" customHeight="1" x14ac:dyDescent="0.25">
      <c r="A11" s="3" t="s">
        <v>51</v>
      </c>
      <c r="B11" s="34">
        <f>+(('Forecasted Budget'!B11*(1-0.13))/(1+'CLIN 0002 Fee'!C11))</f>
        <v>2235900000</v>
      </c>
      <c r="C11" s="26"/>
      <c r="D11" s="29">
        <f>ROUND(B11*C11,-5)</f>
        <v>0</v>
      </c>
      <c r="E11" s="46"/>
      <c r="F11" s="3"/>
    </row>
    <row r="12" spans="1:8" ht="15.75" customHeight="1" x14ac:dyDescent="0.25">
      <c r="A12" s="3" t="s">
        <v>52</v>
      </c>
      <c r="B12" s="34">
        <f>+(('Forecasted Budget'!B12*(1-0.13))/(1+'CLIN 0002 Fee'!C12))</f>
        <v>2201100000</v>
      </c>
      <c r="C12" s="26"/>
      <c r="D12" s="29">
        <f>ROUND(B12*C12,-5)</f>
        <v>0</v>
      </c>
      <c r="E12" s="46"/>
      <c r="F12" s="3"/>
    </row>
    <row r="13" spans="1:8" ht="15.75" customHeight="1" x14ac:dyDescent="0.25">
      <c r="A13" s="6"/>
      <c r="B13" s="34"/>
      <c r="C13" s="27"/>
      <c r="D13" s="29"/>
      <c r="E13" s="47"/>
      <c r="F13" s="6"/>
    </row>
    <row r="14" spans="1:8" ht="15.75" customHeight="1" x14ac:dyDescent="0.25">
      <c r="A14" s="3" t="s">
        <v>57</v>
      </c>
      <c r="B14" s="34">
        <f>+(('Forecasted Budget'!B14*(1-0.13))/(1+'CLIN 0002 Fee'!C14))</f>
        <v>2235900000</v>
      </c>
      <c r="C14" s="26"/>
      <c r="D14" s="29">
        <f>ROUND(B14*C14,-5)</f>
        <v>0</v>
      </c>
      <c r="E14" s="46"/>
      <c r="F14" s="3"/>
    </row>
    <row r="15" spans="1:8" ht="15.75" customHeight="1" x14ac:dyDescent="0.25">
      <c r="A15" s="3" t="s">
        <v>56</v>
      </c>
      <c r="B15" s="34">
        <f>+(('Forecasted Budget'!B15*(1-0.13))/(1+'CLIN 0002 Fee'!C15))</f>
        <v>2279400000</v>
      </c>
      <c r="C15" s="26"/>
      <c r="D15" s="29">
        <f>ROUND(B15*C15,-5)</f>
        <v>0</v>
      </c>
      <c r="E15" s="46"/>
      <c r="F15" s="3"/>
    </row>
    <row r="16" spans="1:8" ht="15.75" customHeight="1" x14ac:dyDescent="0.25">
      <c r="A16" s="3" t="s">
        <v>53</v>
      </c>
      <c r="B16" s="34">
        <f>+(('Forecasted Budget'!B16*(1-0.13))/(1+'CLIN 0002 Fee'!C16))</f>
        <v>2305500000</v>
      </c>
      <c r="C16" s="26"/>
      <c r="D16" s="29">
        <f>ROUND(B16*C16,-5)</f>
        <v>0</v>
      </c>
      <c r="E16" s="46"/>
      <c r="F16" s="3"/>
    </row>
    <row r="17" spans="1:10" ht="15.75" customHeight="1" x14ac:dyDescent="0.25">
      <c r="A17" s="3" t="s">
        <v>54</v>
      </c>
      <c r="B17" s="34">
        <f>+(('Forecasted Budget'!B17*(1-0.13))/(1+'CLIN 0002 Fee'!C17))</f>
        <v>2279400000</v>
      </c>
      <c r="C17" s="26"/>
      <c r="D17" s="29">
        <f>ROUND(B17*C17,-5)</f>
        <v>0</v>
      </c>
      <c r="E17" s="46"/>
      <c r="F17" s="3"/>
    </row>
    <row r="18" spans="1:10" ht="15.75" customHeight="1" thickBot="1" x14ac:dyDescent="0.3">
      <c r="A18" s="3" t="s">
        <v>55</v>
      </c>
      <c r="B18" s="35">
        <f>+(('Forecasted Budget'!B18*(1-0.13))/(1+'CLIN 0002 Fee'!C18))</f>
        <v>2331600000</v>
      </c>
      <c r="C18" s="28"/>
      <c r="D18" s="30">
        <f>ROUND(B18*C18,-5)</f>
        <v>0</v>
      </c>
      <c r="E18" s="46"/>
      <c r="F18" s="3"/>
    </row>
    <row r="19" spans="1:10" ht="15.75" customHeight="1" thickBot="1" x14ac:dyDescent="0.3">
      <c r="A19" s="3"/>
      <c r="B19" s="57"/>
      <c r="C19" s="28"/>
      <c r="D19" s="58"/>
      <c r="E19" s="46"/>
      <c r="F19" s="3"/>
    </row>
    <row r="20" spans="1:10" ht="15.75" customHeight="1" thickBot="1" x14ac:dyDescent="0.3">
      <c r="A20" s="3"/>
      <c r="B20" s="84" t="s">
        <v>17</v>
      </c>
      <c r="C20" s="85"/>
      <c r="D20" s="56">
        <f>+SUM(D8:D18)</f>
        <v>0</v>
      </c>
      <c r="E20" s="46"/>
      <c r="F20" s="3"/>
    </row>
    <row r="21" spans="1:10" ht="15.75" customHeight="1" x14ac:dyDescent="0.25">
      <c r="A21" s="3"/>
      <c r="B21" s="44"/>
      <c r="C21" s="4"/>
      <c r="D21" s="5"/>
      <c r="E21" s="5"/>
      <c r="F21" s="3"/>
      <c r="G21" s="3"/>
      <c r="H21" s="3"/>
    </row>
    <row r="22" spans="1:10" x14ac:dyDescent="0.25">
      <c r="A22" s="80" t="s">
        <v>66</v>
      </c>
      <c r="B22" s="81"/>
      <c r="C22" s="81"/>
      <c r="D22" s="81"/>
      <c r="E22" s="81"/>
      <c r="F22" s="81"/>
      <c r="G22" s="81"/>
      <c r="H22" s="81"/>
      <c r="I22" s="81"/>
      <c r="J22" s="81"/>
    </row>
    <row r="23" spans="1:10" x14ac:dyDescent="0.25">
      <c r="A23" s="50" t="s">
        <v>26</v>
      </c>
      <c r="B23" s="51"/>
      <c r="C23" s="51"/>
      <c r="D23" s="51"/>
      <c r="E23" s="51"/>
      <c r="F23" s="51"/>
      <c r="G23" s="51"/>
      <c r="H23" s="51"/>
      <c r="I23" s="51"/>
      <c r="J23" s="51"/>
    </row>
    <row r="24" spans="1:10" x14ac:dyDescent="0.25">
      <c r="A24" s="50" t="s">
        <v>6</v>
      </c>
      <c r="B24" s="51"/>
      <c r="C24" s="51"/>
      <c r="D24" s="51"/>
      <c r="E24" s="51"/>
      <c r="F24" s="51"/>
      <c r="G24" s="51"/>
      <c r="H24" s="51"/>
      <c r="I24" s="51"/>
      <c r="J24" s="51"/>
    </row>
    <row r="25" spans="1:10" ht="47.25" customHeight="1" x14ac:dyDescent="0.25">
      <c r="A25" s="83" t="s">
        <v>59</v>
      </c>
      <c r="B25" s="83"/>
      <c r="C25" s="83"/>
      <c r="D25" s="83"/>
      <c r="E25" s="83"/>
      <c r="F25" s="83"/>
      <c r="G25" s="83"/>
      <c r="H25" s="83"/>
      <c r="I25" s="83"/>
      <c r="J25" s="83"/>
    </row>
    <row r="26" spans="1:10" ht="31.5" customHeight="1" x14ac:dyDescent="0.25">
      <c r="A26" s="83" t="s">
        <v>58</v>
      </c>
      <c r="B26" s="83"/>
      <c r="C26" s="83"/>
      <c r="D26" s="83"/>
      <c r="E26" s="83"/>
      <c r="F26" s="83"/>
      <c r="G26" s="83"/>
      <c r="H26" s="83"/>
      <c r="I26" s="83"/>
      <c r="J26" s="83"/>
    </row>
  </sheetData>
  <mergeCells count="5">
    <mergeCell ref="A26:J26"/>
    <mergeCell ref="A25:J25"/>
    <mergeCell ref="A22:J22"/>
    <mergeCell ref="A5:D5"/>
    <mergeCell ref="B20:C20"/>
  </mergeCells>
  <pageMargins left="0.45" right="0.45"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80" zoomScaleNormal="80" workbookViewId="0">
      <selection activeCell="A22" sqref="A22:K22"/>
    </sheetView>
  </sheetViews>
  <sheetFormatPr defaultColWidth="9.140625" defaultRowHeight="15" x14ac:dyDescent="0.25"/>
  <cols>
    <col min="1" max="1" width="22" style="9" customWidth="1"/>
    <col min="2" max="2" width="18.5703125" style="9" customWidth="1"/>
    <col min="3" max="3" width="9.5703125" style="9" customWidth="1"/>
    <col min="4" max="4" width="19.7109375" style="9" customWidth="1"/>
    <col min="5" max="5" width="9.7109375" style="9" customWidth="1"/>
    <col min="6" max="6" width="19.85546875" style="9" customWidth="1"/>
    <col min="7" max="7" width="19.7109375" style="9" customWidth="1"/>
    <col min="8" max="16384" width="9.140625" style="9"/>
  </cols>
  <sheetData>
    <row r="1" spans="1:11" ht="18.75" x14ac:dyDescent="0.25">
      <c r="A1" s="53" t="s">
        <v>36</v>
      </c>
      <c r="B1" s="53"/>
      <c r="C1" s="53"/>
      <c r="D1" s="53"/>
      <c r="E1" s="53"/>
      <c r="F1" s="53"/>
      <c r="G1" s="53"/>
      <c r="H1" s="53"/>
      <c r="I1" s="53"/>
    </row>
    <row r="2" spans="1:11" ht="15.75" x14ac:dyDescent="0.25">
      <c r="A2" s="7" t="s">
        <v>15</v>
      </c>
      <c r="B2" s="54"/>
      <c r="C2" s="54"/>
      <c r="D2" s="54"/>
      <c r="E2" s="54"/>
      <c r="F2" s="54"/>
      <c r="G2" s="54"/>
      <c r="H2" s="54"/>
      <c r="I2" s="54"/>
    </row>
    <row r="3" spans="1:11" ht="15.75" x14ac:dyDescent="0.25">
      <c r="A3" s="23"/>
    </row>
    <row r="4" spans="1:11" ht="15.75" x14ac:dyDescent="0.25">
      <c r="A4" s="23"/>
    </row>
    <row r="5" spans="1:11" ht="15.75" customHeight="1" x14ac:dyDescent="0.25">
      <c r="A5" s="79" t="s">
        <v>11</v>
      </c>
      <c r="B5" s="79"/>
      <c r="C5" s="79"/>
      <c r="D5" s="79"/>
      <c r="E5" s="7"/>
      <c r="F5" s="7"/>
      <c r="G5" s="7"/>
      <c r="H5" s="7"/>
      <c r="I5" s="7"/>
    </row>
    <row r="6" spans="1:11" ht="15.75" customHeight="1" thickBot="1" x14ac:dyDescent="0.3">
      <c r="A6" s="8"/>
      <c r="B6" s="8"/>
      <c r="C6" s="8"/>
      <c r="D6" s="8"/>
      <c r="E6" s="8"/>
      <c r="F6" s="8"/>
      <c r="G6" s="8"/>
      <c r="H6" s="7"/>
      <c r="I6" s="7"/>
    </row>
    <row r="7" spans="1:11" ht="48" thickBot="1" x14ac:dyDescent="0.3">
      <c r="A7" s="2" t="s">
        <v>7</v>
      </c>
      <c r="B7" s="25" t="s">
        <v>40</v>
      </c>
      <c r="C7" s="25" t="s">
        <v>10</v>
      </c>
      <c r="D7" s="24" t="s">
        <v>8</v>
      </c>
      <c r="E7" s="49"/>
      <c r="F7" s="49"/>
      <c r="G7" s="49"/>
      <c r="H7" s="7"/>
      <c r="I7" s="7"/>
      <c r="J7" s="12"/>
      <c r="K7" s="12"/>
    </row>
    <row r="8" spans="1:11" ht="15.75" customHeight="1" x14ac:dyDescent="0.25">
      <c r="A8" s="3" t="s">
        <v>60</v>
      </c>
      <c r="B8" s="34">
        <f>+(('Forecasted Budget'!B23*(1-0.13))/(1+C8))</f>
        <v>54549000</v>
      </c>
      <c r="C8" s="26"/>
      <c r="D8" s="63">
        <f>ROUND(B8*C8,-5)</f>
        <v>0</v>
      </c>
      <c r="E8" s="5"/>
      <c r="F8" s="5"/>
      <c r="G8" s="3"/>
      <c r="H8" s="3"/>
      <c r="I8" s="3"/>
      <c r="J8" s="12"/>
      <c r="K8" s="12"/>
    </row>
    <row r="9" spans="1:11" ht="15.75" customHeight="1" x14ac:dyDescent="0.25">
      <c r="A9" s="3" t="s">
        <v>61</v>
      </c>
      <c r="B9" s="34">
        <f>+(('Forecasted Budget'!B24*(1-0.13))/(1+C9))</f>
        <v>55680000</v>
      </c>
      <c r="C9" s="26"/>
      <c r="D9" s="64">
        <f>ROUND(B9*C9,-5)</f>
        <v>0</v>
      </c>
      <c r="E9" s="5"/>
      <c r="F9" s="5"/>
      <c r="G9" s="3"/>
      <c r="H9" s="3"/>
      <c r="I9" s="3"/>
      <c r="J9" s="12"/>
      <c r="K9" s="12"/>
    </row>
    <row r="10" spans="1:11" ht="15.75" customHeight="1" x14ac:dyDescent="0.25">
      <c r="A10" s="3" t="s">
        <v>62</v>
      </c>
      <c r="B10" s="34">
        <f>+(('Forecasted Budget'!B25*(1-0.13))/(1+C10))</f>
        <v>56811000</v>
      </c>
      <c r="C10" s="26"/>
      <c r="D10" s="64">
        <f>ROUND(B10*C10,-5)</f>
        <v>0</v>
      </c>
      <c r="E10" s="5"/>
      <c r="F10" s="5"/>
      <c r="G10" s="3"/>
      <c r="H10" s="3"/>
      <c r="I10" s="3"/>
      <c r="J10" s="12"/>
      <c r="K10" s="12"/>
    </row>
    <row r="11" spans="1:11" ht="15.75" customHeight="1" x14ac:dyDescent="0.25">
      <c r="A11" s="3" t="s">
        <v>63</v>
      </c>
      <c r="B11" s="34">
        <f>+(('Forecasted Budget'!B26*(1-0.13))/(1+C11))</f>
        <v>58029000</v>
      </c>
      <c r="C11" s="26"/>
      <c r="D11" s="64">
        <f>ROUND(B11*C11,-5)</f>
        <v>0</v>
      </c>
      <c r="E11" s="5"/>
      <c r="F11" s="5"/>
      <c r="G11" s="3"/>
      <c r="H11" s="3"/>
      <c r="I11" s="3"/>
      <c r="J11" s="12"/>
      <c r="K11" s="12"/>
    </row>
    <row r="12" spans="1:11" ht="15.75" customHeight="1" x14ac:dyDescent="0.25">
      <c r="A12" s="3" t="s">
        <v>64</v>
      </c>
      <c r="B12" s="34">
        <f>+(('Forecasted Budget'!B27*(1-0.13))/(1+C12))</f>
        <v>59247000</v>
      </c>
      <c r="C12" s="26"/>
      <c r="D12" s="64">
        <f>ROUND(B12*C12,-5)</f>
        <v>0</v>
      </c>
      <c r="E12" s="5"/>
      <c r="F12" s="5"/>
      <c r="G12" s="3"/>
      <c r="H12" s="3"/>
      <c r="I12" s="3"/>
      <c r="J12" s="12"/>
      <c r="K12" s="12"/>
    </row>
    <row r="13" spans="1:11" ht="15.75" customHeight="1" x14ac:dyDescent="0.25">
      <c r="A13" s="6"/>
      <c r="B13" s="52"/>
      <c r="C13" s="27"/>
      <c r="D13" s="64"/>
      <c r="E13" s="5"/>
      <c r="F13" s="5"/>
      <c r="G13" s="3"/>
      <c r="H13" s="3"/>
      <c r="I13" s="3"/>
      <c r="J13" s="12"/>
      <c r="K13" s="12"/>
    </row>
    <row r="14" spans="1:11" ht="15.75" customHeight="1" x14ac:dyDescent="0.25">
      <c r="A14" s="3" t="s">
        <v>57</v>
      </c>
      <c r="B14" s="34">
        <f>+(('Forecasted Budget'!B29*(1-0.13))/(1+C14))</f>
        <v>60465000</v>
      </c>
      <c r="C14" s="26"/>
      <c r="D14" s="64">
        <f>ROUND(B14*C14,-5)</f>
        <v>0</v>
      </c>
      <c r="E14" s="5"/>
      <c r="F14" s="5"/>
      <c r="G14" s="3"/>
      <c r="H14" s="3"/>
      <c r="I14" s="3"/>
      <c r="J14" s="12"/>
      <c r="K14" s="12"/>
    </row>
    <row r="15" spans="1:11" ht="15.75" customHeight="1" x14ac:dyDescent="0.25">
      <c r="A15" s="3" t="s">
        <v>56</v>
      </c>
      <c r="B15" s="34">
        <f>+(('Forecasted Budget'!B30*(1-0.13))/(1+C15))</f>
        <v>61770000</v>
      </c>
      <c r="C15" s="26"/>
      <c r="D15" s="64">
        <f>ROUND(B15*C15,-5)</f>
        <v>0</v>
      </c>
      <c r="E15" s="5"/>
      <c r="F15" s="5"/>
      <c r="G15" s="3"/>
      <c r="H15" s="3"/>
      <c r="I15" s="3"/>
      <c r="J15" s="12"/>
      <c r="K15" s="12"/>
    </row>
    <row r="16" spans="1:11" ht="15.75" customHeight="1" x14ac:dyDescent="0.25">
      <c r="A16" s="3" t="s">
        <v>53</v>
      </c>
      <c r="B16" s="34">
        <f>+(('Forecasted Budget'!B31*(1-0.13))/(1+C16))</f>
        <v>63075000</v>
      </c>
      <c r="C16" s="26"/>
      <c r="D16" s="64">
        <f>ROUND(B16*C16,-5)</f>
        <v>0</v>
      </c>
      <c r="E16" s="5"/>
      <c r="F16" s="5"/>
      <c r="G16" s="3"/>
      <c r="H16" s="3"/>
      <c r="I16" s="3"/>
      <c r="J16" s="12"/>
      <c r="K16" s="12"/>
    </row>
    <row r="17" spans="1:11" ht="15.75" customHeight="1" x14ac:dyDescent="0.25">
      <c r="A17" s="3" t="s">
        <v>54</v>
      </c>
      <c r="B17" s="34">
        <f>+(('Forecasted Budget'!B32*(1-0.13))/(1+C17))</f>
        <v>64380000</v>
      </c>
      <c r="C17" s="26"/>
      <c r="D17" s="64">
        <f>ROUND(B17*C17,-5)</f>
        <v>0</v>
      </c>
      <c r="E17" s="5"/>
      <c r="F17" s="5"/>
      <c r="G17" s="3"/>
      <c r="H17" s="3"/>
      <c r="I17" s="3"/>
      <c r="J17" s="12"/>
      <c r="K17" s="12"/>
    </row>
    <row r="18" spans="1:11" ht="15.75" customHeight="1" thickBot="1" x14ac:dyDescent="0.3">
      <c r="A18" s="3" t="s">
        <v>55</v>
      </c>
      <c r="B18" s="35">
        <f>+(('Forecasted Budget'!B33*(1-0.13))/(1+C18))</f>
        <v>65772000</v>
      </c>
      <c r="C18" s="28"/>
      <c r="D18" s="65">
        <f>ROUND(B18*C18,-5)</f>
        <v>0</v>
      </c>
      <c r="E18" s="5"/>
      <c r="F18" s="5"/>
      <c r="G18" s="3"/>
      <c r="H18" s="3"/>
      <c r="I18" s="3"/>
      <c r="J18" s="12"/>
      <c r="K18" s="12"/>
    </row>
    <row r="19" spans="1:11" ht="15.75" customHeight="1" thickBot="1" x14ac:dyDescent="0.3">
      <c r="A19" s="3"/>
      <c r="B19" s="55"/>
      <c r="C19" s="26"/>
      <c r="D19" s="66"/>
      <c r="E19" s="5"/>
      <c r="F19" s="5"/>
      <c r="G19" s="3"/>
      <c r="H19" s="3"/>
      <c r="I19" s="3"/>
      <c r="J19" s="12"/>
      <c r="K19" s="12"/>
    </row>
    <row r="20" spans="1:11" ht="15.75" customHeight="1" thickBot="1" x14ac:dyDescent="0.3">
      <c r="A20" s="3"/>
      <c r="B20" s="84" t="s">
        <v>33</v>
      </c>
      <c r="C20" s="85"/>
      <c r="D20" s="67">
        <f>+SUM(D8:D18)</f>
        <v>0</v>
      </c>
      <c r="E20" s="5"/>
      <c r="F20" s="5"/>
      <c r="G20" s="3"/>
      <c r="H20" s="3"/>
      <c r="I20" s="3"/>
      <c r="J20" s="12"/>
      <c r="K20" s="12"/>
    </row>
    <row r="21" spans="1:11" ht="15.75" customHeight="1" x14ac:dyDescent="0.25">
      <c r="A21" s="3"/>
      <c r="B21" s="44"/>
      <c r="C21" s="4"/>
      <c r="D21" s="5"/>
      <c r="E21" s="5"/>
      <c r="F21" s="5"/>
      <c r="G21" s="3"/>
      <c r="H21" s="3"/>
      <c r="I21" s="3"/>
      <c r="J21" s="12"/>
      <c r="K21" s="12"/>
    </row>
    <row r="22" spans="1:11" ht="15.75" x14ac:dyDescent="0.25">
      <c r="A22" s="80" t="s">
        <v>67</v>
      </c>
      <c r="B22" s="86"/>
      <c r="C22" s="86"/>
      <c r="D22" s="86"/>
      <c r="E22" s="86"/>
      <c r="F22" s="86"/>
      <c r="G22" s="86"/>
      <c r="H22" s="86"/>
      <c r="I22" s="86"/>
      <c r="J22" s="86"/>
      <c r="K22" s="86"/>
    </row>
    <row r="23" spans="1:11" ht="15.75" x14ac:dyDescent="0.25">
      <c r="A23" s="80" t="s">
        <v>26</v>
      </c>
      <c r="B23" s="86"/>
      <c r="C23" s="86"/>
      <c r="D23" s="86"/>
      <c r="E23" s="86"/>
      <c r="F23" s="86"/>
      <c r="G23" s="86"/>
      <c r="H23" s="86"/>
      <c r="I23" s="86"/>
      <c r="J23" s="86"/>
      <c r="K23" s="86"/>
    </row>
    <row r="24" spans="1:11" ht="15.75" x14ac:dyDescent="0.25">
      <c r="A24" s="80" t="s">
        <v>6</v>
      </c>
      <c r="B24" s="86"/>
      <c r="C24" s="86"/>
      <c r="D24" s="86"/>
      <c r="E24" s="86"/>
      <c r="F24" s="86"/>
      <c r="G24" s="86"/>
      <c r="H24" s="86"/>
      <c r="I24" s="86"/>
      <c r="J24" s="86"/>
      <c r="K24" s="86"/>
    </row>
    <row r="25" spans="1:11" ht="15.75" x14ac:dyDescent="0.25">
      <c r="A25" s="80" t="s">
        <v>27</v>
      </c>
      <c r="B25" s="86"/>
      <c r="C25" s="86"/>
      <c r="D25" s="86"/>
      <c r="E25" s="86"/>
      <c r="F25" s="86"/>
      <c r="G25" s="86"/>
      <c r="H25" s="86"/>
      <c r="I25" s="86"/>
      <c r="J25" s="86"/>
      <c r="K25" s="86"/>
    </row>
    <row r="26" spans="1:11" x14ac:dyDescent="0.25">
      <c r="A26" s="60"/>
      <c r="B26" s="60"/>
      <c r="C26" s="60"/>
      <c r="D26" s="60"/>
      <c r="E26" s="60"/>
      <c r="F26" s="60"/>
      <c r="G26" s="60"/>
      <c r="H26" s="60"/>
      <c r="I26" s="60"/>
      <c r="J26" s="60"/>
      <c r="K26" s="60"/>
    </row>
    <row r="27" spans="1:11" x14ac:dyDescent="0.25">
      <c r="A27" s="60"/>
      <c r="B27" s="60"/>
      <c r="C27" s="60"/>
      <c r="D27" s="60"/>
      <c r="E27" s="60"/>
      <c r="F27" s="60"/>
      <c r="G27" s="60"/>
      <c r="H27" s="60"/>
      <c r="I27" s="60"/>
      <c r="J27" s="60"/>
      <c r="K27" s="60"/>
    </row>
    <row r="28" spans="1:11" x14ac:dyDescent="0.25">
      <c r="A28" s="60"/>
      <c r="B28" s="60"/>
      <c r="C28" s="60"/>
      <c r="D28" s="60"/>
      <c r="E28" s="60"/>
      <c r="F28" s="60"/>
      <c r="G28" s="60"/>
      <c r="H28" s="60"/>
      <c r="I28" s="60"/>
      <c r="J28" s="60"/>
      <c r="K28" s="60"/>
    </row>
    <row r="29" spans="1:11" x14ac:dyDescent="0.25">
      <c r="A29" s="60"/>
      <c r="B29" s="60"/>
      <c r="C29" s="60"/>
      <c r="D29" s="60"/>
      <c r="E29" s="60"/>
      <c r="F29" s="60"/>
      <c r="G29" s="60"/>
      <c r="H29" s="60"/>
      <c r="I29" s="60"/>
      <c r="J29" s="60"/>
      <c r="K29" s="60"/>
    </row>
    <row r="30" spans="1:11" x14ac:dyDescent="0.25">
      <c r="A30" s="60"/>
      <c r="B30" s="60"/>
      <c r="C30" s="60"/>
      <c r="D30" s="60"/>
      <c r="E30" s="60"/>
      <c r="F30" s="60"/>
      <c r="G30" s="60"/>
      <c r="H30" s="60"/>
      <c r="I30" s="60"/>
      <c r="J30" s="60"/>
      <c r="K30" s="60"/>
    </row>
    <row r="31" spans="1:11" x14ac:dyDescent="0.25">
      <c r="A31" s="60"/>
      <c r="B31" s="60"/>
      <c r="C31" s="60"/>
      <c r="D31" s="60"/>
      <c r="E31" s="60"/>
      <c r="F31" s="60"/>
      <c r="G31" s="60"/>
      <c r="H31" s="60"/>
      <c r="I31" s="60"/>
      <c r="J31" s="60"/>
      <c r="K31" s="60"/>
    </row>
    <row r="32" spans="1:11" x14ac:dyDescent="0.25">
      <c r="A32" s="60"/>
      <c r="B32" s="60"/>
      <c r="C32" s="60"/>
      <c r="D32" s="60"/>
      <c r="E32" s="60"/>
      <c r="F32" s="60"/>
      <c r="G32" s="60"/>
      <c r="H32" s="60"/>
      <c r="I32" s="60"/>
      <c r="J32" s="60"/>
      <c r="K32" s="60"/>
    </row>
    <row r="33" spans="1:11" x14ac:dyDescent="0.25">
      <c r="A33" s="60"/>
      <c r="B33" s="60"/>
      <c r="C33" s="60"/>
      <c r="D33" s="60"/>
      <c r="E33" s="60"/>
      <c r="F33" s="60"/>
      <c r="G33" s="60"/>
      <c r="H33" s="60"/>
      <c r="I33" s="60"/>
      <c r="J33" s="60"/>
      <c r="K33" s="60"/>
    </row>
    <row r="34" spans="1:11" x14ac:dyDescent="0.25">
      <c r="A34" s="60"/>
      <c r="B34" s="60"/>
      <c r="C34" s="60"/>
      <c r="D34" s="60"/>
      <c r="E34" s="60"/>
      <c r="F34" s="60"/>
      <c r="G34" s="60"/>
      <c r="H34" s="60"/>
      <c r="I34" s="60"/>
      <c r="J34" s="60"/>
      <c r="K34" s="60"/>
    </row>
    <row r="35" spans="1:11" x14ac:dyDescent="0.25">
      <c r="A35" s="60"/>
      <c r="B35" s="60"/>
      <c r="C35" s="60"/>
      <c r="D35" s="60"/>
      <c r="E35" s="60"/>
      <c r="F35" s="60"/>
      <c r="G35" s="60"/>
      <c r="H35" s="60"/>
      <c r="I35" s="60"/>
      <c r="J35" s="60"/>
      <c r="K35" s="60"/>
    </row>
    <row r="36" spans="1:11" x14ac:dyDescent="0.25">
      <c r="A36" s="60"/>
      <c r="B36" s="60"/>
      <c r="C36" s="60"/>
      <c r="D36" s="60"/>
      <c r="E36" s="60"/>
      <c r="F36" s="60"/>
      <c r="G36" s="60"/>
      <c r="H36" s="60"/>
      <c r="I36" s="60"/>
      <c r="J36" s="60"/>
      <c r="K36" s="60"/>
    </row>
    <row r="37" spans="1:11" x14ac:dyDescent="0.25">
      <c r="A37" s="60"/>
      <c r="B37" s="60"/>
      <c r="C37" s="60"/>
      <c r="D37" s="60"/>
      <c r="E37" s="60"/>
      <c r="F37" s="60"/>
      <c r="G37" s="60"/>
      <c r="H37" s="60"/>
      <c r="I37" s="60"/>
      <c r="J37" s="60"/>
      <c r="K37" s="60"/>
    </row>
    <row r="38" spans="1:11" x14ac:dyDescent="0.25">
      <c r="A38" s="60"/>
      <c r="B38" s="60"/>
      <c r="C38" s="60"/>
      <c r="D38" s="60"/>
      <c r="E38" s="60"/>
      <c r="F38" s="60"/>
      <c r="G38" s="60"/>
      <c r="H38" s="60"/>
      <c r="I38" s="60"/>
      <c r="J38" s="60"/>
      <c r="K38" s="60"/>
    </row>
    <row r="39" spans="1:11" x14ac:dyDescent="0.25">
      <c r="A39" s="60"/>
      <c r="B39" s="60"/>
      <c r="C39" s="60"/>
      <c r="D39" s="60"/>
      <c r="E39" s="60"/>
      <c r="F39" s="60"/>
      <c r="G39" s="60"/>
      <c r="H39" s="60"/>
      <c r="I39" s="60"/>
      <c r="J39" s="60"/>
      <c r="K39" s="60"/>
    </row>
    <row r="40" spans="1:11" x14ac:dyDescent="0.25">
      <c r="A40" s="60"/>
      <c r="B40" s="60"/>
      <c r="C40" s="60"/>
      <c r="D40" s="60"/>
      <c r="E40" s="60"/>
      <c r="F40" s="60"/>
      <c r="G40" s="60"/>
      <c r="H40" s="60"/>
      <c r="I40" s="60"/>
      <c r="J40" s="60"/>
      <c r="K40" s="60"/>
    </row>
    <row r="41" spans="1:11" x14ac:dyDescent="0.25">
      <c r="A41" s="60"/>
      <c r="B41" s="60"/>
      <c r="C41" s="60"/>
      <c r="D41" s="60"/>
      <c r="E41" s="60"/>
      <c r="F41" s="60"/>
      <c r="G41" s="60"/>
      <c r="H41" s="60"/>
      <c r="I41" s="60"/>
      <c r="J41" s="60"/>
      <c r="K41" s="60"/>
    </row>
    <row r="42" spans="1:11" x14ac:dyDescent="0.25">
      <c r="A42" s="60"/>
      <c r="B42" s="60"/>
      <c r="C42" s="60"/>
      <c r="D42" s="60"/>
      <c r="E42" s="60"/>
      <c r="F42" s="60"/>
      <c r="G42" s="60"/>
      <c r="H42" s="60"/>
      <c r="I42" s="60"/>
      <c r="J42" s="60"/>
      <c r="K42" s="60"/>
    </row>
    <row r="43" spans="1:11" x14ac:dyDescent="0.25">
      <c r="A43" s="60"/>
      <c r="B43" s="60"/>
      <c r="C43" s="60"/>
      <c r="D43" s="60"/>
      <c r="E43" s="60"/>
      <c r="F43" s="60"/>
      <c r="G43" s="60"/>
      <c r="H43" s="60"/>
      <c r="I43" s="60"/>
      <c r="J43" s="60"/>
      <c r="K43" s="60"/>
    </row>
    <row r="44" spans="1:11" x14ac:dyDescent="0.25">
      <c r="A44" s="60"/>
      <c r="B44" s="60"/>
      <c r="C44" s="60"/>
      <c r="D44" s="60"/>
      <c r="E44" s="60"/>
      <c r="F44" s="60"/>
      <c r="G44" s="60"/>
      <c r="H44" s="60"/>
      <c r="I44" s="60"/>
      <c r="J44" s="60"/>
      <c r="K44" s="60"/>
    </row>
    <row r="45" spans="1:11" x14ac:dyDescent="0.25">
      <c r="A45" s="60"/>
      <c r="B45" s="60"/>
      <c r="C45" s="60"/>
      <c r="D45" s="60"/>
      <c r="E45" s="60"/>
      <c r="F45" s="60"/>
      <c r="G45" s="60"/>
      <c r="H45" s="60"/>
      <c r="I45" s="60"/>
      <c r="J45" s="60"/>
      <c r="K45" s="60"/>
    </row>
    <row r="46" spans="1:11" x14ac:dyDescent="0.25">
      <c r="A46" s="60"/>
      <c r="B46" s="60"/>
      <c r="C46" s="60"/>
      <c r="D46" s="60"/>
      <c r="E46" s="60"/>
      <c r="F46" s="60"/>
      <c r="G46" s="60"/>
      <c r="H46" s="60"/>
      <c r="I46" s="60"/>
      <c r="J46" s="60"/>
      <c r="K46" s="60"/>
    </row>
    <row r="47" spans="1:11" x14ac:dyDescent="0.25">
      <c r="A47" s="60"/>
      <c r="B47" s="60"/>
      <c r="C47" s="60"/>
      <c r="D47" s="60"/>
      <c r="E47" s="60"/>
      <c r="F47" s="60"/>
      <c r="G47" s="60"/>
      <c r="H47" s="60"/>
      <c r="I47" s="60"/>
      <c r="J47" s="60"/>
      <c r="K47" s="60"/>
    </row>
    <row r="48" spans="1:11" x14ac:dyDescent="0.25">
      <c r="A48" s="60"/>
      <c r="B48" s="60"/>
      <c r="C48" s="60"/>
      <c r="D48" s="60"/>
      <c r="E48" s="60"/>
      <c r="F48" s="60"/>
      <c r="G48" s="60"/>
      <c r="H48" s="60"/>
      <c r="I48" s="60"/>
      <c r="J48" s="60"/>
      <c r="K48" s="60"/>
    </row>
    <row r="49" spans="1:11" x14ac:dyDescent="0.25">
      <c r="A49" s="60"/>
      <c r="B49" s="60"/>
      <c r="C49" s="60"/>
      <c r="D49" s="60"/>
      <c r="E49" s="60"/>
      <c r="F49" s="60"/>
      <c r="G49" s="60"/>
      <c r="H49" s="60"/>
      <c r="I49" s="60"/>
      <c r="J49" s="60"/>
      <c r="K49" s="60"/>
    </row>
    <row r="50" spans="1:11" x14ac:dyDescent="0.25">
      <c r="A50" s="60"/>
      <c r="B50" s="60"/>
      <c r="C50" s="60"/>
      <c r="D50" s="60"/>
      <c r="E50" s="60"/>
      <c r="F50" s="60"/>
      <c r="G50" s="60"/>
      <c r="H50" s="60"/>
      <c r="I50" s="60"/>
      <c r="J50" s="60"/>
      <c r="K50" s="60"/>
    </row>
    <row r="51" spans="1:11" x14ac:dyDescent="0.25">
      <c r="A51" s="60"/>
      <c r="B51" s="60"/>
      <c r="C51" s="60"/>
      <c r="D51" s="60"/>
      <c r="E51" s="60"/>
      <c r="F51" s="60"/>
      <c r="G51" s="60"/>
      <c r="H51" s="60"/>
      <c r="I51" s="60"/>
      <c r="J51" s="60"/>
      <c r="K51" s="60"/>
    </row>
  </sheetData>
  <mergeCells count="6">
    <mergeCell ref="A23:K23"/>
    <mergeCell ref="A24:K24"/>
    <mergeCell ref="A25:K25"/>
    <mergeCell ref="A22:K22"/>
    <mergeCell ref="A5:D5"/>
    <mergeCell ref="B20:C20"/>
  </mergeCells>
  <pageMargins left="0.45" right="0.45"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zoomScale="80" zoomScaleNormal="80" workbookViewId="0">
      <selection activeCell="B30" sqref="B30"/>
    </sheetView>
  </sheetViews>
  <sheetFormatPr defaultColWidth="9.140625" defaultRowHeight="15" x14ac:dyDescent="0.25"/>
  <cols>
    <col min="1" max="1" width="22" style="9" customWidth="1"/>
    <col min="2" max="5" width="20.7109375" style="9" customWidth="1"/>
    <col min="6" max="16384" width="9.140625" style="9"/>
  </cols>
  <sheetData>
    <row r="1" spans="1:9" ht="18.75" x14ac:dyDescent="0.25">
      <c r="A1" s="53" t="s">
        <v>36</v>
      </c>
      <c r="B1" s="53"/>
      <c r="C1" s="53"/>
      <c r="D1" s="53"/>
      <c r="E1" s="53"/>
      <c r="F1" s="53"/>
      <c r="G1" s="53"/>
      <c r="H1" s="53"/>
      <c r="I1" s="53"/>
    </row>
    <row r="2" spans="1:9" x14ac:dyDescent="0.25">
      <c r="A2" s="59" t="s">
        <v>16</v>
      </c>
      <c r="B2" s="59"/>
      <c r="C2" s="59"/>
      <c r="D2" s="59"/>
      <c r="E2" s="59"/>
      <c r="F2" s="59"/>
      <c r="G2" s="60"/>
    </row>
    <row r="3" spans="1:9" x14ac:dyDescent="0.25">
      <c r="A3" s="60"/>
      <c r="B3" s="60"/>
      <c r="C3" s="60"/>
      <c r="D3" s="60"/>
      <c r="E3" s="60"/>
      <c r="F3" s="60"/>
      <c r="G3" s="60"/>
    </row>
    <row r="4" spans="1:9" x14ac:dyDescent="0.25">
      <c r="A4" s="91" t="s">
        <v>21</v>
      </c>
      <c r="B4" s="91"/>
      <c r="C4" s="91"/>
      <c r="D4" s="91"/>
      <c r="E4" s="59"/>
      <c r="F4" s="59"/>
      <c r="G4" s="60"/>
    </row>
    <row r="5" spans="1:9" ht="18.75" customHeight="1" thickBot="1" x14ac:dyDescent="0.3">
      <c r="A5" s="61"/>
      <c r="B5" s="60"/>
      <c r="C5" s="60"/>
      <c r="D5" s="60"/>
      <c r="E5" s="60"/>
      <c r="F5" s="60"/>
      <c r="G5" s="60"/>
    </row>
    <row r="6" spans="1:9" ht="15.75" thickBot="1" x14ac:dyDescent="0.3">
      <c r="A6" s="61" t="s">
        <v>20</v>
      </c>
      <c r="B6" s="89" t="s">
        <v>28</v>
      </c>
      <c r="C6" s="90"/>
      <c r="D6" s="62">
        <f>'CLIN 0001 Transition'!B7</f>
        <v>0</v>
      </c>
      <c r="E6" s="60"/>
      <c r="F6" s="60"/>
      <c r="G6" s="60"/>
    </row>
    <row r="7" spans="1:9" ht="18.75" customHeight="1" thickBot="1" x14ac:dyDescent="0.3">
      <c r="A7" s="61"/>
      <c r="B7" s="60"/>
      <c r="C7" s="60"/>
      <c r="D7" s="60"/>
      <c r="E7" s="60"/>
      <c r="F7" s="60"/>
      <c r="G7" s="60"/>
    </row>
    <row r="8" spans="1:9" ht="32.25" thickBot="1" x14ac:dyDescent="0.3">
      <c r="A8" s="2" t="s">
        <v>7</v>
      </c>
      <c r="B8" s="36" t="s">
        <v>29</v>
      </c>
      <c r="C8" s="25" t="s">
        <v>30</v>
      </c>
      <c r="D8" s="25" t="s">
        <v>17</v>
      </c>
      <c r="E8" s="18"/>
      <c r="F8" s="12"/>
      <c r="G8" s="12"/>
    </row>
    <row r="9" spans="1:9" ht="15.75" x14ac:dyDescent="0.25">
      <c r="A9" s="3" t="s">
        <v>60</v>
      </c>
      <c r="B9" s="31">
        <f>'CLIN 0002 Fee'!D8</f>
        <v>0</v>
      </c>
      <c r="C9" s="31">
        <f>'CLIN 0003 Fee '!D8</f>
        <v>0</v>
      </c>
      <c r="D9" s="31">
        <f>SUM(B9:C9)</f>
        <v>0</v>
      </c>
      <c r="E9" s="3"/>
      <c r="F9" s="12"/>
      <c r="G9" s="12"/>
    </row>
    <row r="10" spans="1:9" ht="15.75" x14ac:dyDescent="0.25">
      <c r="A10" s="3" t="s">
        <v>61</v>
      </c>
      <c r="B10" s="29">
        <f>'CLIN 0002 Fee'!D9</f>
        <v>0</v>
      </c>
      <c r="C10" s="29">
        <f>'CLIN 0003 Fee '!D9</f>
        <v>0</v>
      </c>
      <c r="D10" s="29">
        <f>SUM(B10:C10)</f>
        <v>0</v>
      </c>
      <c r="E10" s="3"/>
      <c r="F10" s="12"/>
      <c r="G10" s="12"/>
    </row>
    <row r="11" spans="1:9" ht="15.75" x14ac:dyDescent="0.25">
      <c r="A11" s="3" t="s">
        <v>62</v>
      </c>
      <c r="B11" s="29">
        <f>'CLIN 0002 Fee'!D10</f>
        <v>0</v>
      </c>
      <c r="C11" s="29">
        <f>'CLIN 0003 Fee '!D10</f>
        <v>0</v>
      </c>
      <c r="D11" s="29">
        <f>SUM(B11:C11)</f>
        <v>0</v>
      </c>
      <c r="E11" s="3"/>
      <c r="F11" s="12"/>
      <c r="G11" s="12"/>
    </row>
    <row r="12" spans="1:9" ht="15.75" x14ac:dyDescent="0.25">
      <c r="A12" s="3" t="s">
        <v>63</v>
      </c>
      <c r="B12" s="29">
        <f>'CLIN 0002 Fee'!D11</f>
        <v>0</v>
      </c>
      <c r="C12" s="29">
        <f>'CLIN 0003 Fee '!D11</f>
        <v>0</v>
      </c>
      <c r="D12" s="29">
        <f>SUM(B12:C12)</f>
        <v>0</v>
      </c>
      <c r="E12" s="3"/>
      <c r="F12" s="12"/>
      <c r="G12" s="12"/>
    </row>
    <row r="13" spans="1:9" ht="15.75" x14ac:dyDescent="0.25">
      <c r="A13" s="3" t="s">
        <v>64</v>
      </c>
      <c r="B13" s="29">
        <f>'CLIN 0002 Fee'!D12</f>
        <v>0</v>
      </c>
      <c r="C13" s="29">
        <f>'CLIN 0003 Fee '!D12</f>
        <v>0</v>
      </c>
      <c r="D13" s="29">
        <f>SUM(B13:C13)</f>
        <v>0</v>
      </c>
      <c r="E13" s="3"/>
      <c r="F13" s="12"/>
      <c r="G13" s="12"/>
    </row>
    <row r="14" spans="1:9" ht="15.75" x14ac:dyDescent="0.25">
      <c r="A14" s="6"/>
      <c r="B14" s="29"/>
      <c r="C14" s="29"/>
      <c r="D14" s="29"/>
      <c r="E14" s="6"/>
      <c r="F14" s="12"/>
      <c r="G14" s="12"/>
    </row>
    <row r="15" spans="1:9" ht="15.75" customHeight="1" x14ac:dyDescent="0.25">
      <c r="A15" s="3" t="s">
        <v>57</v>
      </c>
      <c r="B15" s="29">
        <f>'CLIN 0002 Fee'!D14</f>
        <v>0</v>
      </c>
      <c r="C15" s="29">
        <f>'CLIN 0003 Fee '!D14</f>
        <v>0</v>
      </c>
      <c r="D15" s="29">
        <f>SUM(B15:C15)</f>
        <v>0</v>
      </c>
      <c r="E15" s="3"/>
      <c r="F15" s="12"/>
      <c r="G15" s="12"/>
    </row>
    <row r="16" spans="1:9" ht="15.75" customHeight="1" x14ac:dyDescent="0.25">
      <c r="A16" s="3" t="s">
        <v>56</v>
      </c>
      <c r="B16" s="29">
        <f>'CLIN 0002 Fee'!D15</f>
        <v>0</v>
      </c>
      <c r="C16" s="29">
        <f>'CLIN 0003 Fee '!D15</f>
        <v>0</v>
      </c>
      <c r="D16" s="29">
        <f>SUM(B16:C16)</f>
        <v>0</v>
      </c>
      <c r="E16" s="3"/>
      <c r="F16" s="12"/>
      <c r="G16" s="12"/>
    </row>
    <row r="17" spans="1:7" ht="15.75" customHeight="1" x14ac:dyDescent="0.25">
      <c r="A17" s="3" t="s">
        <v>53</v>
      </c>
      <c r="B17" s="29">
        <f>'CLIN 0002 Fee'!D16</f>
        <v>0</v>
      </c>
      <c r="C17" s="29">
        <f>'CLIN 0003 Fee '!D16</f>
        <v>0</v>
      </c>
      <c r="D17" s="29">
        <f>SUM(B17:C17)</f>
        <v>0</v>
      </c>
      <c r="E17" s="3"/>
      <c r="F17" s="12"/>
      <c r="G17" s="12"/>
    </row>
    <row r="18" spans="1:7" ht="15.75" customHeight="1" x14ac:dyDescent="0.25">
      <c r="A18" s="3" t="s">
        <v>54</v>
      </c>
      <c r="B18" s="29">
        <f>'CLIN 0002 Fee'!D17</f>
        <v>0</v>
      </c>
      <c r="C18" s="29">
        <f>'CLIN 0003 Fee '!D17</f>
        <v>0</v>
      </c>
      <c r="D18" s="29">
        <f>SUM(B18:C18)</f>
        <v>0</v>
      </c>
      <c r="E18" s="3"/>
      <c r="F18" s="12"/>
      <c r="G18" s="12"/>
    </row>
    <row r="19" spans="1:7" ht="15.75" customHeight="1" thickBot="1" x14ac:dyDescent="0.3">
      <c r="A19" s="3" t="s">
        <v>55</v>
      </c>
      <c r="B19" s="30">
        <f>'CLIN 0002 Fee'!D18</f>
        <v>0</v>
      </c>
      <c r="C19" s="30">
        <f>'CLIN 0003 Fee '!D18</f>
        <v>0</v>
      </c>
      <c r="D19" s="30">
        <f>SUM(B19:C19)</f>
        <v>0</v>
      </c>
      <c r="E19" s="3"/>
      <c r="F19" s="12"/>
      <c r="G19" s="12"/>
    </row>
    <row r="20" spans="1:7" ht="15.75" customHeight="1" thickBot="1" x14ac:dyDescent="0.3">
      <c r="A20" s="3"/>
      <c r="B20" s="5"/>
      <c r="C20" s="3"/>
      <c r="D20" s="3"/>
      <c r="E20" s="3"/>
      <c r="F20" s="12"/>
      <c r="G20" s="12"/>
    </row>
    <row r="21" spans="1:7" ht="16.5" thickBot="1" x14ac:dyDescent="0.3">
      <c r="A21" s="12"/>
      <c r="B21" s="87" t="s">
        <v>33</v>
      </c>
      <c r="C21" s="88"/>
      <c r="D21" s="67">
        <f>SUM(D9:D19)+D6</f>
        <v>0</v>
      </c>
      <c r="E21" s="12"/>
      <c r="F21" s="12"/>
      <c r="G21" s="12"/>
    </row>
    <row r="22" spans="1:7" ht="15.75" x14ac:dyDescent="0.25">
      <c r="A22" s="12"/>
      <c r="B22" s="77"/>
      <c r="C22" s="77"/>
      <c r="D22" s="66"/>
      <c r="E22" s="12"/>
      <c r="F22" s="12"/>
      <c r="G22" s="12"/>
    </row>
    <row r="23" spans="1:7" ht="15.75" x14ac:dyDescent="0.25">
      <c r="A23" s="92" t="s">
        <v>25</v>
      </c>
      <c r="B23" s="92"/>
      <c r="C23" s="92"/>
      <c r="D23" s="92"/>
      <c r="E23" s="92"/>
      <c r="F23" s="92"/>
      <c r="G23" s="92"/>
    </row>
    <row r="24" spans="1:7" ht="47.25" customHeight="1" x14ac:dyDescent="0.25">
      <c r="A24" s="78" t="s">
        <v>65</v>
      </c>
      <c r="B24" s="78"/>
      <c r="C24" s="78"/>
      <c r="D24" s="78"/>
      <c r="E24" s="78"/>
      <c r="F24" s="78"/>
      <c r="G24" s="78"/>
    </row>
    <row r="25" spans="1:7" ht="31.5" customHeight="1" x14ac:dyDescent="0.25">
      <c r="A25" s="78" t="s">
        <v>41</v>
      </c>
      <c r="B25" s="78"/>
      <c r="C25" s="78"/>
      <c r="D25" s="78"/>
      <c r="E25" s="78"/>
      <c r="F25" s="78"/>
      <c r="G25" s="78"/>
    </row>
    <row r="26" spans="1:7" ht="15.75" x14ac:dyDescent="0.25">
      <c r="A26" s="12"/>
      <c r="B26" s="12"/>
      <c r="C26" s="12"/>
      <c r="D26" s="12"/>
      <c r="E26" s="12"/>
      <c r="F26" s="12"/>
      <c r="G26" s="12"/>
    </row>
    <row r="27" spans="1:7" ht="15.75" x14ac:dyDescent="0.25">
      <c r="A27" s="12"/>
      <c r="B27" s="12"/>
      <c r="C27" s="12"/>
      <c r="D27" s="12"/>
      <c r="E27" s="12"/>
      <c r="F27" s="12"/>
      <c r="G27" s="12"/>
    </row>
    <row r="28" spans="1:7" ht="15.75" x14ac:dyDescent="0.25">
      <c r="A28" s="12"/>
      <c r="B28" s="12"/>
      <c r="C28" s="12"/>
      <c r="D28" s="12"/>
      <c r="E28" s="12"/>
      <c r="F28" s="12"/>
      <c r="G28" s="12"/>
    </row>
    <row r="29" spans="1:7" ht="15.75" x14ac:dyDescent="0.25">
      <c r="A29" s="12"/>
      <c r="B29" s="12"/>
      <c r="C29" s="12"/>
      <c r="D29" s="12"/>
      <c r="E29" s="12"/>
      <c r="F29" s="12"/>
      <c r="G29" s="12"/>
    </row>
    <row r="30" spans="1:7" ht="15.75" x14ac:dyDescent="0.25">
      <c r="A30" s="12"/>
      <c r="B30" s="12"/>
      <c r="C30" s="12"/>
      <c r="D30" s="12"/>
      <c r="E30" s="12"/>
      <c r="F30" s="12"/>
      <c r="G30" s="12"/>
    </row>
    <row r="31" spans="1:7" ht="15.75" x14ac:dyDescent="0.25">
      <c r="A31" s="12"/>
      <c r="B31" s="12"/>
      <c r="C31" s="12"/>
      <c r="D31" s="12"/>
      <c r="E31" s="12"/>
      <c r="F31" s="12"/>
      <c r="G31" s="12"/>
    </row>
    <row r="32" spans="1:7" ht="15.75" x14ac:dyDescent="0.25">
      <c r="A32" s="12"/>
      <c r="B32" s="12"/>
      <c r="C32" s="12"/>
      <c r="D32" s="12"/>
      <c r="E32" s="12"/>
      <c r="F32" s="12"/>
      <c r="G32" s="12"/>
    </row>
    <row r="33" spans="1:7" ht="15.75" x14ac:dyDescent="0.25">
      <c r="A33" s="12"/>
      <c r="B33" s="12"/>
      <c r="C33" s="12"/>
      <c r="D33" s="12"/>
      <c r="E33" s="12"/>
      <c r="F33" s="12"/>
      <c r="G33" s="12"/>
    </row>
    <row r="34" spans="1:7" ht="15.75" x14ac:dyDescent="0.25">
      <c r="A34" s="12"/>
      <c r="B34" s="12"/>
      <c r="C34" s="12"/>
      <c r="D34" s="12"/>
      <c r="E34" s="12"/>
      <c r="F34" s="12"/>
      <c r="G34" s="12"/>
    </row>
    <row r="35" spans="1:7" ht="15.75" x14ac:dyDescent="0.25">
      <c r="A35" s="12"/>
      <c r="B35" s="12"/>
      <c r="C35" s="12"/>
      <c r="D35" s="12"/>
      <c r="E35" s="12"/>
      <c r="F35" s="12"/>
      <c r="G35" s="12"/>
    </row>
    <row r="36" spans="1:7" ht="15.75" x14ac:dyDescent="0.25">
      <c r="A36" s="12"/>
      <c r="B36" s="12"/>
      <c r="C36" s="12"/>
      <c r="D36" s="12"/>
      <c r="E36" s="12"/>
      <c r="F36" s="12"/>
      <c r="G36" s="12"/>
    </row>
  </sheetData>
  <mergeCells count="6">
    <mergeCell ref="A25:G25"/>
    <mergeCell ref="B21:C21"/>
    <mergeCell ref="B6:C6"/>
    <mergeCell ref="A4:D4"/>
    <mergeCell ref="A23:G23"/>
    <mergeCell ref="A24:G24"/>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83683E479E49498A4C37CCEE19919C" ma:contentTypeVersion="0" ma:contentTypeDescription="Create a new document." ma:contentTypeScope="" ma:versionID="dc7bbcc58d005043e6942e63bc1c2ab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3461D6-E9C7-4462-8F18-E5452B118FC2}">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BE92043-2416-4B29-96ED-FEBFC387A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48F7FFA-5C70-4EB3-A6F3-68345CB67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Forecasted Budget</vt:lpstr>
      <vt:lpstr>CLIN 0001 Transition</vt:lpstr>
      <vt:lpstr>CLIN 0002 Fee</vt:lpstr>
      <vt:lpstr>CLIN 0003 Fee </vt:lpstr>
      <vt:lpstr>Proposed Summary</vt:lpstr>
      <vt:lpstr>'CLIN 0002 Fee'!Print_Area</vt:lpstr>
      <vt:lpstr>'CLIN 0003 Fee '!Print_Area</vt:lpstr>
      <vt:lpstr>'Forecasted Budget'!Print_Area</vt:lpstr>
      <vt:lpstr>'Proposed 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Caesar</dc:creator>
  <cp:lastModifiedBy>Department of Energy</cp:lastModifiedBy>
  <cp:lastPrinted>2017-07-06T23:03:34Z</cp:lastPrinted>
  <dcterms:created xsi:type="dcterms:W3CDTF">2016-02-22T19:40:56Z</dcterms:created>
  <dcterms:modified xsi:type="dcterms:W3CDTF">2020-08-24T17:30:20Z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0x010100AB83683E479E49498A4C37CCEE19919C</vt:lpwstr>
  </property>
</Properties>
</file>