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ger.bain\Downloads\"/>
    </mc:Choice>
  </mc:AlternateContent>
  <xr:revisionPtr revIDLastSave="0" documentId="8_{91E4F22C-7C73-4E05-B5F4-4FFF9921BF67}" xr6:coauthVersionLast="47" xr6:coauthVersionMax="47" xr10:uidLastSave="{00000000-0000-0000-0000-000000000000}"/>
  <bookViews>
    <workbookView xWindow="-110" yWindow="-90" windowWidth="19420" windowHeight="10400" tabRatio="745" xr2:uid="{00000000-000D-0000-FFFF-FFFF00000000}"/>
  </bookViews>
  <sheets>
    <sheet name="Cost Performance Report" sheetId="106" r:id="rId1"/>
    <sheet name="Variance Log" sheetId="107" r:id="rId2"/>
    <sheet name="CPR Data" sheetId="108" r:id="rId3"/>
  </sheets>
  <definedNames>
    <definedName name="MonthlyVariance">'Variance Log'!$B$1:$C$1</definedName>
    <definedName name="VarianceatComp">'Variance Log'!$B$83:$C$83</definedName>
  </definedNames>
  <calcPr calcId="191028"/>
  <customWorkbookViews>
    <customWorkbookView name="Jennifer.Lehn - Personal View" guid="{0D9ACC1A-6341-4392-98EC-83C4884DA248}" mergeInterval="0" personalView="1" maximized="1" windowWidth="1148" windowHeight="692" tabRatio="549" activeSheetId="36"/>
    <customWorkbookView name="tamara.westcott - Personal View" guid="{7C3F3848-0F05-4D2E-9381-82729174C4E2}" mergeInterval="0" personalView="1" maximized="1" windowWidth="1276" windowHeight="832" tabRatio="732" activeSheetId="2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06" l="1"/>
  <c r="X36" i="106"/>
  <c r="AB36" i="106"/>
  <c r="R15" i="106"/>
  <c r="R36" i="106" s="1"/>
  <c r="S15" i="106"/>
  <c r="S36" i="106" s="1"/>
  <c r="T15" i="106"/>
  <c r="U15" i="106"/>
  <c r="U36" i="106" s="1"/>
  <c r="V15" i="106"/>
  <c r="V36" i="106" s="1"/>
  <c r="W15" i="106"/>
  <c r="W36" i="106" s="1"/>
  <c r="X15" i="106"/>
  <c r="Y15" i="106"/>
  <c r="Y36" i="106" s="1"/>
  <c r="Z15" i="106"/>
  <c r="Z36" i="106" s="1"/>
  <c r="AA15" i="106"/>
  <c r="AA36" i="106" s="1"/>
  <c r="AB15" i="106"/>
  <c r="R16" i="106"/>
  <c r="S16" i="106"/>
  <c r="T16" i="106"/>
  <c r="U16" i="106"/>
  <c r="V16" i="106"/>
  <c r="W16" i="106"/>
  <c r="X16" i="106"/>
  <c r="Y16" i="106"/>
  <c r="Z16" i="106"/>
  <c r="AA16" i="106"/>
  <c r="AB16" i="106"/>
  <c r="R17" i="106"/>
  <c r="S17" i="106"/>
  <c r="T17" i="106"/>
  <c r="U17" i="106"/>
  <c r="V17" i="106"/>
  <c r="W17" i="106"/>
  <c r="X17" i="106"/>
  <c r="Y17" i="106"/>
  <c r="Z17" i="106"/>
  <c r="AA17" i="106"/>
  <c r="AB17" i="106"/>
  <c r="R18" i="106"/>
  <c r="S18" i="106"/>
  <c r="T18" i="106"/>
  <c r="U18" i="106"/>
  <c r="V18" i="106"/>
  <c r="W18" i="106"/>
  <c r="X18" i="106"/>
  <c r="Y18" i="106"/>
  <c r="Z18" i="106"/>
  <c r="AA18" i="106"/>
  <c r="AB18" i="106"/>
  <c r="R19" i="106"/>
  <c r="S19" i="106"/>
  <c r="T19" i="106"/>
  <c r="U19" i="106"/>
  <c r="V19" i="106"/>
  <c r="W19" i="106"/>
  <c r="X19" i="106"/>
  <c r="Y19" i="106"/>
  <c r="Z19" i="106"/>
  <c r="AA19" i="106"/>
  <c r="AB19" i="106"/>
  <c r="R20" i="106"/>
  <c r="S20" i="106"/>
  <c r="T20" i="106"/>
  <c r="U20" i="106"/>
  <c r="V20" i="106"/>
  <c r="W20" i="106"/>
  <c r="X20" i="106"/>
  <c r="Y20" i="106"/>
  <c r="Z20" i="106"/>
  <c r="AA20" i="106"/>
  <c r="AB20" i="106"/>
  <c r="R29" i="106"/>
  <c r="S29" i="106"/>
  <c r="T29" i="106"/>
  <c r="U29" i="106"/>
  <c r="V29" i="106"/>
  <c r="W29" i="106"/>
  <c r="X29" i="106"/>
  <c r="Y29" i="106"/>
  <c r="Z29" i="106"/>
  <c r="AA29" i="106"/>
  <c r="AB29" i="106"/>
  <c r="Q15" i="106"/>
  <c r="Q16" i="106"/>
  <c r="Q17" i="106"/>
  <c r="Q18" i="106"/>
  <c r="Q19" i="106"/>
  <c r="Q20" i="106"/>
  <c r="Q29" i="106"/>
  <c r="AA26" i="108"/>
  <c r="AA16" i="108"/>
  <c r="AA6" i="108"/>
  <c r="Q36" i="106" l="1"/>
  <c r="F62" i="106"/>
  <c r="F68" i="106" s="1"/>
  <c r="G62" i="106"/>
  <c r="G68" i="106" s="1"/>
  <c r="H62" i="106"/>
  <c r="H68" i="106" s="1"/>
  <c r="I62" i="106"/>
  <c r="I68" i="106" s="1"/>
  <c r="J62" i="106"/>
  <c r="J68" i="106" s="1"/>
  <c r="K62" i="106"/>
  <c r="K68" i="106" s="1"/>
  <c r="L62" i="106"/>
  <c r="L68" i="106" s="1"/>
  <c r="M62" i="106"/>
  <c r="M68" i="106" s="1"/>
  <c r="N62" i="106"/>
  <c r="N68" i="106" s="1"/>
  <c r="O62" i="106"/>
  <c r="O68" i="106" s="1"/>
  <c r="P62" i="106"/>
  <c r="P68" i="106" s="1"/>
  <c r="F63" i="106"/>
  <c r="G63" i="106"/>
  <c r="H63" i="106"/>
  <c r="I63" i="106"/>
  <c r="J63" i="106"/>
  <c r="K63" i="106"/>
  <c r="L63" i="106"/>
  <c r="M63" i="106"/>
  <c r="N63" i="106"/>
  <c r="O63" i="106"/>
  <c r="P63" i="106"/>
  <c r="F64" i="106"/>
  <c r="G64" i="106"/>
  <c r="H64" i="106"/>
  <c r="I64" i="106"/>
  <c r="J64" i="106"/>
  <c r="K64" i="106"/>
  <c r="L64" i="106"/>
  <c r="M64" i="106"/>
  <c r="N64" i="106"/>
  <c r="O64" i="106"/>
  <c r="P64" i="106"/>
  <c r="F65" i="106"/>
  <c r="G65" i="106"/>
  <c r="H65" i="106"/>
  <c r="I65" i="106"/>
  <c r="J65" i="106"/>
  <c r="K65" i="106"/>
  <c r="L65" i="106"/>
  <c r="M65" i="106"/>
  <c r="N65" i="106"/>
  <c r="O65" i="106"/>
  <c r="P65" i="106"/>
  <c r="F66" i="106"/>
  <c r="G66" i="106"/>
  <c r="H66" i="106"/>
  <c r="I66" i="106"/>
  <c r="J66" i="106"/>
  <c r="K66" i="106"/>
  <c r="L66" i="106"/>
  <c r="M66" i="106"/>
  <c r="N66" i="106"/>
  <c r="O66" i="106"/>
  <c r="P66" i="106"/>
  <c r="F67" i="106"/>
  <c r="G67" i="106"/>
  <c r="H67" i="106"/>
  <c r="I67" i="106"/>
  <c r="J67" i="106"/>
  <c r="K67" i="106"/>
  <c r="L67" i="106"/>
  <c r="M67" i="106"/>
  <c r="N67" i="106"/>
  <c r="O67" i="106"/>
  <c r="P67" i="106"/>
  <c r="E63" i="106"/>
  <c r="E64" i="106"/>
  <c r="E65" i="106"/>
  <c r="E66" i="106"/>
  <c r="E67" i="106"/>
  <c r="E62" i="106"/>
  <c r="E68" i="106" s="1"/>
  <c r="F15" i="106" l="1"/>
  <c r="G15" i="106"/>
  <c r="H15" i="106"/>
  <c r="I15" i="106"/>
  <c r="J15" i="106"/>
  <c r="K15" i="106"/>
  <c r="L15" i="106"/>
  <c r="M15" i="106"/>
  <c r="N15" i="106"/>
  <c r="O15" i="106"/>
  <c r="P15" i="106"/>
  <c r="F16" i="106"/>
  <c r="G16" i="106"/>
  <c r="H16" i="106"/>
  <c r="I16" i="106"/>
  <c r="J16" i="106"/>
  <c r="K16" i="106"/>
  <c r="L16" i="106"/>
  <c r="M16" i="106"/>
  <c r="N16" i="106"/>
  <c r="O16" i="106"/>
  <c r="P16" i="106"/>
  <c r="F17" i="106"/>
  <c r="G17" i="106"/>
  <c r="H17" i="106"/>
  <c r="I17" i="106"/>
  <c r="J17" i="106"/>
  <c r="K17" i="106"/>
  <c r="L17" i="106"/>
  <c r="M17" i="106"/>
  <c r="N17" i="106"/>
  <c r="O17" i="106"/>
  <c r="P17" i="106"/>
  <c r="F18" i="106"/>
  <c r="G18" i="106"/>
  <c r="H18" i="106"/>
  <c r="I18" i="106"/>
  <c r="J18" i="106"/>
  <c r="K18" i="106"/>
  <c r="L18" i="106"/>
  <c r="M18" i="106"/>
  <c r="N18" i="106"/>
  <c r="O18" i="106"/>
  <c r="P18" i="106"/>
  <c r="F19" i="106"/>
  <c r="G19" i="106"/>
  <c r="H19" i="106"/>
  <c r="I19" i="106"/>
  <c r="J19" i="106"/>
  <c r="K19" i="106"/>
  <c r="L19" i="106"/>
  <c r="M19" i="106"/>
  <c r="N19" i="106"/>
  <c r="O19" i="106"/>
  <c r="P19" i="106"/>
  <c r="F20" i="106"/>
  <c r="G20" i="106"/>
  <c r="H20" i="106"/>
  <c r="I20" i="106"/>
  <c r="J20" i="106"/>
  <c r="K20" i="106"/>
  <c r="L20" i="106"/>
  <c r="M20" i="106"/>
  <c r="N20" i="106"/>
  <c r="O20" i="106"/>
  <c r="P20" i="106"/>
  <c r="E16" i="106"/>
  <c r="E17" i="106"/>
  <c r="E18" i="106"/>
  <c r="E19" i="106"/>
  <c r="E20" i="106"/>
  <c r="E15" i="106"/>
  <c r="AA36" i="108"/>
  <c r="AB36" i="108"/>
  <c r="AC36" i="108"/>
  <c r="AD36" i="108"/>
  <c r="AE36" i="108"/>
  <c r="AF36" i="108"/>
  <c r="AG36" i="108"/>
  <c r="AH36" i="108"/>
  <c r="AI36" i="108"/>
  <c r="AJ36" i="108"/>
  <c r="AK36" i="108"/>
  <c r="AL36" i="108"/>
  <c r="AM36" i="108"/>
  <c r="AN36" i="108"/>
  <c r="AO36" i="108"/>
  <c r="AP36" i="108"/>
  <c r="AQ36" i="108"/>
  <c r="AR36" i="108"/>
  <c r="AS36" i="108"/>
  <c r="AT36" i="108"/>
  <c r="AU36" i="108"/>
  <c r="AV36" i="108"/>
  <c r="AW36" i="108"/>
  <c r="AX36" i="108"/>
  <c r="C36" i="108"/>
  <c r="AX43" i="108"/>
  <c r="AW43" i="108"/>
  <c r="AV43" i="108"/>
  <c r="AU43" i="108"/>
  <c r="AT43" i="108"/>
  <c r="AS43" i="108"/>
  <c r="AR43" i="108"/>
  <c r="AQ43" i="108"/>
  <c r="AP43" i="108"/>
  <c r="AO43" i="108"/>
  <c r="AN43" i="108"/>
  <c r="AM43" i="108"/>
  <c r="AL43" i="108"/>
  <c r="AK43" i="108"/>
  <c r="AJ43" i="108"/>
  <c r="AI43" i="108"/>
  <c r="AH43" i="108"/>
  <c r="AG43" i="108"/>
  <c r="AF43" i="108"/>
  <c r="AE43" i="108"/>
  <c r="AD43" i="108"/>
  <c r="AC43" i="108"/>
  <c r="AB43" i="108"/>
  <c r="AA43" i="108"/>
  <c r="Z43" i="108"/>
  <c r="Y43" i="108"/>
  <c r="X43" i="108"/>
  <c r="W43" i="108"/>
  <c r="V43" i="108"/>
  <c r="U43" i="108"/>
  <c r="T43" i="108"/>
  <c r="S43" i="108"/>
  <c r="R43" i="108"/>
  <c r="Q43" i="108"/>
  <c r="P43" i="108"/>
  <c r="O43" i="108"/>
  <c r="N43" i="108"/>
  <c r="M43" i="108"/>
  <c r="L43" i="108"/>
  <c r="K43" i="108"/>
  <c r="J43" i="108"/>
  <c r="I43" i="108"/>
  <c r="H43" i="108"/>
  <c r="G43" i="108"/>
  <c r="F43" i="108"/>
  <c r="E43" i="108"/>
  <c r="D43" i="108"/>
  <c r="C43" i="108"/>
  <c r="D33" i="108"/>
  <c r="E33" i="108"/>
  <c r="F33" i="108"/>
  <c r="G33" i="108"/>
  <c r="H33" i="108"/>
  <c r="I33" i="108"/>
  <c r="J33" i="108"/>
  <c r="K33" i="108"/>
  <c r="L33" i="108"/>
  <c r="M33" i="108"/>
  <c r="N33" i="108"/>
  <c r="O33" i="108"/>
  <c r="P33" i="108"/>
  <c r="Q33" i="108"/>
  <c r="R33" i="108"/>
  <c r="S33" i="108"/>
  <c r="T33" i="108"/>
  <c r="U33" i="108"/>
  <c r="V33" i="108"/>
  <c r="W33" i="108"/>
  <c r="X33" i="108"/>
  <c r="Y33" i="108"/>
  <c r="Z33" i="108"/>
  <c r="AA33" i="108"/>
  <c r="AB33" i="108"/>
  <c r="AC33" i="108"/>
  <c r="AD33" i="108"/>
  <c r="AE33" i="108"/>
  <c r="AF33" i="108"/>
  <c r="AG33" i="108"/>
  <c r="AH33" i="108"/>
  <c r="AI33" i="108"/>
  <c r="AJ33" i="108"/>
  <c r="AK33" i="108"/>
  <c r="AL33" i="108"/>
  <c r="AM33" i="108"/>
  <c r="AN33" i="108"/>
  <c r="AO33" i="108"/>
  <c r="AP33" i="108"/>
  <c r="AQ33" i="108"/>
  <c r="AR33" i="108"/>
  <c r="AS33" i="108"/>
  <c r="AT33" i="108"/>
  <c r="AU33" i="108"/>
  <c r="AV33" i="108"/>
  <c r="AW33" i="108"/>
  <c r="AX33" i="108"/>
  <c r="C33" i="108"/>
  <c r="C13" i="108"/>
  <c r="C23" i="108"/>
  <c r="D23" i="108"/>
  <c r="E23" i="108"/>
  <c r="F23" i="108"/>
  <c r="G23" i="108"/>
  <c r="H23" i="108"/>
  <c r="I23" i="108"/>
  <c r="J23" i="108"/>
  <c r="K23" i="108"/>
  <c r="L23" i="108"/>
  <c r="M23" i="108"/>
  <c r="N23" i="108"/>
  <c r="O23" i="108"/>
  <c r="P23" i="108"/>
  <c r="Q23" i="108"/>
  <c r="R23" i="108"/>
  <c r="S23" i="108"/>
  <c r="T23" i="108"/>
  <c r="U23" i="108"/>
  <c r="V23" i="108"/>
  <c r="W23" i="108"/>
  <c r="X23" i="108"/>
  <c r="Y23" i="108"/>
  <c r="Z23" i="108"/>
  <c r="AA23" i="108"/>
  <c r="AB23" i="108"/>
  <c r="AC23" i="108"/>
  <c r="AD23" i="108"/>
  <c r="AE23" i="108"/>
  <c r="AF23" i="108"/>
  <c r="AG23" i="108"/>
  <c r="AH23" i="108"/>
  <c r="AI23" i="108"/>
  <c r="AJ23" i="108"/>
  <c r="AK23" i="108"/>
  <c r="AL23" i="108"/>
  <c r="AM23" i="108"/>
  <c r="AN23" i="108"/>
  <c r="AO23" i="108"/>
  <c r="AP23" i="108"/>
  <c r="AQ23" i="108"/>
  <c r="AR23" i="108"/>
  <c r="AS23" i="108"/>
  <c r="AT23" i="108"/>
  <c r="AU23" i="108"/>
  <c r="AV23" i="108"/>
  <c r="AW23" i="108"/>
  <c r="AX23" i="108"/>
  <c r="D13" i="108"/>
  <c r="E13" i="108"/>
  <c r="F13" i="108"/>
  <c r="G13" i="108"/>
  <c r="H13" i="108"/>
  <c r="I13" i="108"/>
  <c r="J13" i="108"/>
  <c r="K13" i="108"/>
  <c r="L13" i="108"/>
  <c r="M13" i="108"/>
  <c r="N13" i="108"/>
  <c r="O13" i="108"/>
  <c r="P13" i="108"/>
  <c r="Q13" i="108"/>
  <c r="R13" i="108"/>
  <c r="S13" i="108"/>
  <c r="T13" i="108"/>
  <c r="U13" i="108"/>
  <c r="V13" i="108"/>
  <c r="W13" i="108"/>
  <c r="X13" i="108"/>
  <c r="Y13" i="108"/>
  <c r="Z13" i="108"/>
  <c r="AA13" i="108"/>
  <c r="AB13" i="108"/>
  <c r="AC13" i="108"/>
  <c r="AD13" i="108"/>
  <c r="AE13" i="108"/>
  <c r="AF13" i="108"/>
  <c r="AG13" i="108"/>
  <c r="AH13" i="108"/>
  <c r="AI13" i="108"/>
  <c r="AJ13" i="108"/>
  <c r="AK13" i="108"/>
  <c r="AL13" i="108"/>
  <c r="AM13" i="108"/>
  <c r="AN13" i="108"/>
  <c r="AO13" i="108"/>
  <c r="AP13" i="108"/>
  <c r="AQ13" i="108"/>
  <c r="AR13" i="108"/>
  <c r="AS13" i="108"/>
  <c r="AT13" i="108"/>
  <c r="AU13" i="108"/>
  <c r="AV13" i="108"/>
  <c r="AW13" i="108"/>
  <c r="AX13" i="108"/>
  <c r="E45" i="106"/>
  <c r="F6" i="106"/>
  <c r="F45" i="106" s="1"/>
  <c r="AB6" i="108"/>
  <c r="AC6" i="108"/>
  <c r="AD6" i="108"/>
  <c r="AE6" i="108"/>
  <c r="AF6" i="108"/>
  <c r="AG6" i="108"/>
  <c r="AH6" i="108"/>
  <c r="AI6" i="108"/>
  <c r="AJ6" i="108"/>
  <c r="AK6" i="108"/>
  <c r="AL6" i="108"/>
  <c r="AM6" i="108"/>
  <c r="AN6" i="108"/>
  <c r="AO6" i="108"/>
  <c r="AP6" i="108"/>
  <c r="AQ6" i="108"/>
  <c r="AR6" i="108"/>
  <c r="AS6" i="108"/>
  <c r="AT6" i="108"/>
  <c r="AU6" i="108"/>
  <c r="AV6" i="108"/>
  <c r="AW6" i="108"/>
  <c r="AX6" i="108"/>
  <c r="AB16" i="108"/>
  <c r="AC16" i="108"/>
  <c r="AD16" i="108"/>
  <c r="AE16" i="108"/>
  <c r="AF16" i="108"/>
  <c r="AG16" i="108"/>
  <c r="AH16" i="108"/>
  <c r="AI16" i="108"/>
  <c r="AJ16" i="108"/>
  <c r="AK16" i="108"/>
  <c r="AL16" i="108"/>
  <c r="AM16" i="108"/>
  <c r="AN16" i="108"/>
  <c r="AO16" i="108"/>
  <c r="AP16" i="108"/>
  <c r="AQ16" i="108"/>
  <c r="AR16" i="108"/>
  <c r="AS16" i="108"/>
  <c r="AT16" i="108"/>
  <c r="AU16" i="108"/>
  <c r="AV16" i="108"/>
  <c r="AW16" i="108"/>
  <c r="AX16" i="108"/>
  <c r="AB26" i="108"/>
  <c r="AC26" i="108"/>
  <c r="AD26" i="108"/>
  <c r="AE26" i="108"/>
  <c r="AF26" i="108"/>
  <c r="AG26" i="108"/>
  <c r="AH26" i="108"/>
  <c r="AI26" i="108"/>
  <c r="AJ26" i="108"/>
  <c r="AK26" i="108"/>
  <c r="AL26" i="108"/>
  <c r="AM26" i="108"/>
  <c r="AN26" i="108"/>
  <c r="AO26" i="108"/>
  <c r="AP26" i="108"/>
  <c r="AQ26" i="108"/>
  <c r="AR26" i="108"/>
  <c r="AS26" i="108"/>
  <c r="AT26" i="108"/>
  <c r="AU26" i="108"/>
  <c r="AV26" i="108"/>
  <c r="AW26" i="108"/>
  <c r="AX26" i="108"/>
  <c r="C26" i="108"/>
  <c r="C16" i="108"/>
  <c r="C6" i="108"/>
  <c r="A2" i="108"/>
  <c r="A3" i="108"/>
  <c r="A1" i="108"/>
  <c r="D36" i="108" l="1"/>
  <c r="G6" i="106"/>
  <c r="E36" i="108" s="1"/>
  <c r="X8" i="106"/>
  <c r="X22" i="106" s="1"/>
  <c r="Y8" i="106"/>
  <c r="Y22" i="106" s="1"/>
  <c r="Z8" i="106"/>
  <c r="Z22" i="106" s="1"/>
  <c r="AA8" i="106"/>
  <c r="AA22" i="106" s="1"/>
  <c r="AB8" i="106"/>
  <c r="AB22" i="106" s="1"/>
  <c r="X9" i="106"/>
  <c r="X23" i="106" s="1"/>
  <c r="Y9" i="106"/>
  <c r="Y23" i="106" s="1"/>
  <c r="Z9" i="106"/>
  <c r="Z23" i="106" s="1"/>
  <c r="AA9" i="106"/>
  <c r="AA23" i="106" s="1"/>
  <c r="AB9" i="106"/>
  <c r="AB23" i="106" s="1"/>
  <c r="X10" i="106"/>
  <c r="X24" i="106" s="1"/>
  <c r="Y10" i="106"/>
  <c r="Y24" i="106" s="1"/>
  <c r="Z10" i="106"/>
  <c r="Z24" i="106" s="1"/>
  <c r="AA10" i="106"/>
  <c r="AA24" i="106" s="1"/>
  <c r="AB10" i="106"/>
  <c r="AB24" i="106" s="1"/>
  <c r="X11" i="106"/>
  <c r="X25" i="106" s="1"/>
  <c r="Y11" i="106"/>
  <c r="Y25" i="106" s="1"/>
  <c r="Z11" i="106"/>
  <c r="Z25" i="106" s="1"/>
  <c r="AA11" i="106"/>
  <c r="AA25" i="106" s="1"/>
  <c r="AB11" i="106"/>
  <c r="AB25" i="106" s="1"/>
  <c r="X12" i="106"/>
  <c r="X26" i="106" s="1"/>
  <c r="Y12" i="106"/>
  <c r="Y26" i="106" s="1"/>
  <c r="Z12" i="106"/>
  <c r="Z26" i="106" s="1"/>
  <c r="AA12" i="106"/>
  <c r="AA26" i="106" s="1"/>
  <c r="AB12" i="106"/>
  <c r="AB26" i="106" s="1"/>
  <c r="X13" i="106"/>
  <c r="X27" i="106" s="1"/>
  <c r="Y13" i="106"/>
  <c r="Y27" i="106" s="1"/>
  <c r="Z13" i="106"/>
  <c r="Z27" i="106" s="1"/>
  <c r="AA13" i="106"/>
  <c r="AA27" i="106" s="1"/>
  <c r="AB13" i="106"/>
  <c r="AB27" i="106" s="1"/>
  <c r="X14" i="106"/>
  <c r="Y14" i="106"/>
  <c r="Z14" i="106"/>
  <c r="AA14" i="106"/>
  <c r="AB14" i="106"/>
  <c r="X30" i="106"/>
  <c r="Y30" i="106"/>
  <c r="Z30" i="106"/>
  <c r="AA30" i="106"/>
  <c r="AB30" i="106"/>
  <c r="X31" i="106"/>
  <c r="X38" i="106" s="1"/>
  <c r="Y31" i="106"/>
  <c r="Y38" i="106" s="1"/>
  <c r="Z31" i="106"/>
  <c r="Z38" i="106" s="1"/>
  <c r="AA31" i="106"/>
  <c r="AA38" i="106" s="1"/>
  <c r="AB31" i="106"/>
  <c r="AB38" i="106" s="1"/>
  <c r="X32" i="106"/>
  <c r="X39" i="106" s="1"/>
  <c r="Y32" i="106"/>
  <c r="Y39" i="106" s="1"/>
  <c r="Z32" i="106"/>
  <c r="Z39" i="106" s="1"/>
  <c r="AA32" i="106"/>
  <c r="AA39" i="106" s="1"/>
  <c r="AB32" i="106"/>
  <c r="AB39" i="106" s="1"/>
  <c r="X33" i="106"/>
  <c r="X40" i="106" s="1"/>
  <c r="Y33" i="106"/>
  <c r="Y40" i="106" s="1"/>
  <c r="Z33" i="106"/>
  <c r="Z40" i="106" s="1"/>
  <c r="AA33" i="106"/>
  <c r="AA40" i="106" s="1"/>
  <c r="AB33" i="106"/>
  <c r="AB40" i="106" s="1"/>
  <c r="X34" i="106"/>
  <c r="X41" i="106" s="1"/>
  <c r="Y34" i="106"/>
  <c r="Y41" i="106" s="1"/>
  <c r="Z34" i="106"/>
  <c r="Z41" i="106" s="1"/>
  <c r="AA34" i="106"/>
  <c r="AA41" i="106" s="1"/>
  <c r="AB34" i="106"/>
  <c r="AB41" i="106" s="1"/>
  <c r="X37" i="106" l="1"/>
  <c r="X35" i="106" s="1"/>
  <c r="X28" i="106"/>
  <c r="AA28" i="106"/>
  <c r="AA37" i="106"/>
  <c r="AA35" i="106" s="1"/>
  <c r="Z28" i="106"/>
  <c r="Z37" i="106"/>
  <c r="Z35" i="106" s="1"/>
  <c r="AB37" i="106"/>
  <c r="AB35" i="106" s="1"/>
  <c r="AB28" i="106"/>
  <c r="Y37" i="106"/>
  <c r="Y35" i="106" s="1"/>
  <c r="Y28" i="106"/>
  <c r="G45" i="106"/>
  <c r="H6" i="106"/>
  <c r="F36" i="108" s="1"/>
  <c r="Z7" i="106"/>
  <c r="Y7" i="106"/>
  <c r="Y42" i="106" s="1"/>
  <c r="AA7" i="106"/>
  <c r="AB7" i="106"/>
  <c r="AB42" i="106" s="1"/>
  <c r="X7" i="106"/>
  <c r="X42" i="106" s="1"/>
  <c r="AA42" i="106" l="1"/>
  <c r="Z42" i="106"/>
  <c r="AB21" i="106"/>
  <c r="Z21" i="106"/>
  <c r="AA21" i="106"/>
  <c r="X21" i="106"/>
  <c r="Y21" i="106"/>
  <c r="H45" i="106"/>
  <c r="I6" i="106"/>
  <c r="G36" i="108" s="1"/>
  <c r="AB68" i="106"/>
  <c r="AB69" i="106" s="1"/>
  <c r="AB71" i="106" s="1"/>
  <c r="X68" i="106"/>
  <c r="X69" i="106" s="1"/>
  <c r="X71" i="106" s="1"/>
  <c r="Y68" i="106"/>
  <c r="Y69" i="106" s="1"/>
  <c r="Y71" i="106" s="1"/>
  <c r="Z68" i="106"/>
  <c r="Z69" i="106" s="1"/>
  <c r="Z71" i="106" s="1"/>
  <c r="AA68" i="106"/>
  <c r="AA69" i="106" s="1"/>
  <c r="AA71" i="106" s="1"/>
  <c r="W68" i="106"/>
  <c r="W69" i="106" s="1"/>
  <c r="W71" i="106" s="1"/>
  <c r="W8" i="106"/>
  <c r="W22" i="106" s="1"/>
  <c r="W9" i="106"/>
  <c r="W23" i="106" s="1"/>
  <c r="W10" i="106"/>
  <c r="W24" i="106" s="1"/>
  <c r="W11" i="106"/>
  <c r="W25" i="106" s="1"/>
  <c r="W12" i="106"/>
  <c r="W26" i="106" s="1"/>
  <c r="W13" i="106"/>
  <c r="W27" i="106" s="1"/>
  <c r="W14" i="106"/>
  <c r="W30" i="106"/>
  <c r="W31" i="106"/>
  <c r="W38" i="106" s="1"/>
  <c r="W32" i="106"/>
  <c r="W39" i="106" s="1"/>
  <c r="W33" i="106"/>
  <c r="W40" i="106" s="1"/>
  <c r="W34" i="106"/>
  <c r="W41" i="106" s="1"/>
  <c r="Q68" i="106"/>
  <c r="Q69" i="106" s="1"/>
  <c r="Q71" i="106" s="1"/>
  <c r="R68" i="106"/>
  <c r="R69" i="106" s="1"/>
  <c r="R71" i="106" s="1"/>
  <c r="S68" i="106"/>
  <c r="S69" i="106" s="1"/>
  <c r="S71" i="106" s="1"/>
  <c r="T68" i="106"/>
  <c r="T69" i="106" s="1"/>
  <c r="T71" i="106" s="1"/>
  <c r="U68" i="106"/>
  <c r="U69" i="106" s="1"/>
  <c r="U71" i="106" s="1"/>
  <c r="V68" i="106"/>
  <c r="V69" i="106" s="1"/>
  <c r="V71" i="106" s="1"/>
  <c r="W28" i="106" l="1"/>
  <c r="W37" i="106"/>
  <c r="W35" i="106" s="1"/>
  <c r="C68" i="106"/>
  <c r="I45" i="106"/>
  <c r="J6" i="106"/>
  <c r="H36" i="108" s="1"/>
  <c r="W7" i="106"/>
  <c r="W42" i="106" s="1"/>
  <c r="W21" i="106" l="1"/>
  <c r="K6" i="106"/>
  <c r="I36" i="108" s="1"/>
  <c r="J45" i="106"/>
  <c r="Q8" i="106"/>
  <c r="Q22" i="106" s="1"/>
  <c r="R8" i="106"/>
  <c r="R22" i="106" s="1"/>
  <c r="S8" i="106"/>
  <c r="S22" i="106" s="1"/>
  <c r="T8" i="106"/>
  <c r="T22" i="106" s="1"/>
  <c r="U8" i="106"/>
  <c r="U22" i="106" s="1"/>
  <c r="V8" i="106"/>
  <c r="V22" i="106" s="1"/>
  <c r="Q9" i="106"/>
  <c r="Q23" i="106" s="1"/>
  <c r="R9" i="106"/>
  <c r="R23" i="106" s="1"/>
  <c r="S9" i="106"/>
  <c r="S23" i="106" s="1"/>
  <c r="T9" i="106"/>
  <c r="T23" i="106" s="1"/>
  <c r="U9" i="106"/>
  <c r="U23" i="106" s="1"/>
  <c r="V9" i="106"/>
  <c r="V23" i="106" s="1"/>
  <c r="Q10" i="106"/>
  <c r="Q24" i="106" s="1"/>
  <c r="R10" i="106"/>
  <c r="R24" i="106" s="1"/>
  <c r="S10" i="106"/>
  <c r="S24" i="106" s="1"/>
  <c r="T10" i="106"/>
  <c r="T24" i="106" s="1"/>
  <c r="U10" i="106"/>
  <c r="U24" i="106" s="1"/>
  <c r="V10" i="106"/>
  <c r="V24" i="106" s="1"/>
  <c r="Q11" i="106"/>
  <c r="Q25" i="106" s="1"/>
  <c r="R11" i="106"/>
  <c r="R25" i="106" s="1"/>
  <c r="S11" i="106"/>
  <c r="S25" i="106" s="1"/>
  <c r="T11" i="106"/>
  <c r="T25" i="106" s="1"/>
  <c r="U11" i="106"/>
  <c r="U25" i="106" s="1"/>
  <c r="V11" i="106"/>
  <c r="V25" i="106" s="1"/>
  <c r="Q12" i="106"/>
  <c r="Q26" i="106" s="1"/>
  <c r="R12" i="106"/>
  <c r="R26" i="106" s="1"/>
  <c r="S12" i="106"/>
  <c r="S26" i="106" s="1"/>
  <c r="T12" i="106"/>
  <c r="T26" i="106" s="1"/>
  <c r="U12" i="106"/>
  <c r="U26" i="106" s="1"/>
  <c r="V12" i="106"/>
  <c r="V26" i="106" s="1"/>
  <c r="Q13" i="106"/>
  <c r="Q27" i="106" s="1"/>
  <c r="R13" i="106"/>
  <c r="R27" i="106" s="1"/>
  <c r="S13" i="106"/>
  <c r="S27" i="106" s="1"/>
  <c r="T13" i="106"/>
  <c r="T27" i="106" s="1"/>
  <c r="U13" i="106"/>
  <c r="U27" i="106" s="1"/>
  <c r="V13" i="106"/>
  <c r="V27" i="106" s="1"/>
  <c r="S14" i="106"/>
  <c r="T14" i="106"/>
  <c r="Q14" i="106"/>
  <c r="R14" i="106"/>
  <c r="U14" i="106"/>
  <c r="V14" i="106"/>
  <c r="Q30" i="106"/>
  <c r="R30" i="106"/>
  <c r="S30" i="106"/>
  <c r="T30" i="106"/>
  <c r="U30" i="106"/>
  <c r="V30" i="106"/>
  <c r="Q31" i="106"/>
  <c r="Q38" i="106" s="1"/>
  <c r="R31" i="106"/>
  <c r="R38" i="106" s="1"/>
  <c r="S31" i="106"/>
  <c r="S38" i="106" s="1"/>
  <c r="T31" i="106"/>
  <c r="T38" i="106" s="1"/>
  <c r="U31" i="106"/>
  <c r="U38" i="106" s="1"/>
  <c r="V31" i="106"/>
  <c r="V38" i="106" s="1"/>
  <c r="Q32" i="106"/>
  <c r="Q39" i="106" s="1"/>
  <c r="R32" i="106"/>
  <c r="R39" i="106" s="1"/>
  <c r="S32" i="106"/>
  <c r="S39" i="106" s="1"/>
  <c r="T32" i="106"/>
  <c r="T39" i="106" s="1"/>
  <c r="U32" i="106"/>
  <c r="U39" i="106" s="1"/>
  <c r="V32" i="106"/>
  <c r="V39" i="106" s="1"/>
  <c r="Q33" i="106"/>
  <c r="Q40" i="106" s="1"/>
  <c r="R33" i="106"/>
  <c r="R40" i="106" s="1"/>
  <c r="S33" i="106"/>
  <c r="S40" i="106" s="1"/>
  <c r="T33" i="106"/>
  <c r="T40" i="106" s="1"/>
  <c r="U33" i="106"/>
  <c r="U40" i="106" s="1"/>
  <c r="V33" i="106"/>
  <c r="V40" i="106" s="1"/>
  <c r="Q34" i="106"/>
  <c r="Q41" i="106" s="1"/>
  <c r="R34" i="106"/>
  <c r="R41" i="106" s="1"/>
  <c r="S34" i="106"/>
  <c r="S41" i="106" s="1"/>
  <c r="T34" i="106"/>
  <c r="T41" i="106" s="1"/>
  <c r="U34" i="106"/>
  <c r="U41" i="106" s="1"/>
  <c r="V34" i="106"/>
  <c r="V41" i="106" s="1"/>
  <c r="V28" i="106" l="1"/>
  <c r="V37" i="106"/>
  <c r="V35" i="106" s="1"/>
  <c r="R28" i="106"/>
  <c r="R37" i="106"/>
  <c r="R35" i="106" s="1"/>
  <c r="S28" i="106"/>
  <c r="S37" i="106"/>
  <c r="S35" i="106" s="1"/>
  <c r="U28" i="106"/>
  <c r="U37" i="106"/>
  <c r="U35" i="106" s="1"/>
  <c r="Q28" i="106"/>
  <c r="Q37" i="106"/>
  <c r="Q35" i="106" s="1"/>
  <c r="T37" i="106"/>
  <c r="T35" i="106" s="1"/>
  <c r="T28" i="106"/>
  <c r="L6" i="106"/>
  <c r="J36" i="108" s="1"/>
  <c r="K45" i="106"/>
  <c r="S7" i="106"/>
  <c r="S42" i="106" s="1"/>
  <c r="U7" i="106"/>
  <c r="U42" i="106" s="1"/>
  <c r="Q7" i="106"/>
  <c r="Q21" i="106" s="1"/>
  <c r="T7" i="106"/>
  <c r="T21" i="106" s="1"/>
  <c r="V7" i="106"/>
  <c r="V42" i="106" s="1"/>
  <c r="R7" i="106"/>
  <c r="R42" i="106" s="1"/>
  <c r="T42" i="106" l="1"/>
  <c r="Q42" i="106"/>
  <c r="R21" i="106"/>
  <c r="S21" i="106"/>
  <c r="U21" i="106"/>
  <c r="V21" i="106"/>
  <c r="M6" i="106"/>
  <c r="K36" i="108" s="1"/>
  <c r="L45" i="106"/>
  <c r="F29" i="106"/>
  <c r="G29" i="106"/>
  <c r="H29" i="106"/>
  <c r="I29" i="106"/>
  <c r="J29" i="106"/>
  <c r="K29" i="106"/>
  <c r="L29" i="106"/>
  <c r="M29" i="106"/>
  <c r="N29" i="106"/>
  <c r="O29" i="106"/>
  <c r="O36" i="106" s="1"/>
  <c r="P29" i="106"/>
  <c r="F30" i="106"/>
  <c r="G30" i="106"/>
  <c r="H30" i="106"/>
  <c r="I30" i="106"/>
  <c r="J30" i="106"/>
  <c r="K30" i="106"/>
  <c r="L30" i="106"/>
  <c r="M30" i="106"/>
  <c r="N30" i="106"/>
  <c r="O30" i="106"/>
  <c r="O37" i="106" s="1"/>
  <c r="C75" i="107" s="1"/>
  <c r="P30" i="106"/>
  <c r="P37" i="106" s="1"/>
  <c r="F31" i="106"/>
  <c r="G31" i="106"/>
  <c r="H31" i="106"/>
  <c r="I31" i="106"/>
  <c r="J31" i="106"/>
  <c r="K31" i="106"/>
  <c r="L31" i="106"/>
  <c r="M31" i="106"/>
  <c r="N31" i="106"/>
  <c r="O31" i="106"/>
  <c r="O38" i="106" s="1"/>
  <c r="C76" i="107" s="1"/>
  <c r="P31" i="106"/>
  <c r="P38" i="106" s="1"/>
  <c r="F32" i="106"/>
  <c r="G32" i="106"/>
  <c r="H32" i="106"/>
  <c r="I32" i="106"/>
  <c r="J32" i="106"/>
  <c r="K32" i="106"/>
  <c r="L32" i="106"/>
  <c r="M32" i="106"/>
  <c r="N32" i="106"/>
  <c r="N39" i="106" s="1"/>
  <c r="C70" i="107" s="1"/>
  <c r="O32" i="106"/>
  <c r="O39" i="106" s="1"/>
  <c r="C77" i="107" s="1"/>
  <c r="P32" i="106"/>
  <c r="P39" i="106" s="1"/>
  <c r="F33" i="106"/>
  <c r="G33" i="106"/>
  <c r="H33" i="106"/>
  <c r="I33" i="106"/>
  <c r="J33" i="106"/>
  <c r="K33" i="106"/>
  <c r="L33" i="106"/>
  <c r="M33" i="106"/>
  <c r="N33" i="106"/>
  <c r="N40" i="106" s="1"/>
  <c r="C71" i="107" s="1"/>
  <c r="O33" i="106"/>
  <c r="O40" i="106" s="1"/>
  <c r="C78" i="107" s="1"/>
  <c r="P33" i="106"/>
  <c r="P40" i="106" s="1"/>
  <c r="F34" i="106"/>
  <c r="G34" i="106"/>
  <c r="H34" i="106"/>
  <c r="I34" i="106"/>
  <c r="J34" i="106"/>
  <c r="K34" i="106"/>
  <c r="L34" i="106"/>
  <c r="M34" i="106"/>
  <c r="N34" i="106"/>
  <c r="O34" i="106"/>
  <c r="O41" i="106" s="1"/>
  <c r="C79" i="107" s="1"/>
  <c r="P34" i="106"/>
  <c r="P41" i="106" s="1"/>
  <c r="E30" i="106"/>
  <c r="E37" i="106" s="1"/>
  <c r="E31" i="106"/>
  <c r="E32" i="106"/>
  <c r="E33" i="106"/>
  <c r="E34" i="106"/>
  <c r="E29" i="106"/>
  <c r="E36" i="106" s="1"/>
  <c r="F8" i="106"/>
  <c r="G8" i="106"/>
  <c r="H8" i="106"/>
  <c r="I8" i="106"/>
  <c r="J8" i="106"/>
  <c r="K8" i="106"/>
  <c r="L8" i="106"/>
  <c r="M8" i="106"/>
  <c r="N8" i="106"/>
  <c r="O8" i="106"/>
  <c r="O22" i="106" s="1"/>
  <c r="P8" i="106"/>
  <c r="P22" i="106" s="1"/>
  <c r="F9" i="106"/>
  <c r="G9" i="106"/>
  <c r="H9" i="106"/>
  <c r="I9" i="106"/>
  <c r="J9" i="106"/>
  <c r="K9" i="106"/>
  <c r="L9" i="106"/>
  <c r="M9" i="106"/>
  <c r="N9" i="106"/>
  <c r="O9" i="106"/>
  <c r="O23" i="106" s="1"/>
  <c r="P9" i="106"/>
  <c r="P23" i="106" s="1"/>
  <c r="F10" i="106"/>
  <c r="G10" i="106"/>
  <c r="H10" i="106"/>
  <c r="I10" i="106"/>
  <c r="J10" i="106"/>
  <c r="K10" i="106"/>
  <c r="L10" i="106"/>
  <c r="M10" i="106"/>
  <c r="N10" i="106"/>
  <c r="O10" i="106"/>
  <c r="O24" i="106" s="1"/>
  <c r="P10" i="106"/>
  <c r="P24" i="106" s="1"/>
  <c r="F11" i="106"/>
  <c r="G11" i="106"/>
  <c r="H11" i="106"/>
  <c r="I11" i="106"/>
  <c r="J11" i="106"/>
  <c r="K11" i="106"/>
  <c r="L11" i="106"/>
  <c r="M11" i="106"/>
  <c r="N11" i="106"/>
  <c r="N25" i="106" s="1"/>
  <c r="O11" i="106"/>
  <c r="O25" i="106" s="1"/>
  <c r="P11" i="106"/>
  <c r="P25" i="106" s="1"/>
  <c r="F12" i="106"/>
  <c r="G12" i="106"/>
  <c r="H12" i="106"/>
  <c r="I12" i="106"/>
  <c r="J12" i="106"/>
  <c r="K12" i="106"/>
  <c r="L12" i="106"/>
  <c r="M12" i="106"/>
  <c r="N12" i="106"/>
  <c r="N26" i="106" s="1"/>
  <c r="O12" i="106"/>
  <c r="O26" i="106" s="1"/>
  <c r="P12" i="106"/>
  <c r="P26" i="106" s="1"/>
  <c r="F13" i="106"/>
  <c r="G13" i="106"/>
  <c r="H13" i="106"/>
  <c r="I13" i="106"/>
  <c r="J13" i="106"/>
  <c r="K13" i="106"/>
  <c r="L13" i="106"/>
  <c r="M13" i="106"/>
  <c r="N13" i="106"/>
  <c r="O13" i="106"/>
  <c r="O27" i="106" s="1"/>
  <c r="P13" i="106"/>
  <c r="P27" i="106" s="1"/>
  <c r="E9" i="106"/>
  <c r="E10" i="106"/>
  <c r="E11" i="106"/>
  <c r="E12" i="106"/>
  <c r="E13" i="106"/>
  <c r="E8" i="106"/>
  <c r="P36" i="106" l="1"/>
  <c r="P35" i="106" s="1"/>
  <c r="P28" i="106"/>
  <c r="C8" i="106"/>
  <c r="C10" i="106"/>
  <c r="N6" i="106"/>
  <c r="L36" i="108" s="1"/>
  <c r="M45" i="106"/>
  <c r="O35" i="106"/>
  <c r="C74" i="107"/>
  <c r="B3" i="107"/>
  <c r="C13" i="106"/>
  <c r="C9" i="106"/>
  <c r="C12" i="106"/>
  <c r="C11" i="106"/>
  <c r="O28" i="106"/>
  <c r="K28" i="106"/>
  <c r="G28" i="106"/>
  <c r="I7" i="106"/>
  <c r="L28" i="106"/>
  <c r="H28" i="106"/>
  <c r="N28" i="106"/>
  <c r="J28" i="106"/>
  <c r="F28" i="106"/>
  <c r="M28" i="106"/>
  <c r="I28" i="106"/>
  <c r="E28" i="106"/>
  <c r="B85" i="107"/>
  <c r="C73" i="107" l="1"/>
  <c r="C28" i="106"/>
  <c r="C61" i="106" s="1"/>
  <c r="C69" i="106" s="1"/>
  <c r="O6" i="106"/>
  <c r="M36" i="108" s="1"/>
  <c r="N45" i="106"/>
  <c r="P6" i="106" l="1"/>
  <c r="N36" i="108" s="1"/>
  <c r="O45" i="106"/>
  <c r="Q6" i="106" l="1"/>
  <c r="O36" i="108" s="1"/>
  <c r="P45" i="106"/>
  <c r="N27" i="106"/>
  <c r="N41" i="106"/>
  <c r="C72" i="107" s="1"/>
  <c r="R6" i="106" l="1"/>
  <c r="P36" i="108" s="1"/>
  <c r="Q45" i="106"/>
  <c r="N38" i="106"/>
  <c r="C69" i="107" s="1"/>
  <c r="N24" i="106"/>
  <c r="S6" i="106" l="1"/>
  <c r="Q36" i="108" s="1"/>
  <c r="R45" i="106"/>
  <c r="K24" i="106"/>
  <c r="J24" i="106"/>
  <c r="I24" i="106"/>
  <c r="H24" i="106"/>
  <c r="K23" i="106"/>
  <c r="J23" i="106"/>
  <c r="I23" i="106"/>
  <c r="H23" i="106"/>
  <c r="H25" i="106"/>
  <c r="I25" i="106"/>
  <c r="J25" i="106"/>
  <c r="K25" i="106"/>
  <c r="H26" i="106"/>
  <c r="J26" i="106"/>
  <c r="K26" i="106"/>
  <c r="H27" i="106"/>
  <c r="I27" i="106"/>
  <c r="J27" i="106"/>
  <c r="K27" i="106"/>
  <c r="E40" i="106"/>
  <c r="C8" i="107" s="1"/>
  <c r="T6" i="106" l="1"/>
  <c r="R36" i="108" s="1"/>
  <c r="S45" i="106"/>
  <c r="N37" i="106"/>
  <c r="C68" i="107" s="1"/>
  <c r="N23" i="106"/>
  <c r="N22" i="106"/>
  <c r="N36" i="106"/>
  <c r="M27" i="106"/>
  <c r="M41" i="106"/>
  <c r="C65" i="107" s="1"/>
  <c r="M37" i="106"/>
  <c r="C61" i="107" s="1"/>
  <c r="M23" i="106"/>
  <c r="M40" i="106"/>
  <c r="C64" i="107" s="1"/>
  <c r="M26" i="106"/>
  <c r="M39" i="106"/>
  <c r="C63" i="107" s="1"/>
  <c r="M25" i="106"/>
  <c r="M24" i="106"/>
  <c r="M38" i="106"/>
  <c r="C62" i="107" s="1"/>
  <c r="M36" i="106"/>
  <c r="C60" i="107" s="1"/>
  <c r="M22" i="106"/>
  <c r="L27" i="106"/>
  <c r="L41" i="106"/>
  <c r="C58" i="107" s="1"/>
  <c r="L40" i="106"/>
  <c r="C57" i="107" s="1"/>
  <c r="L26" i="106"/>
  <c r="L25" i="106"/>
  <c r="L39" i="106"/>
  <c r="C56" i="107" s="1"/>
  <c r="L38" i="106"/>
  <c r="C55" i="107" s="1"/>
  <c r="L24" i="106"/>
  <c r="L23" i="106"/>
  <c r="L37" i="106"/>
  <c r="C54" i="107" s="1"/>
  <c r="L36" i="106"/>
  <c r="C53" i="107" s="1"/>
  <c r="L22" i="106"/>
  <c r="O14" i="106"/>
  <c r="N14" i="106"/>
  <c r="G14" i="106"/>
  <c r="P14" i="106"/>
  <c r="M14" i="106"/>
  <c r="C4" i="107"/>
  <c r="L14" i="106"/>
  <c r="H14" i="106"/>
  <c r="H22" i="106"/>
  <c r="I40" i="106"/>
  <c r="C36" i="107" s="1"/>
  <c r="I26" i="106"/>
  <c r="I36" i="106"/>
  <c r="C32" i="107" s="1"/>
  <c r="I14" i="106"/>
  <c r="I22" i="106"/>
  <c r="J14" i="106"/>
  <c r="J22" i="106"/>
  <c r="K14" i="106"/>
  <c r="K22" i="106"/>
  <c r="E38" i="106"/>
  <c r="C6" i="107" s="1"/>
  <c r="H36" i="106"/>
  <c r="C25" i="107" s="1"/>
  <c r="I37" i="106"/>
  <c r="C33" i="107" s="1"/>
  <c r="F38" i="106"/>
  <c r="C13" i="107" s="1"/>
  <c r="J38" i="106"/>
  <c r="C41" i="107" s="1"/>
  <c r="K40" i="106"/>
  <c r="C50" i="107" s="1"/>
  <c r="J39" i="106"/>
  <c r="C42" i="107" s="1"/>
  <c r="M7" i="106"/>
  <c r="P7" i="106"/>
  <c r="P42" i="106" s="1"/>
  <c r="O7" i="106"/>
  <c r="O42" i="106" s="1"/>
  <c r="G7" i="106"/>
  <c r="J7" i="106"/>
  <c r="G41" i="106"/>
  <c r="C23" i="107" s="1"/>
  <c r="F40" i="106"/>
  <c r="C15" i="107" s="1"/>
  <c r="I39" i="106"/>
  <c r="C35" i="107" s="1"/>
  <c r="E41" i="106"/>
  <c r="C9" i="107" s="1"/>
  <c r="I41" i="106"/>
  <c r="C37" i="107" s="1"/>
  <c r="H40" i="106"/>
  <c r="C29" i="107" s="1"/>
  <c r="K39" i="106"/>
  <c r="C49" i="107" s="1"/>
  <c r="G39" i="106"/>
  <c r="C21" i="107" s="1"/>
  <c r="G37" i="106"/>
  <c r="C19" i="107" s="1"/>
  <c r="K37" i="106"/>
  <c r="C47" i="107" s="1"/>
  <c r="H38" i="106"/>
  <c r="C27" i="107" s="1"/>
  <c r="H41" i="106"/>
  <c r="C30" i="107" s="1"/>
  <c r="G40" i="106"/>
  <c r="C22" i="107" s="1"/>
  <c r="F39" i="106"/>
  <c r="C14" i="107" s="1"/>
  <c r="L7" i="106"/>
  <c r="H7" i="106"/>
  <c r="K7" i="106"/>
  <c r="N7" i="106"/>
  <c r="F7" i="106"/>
  <c r="E39" i="106"/>
  <c r="C7" i="107" s="1"/>
  <c r="K41" i="106"/>
  <c r="C51" i="107" s="1"/>
  <c r="J40" i="106"/>
  <c r="C43" i="107" s="1"/>
  <c r="J41" i="106"/>
  <c r="C44" i="107" s="1"/>
  <c r="F41" i="106"/>
  <c r="C16" i="107" s="1"/>
  <c r="H39" i="106"/>
  <c r="C28" i="107" s="1"/>
  <c r="H37" i="106"/>
  <c r="C26" i="107" s="1"/>
  <c r="F37" i="106"/>
  <c r="C12" i="107" s="1"/>
  <c r="J37" i="106"/>
  <c r="C40" i="107" s="1"/>
  <c r="G38" i="106"/>
  <c r="C20" i="107" s="1"/>
  <c r="K38" i="106"/>
  <c r="C48" i="107" s="1"/>
  <c r="K36" i="106"/>
  <c r="C46" i="107" s="1"/>
  <c r="G36" i="106"/>
  <c r="C18" i="107" s="1"/>
  <c r="J36" i="106"/>
  <c r="C39" i="107" s="1"/>
  <c r="F14" i="106"/>
  <c r="I38" i="106"/>
  <c r="C34" i="107" s="1"/>
  <c r="C5" i="107" l="1"/>
  <c r="E35" i="106"/>
  <c r="C3" i="107" s="1"/>
  <c r="P21" i="106"/>
  <c r="U6" i="106"/>
  <c r="S36" i="108" s="1"/>
  <c r="T45" i="106"/>
  <c r="O21" i="106"/>
  <c r="C67" i="107"/>
  <c r="N35" i="106"/>
  <c r="N21" i="106"/>
  <c r="L35" i="106"/>
  <c r="M35" i="106"/>
  <c r="J35" i="106"/>
  <c r="G35" i="106"/>
  <c r="K35" i="106"/>
  <c r="I35" i="106"/>
  <c r="H35" i="106"/>
  <c r="E14" i="106"/>
  <c r="C14" i="106" s="1"/>
  <c r="M21" i="106"/>
  <c r="K21" i="106"/>
  <c r="L21" i="106"/>
  <c r="J21" i="106"/>
  <c r="H21" i="106"/>
  <c r="I21" i="106"/>
  <c r="F36" i="106"/>
  <c r="C45" i="107" l="1"/>
  <c r="K42" i="106"/>
  <c r="C52" i="107"/>
  <c r="L42" i="106"/>
  <c r="C17" i="107"/>
  <c r="G42" i="106"/>
  <c r="C24" i="107"/>
  <c r="H42" i="106"/>
  <c r="C38" i="107"/>
  <c r="J42" i="106"/>
  <c r="C66" i="107"/>
  <c r="N42" i="106"/>
  <c r="C31" i="107"/>
  <c r="I42" i="106"/>
  <c r="C59" i="107"/>
  <c r="M42" i="106"/>
  <c r="V6" i="106"/>
  <c r="T36" i="108" s="1"/>
  <c r="U45" i="106"/>
  <c r="E53" i="106"/>
  <c r="F35" i="106"/>
  <c r="F42" i="106" s="1"/>
  <c r="C11" i="107"/>
  <c r="C10" i="107" l="1"/>
  <c r="C35" i="106"/>
  <c r="W6" i="106"/>
  <c r="U36" i="108" s="1"/>
  <c r="V45" i="106"/>
  <c r="X6" i="106" l="1"/>
  <c r="V36" i="108" s="1"/>
  <c r="W45" i="106"/>
  <c r="E54" i="106"/>
  <c r="F54" i="106" s="1"/>
  <c r="G54" i="106" s="1"/>
  <c r="H54" i="106" s="1"/>
  <c r="I54" i="106" s="1"/>
  <c r="J54" i="106" s="1"/>
  <c r="K54" i="106" s="1"/>
  <c r="L54" i="106" s="1"/>
  <c r="M54" i="106" s="1"/>
  <c r="N54" i="106" s="1"/>
  <c r="O54" i="106" s="1"/>
  <c r="P54" i="106" s="1"/>
  <c r="E55" i="106"/>
  <c r="F55" i="106" s="1"/>
  <c r="G55" i="106" s="1"/>
  <c r="H55" i="106" s="1"/>
  <c r="I55" i="106" s="1"/>
  <c r="J55" i="106" s="1"/>
  <c r="K55" i="106" s="1"/>
  <c r="L55" i="106" s="1"/>
  <c r="M55" i="106" s="1"/>
  <c r="N55" i="106" s="1"/>
  <c r="O55" i="106" s="1"/>
  <c r="P55" i="106" s="1"/>
  <c r="E56" i="106"/>
  <c r="F56" i="106" s="1"/>
  <c r="G56" i="106" s="1"/>
  <c r="H56" i="106" s="1"/>
  <c r="I56" i="106" s="1"/>
  <c r="J56" i="106" s="1"/>
  <c r="K56" i="106" s="1"/>
  <c r="L56" i="106" s="1"/>
  <c r="M56" i="106" s="1"/>
  <c r="N56" i="106" s="1"/>
  <c r="O56" i="106" s="1"/>
  <c r="P56" i="106" s="1"/>
  <c r="E57" i="106"/>
  <c r="F57" i="106" s="1"/>
  <c r="G57" i="106" s="1"/>
  <c r="H57" i="106" s="1"/>
  <c r="I57" i="106" s="1"/>
  <c r="J57" i="106" s="1"/>
  <c r="K57" i="106" s="1"/>
  <c r="L57" i="106" s="1"/>
  <c r="M57" i="106" s="1"/>
  <c r="N57" i="106" s="1"/>
  <c r="O57" i="106" s="1"/>
  <c r="P57" i="106" s="1"/>
  <c r="E58" i="106"/>
  <c r="F58" i="106" s="1"/>
  <c r="G58" i="106" s="1"/>
  <c r="H58" i="106" s="1"/>
  <c r="I58" i="106" s="1"/>
  <c r="J58" i="106" s="1"/>
  <c r="K58" i="106" s="1"/>
  <c r="L58" i="106" s="1"/>
  <c r="M58" i="106" s="1"/>
  <c r="N58" i="106" s="1"/>
  <c r="O58" i="106" s="1"/>
  <c r="P58" i="106" s="1"/>
  <c r="E59" i="106"/>
  <c r="F59" i="106" s="1"/>
  <c r="G59" i="106" s="1"/>
  <c r="H59" i="106" s="1"/>
  <c r="I59" i="106" s="1"/>
  <c r="J59" i="106" s="1"/>
  <c r="K59" i="106" s="1"/>
  <c r="L59" i="106" s="1"/>
  <c r="M59" i="106" s="1"/>
  <c r="N59" i="106" s="1"/>
  <c r="O59" i="106" s="1"/>
  <c r="P59" i="106" s="1"/>
  <c r="Y6" i="106" l="1"/>
  <c r="W36" i="108" s="1"/>
  <c r="X45" i="106"/>
  <c r="F23" i="106"/>
  <c r="G23" i="106"/>
  <c r="F24" i="106"/>
  <c r="G24" i="106"/>
  <c r="F25" i="106"/>
  <c r="G25" i="106"/>
  <c r="F26" i="106"/>
  <c r="G26" i="106"/>
  <c r="F27" i="106"/>
  <c r="G27" i="106"/>
  <c r="Z6" i="106" l="1"/>
  <c r="X36" i="108" s="1"/>
  <c r="Y45" i="106"/>
  <c r="E7" i="106"/>
  <c r="G22" i="106"/>
  <c r="F22" i="106"/>
  <c r="E47" i="106"/>
  <c r="F47" i="106" s="1"/>
  <c r="G47" i="106" s="1"/>
  <c r="H47" i="106" s="1"/>
  <c r="I47" i="106" s="1"/>
  <c r="J47" i="106" s="1"/>
  <c r="K47" i="106" s="1"/>
  <c r="L47" i="106" s="1"/>
  <c r="M47" i="106" s="1"/>
  <c r="N47" i="106" s="1"/>
  <c r="O47" i="106" s="1"/>
  <c r="E22" i="106"/>
  <c r="E50" i="106"/>
  <c r="F50" i="106" s="1"/>
  <c r="G50" i="106" s="1"/>
  <c r="H50" i="106" s="1"/>
  <c r="I50" i="106" s="1"/>
  <c r="J50" i="106" s="1"/>
  <c r="K50" i="106" s="1"/>
  <c r="L50" i="106" s="1"/>
  <c r="M50" i="106" s="1"/>
  <c r="N50" i="106" s="1"/>
  <c r="O50" i="106" s="1"/>
  <c r="E25" i="106"/>
  <c r="E51" i="106"/>
  <c r="F51" i="106" s="1"/>
  <c r="G51" i="106" s="1"/>
  <c r="H51" i="106" s="1"/>
  <c r="I51" i="106" s="1"/>
  <c r="J51" i="106" s="1"/>
  <c r="K51" i="106" s="1"/>
  <c r="L51" i="106" s="1"/>
  <c r="M51" i="106" s="1"/>
  <c r="N51" i="106" s="1"/>
  <c r="O51" i="106" s="1"/>
  <c r="E26" i="106"/>
  <c r="E49" i="106"/>
  <c r="F49" i="106" s="1"/>
  <c r="G49" i="106" s="1"/>
  <c r="H49" i="106" s="1"/>
  <c r="I49" i="106" s="1"/>
  <c r="J49" i="106" s="1"/>
  <c r="K49" i="106" s="1"/>
  <c r="L49" i="106" s="1"/>
  <c r="M49" i="106" s="1"/>
  <c r="N49" i="106" s="1"/>
  <c r="O49" i="106" s="1"/>
  <c r="E24" i="106"/>
  <c r="E27" i="106"/>
  <c r="E52" i="106"/>
  <c r="F52" i="106" s="1"/>
  <c r="G52" i="106" s="1"/>
  <c r="H52" i="106" s="1"/>
  <c r="I52" i="106" s="1"/>
  <c r="J52" i="106" s="1"/>
  <c r="K52" i="106" s="1"/>
  <c r="L52" i="106" s="1"/>
  <c r="M52" i="106" s="1"/>
  <c r="N52" i="106" s="1"/>
  <c r="O52" i="106" s="1"/>
  <c r="E42" i="106" l="1"/>
  <c r="C7" i="106"/>
  <c r="AA6" i="106"/>
  <c r="Y36" i="108" s="1"/>
  <c r="Z45" i="106"/>
  <c r="E23" i="106"/>
  <c r="E21" i="106"/>
  <c r="AB6" i="106" l="1"/>
  <c r="AA45" i="106"/>
  <c r="C70" i="106"/>
  <c r="W76" i="106"/>
  <c r="Q76" i="106"/>
  <c r="U76" i="106"/>
  <c r="R76" i="106"/>
  <c r="V76" i="106"/>
  <c r="S76" i="106"/>
  <c r="T76" i="106"/>
  <c r="E48" i="106"/>
  <c r="F48" i="106" s="1"/>
  <c r="G48" i="106" s="1"/>
  <c r="H48" i="106" s="1"/>
  <c r="I48" i="106" s="1"/>
  <c r="J48" i="106" s="1"/>
  <c r="K48" i="106" s="1"/>
  <c r="L48" i="106" s="1"/>
  <c r="M48" i="106" s="1"/>
  <c r="N48" i="106" s="1"/>
  <c r="O48" i="106" s="1"/>
  <c r="AB45" i="106" l="1"/>
  <c r="Z36" i="108"/>
  <c r="E61" i="106"/>
  <c r="E73" i="106" l="1"/>
  <c r="E69" i="106"/>
  <c r="E71" i="106" s="1"/>
  <c r="E76" i="106"/>
  <c r="F53" i="106"/>
  <c r="G53" i="106" s="1"/>
  <c r="H53" i="106" s="1"/>
  <c r="I53" i="106" s="1"/>
  <c r="J53" i="106" s="1"/>
  <c r="K53" i="106" s="1"/>
  <c r="L53" i="106" s="1"/>
  <c r="M53" i="106" s="1"/>
  <c r="N53" i="106" s="1"/>
  <c r="O53" i="106" s="1"/>
  <c r="P53" i="106" s="1"/>
  <c r="G21" i="106" l="1"/>
  <c r="F21" i="106"/>
  <c r="C21" i="106" s="1"/>
  <c r="F61" i="106" l="1"/>
  <c r="F73" i="106" l="1"/>
  <c r="F69" i="106"/>
  <c r="F71" i="106" s="1"/>
  <c r="G61" i="106"/>
  <c r="H61" i="106" l="1"/>
  <c r="G73" i="106"/>
  <c r="G69" i="106"/>
  <c r="G71" i="106" s="1"/>
  <c r="H76" i="106" l="1"/>
  <c r="H73" i="106"/>
  <c r="H69" i="106"/>
  <c r="H71" i="106" s="1"/>
  <c r="C88" i="107" s="1"/>
  <c r="I61" i="106"/>
  <c r="I76" i="106" s="1"/>
  <c r="J61" i="106" l="1"/>
  <c r="J73" i="106" s="1"/>
  <c r="J76" i="106"/>
  <c r="I73" i="106"/>
  <c r="I69" i="106"/>
  <c r="I71" i="106" s="1"/>
  <c r="C89" i="107" s="1"/>
  <c r="E46" i="106"/>
  <c r="F46" i="106" s="1"/>
  <c r="G46" i="106" s="1"/>
  <c r="J69" i="106" l="1"/>
  <c r="J71" i="106" s="1"/>
  <c r="C90" i="107" s="1"/>
  <c r="K61" i="106"/>
  <c r="K73" i="106" s="1"/>
  <c r="H46" i="106"/>
  <c r="I46" i="106" s="1"/>
  <c r="J46" i="106" s="1"/>
  <c r="K46" i="106" s="1"/>
  <c r="L46" i="106" s="1"/>
  <c r="M46" i="106" s="1"/>
  <c r="N46" i="106" s="1"/>
  <c r="O46" i="106" s="1"/>
  <c r="P46" i="106" s="1"/>
  <c r="Q46" i="106" s="1"/>
  <c r="R46" i="106" s="1"/>
  <c r="S46" i="106" s="1"/>
  <c r="T46" i="106" s="1"/>
  <c r="U46" i="106" s="1"/>
  <c r="V46" i="106" s="1"/>
  <c r="W46" i="106" s="1"/>
  <c r="L61" i="106" l="1"/>
  <c r="M61" i="106" s="1"/>
  <c r="K76" i="106"/>
  <c r="K69" i="106"/>
  <c r="K71" i="106" s="1"/>
  <c r="C91" i="107" s="1"/>
  <c r="L73" i="106"/>
  <c r="L69" i="106"/>
  <c r="L71" i="106" s="1"/>
  <c r="C92" i="107" s="1"/>
  <c r="C71" i="106"/>
  <c r="G76" i="106"/>
  <c r="F76" i="106"/>
  <c r="L76" i="106" l="1"/>
  <c r="N61" i="106"/>
  <c r="M73" i="106"/>
  <c r="M69" i="106"/>
  <c r="M71" i="106" s="1"/>
  <c r="C93" i="107" s="1"/>
  <c r="C87" i="107"/>
  <c r="C86" i="107"/>
  <c r="C85" i="107"/>
  <c r="M76" i="106"/>
  <c r="O61" i="106" l="1"/>
  <c r="N73" i="106"/>
  <c r="N69" i="106"/>
  <c r="N71" i="106" s="1"/>
  <c r="C94" i="107" s="1"/>
  <c r="N76" i="106"/>
  <c r="D26" i="108"/>
  <c r="D16" i="108"/>
  <c r="B10" i="107"/>
  <c r="B86" i="107"/>
  <c r="D6" i="108"/>
  <c r="B38" i="107"/>
  <c r="H16" i="108"/>
  <c r="B90" i="107"/>
  <c r="H26" i="108"/>
  <c r="B66" i="107"/>
  <c r="B94" i="107"/>
  <c r="L26" i="108"/>
  <c r="L16" i="108"/>
  <c r="P16" i="108"/>
  <c r="P26" i="108"/>
  <c r="X16" i="108"/>
  <c r="X26" i="108"/>
  <c r="B17" i="107"/>
  <c r="E16" i="108"/>
  <c r="E26" i="108"/>
  <c r="B87" i="107"/>
  <c r="B91" i="107"/>
  <c r="B45" i="107"/>
  <c r="I26" i="108"/>
  <c r="I16" i="108"/>
  <c r="M16" i="108"/>
  <c r="M26" i="108"/>
  <c r="B95" i="107"/>
  <c r="B73" i="107"/>
  <c r="U16" i="108"/>
  <c r="U26" i="108"/>
  <c r="Y26" i="108"/>
  <c r="Y16" i="108"/>
  <c r="F16" i="108"/>
  <c r="B24" i="107"/>
  <c r="B88" i="107"/>
  <c r="F26" i="108"/>
  <c r="J26" i="108"/>
  <c r="J16" i="108"/>
  <c r="B92" i="107"/>
  <c r="B52" i="107"/>
  <c r="B96" i="107"/>
  <c r="N26" i="108"/>
  <c r="N16" i="108"/>
  <c r="B80" i="107"/>
  <c r="R26" i="108"/>
  <c r="R16" i="108"/>
  <c r="V26" i="108"/>
  <c r="V16" i="108"/>
  <c r="B31" i="107"/>
  <c r="G16" i="108"/>
  <c r="B89" i="107"/>
  <c r="G26" i="108"/>
  <c r="K26" i="108"/>
  <c r="B93" i="107"/>
  <c r="B59" i="107"/>
  <c r="K16" i="108"/>
  <c r="W26" i="108"/>
  <c r="W16" i="108"/>
  <c r="T26" i="108"/>
  <c r="T16" i="108"/>
  <c r="Z26" i="108"/>
  <c r="Z16" i="108"/>
  <c r="O16" i="108"/>
  <c r="O26" i="108"/>
  <c r="S26" i="108"/>
  <c r="S16" i="108"/>
  <c r="U6" i="108"/>
  <c r="Q26" i="108"/>
  <c r="Q16" i="108"/>
  <c r="J6" i="108"/>
  <c r="R6" i="108"/>
  <c r="Q6" i="108"/>
  <c r="F6" i="108"/>
  <c r="O6" i="108"/>
  <c r="L6" i="108"/>
  <c r="W6" i="108"/>
  <c r="K6" i="108"/>
  <c r="X6" i="108"/>
  <c r="V6" i="108"/>
  <c r="S6" i="108"/>
  <c r="H6" i="108"/>
  <c r="I6" i="108"/>
  <c r="T6" i="108"/>
  <c r="Z6" i="108"/>
  <c r="G6" i="108"/>
  <c r="M6" i="108"/>
  <c r="E6" i="108"/>
  <c r="Y6" i="108"/>
  <c r="N6" i="108"/>
  <c r="P6" i="108"/>
  <c r="P61" i="106" l="1"/>
  <c r="O73" i="106"/>
  <c r="O69" i="106"/>
  <c r="O71" i="106" s="1"/>
  <c r="C95" i="107" s="1"/>
  <c r="O76" i="106"/>
  <c r="P76" i="106" l="1"/>
  <c r="P73" i="106"/>
  <c r="P69" i="106"/>
  <c r="P71" i="106" s="1"/>
  <c r="C96" i="107" s="1"/>
</calcChain>
</file>

<file path=xl/sharedStrings.xml><?xml version="1.0" encoding="utf-8"?>
<sst xmlns="http://schemas.openxmlformats.org/spreadsheetml/2006/main" count="205" uniqueCount="45">
  <si>
    <t>Task Order Title:</t>
  </si>
  <si>
    <t>Task Order Number:</t>
  </si>
  <si>
    <t>Period of Performance:</t>
  </si>
  <si>
    <t>Monthly Cost Performance Report</t>
  </si>
  <si>
    <t>Total</t>
  </si>
  <si>
    <t>BCWS (Planned Monthly Budget)</t>
  </si>
  <si>
    <t>Total Approved Budget</t>
  </si>
  <si>
    <t>Engineering Communications Survey - C</t>
  </si>
  <si>
    <t>Pre-Construction Activities - E</t>
  </si>
  <si>
    <t>Construction/Integration - F</t>
  </si>
  <si>
    <t>Acceptance Testing - G</t>
  </si>
  <si>
    <t>Operational Testing and Evaluation - I</t>
  </si>
  <si>
    <t>Project Management - Z</t>
  </si>
  <si>
    <t>BCWP (Monthly Earned Value)</t>
  </si>
  <si>
    <t>Cumulative BCWP</t>
  </si>
  <si>
    <t>Schedule Variance</t>
  </si>
  <si>
    <t>ACWP (Monthly Actuals)</t>
  </si>
  <si>
    <t>Cumulative ACWP</t>
  </si>
  <si>
    <t>Cost Variance (BCWP-ACWP)</t>
  </si>
  <si>
    <t>Comment Required? (If Yes, Click Link)</t>
  </si>
  <si>
    <t>Cumulative Cost Performance Report</t>
  </si>
  <si>
    <t xml:space="preserve">Cumulative BCWS (Planned Monthly Budget) </t>
  </si>
  <si>
    <t>BCWP (Cumulative Earned Value)</t>
  </si>
  <si>
    <t>ACWP (Cumulative Actuals)</t>
  </si>
  <si>
    <t>Estimate To Complete</t>
  </si>
  <si>
    <t>Estimate at Completion</t>
  </si>
  <si>
    <t>Variance at Completion (Approved Budget-EAC)</t>
  </si>
  <si>
    <t>75% Notification</t>
  </si>
  <si>
    <t>Total Approved Funding</t>
  </si>
  <si>
    <t>Available Approved Funding (Approved less Actuals)</t>
  </si>
  <si>
    <t>Month</t>
  </si>
  <si>
    <t>Monthly Cost Variance</t>
  </si>
  <si>
    <t>Comment</t>
  </si>
  <si>
    <t>Variance at Completion</t>
  </si>
  <si>
    <t>ACWP</t>
  </si>
  <si>
    <t>WBS</t>
  </si>
  <si>
    <t>C</t>
  </si>
  <si>
    <t>E</t>
  </si>
  <si>
    <t>F</t>
  </si>
  <si>
    <t>G</t>
  </si>
  <si>
    <t>I</t>
  </si>
  <si>
    <t>Z</t>
  </si>
  <si>
    <t>ETC</t>
  </si>
  <si>
    <t>BCWS</t>
  </si>
  <si>
    <t>BCWP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</si>
</sst>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[$-409]mmm\-yy;@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4">
    <xf numFmtId="0" fontId="0" fillId="0" borderId="0"/>
    <xf numFmtId="0" fontId="1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>
      <alignment vertical="top"/>
    </xf>
    <xf numFmtId="0" fontId="7" fillId="0" borderId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11" fillId="0" borderId="0" xfId="0" applyFont="1"/>
    <xf numFmtId="0" fontId="7" fillId="0" borderId="0" xfId="17"/>
    <xf numFmtId="0" fontId="11" fillId="0" borderId="0" xfId="17" applyFont="1"/>
    <xf numFmtId="0" fontId="11" fillId="0" borderId="0" xfId="17" applyFont="1" applyAlignment="1">
      <alignment vertical="center"/>
    </xf>
    <xf numFmtId="0" fontId="13" fillId="0" borderId="0" xfId="17" applyFont="1"/>
    <xf numFmtId="0" fontId="11" fillId="0" borderId="0" xfId="17" applyFont="1" applyAlignment="1">
      <alignment horizontal="center"/>
    </xf>
    <xf numFmtId="0" fontId="11" fillId="0" borderId="0" xfId="17" applyFont="1" applyFill="1" applyAlignment="1">
      <alignment horizontal="center"/>
    </xf>
    <xf numFmtId="0" fontId="12" fillId="2" borderId="17" xfId="17" applyFont="1" applyFill="1" applyBorder="1" applyAlignment="1">
      <alignment horizontal="center" vertical="center"/>
    </xf>
    <xf numFmtId="0" fontId="12" fillId="2" borderId="4" xfId="17" applyFont="1" applyFill="1" applyBorder="1" applyAlignment="1">
      <alignment horizontal="center" vertical="center"/>
    </xf>
    <xf numFmtId="0" fontId="12" fillId="0" borderId="17" xfId="17" applyFont="1" applyBorder="1" applyAlignment="1">
      <alignment horizontal="center" vertical="center"/>
    </xf>
    <xf numFmtId="0" fontId="12" fillId="0" borderId="4" xfId="17" applyFont="1" applyBorder="1" applyAlignment="1">
      <alignment horizontal="left" vertical="center" wrapText="1"/>
    </xf>
    <xf numFmtId="166" fontId="11" fillId="0" borderId="4" xfId="17" applyNumberFormat="1" applyFont="1" applyFill="1" applyBorder="1" applyAlignment="1">
      <alignment horizontal="right" wrapText="1"/>
    </xf>
    <xf numFmtId="0" fontId="12" fillId="0" borderId="17" xfId="17" applyFont="1" applyBorder="1" applyAlignment="1">
      <alignment horizontal="center" vertical="center" wrapText="1"/>
    </xf>
    <xf numFmtId="166" fontId="11" fillId="0" borderId="13" xfId="17" applyNumberFormat="1" applyFont="1" applyFill="1" applyBorder="1" applyAlignment="1">
      <alignment horizontal="right" wrapText="1"/>
    </xf>
    <xf numFmtId="0" fontId="12" fillId="0" borderId="0" xfId="17" applyFont="1" applyFill="1" applyBorder="1" applyAlignment="1">
      <alignment horizontal="left" vertical="center" wrapText="1"/>
    </xf>
    <xf numFmtId="166" fontId="11" fillId="0" borderId="0" xfId="17" applyNumberFormat="1" applyFont="1"/>
    <xf numFmtId="0" fontId="12" fillId="0" borderId="18" xfId="17" applyFont="1" applyBorder="1" applyAlignment="1">
      <alignment horizontal="center" vertical="center" wrapText="1"/>
    </xf>
    <xf numFmtId="0" fontId="12" fillId="0" borderId="13" xfId="17" applyFont="1" applyBorder="1" applyAlignment="1">
      <alignment horizontal="left" vertical="center" wrapText="1"/>
    </xf>
    <xf numFmtId="0" fontId="12" fillId="0" borderId="26" xfId="17" applyFont="1" applyBorder="1" applyAlignment="1">
      <alignment horizontal="center"/>
    </xf>
    <xf numFmtId="0" fontId="11" fillId="0" borderId="19" xfId="17" applyFont="1" applyBorder="1" applyAlignment="1">
      <alignment horizontal="left" vertical="center"/>
    </xf>
    <xf numFmtId="17" fontId="14" fillId="3" borderId="14" xfId="116" applyNumberFormat="1" applyFont="1" applyFill="1" applyBorder="1" applyAlignment="1">
      <alignment horizontal="center"/>
    </xf>
    <xf numFmtId="0" fontId="15" fillId="0" borderId="0" xfId="116" applyFont="1" applyBorder="1" applyAlignment="1">
      <alignment horizontal="center"/>
    </xf>
    <xf numFmtId="0" fontId="14" fillId="3" borderId="4" xfId="116" applyFont="1" applyFill="1" applyBorder="1" applyAlignment="1">
      <alignment horizontal="center"/>
    </xf>
    <xf numFmtId="44" fontId="19" fillId="0" borderId="0" xfId="117" applyFont="1" applyBorder="1"/>
    <xf numFmtId="0" fontId="2" fillId="0" borderId="0" xfId="116" applyFont="1"/>
    <xf numFmtId="0" fontId="16" fillId="0" borderId="0" xfId="116" applyFont="1" applyBorder="1" applyAlignment="1">
      <alignment horizontal="center"/>
    </xf>
    <xf numFmtId="14" fontId="11" fillId="0" borderId="0" xfId="0" applyNumberFormat="1" applyFont="1" applyFill="1" applyBorder="1" applyAlignment="1">
      <alignment horizontal="left"/>
    </xf>
    <xf numFmtId="0" fontId="22" fillId="0" borderId="0" xfId="116" applyFont="1"/>
    <xf numFmtId="0" fontId="24" fillId="0" borderId="6" xfId="116" applyFont="1" applyBorder="1" applyAlignment="1">
      <alignment horizontal="right"/>
    </xf>
    <xf numFmtId="165" fontId="19" fillId="0" borderId="8" xfId="2" applyNumberFormat="1" applyFont="1" applyBorder="1"/>
    <xf numFmtId="165" fontId="19" fillId="0" borderId="1" xfId="2" applyNumberFormat="1" applyFont="1" applyBorder="1"/>
    <xf numFmtId="17" fontId="21" fillId="0" borderId="7" xfId="116" applyNumberFormat="1" applyFont="1" applyFill="1" applyBorder="1" applyAlignment="1">
      <alignment horizontal="left" vertical="center"/>
    </xf>
    <xf numFmtId="0" fontId="24" fillId="0" borderId="9" xfId="116" applyFont="1" applyBorder="1" applyAlignment="1">
      <alignment horizontal="right"/>
    </xf>
    <xf numFmtId="165" fontId="19" fillId="0" borderId="1" xfId="118" applyNumberFormat="1" applyFont="1" applyBorder="1"/>
    <xf numFmtId="17" fontId="21" fillId="0" borderId="14" xfId="116" applyNumberFormat="1" applyFont="1" applyFill="1" applyBorder="1" applyAlignment="1">
      <alignment horizontal="left" vertical="center"/>
    </xf>
    <xf numFmtId="164" fontId="26" fillId="0" borderId="0" xfId="120" applyNumberFormat="1" applyFont="1" applyBorder="1"/>
    <xf numFmtId="165" fontId="23" fillId="0" borderId="0" xfId="118" applyNumberFormat="1" applyFont="1" applyBorder="1"/>
    <xf numFmtId="165" fontId="19" fillId="0" borderId="0" xfId="118" applyNumberFormat="1" applyFont="1" applyBorder="1"/>
    <xf numFmtId="44" fontId="23" fillId="0" borderId="0" xfId="117" applyFont="1" applyBorder="1"/>
    <xf numFmtId="164" fontId="23" fillId="0" borderId="0" xfId="116" applyNumberFormat="1" applyFont="1" applyFill="1" applyBorder="1"/>
    <xf numFmtId="164" fontId="18" fillId="0" borderId="0" xfId="3" applyNumberFormat="1" applyFont="1" applyBorder="1"/>
    <xf numFmtId="0" fontId="25" fillId="0" borderId="0" xfId="116" applyFont="1" applyBorder="1" applyAlignment="1"/>
    <xf numFmtId="0" fontId="15" fillId="0" borderId="0" xfId="116" applyFont="1" applyBorder="1"/>
    <xf numFmtId="0" fontId="24" fillId="0" borderId="0" xfId="116" applyFont="1" applyBorder="1" applyAlignment="1">
      <alignment horizontal="right"/>
    </xf>
    <xf numFmtId="44" fontId="17" fillId="0" borderId="0" xfId="117" applyFont="1" applyBorder="1"/>
    <xf numFmtId="44" fontId="17" fillId="0" borderId="1" xfId="117" applyFont="1" applyBorder="1"/>
    <xf numFmtId="0" fontId="24" fillId="0" borderId="1" xfId="116" applyFont="1" applyBorder="1" applyAlignment="1">
      <alignment horizontal="right"/>
    </xf>
    <xf numFmtId="167" fontId="14" fillId="3" borderId="14" xfId="116" applyNumberFormat="1" applyFont="1" applyFill="1" applyBorder="1" applyAlignment="1">
      <alignment horizontal="center"/>
    </xf>
    <xf numFmtId="44" fontId="23" fillId="0" borderId="1" xfId="117" applyFont="1" applyBorder="1"/>
    <xf numFmtId="164" fontId="15" fillId="0" borderId="0" xfId="116" applyNumberFormat="1" applyFont="1" applyBorder="1"/>
    <xf numFmtId="164" fontId="24" fillId="0" borderId="0" xfId="116" applyNumberFormat="1" applyFont="1" applyBorder="1" applyAlignment="1">
      <alignment horizontal="right"/>
    </xf>
    <xf numFmtId="164" fontId="15" fillId="0" borderId="1" xfId="116" applyNumberFormat="1" applyFont="1" applyBorder="1"/>
    <xf numFmtId="49" fontId="11" fillId="0" borderId="5" xfId="0" applyNumberFormat="1" applyFont="1" applyBorder="1" applyAlignment="1">
      <alignment wrapText="1"/>
    </xf>
    <xf numFmtId="49" fontId="11" fillId="0" borderId="25" xfId="0" applyNumberFormat="1" applyFont="1" applyBorder="1" applyAlignment="1">
      <alignment wrapText="1"/>
    </xf>
    <xf numFmtId="49" fontId="11" fillId="0" borderId="10" xfId="0" applyNumberFormat="1" applyFont="1" applyBorder="1" applyAlignment="1">
      <alignment wrapText="1"/>
    </xf>
    <xf numFmtId="49" fontId="11" fillId="0" borderId="2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49" fontId="11" fillId="0" borderId="16" xfId="0" applyNumberFormat="1" applyFont="1" applyBorder="1" applyAlignment="1">
      <alignment horizontal="left" vertical="center" wrapText="1"/>
    </xf>
    <xf numFmtId="49" fontId="11" fillId="0" borderId="16" xfId="0" applyNumberFormat="1" applyFont="1" applyBorder="1" applyAlignment="1">
      <alignment wrapText="1"/>
    </xf>
    <xf numFmtId="49" fontId="11" fillId="0" borderId="0" xfId="0" applyNumberFormat="1" applyFont="1" applyAlignment="1">
      <alignment wrapText="1"/>
    </xf>
    <xf numFmtId="49" fontId="11" fillId="0" borderId="16" xfId="0" applyNumberFormat="1" applyFont="1" applyBorder="1" applyAlignment="1">
      <alignment horizontal="left" wrapText="1"/>
    </xf>
    <xf numFmtId="14" fontId="27" fillId="3" borderId="14" xfId="0" applyNumberFormat="1" applyFont="1" applyFill="1" applyBorder="1" applyAlignment="1">
      <alignment horizontal="center"/>
    </xf>
    <xf numFmtId="49" fontId="27" fillId="3" borderId="16" xfId="0" applyNumberFormat="1" applyFont="1" applyFill="1" applyBorder="1" applyAlignment="1">
      <alignment horizontal="center" wrapText="1"/>
    </xf>
    <xf numFmtId="0" fontId="28" fillId="0" borderId="0" xfId="0" applyFont="1"/>
    <xf numFmtId="164" fontId="27" fillId="3" borderId="15" xfId="3" applyNumberFormat="1" applyFont="1" applyFill="1" applyBorder="1" applyAlignment="1">
      <alignment horizontal="center"/>
    </xf>
    <xf numFmtId="164" fontId="12" fillId="0" borderId="8" xfId="3" applyNumberFormat="1" applyFont="1" applyBorder="1"/>
    <xf numFmtId="164" fontId="12" fillId="0" borderId="15" xfId="3" applyNumberFormat="1" applyFont="1" applyBorder="1"/>
    <xf numFmtId="164" fontId="11" fillId="0" borderId="15" xfId="3" applyNumberFormat="1" applyFont="1" applyBorder="1"/>
    <xf numFmtId="164" fontId="11" fillId="0" borderId="0" xfId="3" applyNumberFormat="1" applyFont="1"/>
    <xf numFmtId="164" fontId="19" fillId="0" borderId="0" xfId="117" applyNumberFormat="1" applyFont="1" applyBorder="1"/>
    <xf numFmtId="164" fontId="19" fillId="0" borderId="1" xfId="117" applyNumberFormat="1" applyFont="1" applyBorder="1"/>
    <xf numFmtId="0" fontId="17" fillId="0" borderId="0" xfId="17" applyFont="1"/>
    <xf numFmtId="43" fontId="11" fillId="0" borderId="19" xfId="2" applyFont="1" applyFill="1" applyBorder="1" applyAlignment="1">
      <alignment horizontal="right" wrapText="1"/>
    </xf>
    <xf numFmtId="43" fontId="11" fillId="0" borderId="4" xfId="2" applyFont="1" applyFill="1" applyBorder="1" applyAlignment="1">
      <alignment horizontal="right" wrapText="1"/>
    </xf>
    <xf numFmtId="43" fontId="11" fillId="0" borderId="13" xfId="2" applyFont="1" applyFill="1" applyBorder="1" applyAlignment="1">
      <alignment horizontal="right" wrapText="1"/>
    </xf>
    <xf numFmtId="165" fontId="11" fillId="0" borderId="4" xfId="2" applyNumberFormat="1" applyFont="1" applyFill="1" applyBorder="1" applyAlignment="1">
      <alignment horizontal="right" wrapText="1"/>
    </xf>
    <xf numFmtId="165" fontId="11" fillId="0" borderId="13" xfId="2" applyNumberFormat="1" applyFont="1" applyFill="1" applyBorder="1" applyAlignment="1">
      <alignment horizontal="right" wrapText="1"/>
    </xf>
    <xf numFmtId="165" fontId="11" fillId="0" borderId="19" xfId="2" applyNumberFormat="1" applyFont="1" applyBorder="1" applyAlignment="1">
      <alignment horizontal="right" wrapText="1"/>
    </xf>
    <xf numFmtId="43" fontId="12" fillId="0" borderId="26" xfId="2" applyFont="1" applyBorder="1" applyAlignment="1">
      <alignment horizontal="center"/>
    </xf>
    <xf numFmtId="43" fontId="11" fillId="0" borderId="19" xfId="2" applyFont="1" applyBorder="1" applyAlignment="1">
      <alignment horizontal="left" vertical="center"/>
    </xf>
    <xf numFmtId="43" fontId="7" fillId="0" borderId="0" xfId="2"/>
    <xf numFmtId="49" fontId="11" fillId="0" borderId="12" xfId="0" applyNumberFormat="1" applyFont="1" applyBorder="1" applyAlignment="1">
      <alignment wrapText="1"/>
    </xf>
    <xf numFmtId="49" fontId="11" fillId="0" borderId="11" xfId="0" applyNumberFormat="1" applyFont="1" applyBorder="1" applyAlignment="1">
      <alignment wrapText="1"/>
    </xf>
    <xf numFmtId="49" fontId="11" fillId="0" borderId="21" xfId="0" applyNumberFormat="1" applyFont="1" applyBorder="1" applyAlignment="1">
      <alignment wrapText="1"/>
    </xf>
    <xf numFmtId="164" fontId="23" fillId="0" borderId="0" xfId="117" applyNumberFormat="1" applyFont="1" applyBorder="1"/>
    <xf numFmtId="0" fontId="25" fillId="0" borderId="2" xfId="116" applyFont="1" applyBorder="1" applyAlignment="1"/>
    <xf numFmtId="0" fontId="25" fillId="0" borderId="23" xfId="116" applyFont="1" applyBorder="1" applyAlignment="1"/>
    <xf numFmtId="0" fontId="16" fillId="0" borderId="23" xfId="116" applyFont="1" applyBorder="1" applyAlignment="1"/>
    <xf numFmtId="0" fontId="16" fillId="0" borderId="24" xfId="116" applyFont="1" applyBorder="1" applyAlignment="1"/>
    <xf numFmtId="0" fontId="25" fillId="0" borderId="3" xfId="116" applyFont="1" applyBorder="1" applyAlignment="1"/>
    <xf numFmtId="0" fontId="16" fillId="0" borderId="27" xfId="116" applyFont="1" applyBorder="1" applyAlignment="1">
      <alignment horizontal="center"/>
    </xf>
    <xf numFmtId="0" fontId="15" fillId="0" borderId="3" xfId="116" applyFont="1" applyBorder="1"/>
    <xf numFmtId="0" fontId="24" fillId="0" borderId="3" xfId="116" applyFont="1" applyBorder="1" applyAlignment="1">
      <alignment horizontal="right"/>
    </xf>
    <xf numFmtId="44" fontId="17" fillId="0" borderId="27" xfId="117" applyFont="1" applyBorder="1"/>
    <xf numFmtId="0" fontId="20" fillId="0" borderId="0" xfId="120" applyBorder="1"/>
    <xf numFmtId="44" fontId="19" fillId="0" borderId="27" xfId="117" applyFont="1" applyBorder="1"/>
    <xf numFmtId="44" fontId="23" fillId="0" borderId="27" xfId="117" applyFont="1" applyBorder="1"/>
    <xf numFmtId="0" fontId="19" fillId="0" borderId="27" xfId="116" applyFont="1" applyBorder="1"/>
    <xf numFmtId="44" fontId="26" fillId="0" borderId="0" xfId="120" applyNumberFormat="1" applyFont="1" applyBorder="1"/>
    <xf numFmtId="167" fontId="14" fillId="3" borderId="4" xfId="116" applyNumberFormat="1" applyFont="1" applyFill="1" applyBorder="1" applyAlignment="1">
      <alignment horizontal="center"/>
    </xf>
    <xf numFmtId="167" fontId="14" fillId="3" borderId="12" xfId="116" applyNumberFormat="1" applyFont="1" applyFill="1" applyBorder="1" applyAlignment="1">
      <alignment horizontal="center"/>
    </xf>
    <xf numFmtId="0" fontId="12" fillId="0" borderId="0" xfId="17" applyFont="1" applyFill="1" applyBorder="1" applyAlignment="1">
      <alignment horizontal="center"/>
    </xf>
    <xf numFmtId="0" fontId="1" fillId="0" borderId="0" xfId="116" applyFont="1"/>
    <xf numFmtId="0" fontId="1" fillId="0" borderId="25" xfId="116" applyFont="1" applyBorder="1"/>
    <xf numFmtId="0" fontId="1" fillId="0" borderId="5" xfId="116" applyFont="1" applyBorder="1"/>
    <xf numFmtId="0" fontId="1" fillId="0" borderId="3" xfId="116" applyFont="1" applyBorder="1" applyAlignment="1">
      <alignment horizontal="left"/>
    </xf>
    <xf numFmtId="0" fontId="1" fillId="0" borderId="0" xfId="116" applyFont="1" applyBorder="1" applyAlignment="1">
      <alignment horizontal="left"/>
    </xf>
    <xf numFmtId="0" fontId="1" fillId="0" borderId="27" xfId="116" applyFont="1" applyBorder="1"/>
    <xf numFmtId="164" fontId="1" fillId="0" borderId="8" xfId="117" applyNumberFormat="1" applyFont="1" applyBorder="1"/>
    <xf numFmtId="44" fontId="1" fillId="0" borderId="8" xfId="117" applyFont="1" applyBorder="1"/>
    <xf numFmtId="164" fontId="1" fillId="0" borderId="1" xfId="117" applyNumberFormat="1" applyFont="1" applyBorder="1"/>
    <xf numFmtId="44" fontId="1" fillId="0" borderId="1" xfId="117" applyFont="1" applyBorder="1"/>
    <xf numFmtId="0" fontId="1" fillId="0" borderId="3" xfId="116" applyFont="1" applyBorder="1"/>
    <xf numFmtId="0" fontId="1" fillId="0" borderId="0" xfId="116" applyFont="1" applyBorder="1"/>
    <xf numFmtId="164" fontId="1" fillId="0" borderId="0" xfId="117" applyNumberFormat="1" applyFont="1" applyBorder="1"/>
    <xf numFmtId="165" fontId="1" fillId="0" borderId="1" xfId="2" applyNumberFormat="1" applyFont="1" applyBorder="1"/>
    <xf numFmtId="165" fontId="1" fillId="0" borderId="0" xfId="2" applyNumberFormat="1" applyFont="1" applyBorder="1"/>
    <xf numFmtId="0" fontId="1" fillId="0" borderId="28" xfId="116" applyFont="1" applyBorder="1"/>
    <xf numFmtId="0" fontId="1" fillId="0" borderId="22" xfId="116" applyFont="1" applyBorder="1"/>
    <xf numFmtId="0" fontId="1" fillId="0" borderId="29" xfId="116" applyFont="1" applyBorder="1"/>
    <xf numFmtId="0" fontId="25" fillId="0" borderId="3" xfId="116" applyFont="1" applyBorder="1" applyAlignment="1">
      <alignment horizontal="center" vertical="center"/>
    </xf>
    <xf numFmtId="0" fontId="25" fillId="0" borderId="0" xfId="116" applyFont="1" applyBorder="1" applyAlignment="1">
      <alignment horizontal="center" vertical="center"/>
    </xf>
    <xf numFmtId="0" fontId="25" fillId="0" borderId="27" xfId="116" applyFont="1" applyBorder="1" applyAlignment="1">
      <alignment horizontal="center" vertical="center"/>
    </xf>
    <xf numFmtId="0" fontId="12" fillId="0" borderId="3" xfId="17" applyFont="1" applyFill="1" applyBorder="1" applyAlignment="1">
      <alignment horizontal="center"/>
    </xf>
    <xf numFmtId="0" fontId="12" fillId="0" borderId="0" xfId="17" applyFont="1" applyFill="1" applyBorder="1" applyAlignment="1">
      <alignment horizontal="center"/>
    </xf>
    <xf numFmtId="0" fontId="12" fillId="0" borderId="20" xfId="17" applyFont="1" applyFill="1" applyBorder="1" applyAlignment="1">
      <alignment horizontal="center"/>
    </xf>
    <xf numFmtId="0" fontId="12" fillId="0" borderId="1" xfId="17" applyFont="1" applyFill="1" applyBorder="1" applyAlignment="1">
      <alignment horizontal="center"/>
    </xf>
  </cellXfs>
  <cellStyles count="124">
    <cellStyle name="_Malaysia Bid File" xfId="1" xr:uid="{00000000-0005-0000-0000-000000000000}"/>
    <cellStyle name="Comma" xfId="2" builtinId="3"/>
    <cellStyle name="Comma 2" xfId="10" xr:uid="{00000000-0005-0000-0000-000002000000}"/>
    <cellStyle name="Comma 2 2" xfId="29" xr:uid="{00000000-0005-0000-0000-000003000000}"/>
    <cellStyle name="Comma 2 2 2" xfId="53" xr:uid="{00000000-0005-0000-0000-000004000000}"/>
    <cellStyle name="Comma 2 2 2 2" xfId="100" xr:uid="{00000000-0005-0000-0000-000005000000}"/>
    <cellStyle name="Comma 2 2 3" xfId="77" xr:uid="{00000000-0005-0000-0000-000006000000}"/>
    <cellStyle name="Comma 2 3" xfId="21" xr:uid="{00000000-0005-0000-0000-000007000000}"/>
    <cellStyle name="Comma 2 3 2" xfId="45" xr:uid="{00000000-0005-0000-0000-000008000000}"/>
    <cellStyle name="Comma 2 3 2 2" xfId="92" xr:uid="{00000000-0005-0000-0000-000009000000}"/>
    <cellStyle name="Comma 2 3 3" xfId="69" xr:uid="{00000000-0005-0000-0000-00000A000000}"/>
    <cellStyle name="Comma 2 4" xfId="37" xr:uid="{00000000-0005-0000-0000-00000B000000}"/>
    <cellStyle name="Comma 2 4 2" xfId="85" xr:uid="{00000000-0005-0000-0000-00000C000000}"/>
    <cellStyle name="Comma 2 5" xfId="61" xr:uid="{00000000-0005-0000-0000-00000D000000}"/>
    <cellStyle name="Comma 3" xfId="14" xr:uid="{00000000-0005-0000-0000-00000E000000}"/>
    <cellStyle name="Comma 3 2" xfId="32" xr:uid="{00000000-0005-0000-0000-00000F000000}"/>
    <cellStyle name="Comma 3 2 2" xfId="56" xr:uid="{00000000-0005-0000-0000-000010000000}"/>
    <cellStyle name="Comma 3 2 2 2" xfId="103" xr:uid="{00000000-0005-0000-0000-000011000000}"/>
    <cellStyle name="Comma 3 2 3" xfId="80" xr:uid="{00000000-0005-0000-0000-000012000000}"/>
    <cellStyle name="Comma 3 3" xfId="24" xr:uid="{00000000-0005-0000-0000-000013000000}"/>
    <cellStyle name="Comma 3 3 2" xfId="48" xr:uid="{00000000-0005-0000-0000-000014000000}"/>
    <cellStyle name="Comma 3 3 2 2" xfId="95" xr:uid="{00000000-0005-0000-0000-000015000000}"/>
    <cellStyle name="Comma 3 3 3" xfId="72" xr:uid="{00000000-0005-0000-0000-000016000000}"/>
    <cellStyle name="Comma 3 4" xfId="40" xr:uid="{00000000-0005-0000-0000-000017000000}"/>
    <cellStyle name="Comma 3 4 2" xfId="87" xr:uid="{00000000-0005-0000-0000-000018000000}"/>
    <cellStyle name="Comma 3 5" xfId="64" xr:uid="{00000000-0005-0000-0000-000019000000}"/>
    <cellStyle name="Comma 4" xfId="107" xr:uid="{00000000-0005-0000-0000-00001A000000}"/>
    <cellStyle name="Comma 5" xfId="112" xr:uid="{00000000-0005-0000-0000-00001B000000}"/>
    <cellStyle name="Comma 6" xfId="118" xr:uid="{00000000-0005-0000-0000-00001C000000}"/>
    <cellStyle name="Currency" xfId="3" builtinId="4"/>
    <cellStyle name="Currency 2" xfId="11" xr:uid="{00000000-0005-0000-0000-00001E000000}"/>
    <cellStyle name="Currency 2 2" xfId="16" xr:uid="{00000000-0005-0000-0000-00001F000000}"/>
    <cellStyle name="Currency 2 2 2" xfId="34" xr:uid="{00000000-0005-0000-0000-000020000000}"/>
    <cellStyle name="Currency 2 2 2 2" xfId="58" xr:uid="{00000000-0005-0000-0000-000021000000}"/>
    <cellStyle name="Currency 2 2 2 2 2" xfId="105" xr:uid="{00000000-0005-0000-0000-000022000000}"/>
    <cellStyle name="Currency 2 2 2 3" xfId="82" xr:uid="{00000000-0005-0000-0000-000023000000}"/>
    <cellStyle name="Currency 2 2 3" xfId="26" xr:uid="{00000000-0005-0000-0000-000024000000}"/>
    <cellStyle name="Currency 2 2 3 2" xfId="50" xr:uid="{00000000-0005-0000-0000-000025000000}"/>
    <cellStyle name="Currency 2 2 3 2 2" xfId="97" xr:uid="{00000000-0005-0000-0000-000026000000}"/>
    <cellStyle name="Currency 2 2 3 3" xfId="74" xr:uid="{00000000-0005-0000-0000-000027000000}"/>
    <cellStyle name="Currency 2 2 4" xfId="42" xr:uid="{00000000-0005-0000-0000-000028000000}"/>
    <cellStyle name="Currency 2 2 4 2" xfId="89" xr:uid="{00000000-0005-0000-0000-000029000000}"/>
    <cellStyle name="Currency 2 2 5" xfId="66" xr:uid="{00000000-0005-0000-0000-00002A000000}"/>
    <cellStyle name="Currency 2 3" xfId="30" xr:uid="{00000000-0005-0000-0000-00002B000000}"/>
    <cellStyle name="Currency 2 3 2" xfId="54" xr:uid="{00000000-0005-0000-0000-00002C000000}"/>
    <cellStyle name="Currency 2 3 2 2" xfId="101" xr:uid="{00000000-0005-0000-0000-00002D000000}"/>
    <cellStyle name="Currency 2 3 3" xfId="78" xr:uid="{00000000-0005-0000-0000-00002E000000}"/>
    <cellStyle name="Currency 2 4" xfId="22" xr:uid="{00000000-0005-0000-0000-00002F000000}"/>
    <cellStyle name="Currency 2 4 2" xfId="46" xr:uid="{00000000-0005-0000-0000-000030000000}"/>
    <cellStyle name="Currency 2 4 2 2" xfId="93" xr:uid="{00000000-0005-0000-0000-000031000000}"/>
    <cellStyle name="Currency 2 4 3" xfId="70" xr:uid="{00000000-0005-0000-0000-000032000000}"/>
    <cellStyle name="Currency 2 5" xfId="38" xr:uid="{00000000-0005-0000-0000-000033000000}"/>
    <cellStyle name="Currency 2 5 2" xfId="110" xr:uid="{00000000-0005-0000-0000-000034000000}"/>
    <cellStyle name="Currency 2 6" xfId="62" xr:uid="{00000000-0005-0000-0000-000035000000}"/>
    <cellStyle name="Currency 2 7" xfId="115" xr:uid="{00000000-0005-0000-0000-000036000000}"/>
    <cellStyle name="Currency 3" xfId="15" xr:uid="{00000000-0005-0000-0000-000037000000}"/>
    <cellStyle name="Currency 3 2" xfId="33" xr:uid="{00000000-0005-0000-0000-000038000000}"/>
    <cellStyle name="Currency 3 2 2" xfId="57" xr:uid="{00000000-0005-0000-0000-000039000000}"/>
    <cellStyle name="Currency 3 2 2 2" xfId="104" xr:uid="{00000000-0005-0000-0000-00003A000000}"/>
    <cellStyle name="Currency 3 2 3" xfId="81" xr:uid="{00000000-0005-0000-0000-00003B000000}"/>
    <cellStyle name="Currency 3 3" xfId="25" xr:uid="{00000000-0005-0000-0000-00003C000000}"/>
    <cellStyle name="Currency 3 3 2" xfId="49" xr:uid="{00000000-0005-0000-0000-00003D000000}"/>
    <cellStyle name="Currency 3 3 2 2" xfId="96" xr:uid="{00000000-0005-0000-0000-00003E000000}"/>
    <cellStyle name="Currency 3 3 3" xfId="73" xr:uid="{00000000-0005-0000-0000-00003F000000}"/>
    <cellStyle name="Currency 3 4" xfId="41" xr:uid="{00000000-0005-0000-0000-000040000000}"/>
    <cellStyle name="Currency 3 4 2" xfId="88" xr:uid="{00000000-0005-0000-0000-000041000000}"/>
    <cellStyle name="Currency 3 5" xfId="65" xr:uid="{00000000-0005-0000-0000-000042000000}"/>
    <cellStyle name="Currency 4" xfId="108" xr:uid="{00000000-0005-0000-0000-000043000000}"/>
    <cellStyle name="Currency 5" xfId="113" xr:uid="{00000000-0005-0000-0000-000044000000}"/>
    <cellStyle name="Currency 6" xfId="117" xr:uid="{00000000-0005-0000-0000-000045000000}"/>
    <cellStyle name="Currency 7" xfId="123" xr:uid="{00000000-0005-0000-0000-000046000000}"/>
    <cellStyle name="Hyperlink" xfId="120" builtinId="8"/>
    <cellStyle name="Normal" xfId="0" builtinId="0"/>
    <cellStyle name="Normal 2" xfId="4" xr:uid="{00000000-0005-0000-0000-000049000000}"/>
    <cellStyle name="Normal 2 2" xfId="17" xr:uid="{00000000-0005-0000-0000-00004A000000}"/>
    <cellStyle name="Normal 2 3" xfId="7" xr:uid="{00000000-0005-0000-0000-00004B000000}"/>
    <cellStyle name="Normal 3" xfId="9" xr:uid="{00000000-0005-0000-0000-00004C000000}"/>
    <cellStyle name="Normal 3 2" xfId="18" xr:uid="{00000000-0005-0000-0000-00004D000000}"/>
    <cellStyle name="Normal 3 2 2" xfId="35" xr:uid="{00000000-0005-0000-0000-00004E000000}"/>
    <cellStyle name="Normal 3 2 2 2" xfId="59" xr:uid="{00000000-0005-0000-0000-00004F000000}"/>
    <cellStyle name="Normal 3 2 2 2 2" xfId="106" xr:uid="{00000000-0005-0000-0000-000050000000}"/>
    <cellStyle name="Normal 3 2 2 3" xfId="83" xr:uid="{00000000-0005-0000-0000-000051000000}"/>
    <cellStyle name="Normal 3 2 3" xfId="27" xr:uid="{00000000-0005-0000-0000-000052000000}"/>
    <cellStyle name="Normal 3 2 3 2" xfId="51" xr:uid="{00000000-0005-0000-0000-000053000000}"/>
    <cellStyle name="Normal 3 2 3 2 2" xfId="98" xr:uid="{00000000-0005-0000-0000-000054000000}"/>
    <cellStyle name="Normal 3 2 3 3" xfId="75" xr:uid="{00000000-0005-0000-0000-000055000000}"/>
    <cellStyle name="Normal 3 2 4" xfId="43" xr:uid="{00000000-0005-0000-0000-000056000000}"/>
    <cellStyle name="Normal 3 2 4 2" xfId="90" xr:uid="{00000000-0005-0000-0000-000057000000}"/>
    <cellStyle name="Normal 3 2 5" xfId="67" xr:uid="{00000000-0005-0000-0000-000058000000}"/>
    <cellStyle name="Normal 3 3" xfId="28" xr:uid="{00000000-0005-0000-0000-000059000000}"/>
    <cellStyle name="Normal 3 3 2" xfId="52" xr:uid="{00000000-0005-0000-0000-00005A000000}"/>
    <cellStyle name="Normal 3 3 2 2" xfId="99" xr:uid="{00000000-0005-0000-0000-00005B000000}"/>
    <cellStyle name="Normal 3 3 3" xfId="76" xr:uid="{00000000-0005-0000-0000-00005C000000}"/>
    <cellStyle name="Normal 3 4" xfId="20" xr:uid="{00000000-0005-0000-0000-00005D000000}"/>
    <cellStyle name="Normal 3 4 2" xfId="44" xr:uid="{00000000-0005-0000-0000-00005E000000}"/>
    <cellStyle name="Normal 3 4 2 2" xfId="91" xr:uid="{00000000-0005-0000-0000-00005F000000}"/>
    <cellStyle name="Normal 3 4 3" xfId="68" xr:uid="{00000000-0005-0000-0000-000060000000}"/>
    <cellStyle name="Normal 3 5" xfId="36" xr:uid="{00000000-0005-0000-0000-000061000000}"/>
    <cellStyle name="Normal 3 5 2" xfId="111" xr:uid="{00000000-0005-0000-0000-000062000000}"/>
    <cellStyle name="Normal 3 6" xfId="60" xr:uid="{00000000-0005-0000-0000-000063000000}"/>
    <cellStyle name="Normal 3 7" xfId="114" xr:uid="{00000000-0005-0000-0000-000064000000}"/>
    <cellStyle name="Normal 4" xfId="12" xr:uid="{00000000-0005-0000-0000-000065000000}"/>
    <cellStyle name="Normal 5" xfId="13" xr:uid="{00000000-0005-0000-0000-000066000000}"/>
    <cellStyle name="Normal 5 2" xfId="31" xr:uid="{00000000-0005-0000-0000-000067000000}"/>
    <cellStyle name="Normal 5 2 2" xfId="55" xr:uid="{00000000-0005-0000-0000-000068000000}"/>
    <cellStyle name="Normal 5 2 2 2" xfId="102" xr:uid="{00000000-0005-0000-0000-000069000000}"/>
    <cellStyle name="Normal 5 2 3" xfId="79" xr:uid="{00000000-0005-0000-0000-00006A000000}"/>
    <cellStyle name="Normal 5 3" xfId="23" xr:uid="{00000000-0005-0000-0000-00006B000000}"/>
    <cellStyle name="Normal 5 3 2" xfId="47" xr:uid="{00000000-0005-0000-0000-00006C000000}"/>
    <cellStyle name="Normal 5 3 2 2" xfId="94" xr:uid="{00000000-0005-0000-0000-00006D000000}"/>
    <cellStyle name="Normal 5 3 3" xfId="71" xr:uid="{00000000-0005-0000-0000-00006E000000}"/>
    <cellStyle name="Normal 5 4" xfId="39" xr:uid="{00000000-0005-0000-0000-00006F000000}"/>
    <cellStyle name="Normal 5 4 2" xfId="86" xr:uid="{00000000-0005-0000-0000-000070000000}"/>
    <cellStyle name="Normal 5 5" xfId="63" xr:uid="{00000000-0005-0000-0000-000071000000}"/>
    <cellStyle name="Normal 6" xfId="116" xr:uid="{00000000-0005-0000-0000-000072000000}"/>
    <cellStyle name="Normal 7" xfId="121" xr:uid="{00000000-0005-0000-0000-000073000000}"/>
    <cellStyle name="Percent 2" xfId="5" xr:uid="{00000000-0005-0000-0000-000074000000}"/>
    <cellStyle name="Percent 2 2" xfId="19" xr:uid="{00000000-0005-0000-0000-000075000000}"/>
    <cellStyle name="Percent 2 3" xfId="8" xr:uid="{00000000-0005-0000-0000-000076000000}"/>
    <cellStyle name="Percent 3" xfId="109" xr:uid="{00000000-0005-0000-0000-000077000000}"/>
    <cellStyle name="Percent 4" xfId="84" xr:uid="{00000000-0005-0000-0000-000078000000}"/>
    <cellStyle name="Percent 5" xfId="119" xr:uid="{00000000-0005-0000-0000-000079000000}"/>
    <cellStyle name="Percent 6" xfId="122" xr:uid="{00000000-0005-0000-0000-00007A000000}"/>
    <cellStyle name="Style 1" xfId="6" xr:uid="{00000000-0005-0000-0000-00007B000000}"/>
  </cellStyles>
  <dxfs count="0"/>
  <tableStyles count="0" defaultTableStyle="TableStyleMedium9" defaultPivotStyle="PivotStyleLight16"/>
  <colors>
    <mruColors>
      <color rgb="FF000000"/>
      <color rgb="FFCCCCFF"/>
      <color rgb="FFDBDBDB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Monthly Cost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'Cost Performance Report'!$B$7</c:f>
              <c:strCache>
                <c:ptCount val="1"/>
                <c:pt idx="0">
                  <c:v>BCWS (Planned Monthly Budget)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'Cost Performance Report'!$E$6:$P$6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45262</c:v>
                </c:pt>
                <c:pt idx="3">
                  <c:v>45293</c:v>
                </c:pt>
                <c:pt idx="4">
                  <c:v>45324</c:v>
                </c:pt>
                <c:pt idx="5">
                  <c:v>45355</c:v>
                </c:pt>
                <c:pt idx="6">
                  <c:v>45386</c:v>
                </c:pt>
                <c:pt idx="7">
                  <c:v>45417</c:v>
                </c:pt>
                <c:pt idx="8">
                  <c:v>45448</c:v>
                </c:pt>
                <c:pt idx="9">
                  <c:v>45479</c:v>
                </c:pt>
                <c:pt idx="10">
                  <c:v>45510</c:v>
                </c:pt>
                <c:pt idx="11">
                  <c:v>45541</c:v>
                </c:pt>
              </c:numCache>
            </c:numRef>
          </c:cat>
          <c:val>
            <c:numRef>
              <c:f>'Cost Performance Report'!$E$7:$P$7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9-46BB-BC2E-5AD081FE4C3E}"/>
            </c:ext>
          </c:extLst>
        </c:ser>
        <c:ser>
          <c:idx val="1"/>
          <c:order val="1"/>
          <c:tx>
            <c:strRef>
              <c:f>'Cost Performance Report'!$B$14</c:f>
              <c:strCache>
                <c:ptCount val="1"/>
                <c:pt idx="0">
                  <c:v>BCWP (Monthly Earned Value)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'Cost Performance Report'!$E$6:$P$6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45262</c:v>
                </c:pt>
                <c:pt idx="3">
                  <c:v>45293</c:v>
                </c:pt>
                <c:pt idx="4">
                  <c:v>45324</c:v>
                </c:pt>
                <c:pt idx="5">
                  <c:v>45355</c:v>
                </c:pt>
                <c:pt idx="6">
                  <c:v>45386</c:v>
                </c:pt>
                <c:pt idx="7">
                  <c:v>45417</c:v>
                </c:pt>
                <c:pt idx="8">
                  <c:v>45448</c:v>
                </c:pt>
                <c:pt idx="9">
                  <c:v>45479</c:v>
                </c:pt>
                <c:pt idx="10">
                  <c:v>45510</c:v>
                </c:pt>
                <c:pt idx="11">
                  <c:v>45541</c:v>
                </c:pt>
              </c:numCache>
            </c:numRef>
          </c:cat>
          <c:val>
            <c:numRef>
              <c:f>'Cost Performance Report'!$E$14:$P$14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9-46BB-BC2E-5AD081FE4C3E}"/>
            </c:ext>
          </c:extLst>
        </c:ser>
        <c:ser>
          <c:idx val="2"/>
          <c:order val="2"/>
          <c:tx>
            <c:strRef>
              <c:f>'Cost Performance Report'!$B$28</c:f>
              <c:strCache>
                <c:ptCount val="1"/>
                <c:pt idx="0">
                  <c:v>ACWP (Monthly Actuals)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'Cost Performance Report'!$E$6:$P$6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45262</c:v>
                </c:pt>
                <c:pt idx="3">
                  <c:v>45293</c:v>
                </c:pt>
                <c:pt idx="4">
                  <c:v>45324</c:v>
                </c:pt>
                <c:pt idx="5">
                  <c:v>45355</c:v>
                </c:pt>
                <c:pt idx="6">
                  <c:v>45386</c:v>
                </c:pt>
                <c:pt idx="7">
                  <c:v>45417</c:v>
                </c:pt>
                <c:pt idx="8">
                  <c:v>45448</c:v>
                </c:pt>
                <c:pt idx="9">
                  <c:v>45479</c:v>
                </c:pt>
                <c:pt idx="10">
                  <c:v>45510</c:v>
                </c:pt>
                <c:pt idx="11">
                  <c:v>45541</c:v>
                </c:pt>
              </c:numCache>
            </c:numRef>
          </c:cat>
          <c:val>
            <c:numRef>
              <c:f>'Cost Performance Report'!$E$28:$P$28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E9-46BB-BC2E-5AD081FE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914568"/>
        <c:axId val="751120392"/>
      </c:barChart>
      <c:dateAx>
        <c:axId val="63591456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120392"/>
        <c:crosses val="autoZero"/>
        <c:auto val="1"/>
        <c:lblOffset val="100"/>
        <c:baseTimeUnit val="months"/>
      </c:dateAx>
      <c:valAx>
        <c:axId val="751120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1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Cumulative Cost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'Cost Performance Report'!$B$7</c:f>
              <c:strCache>
                <c:ptCount val="1"/>
                <c:pt idx="0">
                  <c:v>BCWS (Planned Monthly Budget)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'Cost Performance Report'!$E$45:$P$45</c:f>
              <c:numCache>
                <c:formatCode>mmm\-yy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45262</c:v>
                </c:pt>
                <c:pt idx="3">
                  <c:v>45293</c:v>
                </c:pt>
                <c:pt idx="4">
                  <c:v>45324</c:v>
                </c:pt>
                <c:pt idx="5">
                  <c:v>45355</c:v>
                </c:pt>
                <c:pt idx="6">
                  <c:v>45386</c:v>
                </c:pt>
                <c:pt idx="7">
                  <c:v>45417</c:v>
                </c:pt>
                <c:pt idx="8">
                  <c:v>45448</c:v>
                </c:pt>
                <c:pt idx="9">
                  <c:v>45479</c:v>
                </c:pt>
                <c:pt idx="10">
                  <c:v>45510</c:v>
                </c:pt>
                <c:pt idx="11">
                  <c:v>45541</c:v>
                </c:pt>
              </c:numCache>
            </c:numRef>
          </c:cat>
          <c:val>
            <c:numRef>
              <c:f>'Cost Performance Report'!$E$46:$P$46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0-43D7-8F3F-B17618658A12}"/>
            </c:ext>
          </c:extLst>
        </c:ser>
        <c:ser>
          <c:idx val="1"/>
          <c:order val="1"/>
          <c:tx>
            <c:strRef>
              <c:f>'Cost Performance Report'!$B$53</c:f>
              <c:strCache>
                <c:ptCount val="1"/>
                <c:pt idx="0">
                  <c:v>BCWP (Cumulative Earned Value)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'Cost Performance Report'!$E$45:$P$45</c:f>
              <c:numCache>
                <c:formatCode>mmm\-yy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45262</c:v>
                </c:pt>
                <c:pt idx="3">
                  <c:v>45293</c:v>
                </c:pt>
                <c:pt idx="4">
                  <c:v>45324</c:v>
                </c:pt>
                <c:pt idx="5">
                  <c:v>45355</c:v>
                </c:pt>
                <c:pt idx="6">
                  <c:v>45386</c:v>
                </c:pt>
                <c:pt idx="7">
                  <c:v>45417</c:v>
                </c:pt>
                <c:pt idx="8">
                  <c:v>45448</c:v>
                </c:pt>
                <c:pt idx="9">
                  <c:v>45479</c:v>
                </c:pt>
                <c:pt idx="10">
                  <c:v>45510</c:v>
                </c:pt>
                <c:pt idx="11">
                  <c:v>45541</c:v>
                </c:pt>
              </c:numCache>
            </c:numRef>
          </c:cat>
          <c:val>
            <c:numRef>
              <c:f>'Cost Performance Report'!$E$53:$P$53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0-43D7-8F3F-B17618658A12}"/>
            </c:ext>
          </c:extLst>
        </c:ser>
        <c:ser>
          <c:idx val="2"/>
          <c:order val="2"/>
          <c:tx>
            <c:strRef>
              <c:f>'Cost Performance Report'!$B$61</c:f>
              <c:strCache>
                <c:ptCount val="1"/>
                <c:pt idx="0">
                  <c:v>ACWP (Cumulative Actuals)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'Cost Performance Report'!$E$45:$P$45</c:f>
              <c:numCache>
                <c:formatCode>mmm\-yy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45262</c:v>
                </c:pt>
                <c:pt idx="3">
                  <c:v>45293</c:v>
                </c:pt>
                <c:pt idx="4">
                  <c:v>45324</c:v>
                </c:pt>
                <c:pt idx="5">
                  <c:v>45355</c:v>
                </c:pt>
                <c:pt idx="6">
                  <c:v>45386</c:v>
                </c:pt>
                <c:pt idx="7">
                  <c:v>45417</c:v>
                </c:pt>
                <c:pt idx="8">
                  <c:v>45448</c:v>
                </c:pt>
                <c:pt idx="9">
                  <c:v>45479</c:v>
                </c:pt>
                <c:pt idx="10">
                  <c:v>45510</c:v>
                </c:pt>
                <c:pt idx="11">
                  <c:v>45541</c:v>
                </c:pt>
              </c:numCache>
            </c:numRef>
          </c:cat>
          <c:val>
            <c:numRef>
              <c:f>'Cost Performance Report'!$E$61:$P$61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30-43D7-8F3F-B17618658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121176"/>
        <c:axId val="751121568"/>
      </c:lineChart>
      <c:dateAx>
        <c:axId val="751121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121568"/>
        <c:crosses val="autoZero"/>
        <c:auto val="1"/>
        <c:lblOffset val="100"/>
        <c:baseTimeUnit val="months"/>
      </c:dateAx>
      <c:valAx>
        <c:axId val="75112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121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Project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'Cost Performance Report'!$B$7</c:f>
              <c:strCache>
                <c:ptCount val="1"/>
                <c:pt idx="0">
                  <c:v>BCWS (Planned Monthly Budget)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'Cost Performance Report'!$E$6:$AB$6</c:f>
              <c:numCache>
                <c:formatCode>[$-409]mmm\-yy;@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45262</c:v>
                </c:pt>
                <c:pt idx="3">
                  <c:v>45293</c:v>
                </c:pt>
                <c:pt idx="4">
                  <c:v>45324</c:v>
                </c:pt>
                <c:pt idx="5">
                  <c:v>45355</c:v>
                </c:pt>
                <c:pt idx="6">
                  <c:v>45386</c:v>
                </c:pt>
                <c:pt idx="7">
                  <c:v>45417</c:v>
                </c:pt>
                <c:pt idx="8">
                  <c:v>45448</c:v>
                </c:pt>
                <c:pt idx="9">
                  <c:v>45479</c:v>
                </c:pt>
                <c:pt idx="10">
                  <c:v>45510</c:v>
                </c:pt>
                <c:pt idx="11">
                  <c:v>45541</c:v>
                </c:pt>
                <c:pt idx="12">
                  <c:v>45572</c:v>
                </c:pt>
                <c:pt idx="13">
                  <c:v>45603</c:v>
                </c:pt>
                <c:pt idx="14">
                  <c:v>45634</c:v>
                </c:pt>
                <c:pt idx="15">
                  <c:v>45665</c:v>
                </c:pt>
                <c:pt idx="16">
                  <c:v>45696</c:v>
                </c:pt>
                <c:pt idx="17">
                  <c:v>45727</c:v>
                </c:pt>
                <c:pt idx="18">
                  <c:v>45758</c:v>
                </c:pt>
                <c:pt idx="19">
                  <c:v>45789</c:v>
                </c:pt>
                <c:pt idx="20">
                  <c:v>45820</c:v>
                </c:pt>
                <c:pt idx="21">
                  <c:v>45851</c:v>
                </c:pt>
                <c:pt idx="22">
                  <c:v>45882</c:v>
                </c:pt>
                <c:pt idx="23">
                  <c:v>45913</c:v>
                </c:pt>
              </c:numCache>
            </c:numRef>
          </c:cat>
          <c:val>
            <c:numRef>
              <c:f>'Cost Performance Report'!$E$7:$P$7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D-47F4-AFCA-2C93900B16EA}"/>
            </c:ext>
          </c:extLst>
        </c:ser>
        <c:ser>
          <c:idx val="1"/>
          <c:order val="1"/>
          <c:tx>
            <c:strRef>
              <c:f>'Cost Performance Report'!$B$28</c:f>
              <c:strCache>
                <c:ptCount val="1"/>
                <c:pt idx="0">
                  <c:v>ACWP (Monthly Actuals)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'Cost Performance Report'!$E$6:$AB$6</c:f>
              <c:numCache>
                <c:formatCode>[$-409]mmm\-yy;@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45262</c:v>
                </c:pt>
                <c:pt idx="3">
                  <c:v>45293</c:v>
                </c:pt>
                <c:pt idx="4">
                  <c:v>45324</c:v>
                </c:pt>
                <c:pt idx="5">
                  <c:v>45355</c:v>
                </c:pt>
                <c:pt idx="6">
                  <c:v>45386</c:v>
                </c:pt>
                <c:pt idx="7">
                  <c:v>45417</c:v>
                </c:pt>
                <c:pt idx="8">
                  <c:v>45448</c:v>
                </c:pt>
                <c:pt idx="9">
                  <c:v>45479</c:v>
                </c:pt>
                <c:pt idx="10">
                  <c:v>45510</c:v>
                </c:pt>
                <c:pt idx="11">
                  <c:v>45541</c:v>
                </c:pt>
                <c:pt idx="12">
                  <c:v>45572</c:v>
                </c:pt>
                <c:pt idx="13">
                  <c:v>45603</c:v>
                </c:pt>
                <c:pt idx="14">
                  <c:v>45634</c:v>
                </c:pt>
                <c:pt idx="15">
                  <c:v>45665</c:v>
                </c:pt>
                <c:pt idx="16">
                  <c:v>45696</c:v>
                </c:pt>
                <c:pt idx="17">
                  <c:v>45727</c:v>
                </c:pt>
                <c:pt idx="18">
                  <c:v>45758</c:v>
                </c:pt>
                <c:pt idx="19">
                  <c:v>45789</c:v>
                </c:pt>
                <c:pt idx="20">
                  <c:v>45820</c:v>
                </c:pt>
                <c:pt idx="21">
                  <c:v>45851</c:v>
                </c:pt>
                <c:pt idx="22">
                  <c:v>45882</c:v>
                </c:pt>
                <c:pt idx="23">
                  <c:v>45913</c:v>
                </c:pt>
              </c:numCache>
            </c:numRef>
          </c:cat>
          <c:val>
            <c:numRef>
              <c:f>'Cost Performance Report'!$E$28:$O$28</c:f>
              <c:numCache>
                <c:formatCode>_("$"* #,##0_);_("$"* \(#,##0\);_("$"*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D-47F4-AFCA-2C93900B16EA}"/>
            </c:ext>
          </c:extLst>
        </c:ser>
        <c:ser>
          <c:idx val="2"/>
          <c:order val="2"/>
          <c:tx>
            <c:strRef>
              <c:f>'Cost Performance Report'!$B$68</c:f>
              <c:strCache>
                <c:ptCount val="1"/>
                <c:pt idx="0">
                  <c:v>Estimate To Complete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'Cost Performance Report'!$E$6:$AB$6</c:f>
              <c:numCache>
                <c:formatCode>[$-409]mmm\-yy;@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45262</c:v>
                </c:pt>
                <c:pt idx="3">
                  <c:v>45293</c:v>
                </c:pt>
                <c:pt idx="4">
                  <c:v>45324</c:v>
                </c:pt>
                <c:pt idx="5">
                  <c:v>45355</c:v>
                </c:pt>
                <c:pt idx="6">
                  <c:v>45386</c:v>
                </c:pt>
                <c:pt idx="7">
                  <c:v>45417</c:v>
                </c:pt>
                <c:pt idx="8">
                  <c:v>45448</c:v>
                </c:pt>
                <c:pt idx="9">
                  <c:v>45479</c:v>
                </c:pt>
                <c:pt idx="10">
                  <c:v>45510</c:v>
                </c:pt>
                <c:pt idx="11">
                  <c:v>45541</c:v>
                </c:pt>
                <c:pt idx="12">
                  <c:v>45572</c:v>
                </c:pt>
                <c:pt idx="13">
                  <c:v>45603</c:v>
                </c:pt>
                <c:pt idx="14">
                  <c:v>45634</c:v>
                </c:pt>
                <c:pt idx="15">
                  <c:v>45665</c:v>
                </c:pt>
                <c:pt idx="16">
                  <c:v>45696</c:v>
                </c:pt>
                <c:pt idx="17">
                  <c:v>45727</c:v>
                </c:pt>
                <c:pt idx="18">
                  <c:v>45758</c:v>
                </c:pt>
                <c:pt idx="19">
                  <c:v>45789</c:v>
                </c:pt>
                <c:pt idx="20">
                  <c:v>45820</c:v>
                </c:pt>
                <c:pt idx="21">
                  <c:v>45851</c:v>
                </c:pt>
                <c:pt idx="22">
                  <c:v>45882</c:v>
                </c:pt>
                <c:pt idx="23">
                  <c:v>45913</c:v>
                </c:pt>
              </c:numCache>
            </c:numRef>
          </c:cat>
          <c:val>
            <c:numRef>
              <c:f>'Cost Performance Report'!$E$68:$AB$68</c:f>
              <c:numCache>
                <c:formatCode>_(* #,##0_);_(* \(#,##0\);_(*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ED-47F4-AFCA-2C93900B1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609584"/>
        <c:axId val="751625128"/>
      </c:lineChart>
      <c:dateAx>
        <c:axId val="75160958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625128"/>
        <c:crosses val="autoZero"/>
        <c:auto val="1"/>
        <c:lblOffset val="100"/>
        <c:baseTimeUnit val="months"/>
      </c:dateAx>
      <c:valAx>
        <c:axId val="75162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60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86093</xdr:colOff>
      <xdr:row>76</xdr:row>
      <xdr:rowOff>137583</xdr:rowOff>
    </xdr:from>
    <xdr:to>
      <xdr:col>7</xdr:col>
      <xdr:colOff>654845</xdr:colOff>
      <xdr:row>93</xdr:row>
      <xdr:rowOff>130968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773906</xdr:colOff>
      <xdr:row>76</xdr:row>
      <xdr:rowOff>148167</xdr:rowOff>
    </xdr:from>
    <xdr:to>
      <xdr:col>29</xdr:col>
      <xdr:colOff>838968</xdr:colOff>
      <xdr:row>93</xdr:row>
      <xdr:rowOff>-1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211665</xdr:colOff>
      <xdr:row>96</xdr:row>
      <xdr:rowOff>37043</xdr:rowOff>
    </xdr:from>
    <xdr:to>
      <xdr:col>29</xdr:col>
      <xdr:colOff>1037165</xdr:colOff>
      <xdr:row>120</xdr:row>
      <xdr:rowOff>60855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95"/>
  <sheetViews>
    <sheetView tabSelected="1" zoomScaleNormal="100" workbookViewId="0">
      <selection activeCell="F71" sqref="F71"/>
    </sheetView>
  </sheetViews>
  <sheetFormatPr defaultColWidth="9.1796875" defaultRowHeight="14.5" outlineLevelRow="1" outlineLevelCol="1"/>
  <cols>
    <col min="1" max="1" width="3.26953125" style="25" customWidth="1"/>
    <col min="2" max="2" width="51.54296875" style="25" customWidth="1"/>
    <col min="3" max="3" width="18" style="25" customWidth="1"/>
    <col min="4" max="4" width="2.81640625" style="25" customWidth="1"/>
    <col min="5" max="5" width="15.1796875" style="25" bestFit="1" customWidth="1"/>
    <col min="6" max="6" width="13.81640625" style="25" bestFit="1" customWidth="1"/>
    <col min="7" max="7" width="15.81640625" style="25" bestFit="1" customWidth="1"/>
    <col min="8" max="8" width="16.7265625" style="25" bestFit="1" customWidth="1"/>
    <col min="9" max="9" width="13.7265625" style="25" bestFit="1" customWidth="1"/>
    <col min="10" max="10" width="15.1796875" style="25" bestFit="1" customWidth="1"/>
    <col min="11" max="16" width="13.7265625" style="25" bestFit="1" customWidth="1"/>
    <col min="17" max="28" width="13.7265625" style="25" hidden="1" customWidth="1" outlineLevel="1"/>
    <col min="29" max="29" width="2.26953125" style="25" customWidth="1" collapsed="1"/>
    <col min="30" max="30" width="15.81640625" style="25" bestFit="1" customWidth="1"/>
    <col min="31" max="31" width="21.7265625" style="25" hidden="1" customWidth="1"/>
    <col min="32" max="16384" width="9.1796875" style="25"/>
  </cols>
  <sheetData>
    <row r="1" spans="2:31" ht="15" thickBot="1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spans="2:31" ht="21">
      <c r="B2" s="87" t="s">
        <v>0</v>
      </c>
      <c r="C2" s="88"/>
      <c r="D2" s="88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90"/>
      <c r="AE2" s="105"/>
    </row>
    <row r="3" spans="2:31" ht="26.25" customHeight="1">
      <c r="B3" s="91" t="s">
        <v>1</v>
      </c>
      <c r="C3" s="42"/>
      <c r="D3" s="42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92"/>
      <c r="AE3" s="106"/>
    </row>
    <row r="4" spans="2:31" ht="26.25" customHeight="1">
      <c r="B4" s="91" t="s">
        <v>2</v>
      </c>
      <c r="C4" s="42"/>
      <c r="D4" s="42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92"/>
      <c r="AE4" s="106"/>
    </row>
    <row r="5" spans="2:31" ht="18.5">
      <c r="B5" s="122" t="s">
        <v>3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4"/>
      <c r="AE5" s="106"/>
    </row>
    <row r="6" spans="2:31">
      <c r="B6" s="107"/>
      <c r="C6" s="23" t="s">
        <v>4</v>
      </c>
      <c r="D6" s="108"/>
      <c r="E6" s="101">
        <v>45200</v>
      </c>
      <c r="F6" s="101">
        <f>E6+31</f>
        <v>45231</v>
      </c>
      <c r="G6" s="101">
        <f t="shared" ref="G6:AB6" si="0">F6+31</f>
        <v>45262</v>
      </c>
      <c r="H6" s="101">
        <f t="shared" si="0"/>
        <v>45293</v>
      </c>
      <c r="I6" s="101">
        <f t="shared" si="0"/>
        <v>45324</v>
      </c>
      <c r="J6" s="101">
        <f t="shared" si="0"/>
        <v>45355</v>
      </c>
      <c r="K6" s="101">
        <f t="shared" si="0"/>
        <v>45386</v>
      </c>
      <c r="L6" s="101">
        <f t="shared" si="0"/>
        <v>45417</v>
      </c>
      <c r="M6" s="101">
        <f t="shared" si="0"/>
        <v>45448</v>
      </c>
      <c r="N6" s="101">
        <f t="shared" si="0"/>
        <v>45479</v>
      </c>
      <c r="O6" s="101">
        <f t="shared" si="0"/>
        <v>45510</v>
      </c>
      <c r="P6" s="101">
        <f t="shared" si="0"/>
        <v>45541</v>
      </c>
      <c r="Q6" s="102">
        <f t="shared" si="0"/>
        <v>45572</v>
      </c>
      <c r="R6" s="102">
        <f t="shared" si="0"/>
        <v>45603</v>
      </c>
      <c r="S6" s="102">
        <f t="shared" si="0"/>
        <v>45634</v>
      </c>
      <c r="T6" s="102">
        <f t="shared" si="0"/>
        <v>45665</v>
      </c>
      <c r="U6" s="102">
        <f t="shared" si="0"/>
        <v>45696</v>
      </c>
      <c r="V6" s="102">
        <f t="shared" si="0"/>
        <v>45727</v>
      </c>
      <c r="W6" s="102">
        <f t="shared" si="0"/>
        <v>45758</v>
      </c>
      <c r="X6" s="102">
        <f t="shared" si="0"/>
        <v>45789</v>
      </c>
      <c r="Y6" s="102">
        <f t="shared" si="0"/>
        <v>45820</v>
      </c>
      <c r="Z6" s="102">
        <f t="shared" si="0"/>
        <v>45851</v>
      </c>
      <c r="AA6" s="102">
        <f t="shared" si="0"/>
        <v>45882</v>
      </c>
      <c r="AB6" s="102">
        <f t="shared" si="0"/>
        <v>45913</v>
      </c>
      <c r="AC6" s="22"/>
      <c r="AD6" s="109"/>
      <c r="AE6" s="106"/>
    </row>
    <row r="7" spans="2:31">
      <c r="B7" s="93" t="s">
        <v>5</v>
      </c>
      <c r="C7" s="45">
        <f>SUM(E7:P7)</f>
        <v>0</v>
      </c>
      <c r="D7" s="43"/>
      <c r="E7" s="110">
        <f>SUM(E8:E13)</f>
        <v>0</v>
      </c>
      <c r="F7" s="110">
        <f t="shared" ref="F7:P7" si="1">SUM(F8:F13)</f>
        <v>0</v>
      </c>
      <c r="G7" s="110">
        <f t="shared" si="1"/>
        <v>0</v>
      </c>
      <c r="H7" s="110">
        <f t="shared" si="1"/>
        <v>0</v>
      </c>
      <c r="I7" s="110">
        <f>SUM(I8:I13)</f>
        <v>0</v>
      </c>
      <c r="J7" s="110">
        <f t="shared" si="1"/>
        <v>0</v>
      </c>
      <c r="K7" s="110">
        <f t="shared" si="1"/>
        <v>0</v>
      </c>
      <c r="L7" s="110">
        <f t="shared" si="1"/>
        <v>0</v>
      </c>
      <c r="M7" s="110">
        <f t="shared" si="1"/>
        <v>0</v>
      </c>
      <c r="N7" s="110">
        <f t="shared" si="1"/>
        <v>0</v>
      </c>
      <c r="O7" s="110">
        <f t="shared" si="1"/>
        <v>0</v>
      </c>
      <c r="P7" s="110">
        <f t="shared" si="1"/>
        <v>0</v>
      </c>
      <c r="Q7" s="111">
        <f t="shared" ref="Q7:V7" si="2">SUM(Q8:Q13)</f>
        <v>0</v>
      </c>
      <c r="R7" s="111">
        <f t="shared" si="2"/>
        <v>0</v>
      </c>
      <c r="S7" s="111">
        <f t="shared" si="2"/>
        <v>0</v>
      </c>
      <c r="T7" s="111">
        <f t="shared" si="2"/>
        <v>0</v>
      </c>
      <c r="U7" s="111">
        <f t="shared" si="2"/>
        <v>0</v>
      </c>
      <c r="V7" s="111">
        <f t="shared" si="2"/>
        <v>0</v>
      </c>
      <c r="W7" s="111">
        <f t="shared" ref="W7:AB7" si="3">SUM(W8:W13)</f>
        <v>0</v>
      </c>
      <c r="X7" s="111">
        <f t="shared" si="3"/>
        <v>0</v>
      </c>
      <c r="Y7" s="111">
        <f t="shared" si="3"/>
        <v>0</v>
      </c>
      <c r="Z7" s="111">
        <f t="shared" si="3"/>
        <v>0</v>
      </c>
      <c r="AA7" s="111">
        <f t="shared" si="3"/>
        <v>0</v>
      </c>
      <c r="AB7" s="111">
        <f t="shared" si="3"/>
        <v>0</v>
      </c>
      <c r="AC7" s="39"/>
      <c r="AD7" s="109"/>
      <c r="AE7" s="106" t="s">
        <v>6</v>
      </c>
    </row>
    <row r="8" spans="2:31" hidden="1" outlineLevel="1">
      <c r="B8" s="94" t="s">
        <v>7</v>
      </c>
      <c r="C8" s="45">
        <f t="shared" ref="C8:C13" si="4">SUM(E8:O8)</f>
        <v>0</v>
      </c>
      <c r="D8" s="44"/>
      <c r="E8" s="71">
        <f>'CPR Data'!C27</f>
        <v>0</v>
      </c>
      <c r="F8" s="71">
        <f>'CPR Data'!D27</f>
        <v>0</v>
      </c>
      <c r="G8" s="71">
        <f>'CPR Data'!E27</f>
        <v>0</v>
      </c>
      <c r="H8" s="71">
        <f>'CPR Data'!F27</f>
        <v>0</v>
      </c>
      <c r="I8" s="71">
        <f>'CPR Data'!G27</f>
        <v>0</v>
      </c>
      <c r="J8" s="71">
        <f>'CPR Data'!H27</f>
        <v>0</v>
      </c>
      <c r="K8" s="71">
        <f>'CPR Data'!I27</f>
        <v>0</v>
      </c>
      <c r="L8" s="71">
        <f>'CPR Data'!J27</f>
        <v>0</v>
      </c>
      <c r="M8" s="71">
        <f>'CPR Data'!K27</f>
        <v>0</v>
      </c>
      <c r="N8" s="71">
        <f>'CPR Data'!L27</f>
        <v>0</v>
      </c>
      <c r="O8" s="71">
        <f>'CPR Data'!M27</f>
        <v>0</v>
      </c>
      <c r="P8" s="71">
        <f>'CPR Data'!N27</f>
        <v>0</v>
      </c>
      <c r="Q8" s="24">
        <f>'CPR Data'!O27</f>
        <v>0</v>
      </c>
      <c r="R8" s="24">
        <f>'CPR Data'!P27</f>
        <v>0</v>
      </c>
      <c r="S8" s="24">
        <f>'CPR Data'!Q27</f>
        <v>0</v>
      </c>
      <c r="T8" s="24">
        <f>'CPR Data'!R27</f>
        <v>0</v>
      </c>
      <c r="U8" s="24">
        <f>'CPR Data'!S27</f>
        <v>0</v>
      </c>
      <c r="V8" s="24">
        <f>'CPR Data'!T27</f>
        <v>0</v>
      </c>
      <c r="W8" s="24">
        <f>'CPR Data'!U27</f>
        <v>0</v>
      </c>
      <c r="X8" s="24">
        <f>'CPR Data'!V27</f>
        <v>0</v>
      </c>
      <c r="Y8" s="24">
        <f>'CPR Data'!W27</f>
        <v>0</v>
      </c>
      <c r="Z8" s="24">
        <f>'CPR Data'!X27</f>
        <v>0</v>
      </c>
      <c r="AA8" s="24">
        <f>'CPR Data'!Y27</f>
        <v>0</v>
      </c>
      <c r="AB8" s="24">
        <f>'CPR Data'!Z27</f>
        <v>0</v>
      </c>
      <c r="AC8" s="39"/>
      <c r="AD8" s="109"/>
      <c r="AE8" s="106"/>
    </row>
    <row r="9" spans="2:31" hidden="1" outlineLevel="1">
      <c r="B9" s="94" t="s">
        <v>8</v>
      </c>
      <c r="C9" s="45">
        <f t="shared" si="4"/>
        <v>0</v>
      </c>
      <c r="D9" s="44"/>
      <c r="E9" s="71">
        <f>'CPR Data'!C28</f>
        <v>0</v>
      </c>
      <c r="F9" s="71">
        <f>'CPR Data'!D28</f>
        <v>0</v>
      </c>
      <c r="G9" s="71">
        <f>'CPR Data'!E28</f>
        <v>0</v>
      </c>
      <c r="H9" s="71">
        <f>'CPR Data'!F28</f>
        <v>0</v>
      </c>
      <c r="I9" s="71">
        <f>'CPR Data'!G28</f>
        <v>0</v>
      </c>
      <c r="J9" s="71">
        <f>'CPR Data'!H28</f>
        <v>0</v>
      </c>
      <c r="K9" s="71">
        <f>'CPR Data'!I28</f>
        <v>0</v>
      </c>
      <c r="L9" s="71">
        <f>'CPR Data'!J28</f>
        <v>0</v>
      </c>
      <c r="M9" s="71">
        <f>'CPR Data'!K28</f>
        <v>0</v>
      </c>
      <c r="N9" s="71">
        <f>'CPR Data'!L28</f>
        <v>0</v>
      </c>
      <c r="O9" s="71">
        <f>'CPR Data'!M28</f>
        <v>0</v>
      </c>
      <c r="P9" s="71">
        <f>'CPR Data'!N28</f>
        <v>0</v>
      </c>
      <c r="Q9" s="24">
        <f>'CPR Data'!O28</f>
        <v>0</v>
      </c>
      <c r="R9" s="24">
        <f>'CPR Data'!P28</f>
        <v>0</v>
      </c>
      <c r="S9" s="24">
        <f>'CPR Data'!Q28</f>
        <v>0</v>
      </c>
      <c r="T9" s="24">
        <f>'CPR Data'!R28</f>
        <v>0</v>
      </c>
      <c r="U9" s="24">
        <f>'CPR Data'!S28</f>
        <v>0</v>
      </c>
      <c r="V9" s="24">
        <f>'CPR Data'!T28</f>
        <v>0</v>
      </c>
      <c r="W9" s="24">
        <f>'CPR Data'!U28</f>
        <v>0</v>
      </c>
      <c r="X9" s="24">
        <f>'CPR Data'!V28</f>
        <v>0</v>
      </c>
      <c r="Y9" s="24">
        <f>'CPR Data'!W28</f>
        <v>0</v>
      </c>
      <c r="Z9" s="24">
        <f>'CPR Data'!X28</f>
        <v>0</v>
      </c>
      <c r="AA9" s="24">
        <f>'CPR Data'!Y28</f>
        <v>0</v>
      </c>
      <c r="AB9" s="24">
        <f>'CPR Data'!Z28</f>
        <v>0</v>
      </c>
      <c r="AC9" s="39"/>
      <c r="AD9" s="109"/>
      <c r="AE9" s="106"/>
    </row>
    <row r="10" spans="2:31" hidden="1" outlineLevel="1">
      <c r="B10" s="94" t="s">
        <v>9</v>
      </c>
      <c r="C10" s="45">
        <f t="shared" si="4"/>
        <v>0</v>
      </c>
      <c r="D10" s="44"/>
      <c r="E10" s="71">
        <f>'CPR Data'!C29</f>
        <v>0</v>
      </c>
      <c r="F10" s="71">
        <f>'CPR Data'!D29</f>
        <v>0</v>
      </c>
      <c r="G10" s="71">
        <f>'CPR Data'!E29</f>
        <v>0</v>
      </c>
      <c r="H10" s="71">
        <f>'CPR Data'!F29</f>
        <v>0</v>
      </c>
      <c r="I10" s="71">
        <f>'CPR Data'!G29</f>
        <v>0</v>
      </c>
      <c r="J10" s="71">
        <f>'CPR Data'!H29</f>
        <v>0</v>
      </c>
      <c r="K10" s="71">
        <f>'CPR Data'!I29</f>
        <v>0</v>
      </c>
      <c r="L10" s="71">
        <f>'CPR Data'!J29</f>
        <v>0</v>
      </c>
      <c r="M10" s="71">
        <f>'CPR Data'!K29</f>
        <v>0</v>
      </c>
      <c r="N10" s="71">
        <f>'CPR Data'!L29</f>
        <v>0</v>
      </c>
      <c r="O10" s="71">
        <f>'CPR Data'!M29</f>
        <v>0</v>
      </c>
      <c r="P10" s="71">
        <f>'CPR Data'!N29</f>
        <v>0</v>
      </c>
      <c r="Q10" s="24">
        <f>'CPR Data'!O29</f>
        <v>0</v>
      </c>
      <c r="R10" s="24">
        <f>'CPR Data'!P29</f>
        <v>0</v>
      </c>
      <c r="S10" s="24">
        <f>'CPR Data'!Q29</f>
        <v>0</v>
      </c>
      <c r="T10" s="24">
        <f>'CPR Data'!R29</f>
        <v>0</v>
      </c>
      <c r="U10" s="24">
        <f>'CPR Data'!S29</f>
        <v>0</v>
      </c>
      <c r="V10" s="24">
        <f>'CPR Data'!T29</f>
        <v>0</v>
      </c>
      <c r="W10" s="24">
        <f>'CPR Data'!U29</f>
        <v>0</v>
      </c>
      <c r="X10" s="24">
        <f>'CPR Data'!V29</f>
        <v>0</v>
      </c>
      <c r="Y10" s="24">
        <f>'CPR Data'!W29</f>
        <v>0</v>
      </c>
      <c r="Z10" s="24">
        <f>'CPR Data'!X29</f>
        <v>0</v>
      </c>
      <c r="AA10" s="24">
        <f>'CPR Data'!Y29</f>
        <v>0</v>
      </c>
      <c r="AB10" s="24">
        <f>'CPR Data'!Z29</f>
        <v>0</v>
      </c>
      <c r="AC10" s="39"/>
      <c r="AD10" s="109"/>
      <c r="AE10" s="106"/>
    </row>
    <row r="11" spans="2:31" hidden="1" outlineLevel="1">
      <c r="B11" s="94" t="s">
        <v>10</v>
      </c>
      <c r="C11" s="45">
        <f t="shared" si="4"/>
        <v>0</v>
      </c>
      <c r="D11" s="44"/>
      <c r="E11" s="71">
        <f>'CPR Data'!C30</f>
        <v>0</v>
      </c>
      <c r="F11" s="71">
        <f>'CPR Data'!D30</f>
        <v>0</v>
      </c>
      <c r="G11" s="71">
        <f>'CPR Data'!E30</f>
        <v>0</v>
      </c>
      <c r="H11" s="71">
        <f>'CPR Data'!F30</f>
        <v>0</v>
      </c>
      <c r="I11" s="71">
        <f>'CPR Data'!G30</f>
        <v>0</v>
      </c>
      <c r="J11" s="71">
        <f>'CPR Data'!H30</f>
        <v>0</v>
      </c>
      <c r="K11" s="71">
        <f>'CPR Data'!I30</f>
        <v>0</v>
      </c>
      <c r="L11" s="71">
        <f>'CPR Data'!J30</f>
        <v>0</v>
      </c>
      <c r="M11" s="71">
        <f>'CPR Data'!K30</f>
        <v>0</v>
      </c>
      <c r="N11" s="71">
        <f>'CPR Data'!L30</f>
        <v>0</v>
      </c>
      <c r="O11" s="71">
        <f>'CPR Data'!M30</f>
        <v>0</v>
      </c>
      <c r="P11" s="71">
        <f>'CPR Data'!N30</f>
        <v>0</v>
      </c>
      <c r="Q11" s="24">
        <f>'CPR Data'!O30</f>
        <v>0</v>
      </c>
      <c r="R11" s="24">
        <f>'CPR Data'!P30</f>
        <v>0</v>
      </c>
      <c r="S11" s="24">
        <f>'CPR Data'!Q30</f>
        <v>0</v>
      </c>
      <c r="T11" s="24">
        <f>'CPR Data'!R30</f>
        <v>0</v>
      </c>
      <c r="U11" s="24">
        <f>'CPR Data'!S30</f>
        <v>0</v>
      </c>
      <c r="V11" s="24">
        <f>'CPR Data'!T30</f>
        <v>0</v>
      </c>
      <c r="W11" s="24">
        <f>'CPR Data'!U30</f>
        <v>0</v>
      </c>
      <c r="X11" s="24">
        <f>'CPR Data'!V30</f>
        <v>0</v>
      </c>
      <c r="Y11" s="24">
        <f>'CPR Data'!W30</f>
        <v>0</v>
      </c>
      <c r="Z11" s="24">
        <f>'CPR Data'!X30</f>
        <v>0</v>
      </c>
      <c r="AA11" s="24">
        <f>'CPR Data'!Y30</f>
        <v>0</v>
      </c>
      <c r="AB11" s="24">
        <f>'CPR Data'!Z30</f>
        <v>0</v>
      </c>
      <c r="AC11" s="39"/>
      <c r="AD11" s="109"/>
      <c r="AE11" s="106"/>
    </row>
    <row r="12" spans="2:31" hidden="1" outlineLevel="1">
      <c r="B12" s="94" t="s">
        <v>11</v>
      </c>
      <c r="C12" s="45">
        <f t="shared" si="4"/>
        <v>0</v>
      </c>
      <c r="D12" s="44"/>
      <c r="E12" s="71">
        <f>'CPR Data'!C31</f>
        <v>0</v>
      </c>
      <c r="F12" s="71">
        <f>'CPR Data'!D31</f>
        <v>0</v>
      </c>
      <c r="G12" s="71">
        <f>'CPR Data'!E31</f>
        <v>0</v>
      </c>
      <c r="H12" s="71">
        <f>'CPR Data'!F31</f>
        <v>0</v>
      </c>
      <c r="I12" s="71">
        <f>'CPR Data'!G31</f>
        <v>0</v>
      </c>
      <c r="J12" s="71">
        <f>'CPR Data'!H31</f>
        <v>0</v>
      </c>
      <c r="K12" s="71">
        <f>'CPR Data'!I31</f>
        <v>0</v>
      </c>
      <c r="L12" s="71">
        <f>'CPR Data'!J31</f>
        <v>0</v>
      </c>
      <c r="M12" s="71">
        <f>'CPR Data'!K31</f>
        <v>0</v>
      </c>
      <c r="N12" s="71">
        <f>'CPR Data'!L31</f>
        <v>0</v>
      </c>
      <c r="O12" s="71">
        <f>'CPR Data'!M31</f>
        <v>0</v>
      </c>
      <c r="P12" s="71">
        <f>'CPR Data'!N31</f>
        <v>0</v>
      </c>
      <c r="Q12" s="24">
        <f>'CPR Data'!O31</f>
        <v>0</v>
      </c>
      <c r="R12" s="24">
        <f>'CPR Data'!P31</f>
        <v>0</v>
      </c>
      <c r="S12" s="24">
        <f>'CPR Data'!Q31</f>
        <v>0</v>
      </c>
      <c r="T12" s="24">
        <f>'CPR Data'!R31</f>
        <v>0</v>
      </c>
      <c r="U12" s="24">
        <f>'CPR Data'!S31</f>
        <v>0</v>
      </c>
      <c r="V12" s="24">
        <f>'CPR Data'!T31</f>
        <v>0</v>
      </c>
      <c r="W12" s="24">
        <f>'CPR Data'!U31</f>
        <v>0</v>
      </c>
      <c r="X12" s="24">
        <f>'CPR Data'!V31</f>
        <v>0</v>
      </c>
      <c r="Y12" s="24">
        <f>'CPR Data'!W31</f>
        <v>0</v>
      </c>
      <c r="Z12" s="24">
        <f>'CPR Data'!X31</f>
        <v>0</v>
      </c>
      <c r="AA12" s="24">
        <f>'CPR Data'!Y31</f>
        <v>0</v>
      </c>
      <c r="AB12" s="24">
        <f>'CPR Data'!Z31</f>
        <v>0</v>
      </c>
      <c r="AC12" s="39"/>
      <c r="AD12" s="109"/>
      <c r="AE12" s="106"/>
    </row>
    <row r="13" spans="2:31" hidden="1" outlineLevel="1">
      <c r="B13" s="94" t="s">
        <v>12</v>
      </c>
      <c r="C13" s="45">
        <f t="shared" si="4"/>
        <v>0</v>
      </c>
      <c r="D13" s="44"/>
      <c r="E13" s="71">
        <f>'CPR Data'!C32</f>
        <v>0</v>
      </c>
      <c r="F13" s="71">
        <f>'CPR Data'!D32</f>
        <v>0</v>
      </c>
      <c r="G13" s="71">
        <f>'CPR Data'!E32</f>
        <v>0</v>
      </c>
      <c r="H13" s="71">
        <f>'CPR Data'!F32</f>
        <v>0</v>
      </c>
      <c r="I13" s="71">
        <f>'CPR Data'!G32</f>
        <v>0</v>
      </c>
      <c r="J13" s="71">
        <f>'CPR Data'!H32</f>
        <v>0</v>
      </c>
      <c r="K13" s="71">
        <f>'CPR Data'!I32</f>
        <v>0</v>
      </c>
      <c r="L13" s="71">
        <f>'CPR Data'!J32</f>
        <v>0</v>
      </c>
      <c r="M13" s="71">
        <f>'CPR Data'!K32</f>
        <v>0</v>
      </c>
      <c r="N13" s="71">
        <f>'CPR Data'!L32</f>
        <v>0</v>
      </c>
      <c r="O13" s="71">
        <f>'CPR Data'!M32</f>
        <v>0</v>
      </c>
      <c r="P13" s="71">
        <f>'CPR Data'!N32</f>
        <v>0</v>
      </c>
      <c r="Q13" s="24">
        <f>'CPR Data'!O32</f>
        <v>0</v>
      </c>
      <c r="R13" s="24">
        <f>'CPR Data'!P32</f>
        <v>0</v>
      </c>
      <c r="S13" s="24">
        <f>'CPR Data'!Q32</f>
        <v>0</v>
      </c>
      <c r="T13" s="24">
        <f>'CPR Data'!R32</f>
        <v>0</v>
      </c>
      <c r="U13" s="24">
        <f>'CPR Data'!S32</f>
        <v>0</v>
      </c>
      <c r="V13" s="24">
        <f>'CPR Data'!T32</f>
        <v>0</v>
      </c>
      <c r="W13" s="24">
        <f>'CPR Data'!U32</f>
        <v>0</v>
      </c>
      <c r="X13" s="24">
        <f>'CPR Data'!V32</f>
        <v>0</v>
      </c>
      <c r="Y13" s="24">
        <f>'CPR Data'!W32</f>
        <v>0</v>
      </c>
      <c r="Z13" s="24">
        <f>'CPR Data'!X32</f>
        <v>0</v>
      </c>
      <c r="AA13" s="24">
        <f>'CPR Data'!Y32</f>
        <v>0</v>
      </c>
      <c r="AB13" s="24">
        <f>'CPR Data'!Z32</f>
        <v>0</v>
      </c>
      <c r="AC13" s="39"/>
      <c r="AD13" s="109"/>
      <c r="AE13" s="106"/>
    </row>
    <row r="14" spans="2:31" collapsed="1">
      <c r="B14" s="93" t="s">
        <v>13</v>
      </c>
      <c r="C14" s="46">
        <f>SUM(E14:P14)</f>
        <v>0</v>
      </c>
      <c r="D14" s="43"/>
      <c r="E14" s="112">
        <f>SUM(E15:E20)</f>
        <v>0</v>
      </c>
      <c r="F14" s="112">
        <f t="shared" ref="F14:P14" si="5">SUM(F15:F20)</f>
        <v>0</v>
      </c>
      <c r="G14" s="112">
        <f t="shared" si="5"/>
        <v>0</v>
      </c>
      <c r="H14" s="112">
        <f t="shared" si="5"/>
        <v>0</v>
      </c>
      <c r="I14" s="112">
        <f t="shared" si="5"/>
        <v>0</v>
      </c>
      <c r="J14" s="112">
        <f t="shared" si="5"/>
        <v>0</v>
      </c>
      <c r="K14" s="112">
        <f t="shared" si="5"/>
        <v>0</v>
      </c>
      <c r="L14" s="112">
        <f t="shared" si="5"/>
        <v>0</v>
      </c>
      <c r="M14" s="112">
        <f t="shared" si="5"/>
        <v>0</v>
      </c>
      <c r="N14" s="112">
        <f t="shared" si="5"/>
        <v>0</v>
      </c>
      <c r="O14" s="112">
        <f t="shared" si="5"/>
        <v>0</v>
      </c>
      <c r="P14" s="112">
        <f t="shared" si="5"/>
        <v>0</v>
      </c>
      <c r="Q14" s="113">
        <f t="shared" ref="Q14:V14" si="6">SUM(Q15:Q20)</f>
        <v>0</v>
      </c>
      <c r="R14" s="113">
        <f t="shared" si="6"/>
        <v>0</v>
      </c>
      <c r="S14" s="113">
        <f t="shared" si="6"/>
        <v>0</v>
      </c>
      <c r="T14" s="113">
        <f t="shared" si="6"/>
        <v>0</v>
      </c>
      <c r="U14" s="113">
        <f t="shared" si="6"/>
        <v>0</v>
      </c>
      <c r="V14" s="113">
        <f t="shared" si="6"/>
        <v>0</v>
      </c>
      <c r="W14" s="113">
        <f t="shared" ref="W14:AB14" si="7">SUM(W15:W20)</f>
        <v>0</v>
      </c>
      <c r="X14" s="113">
        <f t="shared" si="7"/>
        <v>0</v>
      </c>
      <c r="Y14" s="113">
        <f t="shared" si="7"/>
        <v>0</v>
      </c>
      <c r="Z14" s="113">
        <f t="shared" si="7"/>
        <v>0</v>
      </c>
      <c r="AA14" s="113">
        <f t="shared" si="7"/>
        <v>0</v>
      </c>
      <c r="AB14" s="113">
        <f t="shared" si="7"/>
        <v>0</v>
      </c>
      <c r="AC14" s="39"/>
      <c r="AD14" s="109"/>
      <c r="AE14" s="106" t="s">
        <v>14</v>
      </c>
    </row>
    <row r="15" spans="2:31" hidden="1" outlineLevel="1">
      <c r="B15" s="94" t="s">
        <v>7</v>
      </c>
      <c r="C15" s="45"/>
      <c r="D15" s="44"/>
      <c r="E15" s="71">
        <f>'CPR Data'!C37</f>
        <v>0</v>
      </c>
      <c r="F15" s="71">
        <f>'CPR Data'!D37</f>
        <v>0</v>
      </c>
      <c r="G15" s="71">
        <f>'CPR Data'!E37</f>
        <v>0</v>
      </c>
      <c r="H15" s="71">
        <f>'CPR Data'!F37</f>
        <v>0</v>
      </c>
      <c r="I15" s="71">
        <f>'CPR Data'!G37</f>
        <v>0</v>
      </c>
      <c r="J15" s="71">
        <f>'CPR Data'!H37</f>
        <v>0</v>
      </c>
      <c r="K15" s="71">
        <f>'CPR Data'!I37</f>
        <v>0</v>
      </c>
      <c r="L15" s="71">
        <f>'CPR Data'!J37</f>
        <v>0</v>
      </c>
      <c r="M15" s="71">
        <f>'CPR Data'!K37</f>
        <v>0</v>
      </c>
      <c r="N15" s="71">
        <f>'CPR Data'!L37</f>
        <v>0</v>
      </c>
      <c r="O15" s="71">
        <f>'CPR Data'!M37</f>
        <v>0</v>
      </c>
      <c r="P15" s="71">
        <f>'CPR Data'!N37</f>
        <v>0</v>
      </c>
      <c r="Q15" s="71">
        <f>'CPR Data'!O37</f>
        <v>0</v>
      </c>
      <c r="R15" s="71">
        <f>'CPR Data'!P37</f>
        <v>0</v>
      </c>
      <c r="S15" s="71">
        <f>'CPR Data'!Q37</f>
        <v>0</v>
      </c>
      <c r="T15" s="71">
        <f>'CPR Data'!R37</f>
        <v>0</v>
      </c>
      <c r="U15" s="71">
        <f>'CPR Data'!S37</f>
        <v>0</v>
      </c>
      <c r="V15" s="71">
        <f>'CPR Data'!T37</f>
        <v>0</v>
      </c>
      <c r="W15" s="71">
        <f>'CPR Data'!U37</f>
        <v>0</v>
      </c>
      <c r="X15" s="71">
        <f>'CPR Data'!V37</f>
        <v>0</v>
      </c>
      <c r="Y15" s="71">
        <f>'CPR Data'!W37</f>
        <v>0</v>
      </c>
      <c r="Z15" s="71">
        <f>'CPR Data'!X37</f>
        <v>0</v>
      </c>
      <c r="AA15" s="71">
        <f>'CPR Data'!Y37</f>
        <v>0</v>
      </c>
      <c r="AB15" s="71">
        <f>'CPR Data'!Z37</f>
        <v>0</v>
      </c>
      <c r="AC15" s="39"/>
      <c r="AD15" s="109"/>
      <c r="AE15" s="106"/>
    </row>
    <row r="16" spans="2:31" hidden="1" outlineLevel="1">
      <c r="B16" s="94" t="s">
        <v>8</v>
      </c>
      <c r="C16" s="45"/>
      <c r="D16" s="44"/>
      <c r="E16" s="71">
        <f>'CPR Data'!C38</f>
        <v>0</v>
      </c>
      <c r="F16" s="71">
        <f>'CPR Data'!D38</f>
        <v>0</v>
      </c>
      <c r="G16" s="71">
        <f>'CPR Data'!E38</f>
        <v>0</v>
      </c>
      <c r="H16" s="71">
        <f>'CPR Data'!F38</f>
        <v>0</v>
      </c>
      <c r="I16" s="71">
        <f>'CPR Data'!G38</f>
        <v>0</v>
      </c>
      <c r="J16" s="71">
        <f>'CPR Data'!H38</f>
        <v>0</v>
      </c>
      <c r="K16" s="71">
        <f>'CPR Data'!I38</f>
        <v>0</v>
      </c>
      <c r="L16" s="71">
        <f>'CPR Data'!J38</f>
        <v>0</v>
      </c>
      <c r="M16" s="71">
        <f>'CPR Data'!K38</f>
        <v>0</v>
      </c>
      <c r="N16" s="71">
        <f>'CPR Data'!L38</f>
        <v>0</v>
      </c>
      <c r="O16" s="71">
        <f>'CPR Data'!M38</f>
        <v>0</v>
      </c>
      <c r="P16" s="71">
        <f>'CPR Data'!N38</f>
        <v>0</v>
      </c>
      <c r="Q16" s="71">
        <f>'CPR Data'!O38</f>
        <v>0</v>
      </c>
      <c r="R16" s="71">
        <f>'CPR Data'!P38</f>
        <v>0</v>
      </c>
      <c r="S16" s="71">
        <f>'CPR Data'!Q38</f>
        <v>0</v>
      </c>
      <c r="T16" s="71">
        <f>'CPR Data'!R38</f>
        <v>0</v>
      </c>
      <c r="U16" s="71">
        <f>'CPR Data'!S38</f>
        <v>0</v>
      </c>
      <c r="V16" s="71">
        <f>'CPR Data'!T38</f>
        <v>0</v>
      </c>
      <c r="W16" s="71">
        <f>'CPR Data'!U38</f>
        <v>0</v>
      </c>
      <c r="X16" s="71">
        <f>'CPR Data'!V38</f>
        <v>0</v>
      </c>
      <c r="Y16" s="71">
        <f>'CPR Data'!W38</f>
        <v>0</v>
      </c>
      <c r="Z16" s="71">
        <f>'CPR Data'!X38</f>
        <v>0</v>
      </c>
      <c r="AA16" s="71">
        <f>'CPR Data'!Y38</f>
        <v>0</v>
      </c>
      <c r="AB16" s="71">
        <f>'CPR Data'!Z38</f>
        <v>0</v>
      </c>
      <c r="AC16" s="39"/>
      <c r="AD16" s="109"/>
      <c r="AE16" s="106"/>
    </row>
    <row r="17" spans="2:31" hidden="1" outlineLevel="1">
      <c r="B17" s="94" t="s">
        <v>9</v>
      </c>
      <c r="C17" s="45"/>
      <c r="D17" s="44"/>
      <c r="E17" s="71">
        <f>'CPR Data'!C39</f>
        <v>0</v>
      </c>
      <c r="F17" s="71">
        <f>'CPR Data'!D39</f>
        <v>0</v>
      </c>
      <c r="G17" s="71">
        <f>'CPR Data'!E39</f>
        <v>0</v>
      </c>
      <c r="H17" s="71">
        <f>'CPR Data'!F39</f>
        <v>0</v>
      </c>
      <c r="I17" s="71">
        <f>'CPR Data'!G39</f>
        <v>0</v>
      </c>
      <c r="J17" s="71">
        <f>'CPR Data'!H39</f>
        <v>0</v>
      </c>
      <c r="K17" s="71">
        <f>'CPR Data'!I39</f>
        <v>0</v>
      </c>
      <c r="L17" s="71">
        <f>'CPR Data'!J39</f>
        <v>0</v>
      </c>
      <c r="M17" s="71">
        <f>'CPR Data'!K39</f>
        <v>0</v>
      </c>
      <c r="N17" s="71">
        <f>'CPR Data'!L39</f>
        <v>0</v>
      </c>
      <c r="O17" s="71">
        <f>'CPR Data'!M39</f>
        <v>0</v>
      </c>
      <c r="P17" s="71">
        <f>'CPR Data'!N39</f>
        <v>0</v>
      </c>
      <c r="Q17" s="71">
        <f>'CPR Data'!O39</f>
        <v>0</v>
      </c>
      <c r="R17" s="71">
        <f>'CPR Data'!P39</f>
        <v>0</v>
      </c>
      <c r="S17" s="71">
        <f>'CPR Data'!Q39</f>
        <v>0</v>
      </c>
      <c r="T17" s="71">
        <f>'CPR Data'!R39</f>
        <v>0</v>
      </c>
      <c r="U17" s="71">
        <f>'CPR Data'!S39</f>
        <v>0</v>
      </c>
      <c r="V17" s="71">
        <f>'CPR Data'!T39</f>
        <v>0</v>
      </c>
      <c r="W17" s="71">
        <f>'CPR Data'!U39</f>
        <v>0</v>
      </c>
      <c r="X17" s="71">
        <f>'CPR Data'!V39</f>
        <v>0</v>
      </c>
      <c r="Y17" s="71">
        <f>'CPR Data'!W39</f>
        <v>0</v>
      </c>
      <c r="Z17" s="71">
        <f>'CPR Data'!X39</f>
        <v>0</v>
      </c>
      <c r="AA17" s="71">
        <f>'CPR Data'!Y39</f>
        <v>0</v>
      </c>
      <c r="AB17" s="71">
        <f>'CPR Data'!Z39</f>
        <v>0</v>
      </c>
      <c r="AC17" s="39"/>
      <c r="AD17" s="109"/>
      <c r="AE17" s="106"/>
    </row>
    <row r="18" spans="2:31" hidden="1" outlineLevel="1">
      <c r="B18" s="94" t="s">
        <v>10</v>
      </c>
      <c r="C18" s="45"/>
      <c r="D18" s="44"/>
      <c r="E18" s="71">
        <f>'CPR Data'!C40</f>
        <v>0</v>
      </c>
      <c r="F18" s="71">
        <f>'CPR Data'!D40</f>
        <v>0</v>
      </c>
      <c r="G18" s="71">
        <f>'CPR Data'!E40</f>
        <v>0</v>
      </c>
      <c r="H18" s="71">
        <f>'CPR Data'!F40</f>
        <v>0</v>
      </c>
      <c r="I18" s="71">
        <f>'CPR Data'!G40</f>
        <v>0</v>
      </c>
      <c r="J18" s="71">
        <f>'CPR Data'!H40</f>
        <v>0</v>
      </c>
      <c r="K18" s="71">
        <f>'CPR Data'!I40</f>
        <v>0</v>
      </c>
      <c r="L18" s="71">
        <f>'CPR Data'!J40</f>
        <v>0</v>
      </c>
      <c r="M18" s="71">
        <f>'CPR Data'!K40</f>
        <v>0</v>
      </c>
      <c r="N18" s="71">
        <f>'CPR Data'!L40</f>
        <v>0</v>
      </c>
      <c r="O18" s="71">
        <f>'CPR Data'!M40</f>
        <v>0</v>
      </c>
      <c r="P18" s="71">
        <f>'CPR Data'!N40</f>
        <v>0</v>
      </c>
      <c r="Q18" s="71">
        <f>'CPR Data'!O40</f>
        <v>0</v>
      </c>
      <c r="R18" s="71">
        <f>'CPR Data'!P40</f>
        <v>0</v>
      </c>
      <c r="S18" s="71">
        <f>'CPR Data'!Q40</f>
        <v>0</v>
      </c>
      <c r="T18" s="71">
        <f>'CPR Data'!R40</f>
        <v>0</v>
      </c>
      <c r="U18" s="71">
        <f>'CPR Data'!S40</f>
        <v>0</v>
      </c>
      <c r="V18" s="71">
        <f>'CPR Data'!T40</f>
        <v>0</v>
      </c>
      <c r="W18" s="71">
        <f>'CPR Data'!U40</f>
        <v>0</v>
      </c>
      <c r="X18" s="71">
        <f>'CPR Data'!V40</f>
        <v>0</v>
      </c>
      <c r="Y18" s="71">
        <f>'CPR Data'!W40</f>
        <v>0</v>
      </c>
      <c r="Z18" s="71">
        <f>'CPR Data'!X40</f>
        <v>0</v>
      </c>
      <c r="AA18" s="71">
        <f>'CPR Data'!Y40</f>
        <v>0</v>
      </c>
      <c r="AB18" s="71">
        <f>'CPR Data'!Z40</f>
        <v>0</v>
      </c>
      <c r="AC18" s="39"/>
      <c r="AD18" s="109"/>
      <c r="AE18" s="106"/>
    </row>
    <row r="19" spans="2:31" hidden="1" outlineLevel="1">
      <c r="B19" s="94" t="s">
        <v>11</v>
      </c>
      <c r="C19" s="45"/>
      <c r="D19" s="44"/>
      <c r="E19" s="71">
        <f>'CPR Data'!C41</f>
        <v>0</v>
      </c>
      <c r="F19" s="71">
        <f>'CPR Data'!D41</f>
        <v>0</v>
      </c>
      <c r="G19" s="71">
        <f>'CPR Data'!E41</f>
        <v>0</v>
      </c>
      <c r="H19" s="71">
        <f>'CPR Data'!F41</f>
        <v>0</v>
      </c>
      <c r="I19" s="71">
        <f>'CPR Data'!G41</f>
        <v>0</v>
      </c>
      <c r="J19" s="71">
        <f>'CPR Data'!H41</f>
        <v>0</v>
      </c>
      <c r="K19" s="71">
        <f>'CPR Data'!I41</f>
        <v>0</v>
      </c>
      <c r="L19" s="71">
        <f>'CPR Data'!J41</f>
        <v>0</v>
      </c>
      <c r="M19" s="71">
        <f>'CPR Data'!K41</f>
        <v>0</v>
      </c>
      <c r="N19" s="71">
        <f>'CPR Data'!L41</f>
        <v>0</v>
      </c>
      <c r="O19" s="71">
        <f>'CPR Data'!M41</f>
        <v>0</v>
      </c>
      <c r="P19" s="71">
        <f>'CPR Data'!N41</f>
        <v>0</v>
      </c>
      <c r="Q19" s="71">
        <f>'CPR Data'!O41</f>
        <v>0</v>
      </c>
      <c r="R19" s="71">
        <f>'CPR Data'!P41</f>
        <v>0</v>
      </c>
      <c r="S19" s="71">
        <f>'CPR Data'!Q41</f>
        <v>0</v>
      </c>
      <c r="T19" s="71">
        <f>'CPR Data'!R41</f>
        <v>0</v>
      </c>
      <c r="U19" s="71">
        <f>'CPR Data'!S41</f>
        <v>0</v>
      </c>
      <c r="V19" s="71">
        <f>'CPR Data'!T41</f>
        <v>0</v>
      </c>
      <c r="W19" s="71">
        <f>'CPR Data'!U41</f>
        <v>0</v>
      </c>
      <c r="X19" s="71">
        <f>'CPR Data'!V41</f>
        <v>0</v>
      </c>
      <c r="Y19" s="71">
        <f>'CPR Data'!W41</f>
        <v>0</v>
      </c>
      <c r="Z19" s="71">
        <f>'CPR Data'!X41</f>
        <v>0</v>
      </c>
      <c r="AA19" s="71">
        <f>'CPR Data'!Y41</f>
        <v>0</v>
      </c>
      <c r="AB19" s="71">
        <f>'CPR Data'!Z41</f>
        <v>0</v>
      </c>
      <c r="AC19" s="39"/>
      <c r="AD19" s="109"/>
      <c r="AE19" s="106"/>
    </row>
    <row r="20" spans="2:31" hidden="1" outlineLevel="1">
      <c r="B20" s="94" t="s">
        <v>12</v>
      </c>
      <c r="C20" s="46"/>
      <c r="D20" s="47"/>
      <c r="E20" s="72">
        <f>'CPR Data'!C42</f>
        <v>0</v>
      </c>
      <c r="F20" s="72">
        <f>'CPR Data'!D42</f>
        <v>0</v>
      </c>
      <c r="G20" s="72">
        <f>'CPR Data'!E42</f>
        <v>0</v>
      </c>
      <c r="H20" s="72">
        <f>'CPR Data'!F42</f>
        <v>0</v>
      </c>
      <c r="I20" s="72">
        <f>'CPR Data'!G42</f>
        <v>0</v>
      </c>
      <c r="J20" s="72">
        <f>'CPR Data'!H42</f>
        <v>0</v>
      </c>
      <c r="K20" s="72">
        <f>'CPR Data'!I42</f>
        <v>0</v>
      </c>
      <c r="L20" s="72">
        <f>'CPR Data'!J42</f>
        <v>0</v>
      </c>
      <c r="M20" s="72">
        <f>'CPR Data'!K42</f>
        <v>0</v>
      </c>
      <c r="N20" s="72">
        <f>'CPR Data'!L42</f>
        <v>0</v>
      </c>
      <c r="O20" s="72">
        <f>'CPR Data'!M42</f>
        <v>0</v>
      </c>
      <c r="P20" s="72">
        <f>'CPR Data'!N42</f>
        <v>0</v>
      </c>
      <c r="Q20" s="72">
        <f>'CPR Data'!O42</f>
        <v>0</v>
      </c>
      <c r="R20" s="72">
        <f>'CPR Data'!P42</f>
        <v>0</v>
      </c>
      <c r="S20" s="72">
        <f>'CPR Data'!Q42</f>
        <v>0</v>
      </c>
      <c r="T20" s="72">
        <f>'CPR Data'!R42</f>
        <v>0</v>
      </c>
      <c r="U20" s="72">
        <f>'CPR Data'!S42</f>
        <v>0</v>
      </c>
      <c r="V20" s="72">
        <f>'CPR Data'!T42</f>
        <v>0</v>
      </c>
      <c r="W20" s="72">
        <f>'CPR Data'!U42</f>
        <v>0</v>
      </c>
      <c r="X20" s="72">
        <f>'CPR Data'!V42</f>
        <v>0</v>
      </c>
      <c r="Y20" s="72">
        <f>'CPR Data'!W42</f>
        <v>0</v>
      </c>
      <c r="Z20" s="72">
        <f>'CPR Data'!X42</f>
        <v>0</v>
      </c>
      <c r="AA20" s="72">
        <f>'CPR Data'!Y42</f>
        <v>0</v>
      </c>
      <c r="AB20" s="72">
        <f>'CPR Data'!Z42</f>
        <v>0</v>
      </c>
      <c r="AC20" s="39"/>
      <c r="AD20" s="109"/>
      <c r="AE20" s="106"/>
    </row>
    <row r="21" spans="2:31" collapsed="1">
      <c r="B21" s="93" t="s">
        <v>15</v>
      </c>
      <c r="C21" s="45">
        <f>SUM(E21:P21)</f>
        <v>0</v>
      </c>
      <c r="D21" s="43"/>
      <c r="E21" s="71">
        <f t="shared" ref="E21:G27" si="8">E14-E7</f>
        <v>0</v>
      </c>
      <c r="F21" s="71">
        <f t="shared" si="8"/>
        <v>0</v>
      </c>
      <c r="G21" s="71">
        <f t="shared" si="8"/>
        <v>0</v>
      </c>
      <c r="H21" s="71">
        <f t="shared" ref="H21:N21" si="9">H14-H7</f>
        <v>0</v>
      </c>
      <c r="I21" s="71">
        <f t="shared" si="9"/>
        <v>0</v>
      </c>
      <c r="J21" s="71">
        <f t="shared" si="9"/>
        <v>0</v>
      </c>
      <c r="K21" s="71">
        <f t="shared" si="9"/>
        <v>0</v>
      </c>
      <c r="L21" s="71">
        <f t="shared" si="9"/>
        <v>0</v>
      </c>
      <c r="M21" s="71">
        <f t="shared" si="9"/>
        <v>0</v>
      </c>
      <c r="N21" s="71">
        <f t="shared" si="9"/>
        <v>0</v>
      </c>
      <c r="O21" s="71">
        <f t="shared" ref="O21:P21" si="10">O14-O7</f>
        <v>0</v>
      </c>
      <c r="P21" s="71">
        <f t="shared" si="10"/>
        <v>0</v>
      </c>
      <c r="Q21" s="71">
        <f t="shared" ref="Q21:R21" si="11">Q14-Q7</f>
        <v>0</v>
      </c>
      <c r="R21" s="71">
        <f t="shared" si="11"/>
        <v>0</v>
      </c>
      <c r="S21" s="71">
        <f t="shared" ref="S21:AB21" si="12">S14-S7</f>
        <v>0</v>
      </c>
      <c r="T21" s="71">
        <f t="shared" si="12"/>
        <v>0</v>
      </c>
      <c r="U21" s="71">
        <f t="shared" si="12"/>
        <v>0</v>
      </c>
      <c r="V21" s="71">
        <f t="shared" si="12"/>
        <v>0</v>
      </c>
      <c r="W21" s="71">
        <f t="shared" si="12"/>
        <v>0</v>
      </c>
      <c r="X21" s="71">
        <f t="shared" si="12"/>
        <v>0</v>
      </c>
      <c r="Y21" s="71">
        <f t="shared" si="12"/>
        <v>0</v>
      </c>
      <c r="Z21" s="71">
        <f t="shared" si="12"/>
        <v>0</v>
      </c>
      <c r="AA21" s="71">
        <f t="shared" si="12"/>
        <v>0</v>
      </c>
      <c r="AB21" s="71">
        <f t="shared" si="12"/>
        <v>0</v>
      </c>
      <c r="AC21" s="39"/>
      <c r="AD21" s="109"/>
      <c r="AE21" s="106"/>
    </row>
    <row r="22" spans="2:31" hidden="1" outlineLevel="1">
      <c r="B22" s="94" t="s">
        <v>7</v>
      </c>
      <c r="C22" s="45"/>
      <c r="D22" s="44"/>
      <c r="E22" s="71">
        <f t="shared" si="8"/>
        <v>0</v>
      </c>
      <c r="F22" s="71">
        <f t="shared" si="8"/>
        <v>0</v>
      </c>
      <c r="G22" s="71">
        <f t="shared" si="8"/>
        <v>0</v>
      </c>
      <c r="H22" s="71">
        <f t="shared" ref="H22:K22" si="13">H15-H8</f>
        <v>0</v>
      </c>
      <c r="I22" s="71">
        <f t="shared" si="13"/>
        <v>0</v>
      </c>
      <c r="J22" s="71">
        <f t="shared" si="13"/>
        <v>0</v>
      </c>
      <c r="K22" s="71">
        <f t="shared" si="13"/>
        <v>0</v>
      </c>
      <c r="L22" s="71">
        <f t="shared" ref="L22:M22" si="14">L15-L8</f>
        <v>0</v>
      </c>
      <c r="M22" s="71">
        <f t="shared" si="14"/>
        <v>0</v>
      </c>
      <c r="N22" s="71">
        <f t="shared" ref="N22:O22" si="15">N15-N8</f>
        <v>0</v>
      </c>
      <c r="O22" s="71">
        <f t="shared" si="15"/>
        <v>0</v>
      </c>
      <c r="P22" s="71">
        <f t="shared" ref="P22:Q22" si="16">P15-P8</f>
        <v>0</v>
      </c>
      <c r="Q22" s="71">
        <f t="shared" si="16"/>
        <v>0</v>
      </c>
      <c r="R22" s="71">
        <f t="shared" ref="R22:AB22" si="17">R15-R8</f>
        <v>0</v>
      </c>
      <c r="S22" s="71">
        <f t="shared" si="17"/>
        <v>0</v>
      </c>
      <c r="T22" s="71">
        <f t="shared" si="17"/>
        <v>0</v>
      </c>
      <c r="U22" s="71">
        <f t="shared" si="17"/>
        <v>0</v>
      </c>
      <c r="V22" s="71">
        <f t="shared" si="17"/>
        <v>0</v>
      </c>
      <c r="W22" s="71">
        <f t="shared" si="17"/>
        <v>0</v>
      </c>
      <c r="X22" s="71">
        <f t="shared" si="17"/>
        <v>0</v>
      </c>
      <c r="Y22" s="71">
        <f t="shared" si="17"/>
        <v>0</v>
      </c>
      <c r="Z22" s="71">
        <f t="shared" si="17"/>
        <v>0</v>
      </c>
      <c r="AA22" s="71">
        <f t="shared" si="17"/>
        <v>0</v>
      </c>
      <c r="AB22" s="71">
        <f t="shared" si="17"/>
        <v>0</v>
      </c>
      <c r="AC22" s="39"/>
      <c r="AD22" s="109"/>
      <c r="AE22" s="106"/>
    </row>
    <row r="23" spans="2:31" hidden="1" outlineLevel="1">
      <c r="B23" s="94" t="s">
        <v>8</v>
      </c>
      <c r="C23" s="45"/>
      <c r="D23" s="44"/>
      <c r="E23" s="71">
        <f t="shared" si="8"/>
        <v>0</v>
      </c>
      <c r="F23" s="71">
        <f t="shared" si="8"/>
        <v>0</v>
      </c>
      <c r="G23" s="71">
        <f t="shared" si="8"/>
        <v>0</v>
      </c>
      <c r="H23" s="71">
        <f t="shared" ref="H23:K23" si="18">H16-H9</f>
        <v>0</v>
      </c>
      <c r="I23" s="71">
        <f t="shared" si="18"/>
        <v>0</v>
      </c>
      <c r="J23" s="71">
        <f t="shared" si="18"/>
        <v>0</v>
      </c>
      <c r="K23" s="71">
        <f t="shared" si="18"/>
        <v>0</v>
      </c>
      <c r="L23" s="71">
        <f t="shared" ref="L23:M23" si="19">L16-L9</f>
        <v>0</v>
      </c>
      <c r="M23" s="71">
        <f t="shared" si="19"/>
        <v>0</v>
      </c>
      <c r="N23" s="71">
        <f t="shared" ref="N23:O23" si="20">N16-N9</f>
        <v>0</v>
      </c>
      <c r="O23" s="71">
        <f t="shared" si="20"/>
        <v>0</v>
      </c>
      <c r="P23" s="71">
        <f t="shared" ref="P23:Q23" si="21">P16-P9</f>
        <v>0</v>
      </c>
      <c r="Q23" s="71">
        <f t="shared" si="21"/>
        <v>0</v>
      </c>
      <c r="R23" s="71">
        <f t="shared" ref="R23:AB23" si="22">R16-R9</f>
        <v>0</v>
      </c>
      <c r="S23" s="71">
        <f t="shared" si="22"/>
        <v>0</v>
      </c>
      <c r="T23" s="71">
        <f t="shared" si="22"/>
        <v>0</v>
      </c>
      <c r="U23" s="71">
        <f t="shared" si="22"/>
        <v>0</v>
      </c>
      <c r="V23" s="71">
        <f t="shared" si="22"/>
        <v>0</v>
      </c>
      <c r="W23" s="71">
        <f t="shared" si="22"/>
        <v>0</v>
      </c>
      <c r="X23" s="71">
        <f t="shared" si="22"/>
        <v>0</v>
      </c>
      <c r="Y23" s="71">
        <f t="shared" si="22"/>
        <v>0</v>
      </c>
      <c r="Z23" s="71">
        <f t="shared" si="22"/>
        <v>0</v>
      </c>
      <c r="AA23" s="71">
        <f t="shared" si="22"/>
        <v>0</v>
      </c>
      <c r="AB23" s="71">
        <f t="shared" si="22"/>
        <v>0</v>
      </c>
      <c r="AC23" s="39"/>
      <c r="AD23" s="109"/>
      <c r="AE23" s="106"/>
    </row>
    <row r="24" spans="2:31" hidden="1" outlineLevel="1">
      <c r="B24" s="94" t="s">
        <v>9</v>
      </c>
      <c r="C24" s="45"/>
      <c r="D24" s="44"/>
      <c r="E24" s="71">
        <f t="shared" si="8"/>
        <v>0</v>
      </c>
      <c r="F24" s="71">
        <f t="shared" si="8"/>
        <v>0</v>
      </c>
      <c r="G24" s="71">
        <f t="shared" si="8"/>
        <v>0</v>
      </c>
      <c r="H24" s="71">
        <f t="shared" ref="H24:K24" si="23">H17-H10</f>
        <v>0</v>
      </c>
      <c r="I24" s="71">
        <f t="shared" si="23"/>
        <v>0</v>
      </c>
      <c r="J24" s="71">
        <f t="shared" si="23"/>
        <v>0</v>
      </c>
      <c r="K24" s="71">
        <f t="shared" si="23"/>
        <v>0</v>
      </c>
      <c r="L24" s="71">
        <f t="shared" ref="L24:M24" si="24">L17-L10</f>
        <v>0</v>
      </c>
      <c r="M24" s="71">
        <f t="shared" si="24"/>
        <v>0</v>
      </c>
      <c r="N24" s="71">
        <f t="shared" ref="N24:O24" si="25">N17-N10</f>
        <v>0</v>
      </c>
      <c r="O24" s="71">
        <f t="shared" si="25"/>
        <v>0</v>
      </c>
      <c r="P24" s="71">
        <f t="shared" ref="P24:Q24" si="26">P17-P10</f>
        <v>0</v>
      </c>
      <c r="Q24" s="71">
        <f t="shared" si="26"/>
        <v>0</v>
      </c>
      <c r="R24" s="71">
        <f t="shared" ref="R24:AB24" si="27">R17-R10</f>
        <v>0</v>
      </c>
      <c r="S24" s="71">
        <f t="shared" si="27"/>
        <v>0</v>
      </c>
      <c r="T24" s="71">
        <f t="shared" si="27"/>
        <v>0</v>
      </c>
      <c r="U24" s="71">
        <f t="shared" si="27"/>
        <v>0</v>
      </c>
      <c r="V24" s="71">
        <f t="shared" si="27"/>
        <v>0</v>
      </c>
      <c r="W24" s="71">
        <f t="shared" si="27"/>
        <v>0</v>
      </c>
      <c r="X24" s="71">
        <f t="shared" si="27"/>
        <v>0</v>
      </c>
      <c r="Y24" s="71">
        <f t="shared" si="27"/>
        <v>0</v>
      </c>
      <c r="Z24" s="71">
        <f t="shared" si="27"/>
        <v>0</v>
      </c>
      <c r="AA24" s="71">
        <f t="shared" si="27"/>
        <v>0</v>
      </c>
      <c r="AB24" s="71">
        <f t="shared" si="27"/>
        <v>0</v>
      </c>
      <c r="AC24" s="39"/>
      <c r="AD24" s="109"/>
      <c r="AE24" s="106"/>
    </row>
    <row r="25" spans="2:31" hidden="1" outlineLevel="1">
      <c r="B25" s="94" t="s">
        <v>10</v>
      </c>
      <c r="C25" s="45"/>
      <c r="D25" s="44"/>
      <c r="E25" s="71">
        <f t="shared" si="8"/>
        <v>0</v>
      </c>
      <c r="F25" s="71">
        <f t="shared" si="8"/>
        <v>0</v>
      </c>
      <c r="G25" s="71">
        <f t="shared" si="8"/>
        <v>0</v>
      </c>
      <c r="H25" s="71">
        <f t="shared" ref="H25:K25" si="28">H18-H11</f>
        <v>0</v>
      </c>
      <c r="I25" s="71">
        <f t="shared" si="28"/>
        <v>0</v>
      </c>
      <c r="J25" s="71">
        <f t="shared" si="28"/>
        <v>0</v>
      </c>
      <c r="K25" s="71">
        <f t="shared" si="28"/>
        <v>0</v>
      </c>
      <c r="L25" s="71">
        <f t="shared" ref="L25:M25" si="29">L18-L11</f>
        <v>0</v>
      </c>
      <c r="M25" s="71">
        <f t="shared" si="29"/>
        <v>0</v>
      </c>
      <c r="N25" s="71">
        <f t="shared" ref="N25:O25" si="30">N18-N11</f>
        <v>0</v>
      </c>
      <c r="O25" s="71">
        <f t="shared" si="30"/>
        <v>0</v>
      </c>
      <c r="P25" s="71">
        <f t="shared" ref="P25:Q25" si="31">P18-P11</f>
        <v>0</v>
      </c>
      <c r="Q25" s="71">
        <f t="shared" si="31"/>
        <v>0</v>
      </c>
      <c r="R25" s="71">
        <f t="shared" ref="R25:AB25" si="32">R18-R11</f>
        <v>0</v>
      </c>
      <c r="S25" s="71">
        <f t="shared" si="32"/>
        <v>0</v>
      </c>
      <c r="T25" s="71">
        <f t="shared" si="32"/>
        <v>0</v>
      </c>
      <c r="U25" s="71">
        <f t="shared" si="32"/>
        <v>0</v>
      </c>
      <c r="V25" s="71">
        <f t="shared" si="32"/>
        <v>0</v>
      </c>
      <c r="W25" s="71">
        <f t="shared" si="32"/>
        <v>0</v>
      </c>
      <c r="X25" s="71">
        <f t="shared" si="32"/>
        <v>0</v>
      </c>
      <c r="Y25" s="71">
        <f t="shared" si="32"/>
        <v>0</v>
      </c>
      <c r="Z25" s="71">
        <f t="shared" si="32"/>
        <v>0</v>
      </c>
      <c r="AA25" s="71">
        <f t="shared" si="32"/>
        <v>0</v>
      </c>
      <c r="AB25" s="71">
        <f t="shared" si="32"/>
        <v>0</v>
      </c>
      <c r="AC25" s="39"/>
      <c r="AD25" s="109"/>
      <c r="AE25" s="106"/>
    </row>
    <row r="26" spans="2:31" hidden="1" outlineLevel="1">
      <c r="B26" s="94" t="s">
        <v>11</v>
      </c>
      <c r="C26" s="45"/>
      <c r="D26" s="44"/>
      <c r="E26" s="71">
        <f t="shared" si="8"/>
        <v>0</v>
      </c>
      <c r="F26" s="71">
        <f t="shared" si="8"/>
        <v>0</v>
      </c>
      <c r="G26" s="71">
        <f t="shared" si="8"/>
        <v>0</v>
      </c>
      <c r="H26" s="71">
        <f t="shared" ref="H26:K26" si="33">H19-H12</f>
        <v>0</v>
      </c>
      <c r="I26" s="71">
        <f t="shared" si="33"/>
        <v>0</v>
      </c>
      <c r="J26" s="71">
        <f t="shared" si="33"/>
        <v>0</v>
      </c>
      <c r="K26" s="71">
        <f t="shared" si="33"/>
        <v>0</v>
      </c>
      <c r="L26" s="71">
        <f t="shared" ref="L26:M26" si="34">L19-L12</f>
        <v>0</v>
      </c>
      <c r="M26" s="71">
        <f t="shared" si="34"/>
        <v>0</v>
      </c>
      <c r="N26" s="71">
        <f t="shared" ref="N26:O26" si="35">N19-N12</f>
        <v>0</v>
      </c>
      <c r="O26" s="71">
        <f t="shared" si="35"/>
        <v>0</v>
      </c>
      <c r="P26" s="71">
        <f t="shared" ref="P26:Q26" si="36">P19-P12</f>
        <v>0</v>
      </c>
      <c r="Q26" s="71">
        <f t="shared" si="36"/>
        <v>0</v>
      </c>
      <c r="R26" s="71">
        <f t="shared" ref="R26:AB26" si="37">R19-R12</f>
        <v>0</v>
      </c>
      <c r="S26" s="71">
        <f t="shared" si="37"/>
        <v>0</v>
      </c>
      <c r="T26" s="71">
        <f t="shared" si="37"/>
        <v>0</v>
      </c>
      <c r="U26" s="71">
        <f t="shared" si="37"/>
        <v>0</v>
      </c>
      <c r="V26" s="71">
        <f t="shared" si="37"/>
        <v>0</v>
      </c>
      <c r="W26" s="71">
        <f t="shared" si="37"/>
        <v>0</v>
      </c>
      <c r="X26" s="71">
        <f t="shared" si="37"/>
        <v>0</v>
      </c>
      <c r="Y26" s="71">
        <f t="shared" si="37"/>
        <v>0</v>
      </c>
      <c r="Z26" s="71">
        <f t="shared" si="37"/>
        <v>0</v>
      </c>
      <c r="AA26" s="71">
        <f t="shared" si="37"/>
        <v>0</v>
      </c>
      <c r="AB26" s="71">
        <f t="shared" si="37"/>
        <v>0</v>
      </c>
      <c r="AC26" s="39"/>
      <c r="AD26" s="109"/>
      <c r="AE26" s="106"/>
    </row>
    <row r="27" spans="2:31" hidden="1" outlineLevel="1">
      <c r="B27" s="94" t="s">
        <v>12</v>
      </c>
      <c r="C27" s="45"/>
      <c r="D27" s="44"/>
      <c r="E27" s="71">
        <f t="shared" si="8"/>
        <v>0</v>
      </c>
      <c r="F27" s="71">
        <f t="shared" si="8"/>
        <v>0</v>
      </c>
      <c r="G27" s="71">
        <f t="shared" si="8"/>
        <v>0</v>
      </c>
      <c r="H27" s="71">
        <f t="shared" ref="H27:K27" si="38">H20-H13</f>
        <v>0</v>
      </c>
      <c r="I27" s="71">
        <f t="shared" si="38"/>
        <v>0</v>
      </c>
      <c r="J27" s="71">
        <f t="shared" si="38"/>
        <v>0</v>
      </c>
      <c r="K27" s="71">
        <f t="shared" si="38"/>
        <v>0</v>
      </c>
      <c r="L27" s="71">
        <f t="shared" ref="L27:M27" si="39">L20-L13</f>
        <v>0</v>
      </c>
      <c r="M27" s="71">
        <f t="shared" si="39"/>
        <v>0</v>
      </c>
      <c r="N27" s="71">
        <f t="shared" ref="N27:O27" si="40">N20-N13</f>
        <v>0</v>
      </c>
      <c r="O27" s="71">
        <f t="shared" si="40"/>
        <v>0</v>
      </c>
      <c r="P27" s="71">
        <f t="shared" ref="P27:Q27" si="41">P20-P13</f>
        <v>0</v>
      </c>
      <c r="Q27" s="71">
        <f t="shared" si="41"/>
        <v>0</v>
      </c>
      <c r="R27" s="71">
        <f t="shared" ref="R27:AB27" si="42">R20-R13</f>
        <v>0</v>
      </c>
      <c r="S27" s="71">
        <f t="shared" si="42"/>
        <v>0</v>
      </c>
      <c r="T27" s="71">
        <f t="shared" si="42"/>
        <v>0</v>
      </c>
      <c r="U27" s="71">
        <f t="shared" si="42"/>
        <v>0</v>
      </c>
      <c r="V27" s="71">
        <f t="shared" si="42"/>
        <v>0</v>
      </c>
      <c r="W27" s="71">
        <f t="shared" si="42"/>
        <v>0</v>
      </c>
      <c r="X27" s="71">
        <f t="shared" si="42"/>
        <v>0</v>
      </c>
      <c r="Y27" s="71">
        <f t="shared" si="42"/>
        <v>0</v>
      </c>
      <c r="Z27" s="71">
        <f t="shared" si="42"/>
        <v>0</v>
      </c>
      <c r="AA27" s="71">
        <f t="shared" si="42"/>
        <v>0</v>
      </c>
      <c r="AB27" s="71">
        <f t="shared" si="42"/>
        <v>0</v>
      </c>
      <c r="AC27" s="39"/>
      <c r="AD27" s="109"/>
      <c r="AE27" s="106"/>
    </row>
    <row r="28" spans="2:31" collapsed="1">
      <c r="B28" s="93" t="s">
        <v>16</v>
      </c>
      <c r="C28" s="46">
        <f>SUM(E28:P28)</f>
        <v>0</v>
      </c>
      <c r="D28" s="43"/>
      <c r="E28" s="112">
        <f>SUM(E29:E34)</f>
        <v>0</v>
      </c>
      <c r="F28" s="112">
        <f t="shared" ref="F28:O28" si="43">SUM(F29:F34)</f>
        <v>0</v>
      </c>
      <c r="G28" s="112">
        <f t="shared" si="43"/>
        <v>0</v>
      </c>
      <c r="H28" s="112">
        <f t="shared" si="43"/>
        <v>0</v>
      </c>
      <c r="I28" s="112">
        <f t="shared" si="43"/>
        <v>0</v>
      </c>
      <c r="J28" s="112">
        <f t="shared" si="43"/>
        <v>0</v>
      </c>
      <c r="K28" s="112">
        <f t="shared" si="43"/>
        <v>0</v>
      </c>
      <c r="L28" s="112">
        <f t="shared" si="43"/>
        <v>0</v>
      </c>
      <c r="M28" s="112">
        <f t="shared" si="43"/>
        <v>0</v>
      </c>
      <c r="N28" s="112">
        <f t="shared" si="43"/>
        <v>0</v>
      </c>
      <c r="O28" s="112">
        <f t="shared" si="43"/>
        <v>0</v>
      </c>
      <c r="P28" s="112">
        <f t="shared" ref="P28:Q28" si="44">SUM(P29:P34)</f>
        <v>0</v>
      </c>
      <c r="Q28" s="112">
        <f t="shared" si="44"/>
        <v>0</v>
      </c>
      <c r="R28" s="112">
        <f t="shared" ref="R28:AB28" si="45">SUM(R29:R34)</f>
        <v>0</v>
      </c>
      <c r="S28" s="112">
        <f t="shared" si="45"/>
        <v>0</v>
      </c>
      <c r="T28" s="112">
        <f t="shared" si="45"/>
        <v>0</v>
      </c>
      <c r="U28" s="112">
        <f t="shared" si="45"/>
        <v>0</v>
      </c>
      <c r="V28" s="112">
        <f t="shared" si="45"/>
        <v>0</v>
      </c>
      <c r="W28" s="112">
        <f t="shared" si="45"/>
        <v>0</v>
      </c>
      <c r="X28" s="112">
        <f t="shared" si="45"/>
        <v>0</v>
      </c>
      <c r="Y28" s="112">
        <f t="shared" si="45"/>
        <v>0</v>
      </c>
      <c r="Z28" s="112">
        <f t="shared" si="45"/>
        <v>0</v>
      </c>
      <c r="AA28" s="112">
        <f t="shared" si="45"/>
        <v>0</v>
      </c>
      <c r="AB28" s="112">
        <f t="shared" si="45"/>
        <v>0</v>
      </c>
      <c r="AC28" s="39"/>
      <c r="AD28" s="109"/>
      <c r="AE28" s="106" t="s">
        <v>17</v>
      </c>
    </row>
    <row r="29" spans="2:31" hidden="1" outlineLevel="1">
      <c r="B29" s="94" t="s">
        <v>7</v>
      </c>
      <c r="C29" s="45"/>
      <c r="D29" s="44"/>
      <c r="E29" s="71">
        <f>'CPR Data'!C7</f>
        <v>0</v>
      </c>
      <c r="F29" s="71">
        <f>'CPR Data'!D7</f>
        <v>0</v>
      </c>
      <c r="G29" s="71">
        <f>'CPR Data'!E7</f>
        <v>0</v>
      </c>
      <c r="H29" s="71">
        <f>'CPR Data'!F7</f>
        <v>0</v>
      </c>
      <c r="I29" s="71">
        <f>'CPR Data'!G7</f>
        <v>0</v>
      </c>
      <c r="J29" s="71">
        <f>'CPR Data'!H7</f>
        <v>0</v>
      </c>
      <c r="K29" s="71">
        <f>'CPR Data'!I7</f>
        <v>0</v>
      </c>
      <c r="L29" s="71">
        <f>'CPR Data'!J7</f>
        <v>0</v>
      </c>
      <c r="M29" s="71">
        <f>'CPR Data'!K7</f>
        <v>0</v>
      </c>
      <c r="N29" s="71">
        <f>'CPR Data'!L7</f>
        <v>0</v>
      </c>
      <c r="O29" s="71">
        <f>'CPR Data'!M7</f>
        <v>0</v>
      </c>
      <c r="P29" s="71">
        <f>'CPR Data'!N7</f>
        <v>0</v>
      </c>
      <c r="Q29" s="71">
        <f>'CPR Data'!O7</f>
        <v>0</v>
      </c>
      <c r="R29" s="71">
        <f>'CPR Data'!P7</f>
        <v>0</v>
      </c>
      <c r="S29" s="71">
        <f>'CPR Data'!Q7</f>
        <v>0</v>
      </c>
      <c r="T29" s="71">
        <f>'CPR Data'!R7</f>
        <v>0</v>
      </c>
      <c r="U29" s="71">
        <f>'CPR Data'!S7</f>
        <v>0</v>
      </c>
      <c r="V29" s="71">
        <f>'CPR Data'!T7</f>
        <v>0</v>
      </c>
      <c r="W29" s="71">
        <f>'CPR Data'!U7</f>
        <v>0</v>
      </c>
      <c r="X29" s="71">
        <f>'CPR Data'!V7</f>
        <v>0</v>
      </c>
      <c r="Y29" s="71">
        <f>'CPR Data'!W7</f>
        <v>0</v>
      </c>
      <c r="Z29" s="71">
        <f>'CPR Data'!X7</f>
        <v>0</v>
      </c>
      <c r="AA29" s="71">
        <f>'CPR Data'!Y7</f>
        <v>0</v>
      </c>
      <c r="AB29" s="71">
        <f>'CPR Data'!Z7</f>
        <v>0</v>
      </c>
      <c r="AC29" s="39"/>
      <c r="AD29" s="109"/>
      <c r="AE29" s="106"/>
    </row>
    <row r="30" spans="2:31" hidden="1" outlineLevel="1">
      <c r="B30" s="94" t="s">
        <v>8</v>
      </c>
      <c r="C30" s="45"/>
      <c r="D30" s="44"/>
      <c r="E30" s="71">
        <f>'CPR Data'!C8</f>
        <v>0</v>
      </c>
      <c r="F30" s="71">
        <f>'CPR Data'!D8</f>
        <v>0</v>
      </c>
      <c r="G30" s="71">
        <f>'CPR Data'!E8</f>
        <v>0</v>
      </c>
      <c r="H30" s="71">
        <f>'CPR Data'!F8</f>
        <v>0</v>
      </c>
      <c r="I30" s="71">
        <f>'CPR Data'!G8</f>
        <v>0</v>
      </c>
      <c r="J30" s="71">
        <f>'CPR Data'!H8</f>
        <v>0</v>
      </c>
      <c r="K30" s="71">
        <f>'CPR Data'!I8</f>
        <v>0</v>
      </c>
      <c r="L30" s="71">
        <f>'CPR Data'!J8</f>
        <v>0</v>
      </c>
      <c r="M30" s="71">
        <f>'CPR Data'!K8</f>
        <v>0</v>
      </c>
      <c r="N30" s="71">
        <f>'CPR Data'!L8</f>
        <v>0</v>
      </c>
      <c r="O30" s="71">
        <f>'CPR Data'!M8</f>
        <v>0</v>
      </c>
      <c r="P30" s="71">
        <f>'CPR Data'!N8</f>
        <v>0</v>
      </c>
      <c r="Q30" s="24">
        <f>'CPR Data'!O8</f>
        <v>0</v>
      </c>
      <c r="R30" s="24">
        <f>'CPR Data'!P8</f>
        <v>0</v>
      </c>
      <c r="S30" s="24">
        <f>'CPR Data'!Q8</f>
        <v>0</v>
      </c>
      <c r="T30" s="24">
        <f>'CPR Data'!R8</f>
        <v>0</v>
      </c>
      <c r="U30" s="24">
        <f>'CPR Data'!S8</f>
        <v>0</v>
      </c>
      <c r="V30" s="24">
        <f>'CPR Data'!T8</f>
        <v>0</v>
      </c>
      <c r="W30" s="24">
        <f>'CPR Data'!U8</f>
        <v>0</v>
      </c>
      <c r="X30" s="24">
        <f>'CPR Data'!V8</f>
        <v>0</v>
      </c>
      <c r="Y30" s="24">
        <f>'CPR Data'!W8</f>
        <v>0</v>
      </c>
      <c r="Z30" s="24">
        <f>'CPR Data'!X8</f>
        <v>0</v>
      </c>
      <c r="AA30" s="24">
        <f>'CPR Data'!Y8</f>
        <v>0</v>
      </c>
      <c r="AB30" s="24">
        <f>'CPR Data'!Z8</f>
        <v>0</v>
      </c>
      <c r="AC30" s="39"/>
      <c r="AD30" s="109"/>
      <c r="AE30" s="106"/>
    </row>
    <row r="31" spans="2:31" hidden="1" outlineLevel="1">
      <c r="B31" s="94" t="s">
        <v>9</v>
      </c>
      <c r="C31" s="45"/>
      <c r="D31" s="44"/>
      <c r="E31" s="71">
        <f>'CPR Data'!C9</f>
        <v>0</v>
      </c>
      <c r="F31" s="71">
        <f>'CPR Data'!D9</f>
        <v>0</v>
      </c>
      <c r="G31" s="71">
        <f>'CPR Data'!E9</f>
        <v>0</v>
      </c>
      <c r="H31" s="71">
        <f>'CPR Data'!F9</f>
        <v>0</v>
      </c>
      <c r="I31" s="71">
        <f>'CPR Data'!G9</f>
        <v>0</v>
      </c>
      <c r="J31" s="71">
        <f>'CPR Data'!H9</f>
        <v>0</v>
      </c>
      <c r="K31" s="71">
        <f>'CPR Data'!I9</f>
        <v>0</v>
      </c>
      <c r="L31" s="71">
        <f>'CPR Data'!J9</f>
        <v>0</v>
      </c>
      <c r="M31" s="71">
        <f>'CPR Data'!K9</f>
        <v>0</v>
      </c>
      <c r="N31" s="71">
        <f>'CPR Data'!L9</f>
        <v>0</v>
      </c>
      <c r="O31" s="71">
        <f>'CPR Data'!M9</f>
        <v>0</v>
      </c>
      <c r="P31" s="71">
        <f>'CPR Data'!N9</f>
        <v>0</v>
      </c>
      <c r="Q31" s="24">
        <f>'CPR Data'!O9</f>
        <v>0</v>
      </c>
      <c r="R31" s="24">
        <f>'CPR Data'!P9</f>
        <v>0</v>
      </c>
      <c r="S31" s="24">
        <f>'CPR Data'!Q9</f>
        <v>0</v>
      </c>
      <c r="T31" s="24">
        <f>'CPR Data'!R9</f>
        <v>0</v>
      </c>
      <c r="U31" s="24">
        <f>'CPR Data'!S9</f>
        <v>0</v>
      </c>
      <c r="V31" s="24">
        <f>'CPR Data'!T9</f>
        <v>0</v>
      </c>
      <c r="W31" s="24">
        <f>'CPR Data'!U9</f>
        <v>0</v>
      </c>
      <c r="X31" s="24">
        <f>'CPR Data'!V9</f>
        <v>0</v>
      </c>
      <c r="Y31" s="24">
        <f>'CPR Data'!W9</f>
        <v>0</v>
      </c>
      <c r="Z31" s="24">
        <f>'CPR Data'!X9</f>
        <v>0</v>
      </c>
      <c r="AA31" s="24">
        <f>'CPR Data'!Y9</f>
        <v>0</v>
      </c>
      <c r="AB31" s="24">
        <f>'CPR Data'!Z9</f>
        <v>0</v>
      </c>
      <c r="AC31" s="39"/>
      <c r="AD31" s="109"/>
      <c r="AE31" s="106"/>
    </row>
    <row r="32" spans="2:31" hidden="1" outlineLevel="1">
      <c r="B32" s="94" t="s">
        <v>10</v>
      </c>
      <c r="C32" s="45"/>
      <c r="D32" s="44"/>
      <c r="E32" s="71">
        <f>'CPR Data'!C10</f>
        <v>0</v>
      </c>
      <c r="F32" s="71">
        <f>'CPR Data'!D10</f>
        <v>0</v>
      </c>
      <c r="G32" s="71">
        <f>'CPR Data'!E10</f>
        <v>0</v>
      </c>
      <c r="H32" s="71">
        <f>'CPR Data'!F10</f>
        <v>0</v>
      </c>
      <c r="I32" s="71">
        <f>'CPR Data'!G10</f>
        <v>0</v>
      </c>
      <c r="J32" s="71">
        <f>'CPR Data'!H10</f>
        <v>0</v>
      </c>
      <c r="K32" s="71">
        <f>'CPR Data'!I10</f>
        <v>0</v>
      </c>
      <c r="L32" s="71">
        <f>'CPR Data'!J10</f>
        <v>0</v>
      </c>
      <c r="M32" s="71">
        <f>'CPR Data'!K10</f>
        <v>0</v>
      </c>
      <c r="N32" s="71">
        <f>'CPR Data'!L10</f>
        <v>0</v>
      </c>
      <c r="O32" s="71">
        <f>'CPR Data'!M10</f>
        <v>0</v>
      </c>
      <c r="P32" s="71">
        <f>'CPR Data'!N10</f>
        <v>0</v>
      </c>
      <c r="Q32" s="24">
        <f>'CPR Data'!O10</f>
        <v>0</v>
      </c>
      <c r="R32" s="24">
        <f>'CPR Data'!P10</f>
        <v>0</v>
      </c>
      <c r="S32" s="24">
        <f>'CPR Data'!Q10</f>
        <v>0</v>
      </c>
      <c r="T32" s="24">
        <f>'CPR Data'!R10</f>
        <v>0</v>
      </c>
      <c r="U32" s="24">
        <f>'CPR Data'!S10</f>
        <v>0</v>
      </c>
      <c r="V32" s="24">
        <f>'CPR Data'!T10</f>
        <v>0</v>
      </c>
      <c r="W32" s="24">
        <f>'CPR Data'!U10</f>
        <v>0</v>
      </c>
      <c r="X32" s="24">
        <f>'CPR Data'!V10</f>
        <v>0</v>
      </c>
      <c r="Y32" s="24">
        <f>'CPR Data'!W10</f>
        <v>0</v>
      </c>
      <c r="Z32" s="24">
        <f>'CPR Data'!X10</f>
        <v>0</v>
      </c>
      <c r="AA32" s="24">
        <f>'CPR Data'!Y10</f>
        <v>0</v>
      </c>
      <c r="AB32" s="24">
        <f>'CPR Data'!Z10</f>
        <v>0</v>
      </c>
      <c r="AC32" s="39"/>
      <c r="AD32" s="109"/>
      <c r="AE32" s="106"/>
    </row>
    <row r="33" spans="2:31" hidden="1" outlineLevel="1">
      <c r="B33" s="94" t="s">
        <v>11</v>
      </c>
      <c r="C33" s="45"/>
      <c r="D33" s="44"/>
      <c r="E33" s="71">
        <f>'CPR Data'!C11</f>
        <v>0</v>
      </c>
      <c r="F33" s="71">
        <f>'CPR Data'!D11</f>
        <v>0</v>
      </c>
      <c r="G33" s="71">
        <f>'CPR Data'!E11</f>
        <v>0</v>
      </c>
      <c r="H33" s="71">
        <f>'CPR Data'!F11</f>
        <v>0</v>
      </c>
      <c r="I33" s="71">
        <f>'CPR Data'!G11</f>
        <v>0</v>
      </c>
      <c r="J33" s="71">
        <f>'CPR Data'!H11</f>
        <v>0</v>
      </c>
      <c r="K33" s="71">
        <f>'CPR Data'!I11</f>
        <v>0</v>
      </c>
      <c r="L33" s="71">
        <f>'CPR Data'!J11</f>
        <v>0</v>
      </c>
      <c r="M33" s="71">
        <f>'CPR Data'!K11</f>
        <v>0</v>
      </c>
      <c r="N33" s="71">
        <f>'CPR Data'!L11</f>
        <v>0</v>
      </c>
      <c r="O33" s="71">
        <f>'CPR Data'!M11</f>
        <v>0</v>
      </c>
      <c r="P33" s="71">
        <f>'CPR Data'!N11</f>
        <v>0</v>
      </c>
      <c r="Q33" s="24">
        <f>'CPR Data'!O11</f>
        <v>0</v>
      </c>
      <c r="R33" s="24">
        <f>'CPR Data'!P11</f>
        <v>0</v>
      </c>
      <c r="S33" s="24">
        <f>'CPR Data'!Q11</f>
        <v>0</v>
      </c>
      <c r="T33" s="24">
        <f>'CPR Data'!R11</f>
        <v>0</v>
      </c>
      <c r="U33" s="24">
        <f>'CPR Data'!S11</f>
        <v>0</v>
      </c>
      <c r="V33" s="24">
        <f>'CPR Data'!T11</f>
        <v>0</v>
      </c>
      <c r="W33" s="24">
        <f>'CPR Data'!U11</f>
        <v>0</v>
      </c>
      <c r="X33" s="24">
        <f>'CPR Data'!V11</f>
        <v>0</v>
      </c>
      <c r="Y33" s="24">
        <f>'CPR Data'!W11</f>
        <v>0</v>
      </c>
      <c r="Z33" s="24">
        <f>'CPR Data'!X11</f>
        <v>0</v>
      </c>
      <c r="AA33" s="24">
        <f>'CPR Data'!Y11</f>
        <v>0</v>
      </c>
      <c r="AB33" s="24">
        <f>'CPR Data'!Z11</f>
        <v>0</v>
      </c>
      <c r="AC33" s="39"/>
      <c r="AD33" s="109"/>
      <c r="AE33" s="106"/>
    </row>
    <row r="34" spans="2:31" hidden="1" outlineLevel="1">
      <c r="B34" s="94" t="s">
        <v>12</v>
      </c>
      <c r="C34" s="45"/>
      <c r="D34" s="44"/>
      <c r="E34" s="71">
        <f>'CPR Data'!C12</f>
        <v>0</v>
      </c>
      <c r="F34" s="71">
        <f>'CPR Data'!D12</f>
        <v>0</v>
      </c>
      <c r="G34" s="71">
        <f>'CPR Data'!E12</f>
        <v>0</v>
      </c>
      <c r="H34" s="71">
        <f>'CPR Data'!F12</f>
        <v>0</v>
      </c>
      <c r="I34" s="71">
        <f>'CPR Data'!G12</f>
        <v>0</v>
      </c>
      <c r="J34" s="71">
        <f>'CPR Data'!H12</f>
        <v>0</v>
      </c>
      <c r="K34" s="71">
        <f>'CPR Data'!I12</f>
        <v>0</v>
      </c>
      <c r="L34" s="71">
        <f>'CPR Data'!J12</f>
        <v>0</v>
      </c>
      <c r="M34" s="71">
        <f>'CPR Data'!K12</f>
        <v>0</v>
      </c>
      <c r="N34" s="71">
        <f>'CPR Data'!L12</f>
        <v>0</v>
      </c>
      <c r="O34" s="71">
        <f>'CPR Data'!M12</f>
        <v>0</v>
      </c>
      <c r="P34" s="71">
        <f>'CPR Data'!N12</f>
        <v>0</v>
      </c>
      <c r="Q34" s="24">
        <f>'CPR Data'!O12</f>
        <v>0</v>
      </c>
      <c r="R34" s="24">
        <f>'CPR Data'!P12</f>
        <v>0</v>
      </c>
      <c r="S34" s="24">
        <f>'CPR Data'!Q12</f>
        <v>0</v>
      </c>
      <c r="T34" s="24">
        <f>'CPR Data'!R12</f>
        <v>0</v>
      </c>
      <c r="U34" s="24">
        <f>'CPR Data'!S12</f>
        <v>0</v>
      </c>
      <c r="V34" s="24">
        <f>'CPR Data'!T12</f>
        <v>0</v>
      </c>
      <c r="W34" s="24">
        <f>'CPR Data'!U12</f>
        <v>0</v>
      </c>
      <c r="X34" s="24">
        <f>'CPR Data'!V12</f>
        <v>0</v>
      </c>
      <c r="Y34" s="24">
        <f>'CPR Data'!W12</f>
        <v>0</v>
      </c>
      <c r="Z34" s="24">
        <f>'CPR Data'!X12</f>
        <v>0</v>
      </c>
      <c r="AA34" s="24">
        <f>'CPR Data'!Y12</f>
        <v>0</v>
      </c>
      <c r="AB34" s="24">
        <f>'CPR Data'!Z12</f>
        <v>0</v>
      </c>
      <c r="AC34" s="39"/>
      <c r="AD34" s="109"/>
      <c r="AE34" s="106"/>
    </row>
    <row r="35" spans="2:31" collapsed="1">
      <c r="B35" s="93" t="s">
        <v>18</v>
      </c>
      <c r="C35" s="45">
        <f>SUM(E35:P35)</f>
        <v>0</v>
      </c>
      <c r="D35" s="43"/>
      <c r="E35" s="86">
        <f>SUM(E36:E41)</f>
        <v>0</v>
      </c>
      <c r="F35" s="86">
        <f t="shared" ref="F35:P35" si="46">SUM(F36:F41)</f>
        <v>0</v>
      </c>
      <c r="G35" s="86">
        <f t="shared" si="46"/>
        <v>0</v>
      </c>
      <c r="H35" s="86">
        <f t="shared" si="46"/>
        <v>0</v>
      </c>
      <c r="I35" s="86">
        <f t="shared" si="46"/>
        <v>0</v>
      </c>
      <c r="J35" s="86">
        <f t="shared" si="46"/>
        <v>0</v>
      </c>
      <c r="K35" s="86">
        <f t="shared" si="46"/>
        <v>0</v>
      </c>
      <c r="L35" s="86">
        <f t="shared" si="46"/>
        <v>0</v>
      </c>
      <c r="M35" s="86">
        <f t="shared" si="46"/>
        <v>0</v>
      </c>
      <c r="N35" s="86">
        <f t="shared" si="46"/>
        <v>0</v>
      </c>
      <c r="O35" s="86">
        <f t="shared" si="46"/>
        <v>0</v>
      </c>
      <c r="P35" s="86">
        <f t="shared" si="46"/>
        <v>0</v>
      </c>
      <c r="Q35" s="49">
        <f t="shared" ref="Q35:V35" si="47">SUM(Q36:Q41)</f>
        <v>0</v>
      </c>
      <c r="R35" s="49">
        <f t="shared" si="47"/>
        <v>0</v>
      </c>
      <c r="S35" s="49">
        <f t="shared" si="47"/>
        <v>0</v>
      </c>
      <c r="T35" s="49">
        <f t="shared" si="47"/>
        <v>0</v>
      </c>
      <c r="U35" s="49">
        <f t="shared" si="47"/>
        <v>0</v>
      </c>
      <c r="V35" s="49">
        <f t="shared" si="47"/>
        <v>0</v>
      </c>
      <c r="W35" s="49">
        <f t="shared" ref="W35:AB35" si="48">SUM(W36:W41)</f>
        <v>0</v>
      </c>
      <c r="X35" s="49">
        <f t="shared" si="48"/>
        <v>0</v>
      </c>
      <c r="Y35" s="49">
        <f t="shared" si="48"/>
        <v>0</v>
      </c>
      <c r="Z35" s="49">
        <f t="shared" si="48"/>
        <v>0</v>
      </c>
      <c r="AA35" s="49">
        <f t="shared" si="48"/>
        <v>0</v>
      </c>
      <c r="AB35" s="49">
        <f t="shared" si="48"/>
        <v>0</v>
      </c>
      <c r="AC35" s="39"/>
      <c r="AD35" s="109"/>
      <c r="AE35" s="106"/>
    </row>
    <row r="36" spans="2:31" hidden="1" outlineLevel="1">
      <c r="B36" s="94" t="s">
        <v>7</v>
      </c>
      <c r="C36" s="44"/>
      <c r="D36" s="44"/>
      <c r="E36" s="71">
        <f>E15-E29</f>
        <v>0</v>
      </c>
      <c r="F36" s="71">
        <f t="shared" ref="F36:K36" si="49">F15-F29</f>
        <v>0</v>
      </c>
      <c r="G36" s="71">
        <f t="shared" si="49"/>
        <v>0</v>
      </c>
      <c r="H36" s="71">
        <f t="shared" si="49"/>
        <v>0</v>
      </c>
      <c r="I36" s="71">
        <f t="shared" si="49"/>
        <v>0</v>
      </c>
      <c r="J36" s="71">
        <f t="shared" si="49"/>
        <v>0</v>
      </c>
      <c r="K36" s="71">
        <f t="shared" si="49"/>
        <v>0</v>
      </c>
      <c r="L36" s="71">
        <f t="shared" ref="L36:M36" si="50">L15-L29</f>
        <v>0</v>
      </c>
      <c r="M36" s="71">
        <f t="shared" si="50"/>
        <v>0</v>
      </c>
      <c r="N36" s="71">
        <f t="shared" ref="N36:O36" si="51">N15-N29</f>
        <v>0</v>
      </c>
      <c r="O36" s="71">
        <f t="shared" si="51"/>
        <v>0</v>
      </c>
      <c r="P36" s="71">
        <f t="shared" ref="P36:AB36" si="52">P15-P29</f>
        <v>0</v>
      </c>
      <c r="Q36" s="71">
        <f t="shared" si="52"/>
        <v>0</v>
      </c>
      <c r="R36" s="71">
        <f t="shared" si="52"/>
        <v>0</v>
      </c>
      <c r="S36" s="71">
        <f t="shared" si="52"/>
        <v>0</v>
      </c>
      <c r="T36" s="71">
        <f t="shared" si="52"/>
        <v>0</v>
      </c>
      <c r="U36" s="71">
        <f t="shared" si="52"/>
        <v>0</v>
      </c>
      <c r="V36" s="71">
        <f t="shared" si="52"/>
        <v>0</v>
      </c>
      <c r="W36" s="71">
        <f t="shared" si="52"/>
        <v>0</v>
      </c>
      <c r="X36" s="71">
        <f t="shared" si="52"/>
        <v>0</v>
      </c>
      <c r="Y36" s="71">
        <f t="shared" si="52"/>
        <v>0</v>
      </c>
      <c r="Z36" s="71">
        <f t="shared" si="52"/>
        <v>0</v>
      </c>
      <c r="AA36" s="71">
        <f t="shared" si="52"/>
        <v>0</v>
      </c>
      <c r="AB36" s="71">
        <f t="shared" si="52"/>
        <v>0</v>
      </c>
      <c r="AC36" s="39"/>
      <c r="AD36" s="95"/>
      <c r="AE36" s="106"/>
    </row>
    <row r="37" spans="2:31" hidden="1" outlineLevel="1">
      <c r="B37" s="94" t="s">
        <v>8</v>
      </c>
      <c r="C37" s="44"/>
      <c r="D37" s="44"/>
      <c r="E37" s="71">
        <f>E16-E30</f>
        <v>0</v>
      </c>
      <c r="F37" s="71">
        <f t="shared" ref="E37:K41" si="53">F16-F30</f>
        <v>0</v>
      </c>
      <c r="G37" s="71">
        <f t="shared" si="53"/>
        <v>0</v>
      </c>
      <c r="H37" s="71">
        <f t="shared" si="53"/>
        <v>0</v>
      </c>
      <c r="I37" s="71">
        <f t="shared" si="53"/>
        <v>0</v>
      </c>
      <c r="J37" s="71">
        <f t="shared" si="53"/>
        <v>0</v>
      </c>
      <c r="K37" s="71">
        <f t="shared" si="53"/>
        <v>0</v>
      </c>
      <c r="L37" s="71">
        <f t="shared" ref="L37:M37" si="54">L16-L30</f>
        <v>0</v>
      </c>
      <c r="M37" s="71">
        <f t="shared" si="54"/>
        <v>0</v>
      </c>
      <c r="N37" s="71">
        <f t="shared" ref="N37:O37" si="55">N16-N30</f>
        <v>0</v>
      </c>
      <c r="O37" s="71">
        <f t="shared" si="55"/>
        <v>0</v>
      </c>
      <c r="P37" s="71">
        <f t="shared" ref="P37:AB37" si="56">P16-P30</f>
        <v>0</v>
      </c>
      <c r="Q37" s="71">
        <f t="shared" si="56"/>
        <v>0</v>
      </c>
      <c r="R37" s="71">
        <f t="shared" si="56"/>
        <v>0</v>
      </c>
      <c r="S37" s="71">
        <f t="shared" si="56"/>
        <v>0</v>
      </c>
      <c r="T37" s="71">
        <f t="shared" si="56"/>
        <v>0</v>
      </c>
      <c r="U37" s="71">
        <f t="shared" si="56"/>
        <v>0</v>
      </c>
      <c r="V37" s="71">
        <f t="shared" si="56"/>
        <v>0</v>
      </c>
      <c r="W37" s="71">
        <f t="shared" si="56"/>
        <v>0</v>
      </c>
      <c r="X37" s="71">
        <f t="shared" si="56"/>
        <v>0</v>
      </c>
      <c r="Y37" s="71">
        <f t="shared" si="56"/>
        <v>0</v>
      </c>
      <c r="Z37" s="71">
        <f t="shared" si="56"/>
        <v>0</v>
      </c>
      <c r="AA37" s="71">
        <f t="shared" si="56"/>
        <v>0</v>
      </c>
      <c r="AB37" s="71">
        <f t="shared" si="56"/>
        <v>0</v>
      </c>
      <c r="AC37" s="39"/>
      <c r="AD37" s="95"/>
      <c r="AE37" s="106"/>
    </row>
    <row r="38" spans="2:31" hidden="1" outlineLevel="1">
      <c r="B38" s="94" t="s">
        <v>9</v>
      </c>
      <c r="C38" s="44"/>
      <c r="D38" s="44"/>
      <c r="E38" s="71">
        <f t="shared" si="53"/>
        <v>0</v>
      </c>
      <c r="F38" s="71">
        <f t="shared" si="53"/>
        <v>0</v>
      </c>
      <c r="G38" s="71">
        <f t="shared" si="53"/>
        <v>0</v>
      </c>
      <c r="H38" s="71">
        <f t="shared" si="53"/>
        <v>0</v>
      </c>
      <c r="I38" s="71">
        <f t="shared" si="53"/>
        <v>0</v>
      </c>
      <c r="J38" s="71">
        <f t="shared" si="53"/>
        <v>0</v>
      </c>
      <c r="K38" s="71">
        <f t="shared" si="53"/>
        <v>0</v>
      </c>
      <c r="L38" s="71">
        <f t="shared" ref="L38:M38" si="57">L17-L31</f>
        <v>0</v>
      </c>
      <c r="M38" s="71">
        <f t="shared" si="57"/>
        <v>0</v>
      </c>
      <c r="N38" s="71">
        <f t="shared" ref="N38:O38" si="58">N17-N31</f>
        <v>0</v>
      </c>
      <c r="O38" s="71">
        <f t="shared" si="58"/>
        <v>0</v>
      </c>
      <c r="P38" s="71">
        <f t="shared" ref="P38:AB38" si="59">P17-P31</f>
        <v>0</v>
      </c>
      <c r="Q38" s="71">
        <f t="shared" si="59"/>
        <v>0</v>
      </c>
      <c r="R38" s="71">
        <f t="shared" si="59"/>
        <v>0</v>
      </c>
      <c r="S38" s="71">
        <f t="shared" si="59"/>
        <v>0</v>
      </c>
      <c r="T38" s="71">
        <f t="shared" si="59"/>
        <v>0</v>
      </c>
      <c r="U38" s="71">
        <f t="shared" si="59"/>
        <v>0</v>
      </c>
      <c r="V38" s="71">
        <f t="shared" si="59"/>
        <v>0</v>
      </c>
      <c r="W38" s="71">
        <f t="shared" si="59"/>
        <v>0</v>
      </c>
      <c r="X38" s="71">
        <f t="shared" si="59"/>
        <v>0</v>
      </c>
      <c r="Y38" s="71">
        <f t="shared" si="59"/>
        <v>0</v>
      </c>
      <c r="Z38" s="71">
        <f t="shared" si="59"/>
        <v>0</v>
      </c>
      <c r="AA38" s="71">
        <f t="shared" si="59"/>
        <v>0</v>
      </c>
      <c r="AB38" s="71">
        <f t="shared" si="59"/>
        <v>0</v>
      </c>
      <c r="AC38" s="39"/>
      <c r="AD38" s="95"/>
      <c r="AE38" s="106"/>
    </row>
    <row r="39" spans="2:31" hidden="1" outlineLevel="1">
      <c r="B39" s="94" t="s">
        <v>10</v>
      </c>
      <c r="C39" s="44"/>
      <c r="D39" s="44"/>
      <c r="E39" s="71">
        <f t="shared" si="53"/>
        <v>0</v>
      </c>
      <c r="F39" s="71">
        <f t="shared" si="53"/>
        <v>0</v>
      </c>
      <c r="G39" s="71">
        <f t="shared" si="53"/>
        <v>0</v>
      </c>
      <c r="H39" s="71">
        <f t="shared" si="53"/>
        <v>0</v>
      </c>
      <c r="I39" s="71">
        <f t="shared" si="53"/>
        <v>0</v>
      </c>
      <c r="J39" s="71">
        <f t="shared" si="53"/>
        <v>0</v>
      </c>
      <c r="K39" s="71">
        <f t="shared" si="53"/>
        <v>0</v>
      </c>
      <c r="L39" s="71">
        <f t="shared" ref="L39:M39" si="60">L18-L32</f>
        <v>0</v>
      </c>
      <c r="M39" s="71">
        <f t="shared" si="60"/>
        <v>0</v>
      </c>
      <c r="N39" s="71">
        <f t="shared" ref="N39:O39" si="61">N18-N32</f>
        <v>0</v>
      </c>
      <c r="O39" s="71">
        <f t="shared" si="61"/>
        <v>0</v>
      </c>
      <c r="P39" s="71">
        <f t="shared" ref="P39:AB39" si="62">P18-P32</f>
        <v>0</v>
      </c>
      <c r="Q39" s="71">
        <f t="shared" si="62"/>
        <v>0</v>
      </c>
      <c r="R39" s="71">
        <f t="shared" si="62"/>
        <v>0</v>
      </c>
      <c r="S39" s="71">
        <f t="shared" si="62"/>
        <v>0</v>
      </c>
      <c r="T39" s="71">
        <f t="shared" si="62"/>
        <v>0</v>
      </c>
      <c r="U39" s="71">
        <f t="shared" si="62"/>
        <v>0</v>
      </c>
      <c r="V39" s="71">
        <f t="shared" si="62"/>
        <v>0</v>
      </c>
      <c r="W39" s="71">
        <f t="shared" si="62"/>
        <v>0</v>
      </c>
      <c r="X39" s="71">
        <f t="shared" si="62"/>
        <v>0</v>
      </c>
      <c r="Y39" s="71">
        <f t="shared" si="62"/>
        <v>0</v>
      </c>
      <c r="Z39" s="71">
        <f t="shared" si="62"/>
        <v>0</v>
      </c>
      <c r="AA39" s="71">
        <f t="shared" si="62"/>
        <v>0</v>
      </c>
      <c r="AB39" s="71">
        <f t="shared" si="62"/>
        <v>0</v>
      </c>
      <c r="AC39" s="39"/>
      <c r="AD39" s="95"/>
      <c r="AE39" s="106"/>
    </row>
    <row r="40" spans="2:31" hidden="1" outlineLevel="1">
      <c r="B40" s="94" t="s">
        <v>11</v>
      </c>
      <c r="C40" s="44"/>
      <c r="D40" s="44"/>
      <c r="E40" s="71">
        <f t="shared" si="53"/>
        <v>0</v>
      </c>
      <c r="F40" s="71">
        <f t="shared" si="53"/>
        <v>0</v>
      </c>
      <c r="G40" s="71">
        <f t="shared" si="53"/>
        <v>0</v>
      </c>
      <c r="H40" s="71">
        <f t="shared" si="53"/>
        <v>0</v>
      </c>
      <c r="I40" s="71">
        <f t="shared" si="53"/>
        <v>0</v>
      </c>
      <c r="J40" s="71">
        <f t="shared" si="53"/>
        <v>0</v>
      </c>
      <c r="K40" s="71">
        <f t="shared" si="53"/>
        <v>0</v>
      </c>
      <c r="L40" s="71">
        <f t="shared" ref="L40:M40" si="63">L19-L33</f>
        <v>0</v>
      </c>
      <c r="M40" s="71">
        <f t="shared" si="63"/>
        <v>0</v>
      </c>
      <c r="N40" s="71">
        <f t="shared" ref="N40:O40" si="64">N19-N33</f>
        <v>0</v>
      </c>
      <c r="O40" s="71">
        <f t="shared" si="64"/>
        <v>0</v>
      </c>
      <c r="P40" s="71">
        <f t="shared" ref="P40:AB40" si="65">P19-P33</f>
        <v>0</v>
      </c>
      <c r="Q40" s="71">
        <f t="shared" si="65"/>
        <v>0</v>
      </c>
      <c r="R40" s="71">
        <f t="shared" si="65"/>
        <v>0</v>
      </c>
      <c r="S40" s="71">
        <f t="shared" si="65"/>
        <v>0</v>
      </c>
      <c r="T40" s="71">
        <f t="shared" si="65"/>
        <v>0</v>
      </c>
      <c r="U40" s="71">
        <f t="shared" si="65"/>
        <v>0</v>
      </c>
      <c r="V40" s="71">
        <f t="shared" si="65"/>
        <v>0</v>
      </c>
      <c r="W40" s="71">
        <f t="shared" si="65"/>
        <v>0</v>
      </c>
      <c r="X40" s="71">
        <f t="shared" si="65"/>
        <v>0</v>
      </c>
      <c r="Y40" s="71">
        <f t="shared" si="65"/>
        <v>0</v>
      </c>
      <c r="Z40" s="71">
        <f t="shared" si="65"/>
        <v>0</v>
      </c>
      <c r="AA40" s="71">
        <f t="shared" si="65"/>
        <v>0</v>
      </c>
      <c r="AB40" s="71">
        <f t="shared" si="65"/>
        <v>0</v>
      </c>
      <c r="AC40" s="39"/>
      <c r="AD40" s="95"/>
      <c r="AE40" s="106"/>
    </row>
    <row r="41" spans="2:31" hidden="1" outlineLevel="1">
      <c r="B41" s="94" t="s">
        <v>12</v>
      </c>
      <c r="C41" s="44"/>
      <c r="D41" s="44"/>
      <c r="E41" s="71">
        <f t="shared" si="53"/>
        <v>0</v>
      </c>
      <c r="F41" s="71">
        <f t="shared" si="53"/>
        <v>0</v>
      </c>
      <c r="G41" s="71">
        <f t="shared" si="53"/>
        <v>0</v>
      </c>
      <c r="H41" s="71">
        <f t="shared" si="53"/>
        <v>0</v>
      </c>
      <c r="I41" s="71">
        <f t="shared" si="53"/>
        <v>0</v>
      </c>
      <c r="J41" s="71">
        <f t="shared" si="53"/>
        <v>0</v>
      </c>
      <c r="K41" s="71">
        <f t="shared" si="53"/>
        <v>0</v>
      </c>
      <c r="L41" s="71">
        <f t="shared" ref="L41:M41" si="66">L20-L34</f>
        <v>0</v>
      </c>
      <c r="M41" s="71">
        <f t="shared" si="66"/>
        <v>0</v>
      </c>
      <c r="N41" s="71">
        <f t="shared" ref="N41:O41" si="67">N20-N34</f>
        <v>0</v>
      </c>
      <c r="O41" s="71">
        <f t="shared" si="67"/>
        <v>0</v>
      </c>
      <c r="P41" s="71">
        <f t="shared" ref="P41:AB41" si="68">P20-P34</f>
        <v>0</v>
      </c>
      <c r="Q41" s="71">
        <f t="shared" si="68"/>
        <v>0</v>
      </c>
      <c r="R41" s="71">
        <f t="shared" si="68"/>
        <v>0</v>
      </c>
      <c r="S41" s="71">
        <f t="shared" si="68"/>
        <v>0</v>
      </c>
      <c r="T41" s="71">
        <f t="shared" si="68"/>
        <v>0</v>
      </c>
      <c r="U41" s="71">
        <f t="shared" si="68"/>
        <v>0</v>
      </c>
      <c r="V41" s="71">
        <f t="shared" si="68"/>
        <v>0</v>
      </c>
      <c r="W41" s="71">
        <f t="shared" si="68"/>
        <v>0</v>
      </c>
      <c r="X41" s="71">
        <f t="shared" si="68"/>
        <v>0</v>
      </c>
      <c r="Y41" s="71">
        <f t="shared" si="68"/>
        <v>0</v>
      </c>
      <c r="Z41" s="71">
        <f t="shared" si="68"/>
        <v>0</v>
      </c>
      <c r="AA41" s="71">
        <f t="shared" si="68"/>
        <v>0</v>
      </c>
      <c r="AB41" s="71">
        <f t="shared" si="68"/>
        <v>0</v>
      </c>
      <c r="AC41" s="39"/>
      <c r="AD41" s="95"/>
      <c r="AE41" s="106"/>
    </row>
    <row r="42" spans="2:31" collapsed="1">
      <c r="B42" s="93" t="s">
        <v>19</v>
      </c>
      <c r="C42" s="43"/>
      <c r="D42" s="43"/>
      <c r="E42" s="96" t="str">
        <f>IF(OR(ABS(E35)&gt;E7*0.1,ABS(E35)&gt;10000),"YES","")</f>
        <v/>
      </c>
      <c r="F42" s="96" t="str">
        <f t="shared" ref="F42:AB42" si="69">IF(OR(ABS(F35)&gt;F7*0.1,ABS(F35)&gt;10000),"YES","")</f>
        <v/>
      </c>
      <c r="G42" s="96" t="str">
        <f t="shared" si="69"/>
        <v/>
      </c>
      <c r="H42" s="96" t="str">
        <f t="shared" si="69"/>
        <v/>
      </c>
      <c r="I42" s="96" t="str">
        <f t="shared" si="69"/>
        <v/>
      </c>
      <c r="J42" s="96" t="str">
        <f t="shared" si="69"/>
        <v/>
      </c>
      <c r="K42" s="96" t="str">
        <f t="shared" si="69"/>
        <v/>
      </c>
      <c r="L42" s="96" t="str">
        <f t="shared" si="69"/>
        <v/>
      </c>
      <c r="M42" s="96" t="str">
        <f t="shared" si="69"/>
        <v/>
      </c>
      <c r="N42" s="96" t="str">
        <f t="shared" si="69"/>
        <v/>
      </c>
      <c r="O42" s="96" t="str">
        <f t="shared" si="69"/>
        <v/>
      </c>
      <c r="P42" s="96" t="str">
        <f t="shared" si="69"/>
        <v/>
      </c>
      <c r="Q42" s="96" t="str">
        <f t="shared" si="69"/>
        <v/>
      </c>
      <c r="R42" s="96" t="str">
        <f t="shared" si="69"/>
        <v/>
      </c>
      <c r="S42" s="96" t="str">
        <f t="shared" si="69"/>
        <v/>
      </c>
      <c r="T42" s="96" t="str">
        <f t="shared" si="69"/>
        <v/>
      </c>
      <c r="U42" s="96" t="str">
        <f t="shared" si="69"/>
        <v/>
      </c>
      <c r="V42" s="96" t="str">
        <f t="shared" si="69"/>
        <v/>
      </c>
      <c r="W42" s="96" t="str">
        <f t="shared" si="69"/>
        <v/>
      </c>
      <c r="X42" s="96" t="str">
        <f t="shared" si="69"/>
        <v/>
      </c>
      <c r="Y42" s="96" t="str">
        <f t="shared" si="69"/>
        <v/>
      </c>
      <c r="Z42" s="96" t="str">
        <f t="shared" si="69"/>
        <v/>
      </c>
      <c r="AA42" s="96" t="str">
        <f t="shared" si="69"/>
        <v/>
      </c>
      <c r="AB42" s="96" t="str">
        <f t="shared" si="69"/>
        <v/>
      </c>
      <c r="AC42" s="39"/>
      <c r="AD42" s="97"/>
      <c r="AE42" s="106"/>
    </row>
    <row r="43" spans="2:31" ht="8.25" customHeight="1">
      <c r="B43" s="93"/>
      <c r="C43" s="43"/>
      <c r="D43" s="43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39"/>
      <c r="AD43" s="97"/>
      <c r="AE43" s="106"/>
    </row>
    <row r="44" spans="2:31" s="28" customFormat="1" ht="17.25" customHeight="1">
      <c r="B44" s="122" t="s">
        <v>20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4"/>
    </row>
    <row r="45" spans="2:31">
      <c r="B45" s="114"/>
      <c r="C45" s="115"/>
      <c r="D45" s="115"/>
      <c r="E45" s="21">
        <f>E6</f>
        <v>45200</v>
      </c>
      <c r="F45" s="21">
        <f t="shared" ref="F45:AB45" si="70">F6</f>
        <v>45231</v>
      </c>
      <c r="G45" s="21">
        <f t="shared" si="70"/>
        <v>45262</v>
      </c>
      <c r="H45" s="21">
        <f t="shared" si="70"/>
        <v>45293</v>
      </c>
      <c r="I45" s="21">
        <f t="shared" si="70"/>
        <v>45324</v>
      </c>
      <c r="J45" s="21">
        <f t="shared" si="70"/>
        <v>45355</v>
      </c>
      <c r="K45" s="21">
        <f t="shared" si="70"/>
        <v>45386</v>
      </c>
      <c r="L45" s="21">
        <f t="shared" si="70"/>
        <v>45417</v>
      </c>
      <c r="M45" s="21">
        <f t="shared" si="70"/>
        <v>45448</v>
      </c>
      <c r="N45" s="21">
        <f t="shared" si="70"/>
        <v>45479</v>
      </c>
      <c r="O45" s="21">
        <f t="shared" si="70"/>
        <v>45510</v>
      </c>
      <c r="P45" s="21">
        <f t="shared" si="70"/>
        <v>45541</v>
      </c>
      <c r="Q45" s="21">
        <f t="shared" si="70"/>
        <v>45572</v>
      </c>
      <c r="R45" s="21">
        <f t="shared" si="70"/>
        <v>45603</v>
      </c>
      <c r="S45" s="21">
        <f t="shared" si="70"/>
        <v>45634</v>
      </c>
      <c r="T45" s="21">
        <f t="shared" si="70"/>
        <v>45665</v>
      </c>
      <c r="U45" s="21">
        <f t="shared" si="70"/>
        <v>45696</v>
      </c>
      <c r="V45" s="21">
        <f t="shared" si="70"/>
        <v>45727</v>
      </c>
      <c r="W45" s="21">
        <f t="shared" si="70"/>
        <v>45758</v>
      </c>
      <c r="X45" s="21">
        <f t="shared" si="70"/>
        <v>45789</v>
      </c>
      <c r="Y45" s="21">
        <f t="shared" si="70"/>
        <v>45820</v>
      </c>
      <c r="Z45" s="21">
        <f t="shared" si="70"/>
        <v>45851</v>
      </c>
      <c r="AA45" s="21">
        <f t="shared" si="70"/>
        <v>45882</v>
      </c>
      <c r="AB45" s="21">
        <f t="shared" si="70"/>
        <v>45913</v>
      </c>
      <c r="AC45" s="22"/>
      <c r="AD45" s="109"/>
      <c r="AE45" s="104"/>
    </row>
    <row r="46" spans="2:31">
      <c r="B46" s="93" t="s">
        <v>21</v>
      </c>
      <c r="C46" s="43"/>
      <c r="D46" s="43"/>
      <c r="E46" s="116">
        <f t="shared" ref="E46:E59" si="71">E7</f>
        <v>0</v>
      </c>
      <c r="F46" s="116">
        <f t="shared" ref="F46:P52" si="72">E46+F7</f>
        <v>0</v>
      </c>
      <c r="G46" s="116">
        <f t="shared" si="72"/>
        <v>0</v>
      </c>
      <c r="H46" s="116">
        <f t="shared" si="72"/>
        <v>0</v>
      </c>
      <c r="I46" s="116">
        <f t="shared" si="72"/>
        <v>0</v>
      </c>
      <c r="J46" s="116">
        <f t="shared" si="72"/>
        <v>0</v>
      </c>
      <c r="K46" s="116">
        <f t="shared" si="72"/>
        <v>0</v>
      </c>
      <c r="L46" s="116">
        <f t="shared" si="72"/>
        <v>0</v>
      </c>
      <c r="M46" s="116">
        <f t="shared" si="72"/>
        <v>0</v>
      </c>
      <c r="N46" s="116">
        <f t="shared" si="72"/>
        <v>0</v>
      </c>
      <c r="O46" s="116">
        <f t="shared" si="72"/>
        <v>0</v>
      </c>
      <c r="P46" s="116">
        <f t="shared" si="72"/>
        <v>0</v>
      </c>
      <c r="Q46" s="116">
        <f t="shared" ref="Q46" si="73">P46+Q7</f>
        <v>0</v>
      </c>
      <c r="R46" s="116">
        <f t="shared" ref="R46" si="74">Q46+R7</f>
        <v>0</v>
      </c>
      <c r="S46" s="116">
        <f t="shared" ref="S46" si="75">R46+S7</f>
        <v>0</v>
      </c>
      <c r="T46" s="116">
        <f t="shared" ref="T46" si="76">S46+T7</f>
        <v>0</v>
      </c>
      <c r="U46" s="116">
        <f t="shared" ref="U46" si="77">T46+U7</f>
        <v>0</v>
      </c>
      <c r="V46" s="116">
        <f t="shared" ref="V46:W46" si="78">U46+V7</f>
        <v>0</v>
      </c>
      <c r="W46" s="116">
        <f t="shared" si="78"/>
        <v>0</v>
      </c>
      <c r="X46" s="116"/>
      <c r="Y46" s="116"/>
      <c r="Z46" s="116"/>
      <c r="AA46" s="116"/>
      <c r="AB46" s="116"/>
      <c r="AC46" s="116"/>
      <c r="AD46" s="98"/>
      <c r="AE46" s="104"/>
    </row>
    <row r="47" spans="2:31" hidden="1" outlineLevel="1">
      <c r="B47" s="94" t="s">
        <v>7</v>
      </c>
      <c r="C47" s="44"/>
      <c r="D47" s="44"/>
      <c r="E47" s="116">
        <f t="shared" si="71"/>
        <v>0</v>
      </c>
      <c r="F47" s="116">
        <f t="shared" ref="F47:G59" si="79">E47+F8</f>
        <v>0</v>
      </c>
      <c r="G47" s="116">
        <f t="shared" si="79"/>
        <v>0</v>
      </c>
      <c r="H47" s="116">
        <f t="shared" si="72"/>
        <v>0</v>
      </c>
      <c r="I47" s="116">
        <f t="shared" si="72"/>
        <v>0</v>
      </c>
      <c r="J47" s="116">
        <f t="shared" si="72"/>
        <v>0</v>
      </c>
      <c r="K47" s="116">
        <f t="shared" si="72"/>
        <v>0</v>
      </c>
      <c r="L47" s="116">
        <f t="shared" si="72"/>
        <v>0</v>
      </c>
      <c r="M47" s="116">
        <f t="shared" si="72"/>
        <v>0</v>
      </c>
      <c r="N47" s="116">
        <f t="shared" si="72"/>
        <v>0</v>
      </c>
      <c r="O47" s="116">
        <f t="shared" si="72"/>
        <v>0</v>
      </c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98"/>
      <c r="AE47" s="104"/>
    </row>
    <row r="48" spans="2:31" hidden="1" outlineLevel="1">
      <c r="B48" s="94" t="s">
        <v>8</v>
      </c>
      <c r="C48" s="44"/>
      <c r="D48" s="44"/>
      <c r="E48" s="116">
        <f t="shared" si="71"/>
        <v>0</v>
      </c>
      <c r="F48" s="116">
        <f t="shared" si="79"/>
        <v>0</v>
      </c>
      <c r="G48" s="116">
        <f t="shared" si="79"/>
        <v>0</v>
      </c>
      <c r="H48" s="116">
        <f t="shared" si="72"/>
        <v>0</v>
      </c>
      <c r="I48" s="116">
        <f t="shared" si="72"/>
        <v>0</v>
      </c>
      <c r="J48" s="116">
        <f t="shared" si="72"/>
        <v>0</v>
      </c>
      <c r="K48" s="116">
        <f t="shared" si="72"/>
        <v>0</v>
      </c>
      <c r="L48" s="116">
        <f t="shared" si="72"/>
        <v>0</v>
      </c>
      <c r="M48" s="116">
        <f t="shared" si="72"/>
        <v>0</v>
      </c>
      <c r="N48" s="116">
        <f t="shared" si="72"/>
        <v>0</v>
      </c>
      <c r="O48" s="116">
        <f t="shared" si="72"/>
        <v>0</v>
      </c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98"/>
      <c r="AE48" s="104"/>
    </row>
    <row r="49" spans="2:30" hidden="1" outlineLevel="1">
      <c r="B49" s="94" t="s">
        <v>9</v>
      </c>
      <c r="C49" s="44"/>
      <c r="D49" s="44"/>
      <c r="E49" s="116">
        <f t="shared" si="71"/>
        <v>0</v>
      </c>
      <c r="F49" s="116">
        <f t="shared" si="79"/>
        <v>0</v>
      </c>
      <c r="G49" s="116">
        <f t="shared" si="79"/>
        <v>0</v>
      </c>
      <c r="H49" s="116">
        <f t="shared" si="72"/>
        <v>0</v>
      </c>
      <c r="I49" s="116">
        <f t="shared" si="72"/>
        <v>0</v>
      </c>
      <c r="J49" s="116">
        <f t="shared" si="72"/>
        <v>0</v>
      </c>
      <c r="K49" s="116">
        <f t="shared" si="72"/>
        <v>0</v>
      </c>
      <c r="L49" s="116">
        <f t="shared" si="72"/>
        <v>0</v>
      </c>
      <c r="M49" s="116">
        <f t="shared" si="72"/>
        <v>0</v>
      </c>
      <c r="N49" s="116">
        <f t="shared" si="72"/>
        <v>0</v>
      </c>
      <c r="O49" s="116">
        <f t="shared" si="72"/>
        <v>0</v>
      </c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98"/>
    </row>
    <row r="50" spans="2:30" hidden="1" outlineLevel="1">
      <c r="B50" s="94" t="s">
        <v>10</v>
      </c>
      <c r="C50" s="44"/>
      <c r="D50" s="44"/>
      <c r="E50" s="116">
        <f t="shared" si="71"/>
        <v>0</v>
      </c>
      <c r="F50" s="116">
        <f t="shared" si="79"/>
        <v>0</v>
      </c>
      <c r="G50" s="116">
        <f t="shared" si="79"/>
        <v>0</v>
      </c>
      <c r="H50" s="116">
        <f t="shared" si="72"/>
        <v>0</v>
      </c>
      <c r="I50" s="116">
        <f t="shared" si="72"/>
        <v>0</v>
      </c>
      <c r="J50" s="116">
        <f t="shared" si="72"/>
        <v>0</v>
      </c>
      <c r="K50" s="116">
        <f t="shared" si="72"/>
        <v>0</v>
      </c>
      <c r="L50" s="116">
        <f t="shared" si="72"/>
        <v>0</v>
      </c>
      <c r="M50" s="116">
        <f t="shared" si="72"/>
        <v>0</v>
      </c>
      <c r="N50" s="116">
        <f t="shared" si="72"/>
        <v>0</v>
      </c>
      <c r="O50" s="116">
        <f t="shared" si="72"/>
        <v>0</v>
      </c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98"/>
    </row>
    <row r="51" spans="2:30" hidden="1" outlineLevel="1">
      <c r="B51" s="94" t="s">
        <v>11</v>
      </c>
      <c r="C51" s="44"/>
      <c r="D51" s="44"/>
      <c r="E51" s="116">
        <f t="shared" si="71"/>
        <v>0</v>
      </c>
      <c r="F51" s="116">
        <f t="shared" si="79"/>
        <v>0</v>
      </c>
      <c r="G51" s="116">
        <f t="shared" si="79"/>
        <v>0</v>
      </c>
      <c r="H51" s="116">
        <f t="shared" si="72"/>
        <v>0</v>
      </c>
      <c r="I51" s="116">
        <f t="shared" si="72"/>
        <v>0</v>
      </c>
      <c r="J51" s="116">
        <f t="shared" si="72"/>
        <v>0</v>
      </c>
      <c r="K51" s="116">
        <f t="shared" si="72"/>
        <v>0</v>
      </c>
      <c r="L51" s="116">
        <f t="shared" si="72"/>
        <v>0</v>
      </c>
      <c r="M51" s="116">
        <f t="shared" si="72"/>
        <v>0</v>
      </c>
      <c r="N51" s="116">
        <f t="shared" si="72"/>
        <v>0</v>
      </c>
      <c r="O51" s="116">
        <f t="shared" si="72"/>
        <v>0</v>
      </c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98"/>
    </row>
    <row r="52" spans="2:30" hidden="1" outlineLevel="1">
      <c r="B52" s="94" t="s">
        <v>12</v>
      </c>
      <c r="C52" s="44"/>
      <c r="D52" s="44"/>
      <c r="E52" s="116">
        <f t="shared" si="71"/>
        <v>0</v>
      </c>
      <c r="F52" s="116">
        <f t="shared" si="79"/>
        <v>0</v>
      </c>
      <c r="G52" s="116">
        <f t="shared" si="79"/>
        <v>0</v>
      </c>
      <c r="H52" s="116">
        <f t="shared" si="72"/>
        <v>0</v>
      </c>
      <c r="I52" s="116">
        <f t="shared" si="72"/>
        <v>0</v>
      </c>
      <c r="J52" s="116">
        <f t="shared" si="72"/>
        <v>0</v>
      </c>
      <c r="K52" s="116">
        <f t="shared" si="72"/>
        <v>0</v>
      </c>
      <c r="L52" s="116">
        <f t="shared" si="72"/>
        <v>0</v>
      </c>
      <c r="M52" s="116">
        <f t="shared" si="72"/>
        <v>0</v>
      </c>
      <c r="N52" s="116">
        <f t="shared" si="72"/>
        <v>0</v>
      </c>
      <c r="O52" s="116">
        <f t="shared" si="72"/>
        <v>0</v>
      </c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98"/>
    </row>
    <row r="53" spans="2:30" collapsed="1">
      <c r="B53" s="93" t="s">
        <v>22</v>
      </c>
      <c r="C53" s="43"/>
      <c r="D53" s="43"/>
      <c r="E53" s="116">
        <f t="shared" si="71"/>
        <v>0</v>
      </c>
      <c r="F53" s="116">
        <f t="shared" si="79"/>
        <v>0</v>
      </c>
      <c r="G53" s="116">
        <f t="shared" si="79"/>
        <v>0</v>
      </c>
      <c r="H53" s="116">
        <f t="shared" ref="H53:P59" si="80">G53+H14</f>
        <v>0</v>
      </c>
      <c r="I53" s="116">
        <f t="shared" si="80"/>
        <v>0</v>
      </c>
      <c r="J53" s="116">
        <f t="shared" si="80"/>
        <v>0</v>
      </c>
      <c r="K53" s="116">
        <f t="shared" si="80"/>
        <v>0</v>
      </c>
      <c r="L53" s="116">
        <f t="shared" si="80"/>
        <v>0</v>
      </c>
      <c r="M53" s="116">
        <f t="shared" si="80"/>
        <v>0</v>
      </c>
      <c r="N53" s="116">
        <f t="shared" si="80"/>
        <v>0</v>
      </c>
      <c r="O53" s="116">
        <f t="shared" si="80"/>
        <v>0</v>
      </c>
      <c r="P53" s="116">
        <f t="shared" si="80"/>
        <v>0</v>
      </c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98"/>
    </row>
    <row r="54" spans="2:30" hidden="1" outlineLevel="1">
      <c r="B54" s="94" t="s">
        <v>7</v>
      </c>
      <c r="C54" s="44"/>
      <c r="D54" s="44"/>
      <c r="E54" s="116">
        <f t="shared" si="71"/>
        <v>0</v>
      </c>
      <c r="F54" s="116">
        <f t="shared" si="79"/>
        <v>0</v>
      </c>
      <c r="G54" s="116">
        <f t="shared" si="79"/>
        <v>0</v>
      </c>
      <c r="H54" s="116">
        <f t="shared" si="80"/>
        <v>0</v>
      </c>
      <c r="I54" s="116">
        <f t="shared" si="80"/>
        <v>0</v>
      </c>
      <c r="J54" s="116">
        <f t="shared" si="80"/>
        <v>0</v>
      </c>
      <c r="K54" s="116">
        <f t="shared" si="80"/>
        <v>0</v>
      </c>
      <c r="L54" s="116">
        <f t="shared" si="80"/>
        <v>0</v>
      </c>
      <c r="M54" s="116">
        <f t="shared" si="80"/>
        <v>0</v>
      </c>
      <c r="N54" s="116">
        <f t="shared" si="80"/>
        <v>0</v>
      </c>
      <c r="O54" s="116">
        <f t="shared" si="80"/>
        <v>0</v>
      </c>
      <c r="P54" s="116">
        <f t="shared" si="80"/>
        <v>0</v>
      </c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98"/>
    </row>
    <row r="55" spans="2:30" hidden="1" outlineLevel="1">
      <c r="B55" s="94" t="s">
        <v>8</v>
      </c>
      <c r="C55" s="44"/>
      <c r="D55" s="44"/>
      <c r="E55" s="116">
        <f t="shared" si="71"/>
        <v>0</v>
      </c>
      <c r="F55" s="116">
        <f t="shared" si="79"/>
        <v>0</v>
      </c>
      <c r="G55" s="116">
        <f t="shared" si="79"/>
        <v>0</v>
      </c>
      <c r="H55" s="116">
        <f t="shared" si="80"/>
        <v>0</v>
      </c>
      <c r="I55" s="116">
        <f t="shared" si="80"/>
        <v>0</v>
      </c>
      <c r="J55" s="116">
        <f t="shared" si="80"/>
        <v>0</v>
      </c>
      <c r="K55" s="116">
        <f t="shared" si="80"/>
        <v>0</v>
      </c>
      <c r="L55" s="116">
        <f t="shared" si="80"/>
        <v>0</v>
      </c>
      <c r="M55" s="116">
        <f t="shared" si="80"/>
        <v>0</v>
      </c>
      <c r="N55" s="116">
        <f t="shared" si="80"/>
        <v>0</v>
      </c>
      <c r="O55" s="116">
        <f t="shared" si="80"/>
        <v>0</v>
      </c>
      <c r="P55" s="116">
        <f t="shared" si="80"/>
        <v>0</v>
      </c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98"/>
    </row>
    <row r="56" spans="2:30" hidden="1" outlineLevel="1">
      <c r="B56" s="94" t="s">
        <v>9</v>
      </c>
      <c r="C56" s="44"/>
      <c r="D56" s="44"/>
      <c r="E56" s="116">
        <f t="shared" si="71"/>
        <v>0</v>
      </c>
      <c r="F56" s="116">
        <f t="shared" si="79"/>
        <v>0</v>
      </c>
      <c r="G56" s="116">
        <f t="shared" si="79"/>
        <v>0</v>
      </c>
      <c r="H56" s="116">
        <f t="shared" si="80"/>
        <v>0</v>
      </c>
      <c r="I56" s="116">
        <f t="shared" si="80"/>
        <v>0</v>
      </c>
      <c r="J56" s="116">
        <f t="shared" si="80"/>
        <v>0</v>
      </c>
      <c r="K56" s="116">
        <f t="shared" si="80"/>
        <v>0</v>
      </c>
      <c r="L56" s="116">
        <f t="shared" si="80"/>
        <v>0</v>
      </c>
      <c r="M56" s="116">
        <f t="shared" si="80"/>
        <v>0</v>
      </c>
      <c r="N56" s="116">
        <f t="shared" si="80"/>
        <v>0</v>
      </c>
      <c r="O56" s="116">
        <f t="shared" si="80"/>
        <v>0</v>
      </c>
      <c r="P56" s="116">
        <f t="shared" si="80"/>
        <v>0</v>
      </c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98"/>
    </row>
    <row r="57" spans="2:30" hidden="1" outlineLevel="1">
      <c r="B57" s="94" t="s">
        <v>10</v>
      </c>
      <c r="C57" s="44"/>
      <c r="D57" s="44"/>
      <c r="E57" s="116">
        <f t="shared" si="71"/>
        <v>0</v>
      </c>
      <c r="F57" s="116">
        <f t="shared" si="79"/>
        <v>0</v>
      </c>
      <c r="G57" s="116">
        <f t="shared" si="79"/>
        <v>0</v>
      </c>
      <c r="H57" s="116">
        <f t="shared" si="80"/>
        <v>0</v>
      </c>
      <c r="I57" s="116">
        <f t="shared" si="80"/>
        <v>0</v>
      </c>
      <c r="J57" s="116">
        <f t="shared" si="80"/>
        <v>0</v>
      </c>
      <c r="K57" s="116">
        <f t="shared" si="80"/>
        <v>0</v>
      </c>
      <c r="L57" s="116">
        <f t="shared" si="80"/>
        <v>0</v>
      </c>
      <c r="M57" s="116">
        <f t="shared" si="80"/>
        <v>0</v>
      </c>
      <c r="N57" s="116">
        <f t="shared" si="80"/>
        <v>0</v>
      </c>
      <c r="O57" s="116">
        <f t="shared" si="80"/>
        <v>0</v>
      </c>
      <c r="P57" s="116">
        <f t="shared" si="80"/>
        <v>0</v>
      </c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98"/>
    </row>
    <row r="58" spans="2:30" hidden="1" outlineLevel="1">
      <c r="B58" s="94" t="s">
        <v>11</v>
      </c>
      <c r="C58" s="44"/>
      <c r="D58" s="44"/>
      <c r="E58" s="116">
        <f t="shared" si="71"/>
        <v>0</v>
      </c>
      <c r="F58" s="116">
        <f t="shared" si="79"/>
        <v>0</v>
      </c>
      <c r="G58" s="116">
        <f t="shared" si="79"/>
        <v>0</v>
      </c>
      <c r="H58" s="116">
        <f t="shared" si="80"/>
        <v>0</v>
      </c>
      <c r="I58" s="116">
        <f t="shared" si="80"/>
        <v>0</v>
      </c>
      <c r="J58" s="116">
        <f t="shared" si="80"/>
        <v>0</v>
      </c>
      <c r="K58" s="116">
        <f t="shared" si="80"/>
        <v>0</v>
      </c>
      <c r="L58" s="116">
        <f t="shared" si="80"/>
        <v>0</v>
      </c>
      <c r="M58" s="116">
        <f t="shared" si="80"/>
        <v>0</v>
      </c>
      <c r="N58" s="116">
        <f t="shared" si="80"/>
        <v>0</v>
      </c>
      <c r="O58" s="116">
        <f t="shared" si="80"/>
        <v>0</v>
      </c>
      <c r="P58" s="116">
        <f t="shared" si="80"/>
        <v>0</v>
      </c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98"/>
    </row>
    <row r="59" spans="2:30" hidden="1" outlineLevel="1">
      <c r="B59" s="94" t="s">
        <v>12</v>
      </c>
      <c r="C59" s="44"/>
      <c r="D59" s="44"/>
      <c r="E59" s="116">
        <f t="shared" si="71"/>
        <v>0</v>
      </c>
      <c r="F59" s="116">
        <f t="shared" si="79"/>
        <v>0</v>
      </c>
      <c r="G59" s="116">
        <f t="shared" si="79"/>
        <v>0</v>
      </c>
      <c r="H59" s="116">
        <f t="shared" si="80"/>
        <v>0</v>
      </c>
      <c r="I59" s="116">
        <f t="shared" si="80"/>
        <v>0</v>
      </c>
      <c r="J59" s="116">
        <f t="shared" si="80"/>
        <v>0</v>
      </c>
      <c r="K59" s="116">
        <f t="shared" si="80"/>
        <v>0</v>
      </c>
      <c r="L59" s="116">
        <f t="shared" si="80"/>
        <v>0</v>
      </c>
      <c r="M59" s="116">
        <f t="shared" si="80"/>
        <v>0</v>
      </c>
      <c r="N59" s="116">
        <f t="shared" si="80"/>
        <v>0</v>
      </c>
      <c r="O59" s="116">
        <f t="shared" si="80"/>
        <v>0</v>
      </c>
      <c r="P59" s="116">
        <f t="shared" si="80"/>
        <v>0</v>
      </c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98"/>
    </row>
    <row r="60" spans="2:30" collapsed="1">
      <c r="B60" s="94"/>
      <c r="C60" s="44"/>
      <c r="D60" s="44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98"/>
    </row>
    <row r="61" spans="2:30">
      <c r="B61" s="93" t="s">
        <v>23</v>
      </c>
      <c r="C61" s="50">
        <f>C28</f>
        <v>0</v>
      </c>
      <c r="D61" s="43"/>
      <c r="E61" s="40">
        <f t="shared" ref="E61" si="81">E28</f>
        <v>0</v>
      </c>
      <c r="F61" s="40">
        <f t="shared" ref="F61:G61" si="82">E61+F28</f>
        <v>0</v>
      </c>
      <c r="G61" s="40">
        <f t="shared" si="82"/>
        <v>0</v>
      </c>
      <c r="H61" s="40">
        <f t="shared" ref="H61:K61" si="83">G61+H28</f>
        <v>0</v>
      </c>
      <c r="I61" s="40">
        <f t="shared" si="83"/>
        <v>0</v>
      </c>
      <c r="J61" s="40">
        <f t="shared" si="83"/>
        <v>0</v>
      </c>
      <c r="K61" s="40">
        <f t="shared" si="83"/>
        <v>0</v>
      </c>
      <c r="L61" s="40">
        <f t="shared" ref="L61" si="84">K61+L28</f>
        <v>0</v>
      </c>
      <c r="M61" s="40">
        <f t="shared" ref="M61:P61" si="85">L61+M28</f>
        <v>0</v>
      </c>
      <c r="N61" s="40">
        <f t="shared" si="85"/>
        <v>0</v>
      </c>
      <c r="O61" s="40">
        <f t="shared" si="85"/>
        <v>0</v>
      </c>
      <c r="P61" s="40">
        <f t="shared" si="85"/>
        <v>0</v>
      </c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99"/>
    </row>
    <row r="62" spans="2:30" hidden="1" outlineLevel="1">
      <c r="B62" s="94" t="s">
        <v>7</v>
      </c>
      <c r="C62" s="51"/>
      <c r="D62" s="44"/>
      <c r="E62" s="40">
        <f>'CPR Data'!C17</f>
        <v>0</v>
      </c>
      <c r="F62" s="40">
        <f>'CPR Data'!D17</f>
        <v>0</v>
      </c>
      <c r="G62" s="40">
        <f>'CPR Data'!E17</f>
        <v>0</v>
      </c>
      <c r="H62" s="40">
        <f>'CPR Data'!F17</f>
        <v>0</v>
      </c>
      <c r="I62" s="40">
        <f>'CPR Data'!G17</f>
        <v>0</v>
      </c>
      <c r="J62" s="40">
        <f>'CPR Data'!H17</f>
        <v>0</v>
      </c>
      <c r="K62" s="40">
        <f>'CPR Data'!I17</f>
        <v>0</v>
      </c>
      <c r="L62" s="40">
        <f>'CPR Data'!J17</f>
        <v>0</v>
      </c>
      <c r="M62" s="40">
        <f>'CPR Data'!K17</f>
        <v>0</v>
      </c>
      <c r="N62" s="40">
        <f>'CPR Data'!L17</f>
        <v>0</v>
      </c>
      <c r="O62" s="40">
        <f>'CPR Data'!M17</f>
        <v>0</v>
      </c>
      <c r="P62" s="40">
        <f>'CPR Data'!N17</f>
        <v>0</v>
      </c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99"/>
    </row>
    <row r="63" spans="2:30" hidden="1" outlineLevel="1">
      <c r="B63" s="94" t="s">
        <v>8</v>
      </c>
      <c r="C63" s="51"/>
      <c r="D63" s="44"/>
      <c r="E63" s="40">
        <f>'CPR Data'!C18</f>
        <v>0</v>
      </c>
      <c r="F63" s="40">
        <f>'CPR Data'!D18</f>
        <v>0</v>
      </c>
      <c r="G63" s="40">
        <f>'CPR Data'!E18</f>
        <v>0</v>
      </c>
      <c r="H63" s="40">
        <f>'CPR Data'!F18</f>
        <v>0</v>
      </c>
      <c r="I63" s="40">
        <f>'CPR Data'!G18</f>
        <v>0</v>
      </c>
      <c r="J63" s="40">
        <f>'CPR Data'!H18</f>
        <v>0</v>
      </c>
      <c r="K63" s="40">
        <f>'CPR Data'!I18</f>
        <v>0</v>
      </c>
      <c r="L63" s="40">
        <f>'CPR Data'!J18</f>
        <v>0</v>
      </c>
      <c r="M63" s="40">
        <f>'CPR Data'!K18</f>
        <v>0</v>
      </c>
      <c r="N63" s="40">
        <f>'CPR Data'!L18</f>
        <v>0</v>
      </c>
      <c r="O63" s="40">
        <f>'CPR Data'!M18</f>
        <v>0</v>
      </c>
      <c r="P63" s="40">
        <f>'CPR Data'!N18</f>
        <v>0</v>
      </c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99"/>
    </row>
    <row r="64" spans="2:30" hidden="1" outlineLevel="1">
      <c r="B64" s="94" t="s">
        <v>9</v>
      </c>
      <c r="C64" s="51"/>
      <c r="D64" s="44"/>
      <c r="E64" s="40">
        <f>'CPR Data'!C19</f>
        <v>0</v>
      </c>
      <c r="F64" s="40">
        <f>'CPR Data'!D19</f>
        <v>0</v>
      </c>
      <c r="G64" s="40">
        <f>'CPR Data'!E19</f>
        <v>0</v>
      </c>
      <c r="H64" s="40">
        <f>'CPR Data'!F19</f>
        <v>0</v>
      </c>
      <c r="I64" s="40">
        <f>'CPR Data'!G19</f>
        <v>0</v>
      </c>
      <c r="J64" s="40">
        <f>'CPR Data'!H19</f>
        <v>0</v>
      </c>
      <c r="K64" s="40">
        <f>'CPR Data'!I19</f>
        <v>0</v>
      </c>
      <c r="L64" s="40">
        <f>'CPR Data'!J19</f>
        <v>0</v>
      </c>
      <c r="M64" s="40">
        <f>'CPR Data'!K19</f>
        <v>0</v>
      </c>
      <c r="N64" s="40">
        <f>'CPR Data'!L19</f>
        <v>0</v>
      </c>
      <c r="O64" s="40">
        <f>'CPR Data'!M19</f>
        <v>0</v>
      </c>
      <c r="P64" s="40">
        <f>'CPR Data'!N19</f>
        <v>0</v>
      </c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99"/>
    </row>
    <row r="65" spans="2:30" hidden="1" outlineLevel="1">
      <c r="B65" s="94" t="s">
        <v>10</v>
      </c>
      <c r="C65" s="51"/>
      <c r="D65" s="44"/>
      <c r="E65" s="40">
        <f>'CPR Data'!C20</f>
        <v>0</v>
      </c>
      <c r="F65" s="40">
        <f>'CPR Data'!D20</f>
        <v>0</v>
      </c>
      <c r="G65" s="40">
        <f>'CPR Data'!E20</f>
        <v>0</v>
      </c>
      <c r="H65" s="40">
        <f>'CPR Data'!F20</f>
        <v>0</v>
      </c>
      <c r="I65" s="40">
        <f>'CPR Data'!G20</f>
        <v>0</v>
      </c>
      <c r="J65" s="40">
        <f>'CPR Data'!H20</f>
        <v>0</v>
      </c>
      <c r="K65" s="40">
        <f>'CPR Data'!I20</f>
        <v>0</v>
      </c>
      <c r="L65" s="40">
        <f>'CPR Data'!J20</f>
        <v>0</v>
      </c>
      <c r="M65" s="40">
        <f>'CPR Data'!K20</f>
        <v>0</v>
      </c>
      <c r="N65" s="40">
        <f>'CPR Data'!L20</f>
        <v>0</v>
      </c>
      <c r="O65" s="40">
        <f>'CPR Data'!M20</f>
        <v>0</v>
      </c>
      <c r="P65" s="40">
        <f>'CPR Data'!N20</f>
        <v>0</v>
      </c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99"/>
    </row>
    <row r="66" spans="2:30" hidden="1" outlineLevel="1">
      <c r="B66" s="94" t="s">
        <v>11</v>
      </c>
      <c r="C66" s="51"/>
      <c r="D66" s="44"/>
      <c r="E66" s="40">
        <f>'CPR Data'!C21</f>
        <v>0</v>
      </c>
      <c r="F66" s="40">
        <f>'CPR Data'!D21</f>
        <v>0</v>
      </c>
      <c r="G66" s="40">
        <f>'CPR Data'!E21</f>
        <v>0</v>
      </c>
      <c r="H66" s="40">
        <f>'CPR Data'!F21</f>
        <v>0</v>
      </c>
      <c r="I66" s="40">
        <f>'CPR Data'!G21</f>
        <v>0</v>
      </c>
      <c r="J66" s="40">
        <f>'CPR Data'!H21</f>
        <v>0</v>
      </c>
      <c r="K66" s="40">
        <f>'CPR Data'!I21</f>
        <v>0</v>
      </c>
      <c r="L66" s="40">
        <f>'CPR Data'!J21</f>
        <v>0</v>
      </c>
      <c r="M66" s="40">
        <f>'CPR Data'!K21</f>
        <v>0</v>
      </c>
      <c r="N66" s="40">
        <f>'CPR Data'!L21</f>
        <v>0</v>
      </c>
      <c r="O66" s="40">
        <f>'CPR Data'!M21</f>
        <v>0</v>
      </c>
      <c r="P66" s="40">
        <f>'CPR Data'!N21</f>
        <v>0</v>
      </c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99"/>
    </row>
    <row r="67" spans="2:30" hidden="1" outlineLevel="1">
      <c r="B67" s="94" t="s">
        <v>12</v>
      </c>
      <c r="C67" s="51"/>
      <c r="D67" s="44"/>
      <c r="E67" s="40">
        <f>'CPR Data'!C22</f>
        <v>0</v>
      </c>
      <c r="F67" s="40">
        <f>'CPR Data'!D22</f>
        <v>0</v>
      </c>
      <c r="G67" s="40">
        <f>'CPR Data'!E22</f>
        <v>0</v>
      </c>
      <c r="H67" s="40">
        <f>'CPR Data'!F22</f>
        <v>0</v>
      </c>
      <c r="I67" s="40">
        <f>'CPR Data'!G22</f>
        <v>0</v>
      </c>
      <c r="J67" s="40">
        <f>'CPR Data'!H22</f>
        <v>0</v>
      </c>
      <c r="K67" s="40">
        <f>'CPR Data'!I22</f>
        <v>0</v>
      </c>
      <c r="L67" s="40">
        <f>'CPR Data'!J22</f>
        <v>0</v>
      </c>
      <c r="M67" s="40">
        <f>'CPR Data'!K22</f>
        <v>0</v>
      </c>
      <c r="N67" s="40">
        <f>'CPR Data'!L22</f>
        <v>0</v>
      </c>
      <c r="O67" s="40">
        <f>'CPR Data'!M22</f>
        <v>0</v>
      </c>
      <c r="P67" s="40">
        <f>'CPR Data'!N22</f>
        <v>0</v>
      </c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99"/>
    </row>
    <row r="68" spans="2:30" collapsed="1">
      <c r="B68" s="93" t="s">
        <v>24</v>
      </c>
      <c r="C68" s="52">
        <f>SUM(E68:AC68)</f>
        <v>0</v>
      </c>
      <c r="D68" s="43"/>
      <c r="E68" s="117">
        <f>SUM(E62:E67)</f>
        <v>0</v>
      </c>
      <c r="F68" s="117">
        <f t="shared" ref="F68:P68" si="86">SUM(F62:F67)</f>
        <v>0</v>
      </c>
      <c r="G68" s="117">
        <f t="shared" si="86"/>
        <v>0</v>
      </c>
      <c r="H68" s="117">
        <f t="shared" si="86"/>
        <v>0</v>
      </c>
      <c r="I68" s="117">
        <f t="shared" si="86"/>
        <v>0</v>
      </c>
      <c r="J68" s="117">
        <f t="shared" si="86"/>
        <v>0</v>
      </c>
      <c r="K68" s="117">
        <f t="shared" si="86"/>
        <v>0</v>
      </c>
      <c r="L68" s="117">
        <f t="shared" si="86"/>
        <v>0</v>
      </c>
      <c r="M68" s="117">
        <f t="shared" si="86"/>
        <v>0</v>
      </c>
      <c r="N68" s="117">
        <f t="shared" si="86"/>
        <v>0</v>
      </c>
      <c r="O68" s="117">
        <f t="shared" si="86"/>
        <v>0</v>
      </c>
      <c r="P68" s="117">
        <f t="shared" si="86"/>
        <v>0</v>
      </c>
      <c r="Q68" s="117">
        <f>'CPR Data'!O23</f>
        <v>0</v>
      </c>
      <c r="R68" s="117">
        <f>'CPR Data'!P23</f>
        <v>0</v>
      </c>
      <c r="S68" s="117">
        <f>'CPR Data'!Q23</f>
        <v>0</v>
      </c>
      <c r="T68" s="117">
        <f>'CPR Data'!R23</f>
        <v>0</v>
      </c>
      <c r="U68" s="117">
        <f>'CPR Data'!S23</f>
        <v>0</v>
      </c>
      <c r="V68" s="117">
        <f>'CPR Data'!T23</f>
        <v>0</v>
      </c>
      <c r="W68" s="117">
        <f>'CPR Data'!U23</f>
        <v>0</v>
      </c>
      <c r="X68" s="117">
        <f>'CPR Data'!V23</f>
        <v>0</v>
      </c>
      <c r="Y68" s="117">
        <f>'CPR Data'!W23</f>
        <v>0</v>
      </c>
      <c r="Z68" s="117">
        <f>'CPR Data'!X23</f>
        <v>0</v>
      </c>
      <c r="AA68" s="117">
        <f>'CPR Data'!Y23</f>
        <v>0</v>
      </c>
      <c r="AB68" s="117">
        <f>'CPR Data'!Z23</f>
        <v>0</v>
      </c>
      <c r="AC68" s="117"/>
      <c r="AD68" s="99"/>
    </row>
    <row r="69" spans="2:30">
      <c r="B69" s="93" t="s">
        <v>25</v>
      </c>
      <c r="C69" s="50">
        <f>C68+C61</f>
        <v>0</v>
      </c>
      <c r="D69" s="43"/>
      <c r="E69" s="30">
        <f>SUM(E61:E68)</f>
        <v>0</v>
      </c>
      <c r="F69" s="30">
        <f t="shared" ref="F69:AB69" si="87">SUM(F61:F68)</f>
        <v>0</v>
      </c>
      <c r="G69" s="30">
        <f t="shared" si="87"/>
        <v>0</v>
      </c>
      <c r="H69" s="30">
        <f t="shared" si="87"/>
        <v>0</v>
      </c>
      <c r="I69" s="30">
        <f t="shared" si="87"/>
        <v>0</v>
      </c>
      <c r="J69" s="30">
        <f t="shared" si="87"/>
        <v>0</v>
      </c>
      <c r="K69" s="30">
        <f t="shared" si="87"/>
        <v>0</v>
      </c>
      <c r="L69" s="30">
        <f t="shared" si="87"/>
        <v>0</v>
      </c>
      <c r="M69" s="30">
        <f t="shared" si="87"/>
        <v>0</v>
      </c>
      <c r="N69" s="30">
        <f t="shared" si="87"/>
        <v>0</v>
      </c>
      <c r="O69" s="30">
        <f t="shared" si="87"/>
        <v>0</v>
      </c>
      <c r="P69" s="30">
        <f t="shared" si="87"/>
        <v>0</v>
      </c>
      <c r="Q69" s="30">
        <f t="shared" si="87"/>
        <v>0</v>
      </c>
      <c r="R69" s="30">
        <f t="shared" si="87"/>
        <v>0</v>
      </c>
      <c r="S69" s="30">
        <f t="shared" si="87"/>
        <v>0</v>
      </c>
      <c r="T69" s="30">
        <f t="shared" si="87"/>
        <v>0</v>
      </c>
      <c r="U69" s="30">
        <f t="shared" si="87"/>
        <v>0</v>
      </c>
      <c r="V69" s="30">
        <f t="shared" si="87"/>
        <v>0</v>
      </c>
      <c r="W69" s="30">
        <f t="shared" si="87"/>
        <v>0</v>
      </c>
      <c r="X69" s="30">
        <f t="shared" si="87"/>
        <v>0</v>
      </c>
      <c r="Y69" s="30">
        <f t="shared" si="87"/>
        <v>0</v>
      </c>
      <c r="Z69" s="30">
        <f t="shared" si="87"/>
        <v>0</v>
      </c>
      <c r="AA69" s="30">
        <f t="shared" si="87"/>
        <v>0</v>
      </c>
      <c r="AB69" s="30">
        <f t="shared" si="87"/>
        <v>0</v>
      </c>
      <c r="AC69" s="30"/>
      <c r="AD69" s="99"/>
    </row>
    <row r="70" spans="2:30">
      <c r="B70" s="93" t="s">
        <v>6</v>
      </c>
      <c r="C70" s="52">
        <f>C7</f>
        <v>0</v>
      </c>
      <c r="D70" s="43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99"/>
    </row>
    <row r="71" spans="2:30">
      <c r="B71" s="93" t="s">
        <v>26</v>
      </c>
      <c r="C71" s="50">
        <f>C70-C69</f>
        <v>0</v>
      </c>
      <c r="D71" s="43"/>
      <c r="E71" s="100">
        <f>E70-E69</f>
        <v>0</v>
      </c>
      <c r="F71" s="100">
        <f t="shared" ref="F71:AB71" si="88">F70-F69</f>
        <v>0</v>
      </c>
      <c r="G71" s="100">
        <f t="shared" si="88"/>
        <v>0</v>
      </c>
      <c r="H71" s="100">
        <f t="shared" si="88"/>
        <v>0</v>
      </c>
      <c r="I71" s="100">
        <f t="shared" si="88"/>
        <v>0</v>
      </c>
      <c r="J71" s="100">
        <f t="shared" si="88"/>
        <v>0</v>
      </c>
      <c r="K71" s="100">
        <f t="shared" si="88"/>
        <v>0</v>
      </c>
      <c r="L71" s="100">
        <f t="shared" si="88"/>
        <v>0</v>
      </c>
      <c r="M71" s="100">
        <f t="shared" si="88"/>
        <v>0</v>
      </c>
      <c r="N71" s="100">
        <f t="shared" si="88"/>
        <v>0</v>
      </c>
      <c r="O71" s="100">
        <f t="shared" si="88"/>
        <v>0</v>
      </c>
      <c r="P71" s="100">
        <f t="shared" si="88"/>
        <v>0</v>
      </c>
      <c r="Q71" s="100">
        <f t="shared" si="88"/>
        <v>0</v>
      </c>
      <c r="R71" s="100">
        <f t="shared" si="88"/>
        <v>0</v>
      </c>
      <c r="S71" s="100">
        <f t="shared" si="88"/>
        <v>0</v>
      </c>
      <c r="T71" s="100">
        <f t="shared" si="88"/>
        <v>0</v>
      </c>
      <c r="U71" s="100">
        <f t="shared" si="88"/>
        <v>0</v>
      </c>
      <c r="V71" s="100">
        <f t="shared" si="88"/>
        <v>0</v>
      </c>
      <c r="W71" s="100">
        <f t="shared" si="88"/>
        <v>0</v>
      </c>
      <c r="X71" s="100">
        <f t="shared" si="88"/>
        <v>0</v>
      </c>
      <c r="Y71" s="100">
        <f t="shared" si="88"/>
        <v>0</v>
      </c>
      <c r="Z71" s="100">
        <f t="shared" si="88"/>
        <v>0</v>
      </c>
      <c r="AA71" s="100">
        <f t="shared" si="88"/>
        <v>0</v>
      </c>
      <c r="AB71" s="100">
        <f t="shared" si="88"/>
        <v>0</v>
      </c>
      <c r="AC71" s="36"/>
      <c r="AD71" s="99"/>
    </row>
    <row r="72" spans="2:30">
      <c r="B72" s="93"/>
      <c r="C72" s="43"/>
      <c r="D72" s="43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115"/>
      <c r="AD72" s="99"/>
    </row>
    <row r="73" spans="2:30">
      <c r="B73" s="93" t="s">
        <v>27</v>
      </c>
      <c r="C73" s="43"/>
      <c r="D73" s="43"/>
      <c r="E73" s="118" t="str">
        <f>IF(ISERROR(E61),"",IF((E61+F14+G14)&gt;0.75*E75,"YES",""))</f>
        <v/>
      </c>
      <c r="F73" s="118" t="str">
        <f t="shared" ref="F73:P73" si="89">IF(ISERROR(F61),"",IF((F61+G14+H14)&gt;0.75*F75,"YES",""))</f>
        <v/>
      </c>
      <c r="G73" s="118" t="str">
        <f t="shared" si="89"/>
        <v/>
      </c>
      <c r="H73" s="118" t="str">
        <f t="shared" si="89"/>
        <v/>
      </c>
      <c r="I73" s="118" t="str">
        <f t="shared" si="89"/>
        <v/>
      </c>
      <c r="J73" s="118" t="str">
        <f t="shared" si="89"/>
        <v/>
      </c>
      <c r="K73" s="118" t="str">
        <f t="shared" si="89"/>
        <v/>
      </c>
      <c r="L73" s="118" t="str">
        <f t="shared" si="89"/>
        <v/>
      </c>
      <c r="M73" s="118" t="str">
        <f t="shared" si="89"/>
        <v/>
      </c>
      <c r="N73" s="118" t="str">
        <f t="shared" si="89"/>
        <v/>
      </c>
      <c r="O73" s="118" t="str">
        <f t="shared" si="89"/>
        <v/>
      </c>
      <c r="P73" s="118" t="str">
        <f t="shared" si="89"/>
        <v/>
      </c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5"/>
      <c r="AD73" s="99"/>
    </row>
    <row r="74" spans="2:30">
      <c r="B74" s="93"/>
      <c r="C74" s="43"/>
      <c r="D74" s="43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5"/>
      <c r="AD74" s="99"/>
    </row>
    <row r="75" spans="2:30">
      <c r="B75" s="93" t="s">
        <v>28</v>
      </c>
      <c r="C75" s="43"/>
      <c r="D75" s="43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115"/>
      <c r="AD75" s="99"/>
    </row>
    <row r="76" spans="2:30">
      <c r="B76" s="93" t="s">
        <v>29</v>
      </c>
      <c r="C76" s="43"/>
      <c r="D76" s="43"/>
      <c r="E76" s="38">
        <f>E75-E61</f>
        <v>0</v>
      </c>
      <c r="F76" s="38">
        <f>F75-F61</f>
        <v>0</v>
      </c>
      <c r="G76" s="38">
        <f>G75-G61</f>
        <v>0</v>
      </c>
      <c r="H76" s="38">
        <f t="shared" ref="H76:M76" si="90">H75-H61</f>
        <v>0</v>
      </c>
      <c r="I76" s="38">
        <f t="shared" si="90"/>
        <v>0</v>
      </c>
      <c r="J76" s="38">
        <f t="shared" si="90"/>
        <v>0</v>
      </c>
      <c r="K76" s="38">
        <f t="shared" si="90"/>
        <v>0</v>
      </c>
      <c r="L76" s="38">
        <f t="shared" si="90"/>
        <v>0</v>
      </c>
      <c r="M76" s="38">
        <f t="shared" si="90"/>
        <v>0</v>
      </c>
      <c r="N76" s="38">
        <f t="shared" ref="N76:V76" si="91">N75-N61</f>
        <v>0</v>
      </c>
      <c r="O76" s="38">
        <f t="shared" si="91"/>
        <v>0</v>
      </c>
      <c r="P76" s="38">
        <f t="shared" si="91"/>
        <v>0</v>
      </c>
      <c r="Q76" s="38">
        <f t="shared" si="91"/>
        <v>0</v>
      </c>
      <c r="R76" s="38">
        <f t="shared" si="91"/>
        <v>0</v>
      </c>
      <c r="S76" s="38">
        <f t="shared" si="91"/>
        <v>0</v>
      </c>
      <c r="T76" s="38">
        <f t="shared" si="91"/>
        <v>0</v>
      </c>
      <c r="U76" s="38">
        <f t="shared" si="91"/>
        <v>0</v>
      </c>
      <c r="V76" s="38">
        <f t="shared" si="91"/>
        <v>0</v>
      </c>
      <c r="W76" s="38">
        <f t="shared" ref="W76" si="92">W75-W61</f>
        <v>0</v>
      </c>
      <c r="X76" s="38"/>
      <c r="Y76" s="38"/>
      <c r="Z76" s="38"/>
      <c r="AA76" s="38"/>
      <c r="AB76" s="38"/>
      <c r="AC76" s="115"/>
      <c r="AD76" s="109"/>
    </row>
    <row r="77" spans="2:30">
      <c r="B77" s="114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09"/>
    </row>
    <row r="78" spans="2:30">
      <c r="B78" s="114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09"/>
    </row>
    <row r="79" spans="2:30">
      <c r="B79" s="114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09"/>
    </row>
    <row r="80" spans="2:30">
      <c r="B80" s="114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09"/>
    </row>
    <row r="81" spans="2:30">
      <c r="B81" s="114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09"/>
    </row>
    <row r="82" spans="2:30">
      <c r="B82" s="114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09"/>
    </row>
    <row r="83" spans="2:30">
      <c r="B83" s="114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09"/>
    </row>
    <row r="84" spans="2:30">
      <c r="B84" s="114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09"/>
    </row>
    <row r="85" spans="2:30">
      <c r="B85" s="114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09"/>
    </row>
    <row r="86" spans="2:30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09"/>
    </row>
    <row r="87" spans="2:30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09"/>
    </row>
    <row r="88" spans="2:30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09"/>
    </row>
    <row r="89" spans="2:30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09"/>
    </row>
    <row r="90" spans="2:30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09"/>
    </row>
    <row r="91" spans="2:30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09"/>
    </row>
    <row r="92" spans="2:30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09"/>
    </row>
    <row r="93" spans="2:30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09"/>
    </row>
    <row r="94" spans="2:30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09"/>
    </row>
    <row r="95" spans="2:30" ht="6.75" customHeight="1" thickBo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1"/>
    </row>
  </sheetData>
  <mergeCells count="2">
    <mergeCell ref="B44:AD44"/>
    <mergeCell ref="B5:AD5"/>
  </mergeCells>
  <hyperlinks>
    <hyperlink ref="E42" location="MonthlyVariance" tooltip="Link to Monthly Variance Log" display="MonthlyVariance" xr:uid="{00000000-0004-0000-0000-000000000000}"/>
    <hyperlink ref="E71" location="VarianceatComp" tooltip="Link to Variance at Completion Log" display="VarianceatComp" xr:uid="{00000000-0004-0000-0000-000001000000}"/>
    <hyperlink ref="F71:P71" location="VarianceatComp" tooltip="Link to Variance at Completion Log" display="VarianceatComp" xr:uid="{00000000-0004-0000-0000-000002000000}"/>
    <hyperlink ref="F42:P42" location="MonthlyVariance" tooltip="Link to Monthly Variance Log" display="MonthlyVariance" xr:uid="{00000000-0004-0000-0000-000003000000}"/>
    <hyperlink ref="Q71:AB71" location="VarianceatComp" tooltip="Link to Variance at Completion Log" display="VarianceatComp" xr:uid="{00000000-0004-0000-0000-000004000000}"/>
    <hyperlink ref="Q42:AB42" location="MonthlyVariance" tooltip="Link to Monthly Variance Log" display="MonthlyVariance" xr:uid="{00000000-0004-0000-0000-000005000000}"/>
  </hyperlinks>
  <pageMargins left="0.7" right="0.7" top="0.75" bottom="0.75" header="0.3" footer="0.3"/>
  <pageSetup paperSize="17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8"/>
  <sheetViews>
    <sheetView zoomScale="90" zoomScaleNormal="90" workbookViewId="0">
      <selection activeCell="C85" sqref="C85"/>
    </sheetView>
  </sheetViews>
  <sheetFormatPr defaultColWidth="9.1796875" defaultRowHeight="13" outlineLevelRow="1"/>
  <cols>
    <col min="1" max="1" width="3" style="1" customWidth="1"/>
    <col min="2" max="2" width="36.81640625" style="27" bestFit="1" customWidth="1"/>
    <col min="3" max="3" width="23.54296875" style="70" bestFit="1" customWidth="1"/>
    <col min="4" max="4" width="229.81640625" style="61" customWidth="1"/>
    <col min="5" max="5" width="22.453125" style="1" customWidth="1"/>
    <col min="6" max="16384" width="9.1796875" style="1"/>
  </cols>
  <sheetData>
    <row r="2" spans="2:4" s="65" customFormat="1" ht="15.5">
      <c r="B2" s="63" t="s">
        <v>30</v>
      </c>
      <c r="C2" s="66" t="s">
        <v>31</v>
      </c>
      <c r="D2" s="64" t="s">
        <v>32</v>
      </c>
    </row>
    <row r="3" spans="2:4" ht="14.5">
      <c r="B3" s="32">
        <f>'Cost Performance Report'!E6</f>
        <v>45200</v>
      </c>
      <c r="C3" s="67">
        <f>'Cost Performance Report'!E35</f>
        <v>0</v>
      </c>
      <c r="D3" s="54"/>
    </row>
    <row r="4" spans="2:4" ht="14.5" hidden="1" outlineLevel="1">
      <c r="B4" s="29" t="s">
        <v>7</v>
      </c>
      <c r="C4" s="67">
        <f>'Cost Performance Report'!E36</f>
        <v>0</v>
      </c>
      <c r="D4" s="53"/>
    </row>
    <row r="5" spans="2:4" ht="14.5" hidden="1" outlineLevel="1">
      <c r="B5" s="29" t="s">
        <v>8</v>
      </c>
      <c r="C5" s="67">
        <f>'Cost Performance Report'!E37</f>
        <v>0</v>
      </c>
      <c r="D5" s="53"/>
    </row>
    <row r="6" spans="2:4" ht="14.5" hidden="1" outlineLevel="1">
      <c r="B6" s="29" t="s">
        <v>9</v>
      </c>
      <c r="C6" s="67">
        <f>'Cost Performance Report'!E38</f>
        <v>0</v>
      </c>
      <c r="D6" s="53"/>
    </row>
    <row r="7" spans="2:4" ht="14.5" hidden="1" outlineLevel="1">
      <c r="B7" s="29" t="s">
        <v>10</v>
      </c>
      <c r="C7" s="67">
        <f>'Cost Performance Report'!E39</f>
        <v>0</v>
      </c>
      <c r="D7" s="53"/>
    </row>
    <row r="8" spans="2:4" ht="14.5" hidden="1" outlineLevel="1">
      <c r="B8" s="29" t="s">
        <v>11</v>
      </c>
      <c r="C8" s="67">
        <f>'Cost Performance Report'!E40</f>
        <v>0</v>
      </c>
      <c r="D8" s="53"/>
    </row>
    <row r="9" spans="2:4" ht="14.5" hidden="1" outlineLevel="1">
      <c r="B9" s="33" t="s">
        <v>12</v>
      </c>
      <c r="C9" s="67">
        <f>'Cost Performance Report'!E41</f>
        <v>0</v>
      </c>
      <c r="D9" s="55"/>
    </row>
    <row r="10" spans="2:4" ht="15.75" customHeight="1" collapsed="1">
      <c r="B10" s="32">
        <f>'Cost Performance Report'!F6</f>
        <v>45231</v>
      </c>
      <c r="C10" s="67">
        <f>'Cost Performance Report'!F35</f>
        <v>0</v>
      </c>
      <c r="D10" s="54"/>
    </row>
    <row r="11" spans="2:4" ht="14.5" hidden="1" outlineLevel="1">
      <c r="B11" s="29" t="s">
        <v>7</v>
      </c>
      <c r="C11" s="67">
        <f>'Cost Performance Report'!F36</f>
        <v>0</v>
      </c>
      <c r="D11" s="53"/>
    </row>
    <row r="12" spans="2:4" ht="14.5" hidden="1" outlineLevel="1">
      <c r="B12" s="29" t="s">
        <v>8</v>
      </c>
      <c r="C12" s="67">
        <f>'Cost Performance Report'!F37</f>
        <v>0</v>
      </c>
      <c r="D12" s="53"/>
    </row>
    <row r="13" spans="2:4" ht="14.5" hidden="1" outlineLevel="1">
      <c r="B13" s="29" t="s">
        <v>9</v>
      </c>
      <c r="C13" s="67">
        <f>'Cost Performance Report'!F38</f>
        <v>0</v>
      </c>
      <c r="D13" s="53"/>
    </row>
    <row r="14" spans="2:4" ht="14.5" hidden="1" outlineLevel="1">
      <c r="B14" s="29" t="s">
        <v>10</v>
      </c>
      <c r="C14" s="67">
        <f>'Cost Performance Report'!F39</f>
        <v>0</v>
      </c>
      <c r="D14" s="53"/>
    </row>
    <row r="15" spans="2:4" ht="14.5" hidden="1" outlineLevel="1">
      <c r="B15" s="29" t="s">
        <v>11</v>
      </c>
      <c r="C15" s="67">
        <f>'Cost Performance Report'!F40</f>
        <v>0</v>
      </c>
      <c r="D15" s="53"/>
    </row>
    <row r="16" spans="2:4" ht="14.5" hidden="1" outlineLevel="1">
      <c r="B16" s="33" t="s">
        <v>12</v>
      </c>
      <c r="C16" s="67">
        <f>'Cost Performance Report'!F41</f>
        <v>0</v>
      </c>
      <c r="D16" s="55"/>
    </row>
    <row r="17" spans="2:4" ht="14.5" collapsed="1">
      <c r="B17" s="32">
        <f>'Cost Performance Report'!G6</f>
        <v>45262</v>
      </c>
      <c r="C17" s="67">
        <f>'Cost Performance Report'!G35</f>
        <v>0</v>
      </c>
      <c r="D17" s="54"/>
    </row>
    <row r="18" spans="2:4" ht="14.5" hidden="1" outlineLevel="1">
      <c r="B18" s="29" t="s">
        <v>7</v>
      </c>
      <c r="C18" s="67">
        <f>'Cost Performance Report'!G36</f>
        <v>0</v>
      </c>
      <c r="D18" s="53"/>
    </row>
    <row r="19" spans="2:4" ht="14.5" hidden="1" outlineLevel="1">
      <c r="B19" s="29" t="s">
        <v>8</v>
      </c>
      <c r="C19" s="67">
        <f>'Cost Performance Report'!G37</f>
        <v>0</v>
      </c>
      <c r="D19" s="53"/>
    </row>
    <row r="20" spans="2:4" ht="14.5" hidden="1" outlineLevel="1">
      <c r="B20" s="29" t="s">
        <v>9</v>
      </c>
      <c r="C20" s="67">
        <f>'Cost Performance Report'!G38</f>
        <v>0</v>
      </c>
      <c r="D20" s="53"/>
    </row>
    <row r="21" spans="2:4" ht="14.5" hidden="1" outlineLevel="1">
      <c r="B21" s="29" t="s">
        <v>10</v>
      </c>
      <c r="C21" s="67">
        <f>'Cost Performance Report'!G39</f>
        <v>0</v>
      </c>
      <c r="D21" s="53"/>
    </row>
    <row r="22" spans="2:4" ht="14.5" hidden="1" outlineLevel="1">
      <c r="B22" s="29" t="s">
        <v>11</v>
      </c>
      <c r="C22" s="67">
        <f>'Cost Performance Report'!G40</f>
        <v>0</v>
      </c>
      <c r="D22" s="53"/>
    </row>
    <row r="23" spans="2:4" ht="14.5" hidden="1" outlineLevel="1">
      <c r="B23" s="33" t="s">
        <v>12</v>
      </c>
      <c r="C23" s="67">
        <f>'Cost Performance Report'!G41</f>
        <v>0</v>
      </c>
      <c r="D23" s="55"/>
    </row>
    <row r="24" spans="2:4" ht="14.5" collapsed="1">
      <c r="B24" s="32">
        <f>'Cost Performance Report'!H6</f>
        <v>45293</v>
      </c>
      <c r="C24" s="67">
        <f>'Cost Performance Report'!H35</f>
        <v>0</v>
      </c>
      <c r="D24" s="56"/>
    </row>
    <row r="25" spans="2:4" ht="14.5" hidden="1" outlineLevel="1">
      <c r="B25" s="29" t="s">
        <v>7</v>
      </c>
      <c r="C25" s="67">
        <f>'Cost Performance Report'!H36</f>
        <v>0</v>
      </c>
      <c r="D25" s="57"/>
    </row>
    <row r="26" spans="2:4" ht="14.5" hidden="1" outlineLevel="1">
      <c r="B26" s="29" t="s">
        <v>8</v>
      </c>
      <c r="C26" s="67">
        <f>'Cost Performance Report'!H37</f>
        <v>0</v>
      </c>
      <c r="D26" s="57"/>
    </row>
    <row r="27" spans="2:4" ht="14.5" hidden="1" outlineLevel="1">
      <c r="B27" s="29" t="s">
        <v>9</v>
      </c>
      <c r="C27" s="67">
        <f>'Cost Performance Report'!H38</f>
        <v>0</v>
      </c>
      <c r="D27" s="57"/>
    </row>
    <row r="28" spans="2:4" ht="14.5" hidden="1" outlineLevel="1">
      <c r="B28" s="29" t="s">
        <v>10</v>
      </c>
      <c r="C28" s="67">
        <f>'Cost Performance Report'!H39</f>
        <v>0</v>
      </c>
      <c r="D28" s="57"/>
    </row>
    <row r="29" spans="2:4" ht="14.5" hidden="1" outlineLevel="1">
      <c r="B29" s="29" t="s">
        <v>11</v>
      </c>
      <c r="C29" s="67">
        <f>'Cost Performance Report'!H40</f>
        <v>0</v>
      </c>
      <c r="D29" s="57"/>
    </row>
    <row r="30" spans="2:4" ht="14.5" hidden="1" outlineLevel="1">
      <c r="B30" s="33" t="s">
        <v>12</v>
      </c>
      <c r="C30" s="67">
        <f>'Cost Performance Report'!H41</f>
        <v>0</v>
      </c>
      <c r="D30" s="58"/>
    </row>
    <row r="31" spans="2:4" ht="14.5" collapsed="1">
      <c r="B31" s="35">
        <f>'Cost Performance Report'!I6</f>
        <v>45324</v>
      </c>
      <c r="C31" s="68">
        <f>'Cost Performance Report'!I35</f>
        <v>0</v>
      </c>
      <c r="D31" s="59"/>
    </row>
    <row r="32" spans="2:4" ht="14.5" hidden="1" outlineLevel="1">
      <c r="B32" s="29" t="s">
        <v>7</v>
      </c>
      <c r="C32" s="68">
        <f>'Cost Performance Report'!I36</f>
        <v>0</v>
      </c>
      <c r="D32" s="57"/>
    </row>
    <row r="33" spans="2:4" ht="14.5" hidden="1" outlineLevel="1">
      <c r="B33" s="29" t="s">
        <v>8</v>
      </c>
      <c r="C33" s="68">
        <f>'Cost Performance Report'!I37</f>
        <v>0</v>
      </c>
      <c r="D33" s="57"/>
    </row>
    <row r="34" spans="2:4" ht="14.5" hidden="1" outlineLevel="1">
      <c r="B34" s="29" t="s">
        <v>9</v>
      </c>
      <c r="C34" s="68">
        <f>'Cost Performance Report'!I38</f>
        <v>0</v>
      </c>
      <c r="D34" s="57"/>
    </row>
    <row r="35" spans="2:4" ht="14.5" hidden="1" outlineLevel="1">
      <c r="B35" s="29" t="s">
        <v>10</v>
      </c>
      <c r="C35" s="68">
        <f>'Cost Performance Report'!I39</f>
        <v>0</v>
      </c>
      <c r="D35" s="57"/>
    </row>
    <row r="36" spans="2:4" ht="14.5" hidden="1" outlineLevel="1">
      <c r="B36" s="29" t="s">
        <v>11</v>
      </c>
      <c r="C36" s="68">
        <f>'Cost Performance Report'!I40</f>
        <v>0</v>
      </c>
      <c r="D36" s="57"/>
    </row>
    <row r="37" spans="2:4" ht="14.5" hidden="1" outlineLevel="1">
      <c r="B37" s="33" t="s">
        <v>12</v>
      </c>
      <c r="C37" s="68">
        <f>'Cost Performance Report'!I41</f>
        <v>0</v>
      </c>
      <c r="D37" s="58"/>
    </row>
    <row r="38" spans="2:4" ht="14.5" collapsed="1">
      <c r="B38" s="35">
        <f>'Cost Performance Report'!J6</f>
        <v>45355</v>
      </c>
      <c r="C38" s="68">
        <f>'Cost Performance Report'!J35</f>
        <v>0</v>
      </c>
      <c r="D38" s="59"/>
    </row>
    <row r="39" spans="2:4" ht="14.5" hidden="1" outlineLevel="1">
      <c r="B39" s="29" t="s">
        <v>7</v>
      </c>
      <c r="C39" s="68">
        <f>'Cost Performance Report'!J36</f>
        <v>0</v>
      </c>
      <c r="D39" s="57"/>
    </row>
    <row r="40" spans="2:4" ht="14.5" hidden="1" outlineLevel="1">
      <c r="B40" s="29" t="s">
        <v>8</v>
      </c>
      <c r="C40" s="68">
        <f>'Cost Performance Report'!J37</f>
        <v>0</v>
      </c>
      <c r="D40" s="57"/>
    </row>
    <row r="41" spans="2:4" ht="14.5" hidden="1" outlineLevel="1">
      <c r="B41" s="29" t="s">
        <v>9</v>
      </c>
      <c r="C41" s="68">
        <f>'Cost Performance Report'!J38</f>
        <v>0</v>
      </c>
      <c r="D41" s="57"/>
    </row>
    <row r="42" spans="2:4" ht="14.5" hidden="1" outlineLevel="1">
      <c r="B42" s="29" t="s">
        <v>10</v>
      </c>
      <c r="C42" s="68">
        <f>'Cost Performance Report'!J39</f>
        <v>0</v>
      </c>
      <c r="D42" s="57"/>
    </row>
    <row r="43" spans="2:4" ht="14.5" hidden="1" outlineLevel="1">
      <c r="B43" s="29" t="s">
        <v>11</v>
      </c>
      <c r="C43" s="68">
        <f>'Cost Performance Report'!J40</f>
        <v>0</v>
      </c>
      <c r="D43" s="57"/>
    </row>
    <row r="44" spans="2:4" ht="14.5" hidden="1" outlineLevel="1">
      <c r="B44" s="33" t="s">
        <v>12</v>
      </c>
      <c r="C44" s="68">
        <f>'Cost Performance Report'!J41</f>
        <v>0</v>
      </c>
      <c r="D44" s="58"/>
    </row>
    <row r="45" spans="2:4" ht="14.5" collapsed="1">
      <c r="B45" s="35">
        <f>'Cost Performance Report'!K6</f>
        <v>45386</v>
      </c>
      <c r="C45" s="68">
        <f>'Cost Performance Report'!K35</f>
        <v>0</v>
      </c>
      <c r="D45" s="59"/>
    </row>
    <row r="46" spans="2:4" ht="14.5" hidden="1" outlineLevel="1">
      <c r="B46" s="29" t="s">
        <v>7</v>
      </c>
      <c r="C46" s="68">
        <f>'Cost Performance Report'!K36</f>
        <v>0</v>
      </c>
      <c r="D46" s="57"/>
    </row>
    <row r="47" spans="2:4" ht="14.5" hidden="1" outlineLevel="1">
      <c r="B47" s="29" t="s">
        <v>8</v>
      </c>
      <c r="C47" s="68">
        <f>'Cost Performance Report'!K37</f>
        <v>0</v>
      </c>
      <c r="D47" s="57"/>
    </row>
    <row r="48" spans="2:4" ht="14.5" hidden="1" outlineLevel="1">
      <c r="B48" s="29" t="s">
        <v>9</v>
      </c>
      <c r="C48" s="68">
        <f>'Cost Performance Report'!K38</f>
        <v>0</v>
      </c>
      <c r="D48" s="57"/>
    </row>
    <row r="49" spans="2:4" ht="14.5" hidden="1" outlineLevel="1">
      <c r="B49" s="29" t="s">
        <v>10</v>
      </c>
      <c r="C49" s="68">
        <f>'Cost Performance Report'!K39</f>
        <v>0</v>
      </c>
      <c r="D49" s="57"/>
    </row>
    <row r="50" spans="2:4" ht="14.5" hidden="1" outlineLevel="1">
      <c r="B50" s="29" t="s">
        <v>11</v>
      </c>
      <c r="C50" s="68">
        <f>'Cost Performance Report'!K40</f>
        <v>0</v>
      </c>
      <c r="D50" s="57"/>
    </row>
    <row r="51" spans="2:4" ht="14.5" hidden="1" outlineLevel="1">
      <c r="B51" s="33" t="s">
        <v>12</v>
      </c>
      <c r="C51" s="68">
        <f>'Cost Performance Report'!K41</f>
        <v>0</v>
      </c>
      <c r="D51" s="58"/>
    </row>
    <row r="52" spans="2:4" ht="14.5" collapsed="1">
      <c r="B52" s="35">
        <f>'Cost Performance Report'!L6</f>
        <v>45417</v>
      </c>
      <c r="C52" s="68">
        <f>'Cost Performance Report'!L35</f>
        <v>0</v>
      </c>
      <c r="D52" s="59"/>
    </row>
    <row r="53" spans="2:4" ht="14.5" hidden="1" outlineLevel="1">
      <c r="B53" s="29" t="s">
        <v>7</v>
      </c>
      <c r="C53" s="68">
        <f>'Cost Performance Report'!L36</f>
        <v>0</v>
      </c>
      <c r="D53" s="57"/>
    </row>
    <row r="54" spans="2:4" ht="14.5" hidden="1" outlineLevel="1">
      <c r="B54" s="29" t="s">
        <v>8</v>
      </c>
      <c r="C54" s="68">
        <f>'Cost Performance Report'!L37</f>
        <v>0</v>
      </c>
      <c r="D54" s="57"/>
    </row>
    <row r="55" spans="2:4" ht="14.5" hidden="1" outlineLevel="1">
      <c r="B55" s="29" t="s">
        <v>9</v>
      </c>
      <c r="C55" s="68">
        <f>'Cost Performance Report'!L38</f>
        <v>0</v>
      </c>
      <c r="D55" s="57"/>
    </row>
    <row r="56" spans="2:4" ht="14.5" hidden="1" outlineLevel="1">
      <c r="B56" s="29" t="s">
        <v>10</v>
      </c>
      <c r="C56" s="68">
        <f>'Cost Performance Report'!L39</f>
        <v>0</v>
      </c>
      <c r="D56" s="57"/>
    </row>
    <row r="57" spans="2:4" ht="14.5" hidden="1" outlineLevel="1">
      <c r="B57" s="29" t="s">
        <v>11</v>
      </c>
      <c r="C57" s="68">
        <f>'Cost Performance Report'!L40</f>
        <v>0</v>
      </c>
      <c r="D57" s="57"/>
    </row>
    <row r="58" spans="2:4" ht="14.5" hidden="1" outlineLevel="1">
      <c r="B58" s="33" t="s">
        <v>12</v>
      </c>
      <c r="C58" s="68">
        <f>'Cost Performance Report'!L41</f>
        <v>0</v>
      </c>
      <c r="D58" s="58"/>
    </row>
    <row r="59" spans="2:4" ht="14.5" collapsed="1">
      <c r="B59" s="35">
        <f>'Cost Performance Report'!M6</f>
        <v>45448</v>
      </c>
      <c r="C59" s="68">
        <f>'Cost Performance Report'!M35</f>
        <v>0</v>
      </c>
      <c r="D59" s="59"/>
    </row>
    <row r="60" spans="2:4" ht="14.5" hidden="1" outlineLevel="1">
      <c r="B60" s="29" t="s">
        <v>7</v>
      </c>
      <c r="C60" s="68">
        <f>'Cost Performance Report'!M36</f>
        <v>0</v>
      </c>
      <c r="D60" s="57"/>
    </row>
    <row r="61" spans="2:4" ht="14.5" hidden="1" outlineLevel="1">
      <c r="B61" s="29" t="s">
        <v>8</v>
      </c>
      <c r="C61" s="68">
        <f>'Cost Performance Report'!M37</f>
        <v>0</v>
      </c>
      <c r="D61" s="57"/>
    </row>
    <row r="62" spans="2:4" ht="14.5" hidden="1" outlineLevel="1">
      <c r="B62" s="29" t="s">
        <v>9</v>
      </c>
      <c r="C62" s="68">
        <f>'Cost Performance Report'!M38</f>
        <v>0</v>
      </c>
      <c r="D62" s="57"/>
    </row>
    <row r="63" spans="2:4" ht="14.5" hidden="1" outlineLevel="1">
      <c r="B63" s="29" t="s">
        <v>10</v>
      </c>
      <c r="C63" s="68">
        <f>'Cost Performance Report'!M39</f>
        <v>0</v>
      </c>
      <c r="D63" s="57"/>
    </row>
    <row r="64" spans="2:4" ht="14.5" hidden="1" outlineLevel="1">
      <c r="B64" s="29" t="s">
        <v>11</v>
      </c>
      <c r="C64" s="68">
        <f>'Cost Performance Report'!M40</f>
        <v>0</v>
      </c>
      <c r="D64" s="57"/>
    </row>
    <row r="65" spans="2:4" ht="14.5" hidden="1" outlineLevel="1">
      <c r="B65" s="33" t="s">
        <v>12</v>
      </c>
      <c r="C65" s="68">
        <f>'Cost Performance Report'!M41</f>
        <v>0</v>
      </c>
      <c r="D65" s="58"/>
    </row>
    <row r="66" spans="2:4" ht="14.5" collapsed="1">
      <c r="B66" s="35">
        <f>'Cost Performance Report'!N6</f>
        <v>45479</v>
      </c>
      <c r="C66" s="68">
        <f>'Cost Performance Report'!N35</f>
        <v>0</v>
      </c>
      <c r="D66" s="59"/>
    </row>
    <row r="67" spans="2:4" ht="14.5" hidden="1" outlineLevel="1">
      <c r="B67" s="29" t="s">
        <v>7</v>
      </c>
      <c r="C67" s="69">
        <f>'Cost Performance Report'!N36</f>
        <v>0</v>
      </c>
      <c r="D67" s="53"/>
    </row>
    <row r="68" spans="2:4" ht="14.5" hidden="1" outlineLevel="1">
      <c r="B68" s="29" t="s">
        <v>8</v>
      </c>
      <c r="C68" s="69">
        <f>'Cost Performance Report'!N37</f>
        <v>0</v>
      </c>
      <c r="D68" s="53"/>
    </row>
    <row r="69" spans="2:4" ht="14.5" hidden="1" outlineLevel="1">
      <c r="B69" s="29" t="s">
        <v>9</v>
      </c>
      <c r="C69" s="69">
        <f>'Cost Performance Report'!N38</f>
        <v>0</v>
      </c>
      <c r="D69" s="53"/>
    </row>
    <row r="70" spans="2:4" ht="14.5" hidden="1" outlineLevel="1">
      <c r="B70" s="29" t="s">
        <v>10</v>
      </c>
      <c r="C70" s="69">
        <f>'Cost Performance Report'!N39</f>
        <v>0</v>
      </c>
      <c r="D70" s="53"/>
    </row>
    <row r="71" spans="2:4" ht="14.5" hidden="1" outlineLevel="1">
      <c r="B71" s="29" t="s">
        <v>11</v>
      </c>
      <c r="C71" s="69">
        <f>'Cost Performance Report'!N40</f>
        <v>0</v>
      </c>
      <c r="D71" s="53"/>
    </row>
    <row r="72" spans="2:4" ht="14.5" hidden="1" outlineLevel="1">
      <c r="B72" s="33" t="s">
        <v>12</v>
      </c>
      <c r="C72" s="69">
        <f>'Cost Performance Report'!N41</f>
        <v>0</v>
      </c>
      <c r="D72" s="55"/>
    </row>
    <row r="73" spans="2:4" ht="14.5" collapsed="1">
      <c r="B73" s="35">
        <f>'Cost Performance Report'!O6</f>
        <v>45510</v>
      </c>
      <c r="C73" s="68">
        <f>'Cost Performance Report'!O35</f>
        <v>0</v>
      </c>
      <c r="D73" s="56"/>
    </row>
    <row r="74" spans="2:4" ht="14.5" hidden="1" outlineLevel="1">
      <c r="B74" s="29" t="s">
        <v>7</v>
      </c>
      <c r="C74" s="69">
        <f>'Cost Performance Report'!O36</f>
        <v>0</v>
      </c>
      <c r="D74" s="83"/>
    </row>
    <row r="75" spans="2:4" ht="14.5" hidden="1" outlineLevel="1">
      <c r="B75" s="29" t="s">
        <v>8</v>
      </c>
      <c r="C75" s="69">
        <f>'Cost Performance Report'!O37</f>
        <v>0</v>
      </c>
      <c r="D75" s="84"/>
    </row>
    <row r="76" spans="2:4" ht="14.5" hidden="1" outlineLevel="1">
      <c r="B76" s="29" t="s">
        <v>9</v>
      </c>
      <c r="C76" s="69">
        <f>'Cost Performance Report'!O38</f>
        <v>0</v>
      </c>
      <c r="D76" s="84"/>
    </row>
    <row r="77" spans="2:4" ht="14.5" hidden="1" outlineLevel="1">
      <c r="B77" s="29" t="s">
        <v>10</v>
      </c>
      <c r="C77" s="69">
        <f>'Cost Performance Report'!O39</f>
        <v>0</v>
      </c>
      <c r="D77" s="84"/>
    </row>
    <row r="78" spans="2:4" ht="14.5" hidden="1" outlineLevel="1">
      <c r="B78" s="29" t="s">
        <v>11</v>
      </c>
      <c r="C78" s="69">
        <f>'Cost Performance Report'!O40</f>
        <v>0</v>
      </c>
      <c r="D78" s="84"/>
    </row>
    <row r="79" spans="2:4" ht="14.5" hidden="1" outlineLevel="1">
      <c r="B79" s="33" t="s">
        <v>12</v>
      </c>
      <c r="C79" s="69">
        <f>'Cost Performance Report'!O41</f>
        <v>0</v>
      </c>
      <c r="D79" s="85"/>
    </row>
    <row r="80" spans="2:4" ht="14.5" collapsed="1">
      <c r="B80" s="35">
        <f>'Cost Performance Report'!P6</f>
        <v>45541</v>
      </c>
      <c r="C80" s="69"/>
      <c r="D80" s="55"/>
    </row>
    <row r="81" spans="2:4" ht="14.5">
      <c r="B81" s="35"/>
      <c r="C81" s="69"/>
      <c r="D81" s="60"/>
    </row>
    <row r="82" spans="2:4" ht="14.5">
      <c r="B82" s="35"/>
      <c r="C82" s="69"/>
      <c r="D82" s="60"/>
    </row>
    <row r="84" spans="2:4" s="65" customFormat="1" ht="15.5">
      <c r="B84" s="63" t="s">
        <v>30</v>
      </c>
      <c r="C84" s="66" t="s">
        <v>33</v>
      </c>
      <c r="D84" s="64" t="s">
        <v>32</v>
      </c>
    </row>
    <row r="85" spans="2:4" ht="14.5">
      <c r="B85" s="35">
        <f>'Cost Performance Report'!E45</f>
        <v>45200</v>
      </c>
      <c r="C85" s="69">
        <f>'Cost Performance Report'!E71</f>
        <v>0</v>
      </c>
      <c r="D85" s="60"/>
    </row>
    <row r="86" spans="2:4" ht="14.5">
      <c r="B86" s="35">
        <f>'Cost Performance Report'!F6</f>
        <v>45231</v>
      </c>
      <c r="C86" s="68">
        <f>'Cost Performance Report'!F71</f>
        <v>0</v>
      </c>
      <c r="D86" s="60"/>
    </row>
    <row r="87" spans="2:4" ht="14.5">
      <c r="B87" s="35">
        <f>'Cost Performance Report'!G6</f>
        <v>45262</v>
      </c>
      <c r="C87" s="68">
        <f>'Cost Performance Report'!G71</f>
        <v>0</v>
      </c>
      <c r="D87" s="60"/>
    </row>
    <row r="88" spans="2:4" ht="14.5">
      <c r="B88" s="35">
        <f>'Cost Performance Report'!H6</f>
        <v>45293</v>
      </c>
      <c r="C88" s="68">
        <f>'Cost Performance Report'!H71</f>
        <v>0</v>
      </c>
      <c r="D88" s="62"/>
    </row>
    <row r="89" spans="2:4" ht="14.5">
      <c r="B89" s="35">
        <f>'Cost Performance Report'!I6</f>
        <v>45324</v>
      </c>
      <c r="C89" s="68">
        <f>'Cost Performance Report'!I71</f>
        <v>0</v>
      </c>
      <c r="D89" s="62"/>
    </row>
    <row r="90" spans="2:4" ht="14.5">
      <c r="B90" s="35">
        <f>'Cost Performance Report'!J6</f>
        <v>45355</v>
      </c>
      <c r="C90" s="68">
        <f>'Cost Performance Report'!J71</f>
        <v>0</v>
      </c>
      <c r="D90" s="62"/>
    </row>
    <row r="91" spans="2:4" ht="14.5">
      <c r="B91" s="35">
        <f>'Cost Performance Report'!K6</f>
        <v>45386</v>
      </c>
      <c r="C91" s="68">
        <f>'Cost Performance Report'!K71</f>
        <v>0</v>
      </c>
      <c r="D91" s="62"/>
    </row>
    <row r="92" spans="2:4" ht="14.5">
      <c r="B92" s="35">
        <f>'Cost Performance Report'!L6</f>
        <v>45417</v>
      </c>
      <c r="C92" s="68">
        <f>'Cost Performance Report'!L71</f>
        <v>0</v>
      </c>
      <c r="D92" s="60"/>
    </row>
    <row r="93" spans="2:4" ht="14.5">
      <c r="B93" s="35">
        <f>'Cost Performance Report'!M6</f>
        <v>45448</v>
      </c>
      <c r="C93" s="68">
        <f>'Cost Performance Report'!M71</f>
        <v>0</v>
      </c>
      <c r="D93" s="62"/>
    </row>
    <row r="94" spans="2:4" ht="14.5">
      <c r="B94" s="35">
        <f>'Cost Performance Report'!N6</f>
        <v>45479</v>
      </c>
      <c r="C94" s="68">
        <f>'Cost Performance Report'!N71</f>
        <v>0</v>
      </c>
      <c r="D94" s="62"/>
    </row>
    <row r="95" spans="2:4" ht="14.5">
      <c r="B95" s="35">
        <f>'Cost Performance Report'!O6</f>
        <v>45510</v>
      </c>
      <c r="C95" s="68">
        <f>'Cost Performance Report'!O71</f>
        <v>0</v>
      </c>
      <c r="D95" s="60"/>
    </row>
    <row r="96" spans="2:4" ht="14.5">
      <c r="B96" s="35">
        <f>'Cost Performance Report'!P6</f>
        <v>45541</v>
      </c>
      <c r="C96" s="69">
        <f>'Cost Performance Report'!P71</f>
        <v>0</v>
      </c>
      <c r="D96" s="60"/>
    </row>
    <row r="97" spans="2:4" ht="14.5">
      <c r="B97" s="35"/>
      <c r="C97" s="69"/>
      <c r="D97" s="60"/>
    </row>
    <row r="98" spans="2:4" ht="14.5">
      <c r="B98" s="35"/>
      <c r="C98" s="69"/>
      <c r="D98" s="6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43"/>
  <sheetViews>
    <sheetView workbookViewId="0">
      <selection activeCell="D23" sqref="D23"/>
    </sheetView>
  </sheetViews>
  <sheetFormatPr defaultColWidth="9.1796875" defaultRowHeight="12.5"/>
  <cols>
    <col min="1" max="1" width="9.1796875" style="2"/>
    <col min="2" max="2" width="39.26953125" style="2" customWidth="1"/>
    <col min="3" max="4" width="9.1796875" style="2" customWidth="1"/>
    <col min="5" max="6" width="9.81640625" style="2" bestFit="1" customWidth="1"/>
    <col min="7" max="10" width="9.1796875" style="2" customWidth="1"/>
    <col min="11" max="14" width="9.1796875" style="2"/>
    <col min="15" max="16" width="9.81640625" style="2" hidden="1" customWidth="1"/>
    <col min="17" max="17" width="0" style="2" hidden="1" customWidth="1"/>
    <col min="18" max="18" width="9.81640625" style="2" hidden="1" customWidth="1"/>
    <col min="19" max="30" width="0" style="2" hidden="1" customWidth="1"/>
    <col min="31" max="50" width="9.1796875" style="2" hidden="1" customWidth="1"/>
    <col min="51" max="16384" width="9.1796875" style="2"/>
  </cols>
  <sheetData>
    <row r="1" spans="1:50" ht="14.5">
      <c r="A1" s="73" t="str">
        <f>'Cost Performance Report'!B2</f>
        <v>Task Order Title: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AA1" s="3"/>
      <c r="AB1" s="3"/>
      <c r="AM1" s="3"/>
      <c r="AN1" s="3"/>
    </row>
    <row r="2" spans="1:50" ht="14.5">
      <c r="A2" s="73" t="str">
        <f>'Cost Performance Report'!B3</f>
        <v>Task Order Number: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AA2" s="3"/>
      <c r="AB2" s="3"/>
      <c r="AM2" s="3"/>
      <c r="AN2" s="3"/>
    </row>
    <row r="3" spans="1:50" ht="14.5">
      <c r="A3" s="73" t="str">
        <f>'Cost Performance Report'!B4</f>
        <v>Period of Performance:</v>
      </c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AA3" s="3"/>
      <c r="AB3" s="3"/>
      <c r="AM3" s="3"/>
      <c r="AN3" s="3"/>
    </row>
    <row r="4" spans="1:50" ht="15.5">
      <c r="A4" s="5"/>
      <c r="B4" s="4"/>
      <c r="C4" s="6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6"/>
      <c r="P4" s="6"/>
      <c r="Q4" s="7"/>
      <c r="R4" s="7"/>
      <c r="S4" s="7"/>
      <c r="T4" s="7"/>
      <c r="U4" s="7"/>
      <c r="V4" s="7"/>
      <c r="W4" s="7"/>
      <c r="X4" s="7"/>
      <c r="Y4" s="7"/>
      <c r="Z4" s="7"/>
      <c r="AA4" s="6"/>
      <c r="AB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6"/>
      <c r="AN4" s="6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3">
      <c r="A5" s="127" t="s">
        <v>34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</row>
    <row r="6" spans="1:50" ht="14.5">
      <c r="A6" s="8" t="s">
        <v>35</v>
      </c>
      <c r="B6" s="9"/>
      <c r="C6" s="48">
        <f>'Cost Performance Report'!E6</f>
        <v>45200</v>
      </c>
      <c r="D6" s="48">
        <f>'Cost Performance Report'!F6</f>
        <v>45231</v>
      </c>
      <c r="E6" s="48">
        <f>'Cost Performance Report'!G6</f>
        <v>45262</v>
      </c>
      <c r="F6" s="48">
        <f>'Cost Performance Report'!H6</f>
        <v>45293</v>
      </c>
      <c r="G6" s="48">
        <f>'Cost Performance Report'!I6</f>
        <v>45324</v>
      </c>
      <c r="H6" s="48">
        <f>'Cost Performance Report'!J6</f>
        <v>45355</v>
      </c>
      <c r="I6" s="48">
        <f>'Cost Performance Report'!K6</f>
        <v>45386</v>
      </c>
      <c r="J6" s="48">
        <f>'Cost Performance Report'!L6</f>
        <v>45417</v>
      </c>
      <c r="K6" s="48">
        <f>'Cost Performance Report'!M6</f>
        <v>45448</v>
      </c>
      <c r="L6" s="48">
        <f>'Cost Performance Report'!N6</f>
        <v>45479</v>
      </c>
      <c r="M6" s="48">
        <f>'Cost Performance Report'!O6</f>
        <v>45510</v>
      </c>
      <c r="N6" s="48">
        <f>'Cost Performance Report'!P6</f>
        <v>45541</v>
      </c>
      <c r="O6" s="48">
        <f>'Cost Performance Report'!Q6</f>
        <v>45572</v>
      </c>
      <c r="P6" s="48">
        <f>'Cost Performance Report'!R6</f>
        <v>45603</v>
      </c>
      <c r="Q6" s="48">
        <f>'Cost Performance Report'!S6</f>
        <v>45634</v>
      </c>
      <c r="R6" s="48">
        <f>'Cost Performance Report'!T6</f>
        <v>45665</v>
      </c>
      <c r="S6" s="48">
        <f>'Cost Performance Report'!U6</f>
        <v>45696</v>
      </c>
      <c r="T6" s="48">
        <f>'Cost Performance Report'!V6</f>
        <v>45727</v>
      </c>
      <c r="U6" s="48">
        <f>'Cost Performance Report'!W6</f>
        <v>45758</v>
      </c>
      <c r="V6" s="48">
        <f>'Cost Performance Report'!X6</f>
        <v>45789</v>
      </c>
      <c r="W6" s="48">
        <f>'Cost Performance Report'!Y6</f>
        <v>45820</v>
      </c>
      <c r="X6" s="48">
        <f>'Cost Performance Report'!Z6</f>
        <v>45851</v>
      </c>
      <c r="Y6" s="48">
        <f>'Cost Performance Report'!AA6</f>
        <v>45882</v>
      </c>
      <c r="Z6" s="48">
        <f>'Cost Performance Report'!AB6</f>
        <v>45913</v>
      </c>
      <c r="AA6" s="48">
        <f>'Cost Performance Report'!AC6</f>
        <v>0</v>
      </c>
      <c r="AB6" s="48">
        <f>'Cost Performance Report'!AC6</f>
        <v>0</v>
      </c>
      <c r="AC6" s="48">
        <f>'Cost Performance Report'!AD6</f>
        <v>0</v>
      </c>
      <c r="AD6" s="48">
        <f>'Cost Performance Report'!AE6</f>
        <v>0</v>
      </c>
      <c r="AE6" s="48">
        <f>'Cost Performance Report'!AF6</f>
        <v>0</v>
      </c>
      <c r="AF6" s="48">
        <f>'Cost Performance Report'!AG6</f>
        <v>0</v>
      </c>
      <c r="AG6" s="48">
        <f>'Cost Performance Report'!AH6</f>
        <v>0</v>
      </c>
      <c r="AH6" s="48">
        <f>'Cost Performance Report'!AI6</f>
        <v>0</v>
      </c>
      <c r="AI6" s="48">
        <f>'Cost Performance Report'!AJ6</f>
        <v>0</v>
      </c>
      <c r="AJ6" s="48">
        <f>'Cost Performance Report'!AK6</f>
        <v>0</v>
      </c>
      <c r="AK6" s="48">
        <f>'Cost Performance Report'!AL6</f>
        <v>0</v>
      </c>
      <c r="AL6" s="48">
        <f>'Cost Performance Report'!AM6</f>
        <v>0</v>
      </c>
      <c r="AM6" s="48">
        <f>'Cost Performance Report'!AN6</f>
        <v>0</v>
      </c>
      <c r="AN6" s="48">
        <f>'Cost Performance Report'!AO6</f>
        <v>0</v>
      </c>
      <c r="AO6" s="48">
        <f>'Cost Performance Report'!AP6</f>
        <v>0</v>
      </c>
      <c r="AP6" s="48">
        <f>'Cost Performance Report'!AQ6</f>
        <v>0</v>
      </c>
      <c r="AQ6" s="48">
        <f>'Cost Performance Report'!AR6</f>
        <v>0</v>
      </c>
      <c r="AR6" s="48">
        <f>'Cost Performance Report'!AS6</f>
        <v>0</v>
      </c>
      <c r="AS6" s="48">
        <f>'Cost Performance Report'!AT6</f>
        <v>0</v>
      </c>
      <c r="AT6" s="48">
        <f>'Cost Performance Report'!AU6</f>
        <v>0</v>
      </c>
      <c r="AU6" s="48">
        <f>'Cost Performance Report'!AV6</f>
        <v>0</v>
      </c>
      <c r="AV6" s="48">
        <f>'Cost Performance Report'!AW6</f>
        <v>0</v>
      </c>
      <c r="AW6" s="48">
        <f>'Cost Performance Report'!AX6</f>
        <v>0</v>
      </c>
      <c r="AX6" s="48">
        <f>'Cost Performance Report'!AY6</f>
        <v>0</v>
      </c>
    </row>
    <row r="7" spans="1:50" ht="13">
      <c r="A7" s="10" t="s">
        <v>36</v>
      </c>
      <c r="B7" s="11" t="s">
        <v>7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</row>
    <row r="8" spans="1:50" ht="13">
      <c r="A8" s="10" t="s">
        <v>37</v>
      </c>
      <c r="B8" s="11" t="s">
        <v>8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</row>
    <row r="9" spans="1:50" ht="13">
      <c r="A9" s="10" t="s">
        <v>38</v>
      </c>
      <c r="B9" s="11" t="s">
        <v>9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</row>
    <row r="10" spans="1:50" ht="13">
      <c r="A10" s="10" t="s">
        <v>39</v>
      </c>
      <c r="B10" s="11" t="s">
        <v>10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</row>
    <row r="11" spans="1:50" ht="13">
      <c r="A11" s="13" t="s">
        <v>40</v>
      </c>
      <c r="B11" s="11" t="s">
        <v>11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</row>
    <row r="12" spans="1:50" ht="13.5" thickBot="1">
      <c r="A12" s="17" t="s">
        <v>41</v>
      </c>
      <c r="B12" s="18" t="s">
        <v>12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spans="1:50" s="82" customFormat="1" ht="13.5" thickBot="1">
      <c r="A13" s="80" t="s">
        <v>4</v>
      </c>
      <c r="B13" s="81"/>
      <c r="C13" s="74">
        <f>SUM(C7:C12)</f>
        <v>0</v>
      </c>
      <c r="D13" s="74">
        <f t="shared" ref="D13:AX13" si="0">SUM(D7:D12)</f>
        <v>0</v>
      </c>
      <c r="E13" s="74">
        <f t="shared" si="0"/>
        <v>0</v>
      </c>
      <c r="F13" s="74">
        <f t="shared" si="0"/>
        <v>0</v>
      </c>
      <c r="G13" s="74">
        <f t="shared" si="0"/>
        <v>0</v>
      </c>
      <c r="H13" s="74">
        <f t="shared" si="0"/>
        <v>0</v>
      </c>
      <c r="I13" s="74">
        <f t="shared" si="0"/>
        <v>0</v>
      </c>
      <c r="J13" s="74">
        <f t="shared" si="0"/>
        <v>0</v>
      </c>
      <c r="K13" s="74">
        <f t="shared" si="0"/>
        <v>0</v>
      </c>
      <c r="L13" s="74">
        <f t="shared" si="0"/>
        <v>0</v>
      </c>
      <c r="M13" s="74">
        <f t="shared" si="0"/>
        <v>0</v>
      </c>
      <c r="N13" s="74">
        <f t="shared" si="0"/>
        <v>0</v>
      </c>
      <c r="O13" s="74">
        <f t="shared" si="0"/>
        <v>0</v>
      </c>
      <c r="P13" s="74">
        <f t="shared" si="0"/>
        <v>0</v>
      </c>
      <c r="Q13" s="74">
        <f t="shared" si="0"/>
        <v>0</v>
      </c>
      <c r="R13" s="74">
        <f t="shared" si="0"/>
        <v>0</v>
      </c>
      <c r="S13" s="74">
        <f t="shared" si="0"/>
        <v>0</v>
      </c>
      <c r="T13" s="74">
        <f t="shared" si="0"/>
        <v>0</v>
      </c>
      <c r="U13" s="74">
        <f t="shared" si="0"/>
        <v>0</v>
      </c>
      <c r="V13" s="74">
        <f t="shared" si="0"/>
        <v>0</v>
      </c>
      <c r="W13" s="74">
        <f t="shared" si="0"/>
        <v>0</v>
      </c>
      <c r="X13" s="74">
        <f t="shared" si="0"/>
        <v>0</v>
      </c>
      <c r="Y13" s="74">
        <f t="shared" si="0"/>
        <v>0</v>
      </c>
      <c r="Z13" s="74">
        <f t="shared" si="0"/>
        <v>0</v>
      </c>
      <c r="AA13" s="74">
        <f t="shared" si="0"/>
        <v>0</v>
      </c>
      <c r="AB13" s="74">
        <f t="shared" si="0"/>
        <v>0</v>
      </c>
      <c r="AC13" s="74">
        <f t="shared" si="0"/>
        <v>0</v>
      </c>
      <c r="AD13" s="74">
        <f t="shared" si="0"/>
        <v>0</v>
      </c>
      <c r="AE13" s="74">
        <f t="shared" si="0"/>
        <v>0</v>
      </c>
      <c r="AF13" s="74">
        <f t="shared" si="0"/>
        <v>0</v>
      </c>
      <c r="AG13" s="74">
        <f t="shared" si="0"/>
        <v>0</v>
      </c>
      <c r="AH13" s="74">
        <f t="shared" si="0"/>
        <v>0</v>
      </c>
      <c r="AI13" s="74">
        <f t="shared" si="0"/>
        <v>0</v>
      </c>
      <c r="AJ13" s="74">
        <f t="shared" si="0"/>
        <v>0</v>
      </c>
      <c r="AK13" s="74">
        <f t="shared" si="0"/>
        <v>0</v>
      </c>
      <c r="AL13" s="74">
        <f t="shared" si="0"/>
        <v>0</v>
      </c>
      <c r="AM13" s="74">
        <f t="shared" si="0"/>
        <v>0</v>
      </c>
      <c r="AN13" s="74">
        <f t="shared" si="0"/>
        <v>0</v>
      </c>
      <c r="AO13" s="74">
        <f t="shared" si="0"/>
        <v>0</v>
      </c>
      <c r="AP13" s="74">
        <f t="shared" si="0"/>
        <v>0</v>
      </c>
      <c r="AQ13" s="74">
        <f t="shared" si="0"/>
        <v>0</v>
      </c>
      <c r="AR13" s="74">
        <f t="shared" si="0"/>
        <v>0</v>
      </c>
      <c r="AS13" s="74">
        <f t="shared" si="0"/>
        <v>0</v>
      </c>
      <c r="AT13" s="74">
        <f t="shared" si="0"/>
        <v>0</v>
      </c>
      <c r="AU13" s="74">
        <f t="shared" si="0"/>
        <v>0</v>
      </c>
      <c r="AV13" s="74">
        <f t="shared" si="0"/>
        <v>0</v>
      </c>
      <c r="AW13" s="74">
        <f t="shared" si="0"/>
        <v>0</v>
      </c>
      <c r="AX13" s="74">
        <f t="shared" si="0"/>
        <v>0</v>
      </c>
    </row>
    <row r="14" spans="1:50" ht="13">
      <c r="A14" s="3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AA14" s="16"/>
      <c r="AB14" s="16"/>
      <c r="AM14" s="16"/>
      <c r="AN14" s="16"/>
    </row>
    <row r="15" spans="1:50" ht="13">
      <c r="A15" s="125" t="s">
        <v>42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</row>
    <row r="16" spans="1:50" ht="14.5">
      <c r="A16" s="8" t="s">
        <v>35</v>
      </c>
      <c r="B16" s="9"/>
      <c r="C16" s="48">
        <f>'Cost Performance Report'!E6</f>
        <v>45200</v>
      </c>
      <c r="D16" s="48">
        <f>'Cost Performance Report'!F6</f>
        <v>45231</v>
      </c>
      <c r="E16" s="48">
        <f>'Cost Performance Report'!G6</f>
        <v>45262</v>
      </c>
      <c r="F16" s="48">
        <f>'Cost Performance Report'!H6</f>
        <v>45293</v>
      </c>
      <c r="G16" s="48">
        <f>'Cost Performance Report'!I6</f>
        <v>45324</v>
      </c>
      <c r="H16" s="48">
        <f>'Cost Performance Report'!J6</f>
        <v>45355</v>
      </c>
      <c r="I16" s="48">
        <f>'Cost Performance Report'!K6</f>
        <v>45386</v>
      </c>
      <c r="J16" s="48">
        <f>'Cost Performance Report'!L6</f>
        <v>45417</v>
      </c>
      <c r="K16" s="48">
        <f>'Cost Performance Report'!M6</f>
        <v>45448</v>
      </c>
      <c r="L16" s="48">
        <f>'Cost Performance Report'!N6</f>
        <v>45479</v>
      </c>
      <c r="M16" s="48">
        <f>'Cost Performance Report'!O6</f>
        <v>45510</v>
      </c>
      <c r="N16" s="48">
        <f>'Cost Performance Report'!P6</f>
        <v>45541</v>
      </c>
      <c r="O16" s="48">
        <f>'Cost Performance Report'!Q6</f>
        <v>45572</v>
      </c>
      <c r="P16" s="48">
        <f>'Cost Performance Report'!R6</f>
        <v>45603</v>
      </c>
      <c r="Q16" s="48">
        <f>'Cost Performance Report'!S6</f>
        <v>45634</v>
      </c>
      <c r="R16" s="48">
        <f>'Cost Performance Report'!T6</f>
        <v>45665</v>
      </c>
      <c r="S16" s="48">
        <f>'Cost Performance Report'!U6</f>
        <v>45696</v>
      </c>
      <c r="T16" s="48">
        <f>'Cost Performance Report'!V6</f>
        <v>45727</v>
      </c>
      <c r="U16" s="48">
        <f>'Cost Performance Report'!W6</f>
        <v>45758</v>
      </c>
      <c r="V16" s="48">
        <f>'Cost Performance Report'!X6</f>
        <v>45789</v>
      </c>
      <c r="W16" s="48">
        <f>'Cost Performance Report'!Y6</f>
        <v>45820</v>
      </c>
      <c r="X16" s="48">
        <f>'Cost Performance Report'!Z6</f>
        <v>45851</v>
      </c>
      <c r="Y16" s="48">
        <f>'Cost Performance Report'!AA6</f>
        <v>45882</v>
      </c>
      <c r="Z16" s="48">
        <f>'Cost Performance Report'!AB6</f>
        <v>45913</v>
      </c>
      <c r="AA16" s="48">
        <f>'Cost Performance Report'!AC6</f>
        <v>0</v>
      </c>
      <c r="AB16" s="48">
        <f>'Cost Performance Report'!AC6</f>
        <v>0</v>
      </c>
      <c r="AC16" s="48">
        <f>'Cost Performance Report'!AD6</f>
        <v>0</v>
      </c>
      <c r="AD16" s="48">
        <f>'Cost Performance Report'!AE6</f>
        <v>0</v>
      </c>
      <c r="AE16" s="48">
        <f>'Cost Performance Report'!AF6</f>
        <v>0</v>
      </c>
      <c r="AF16" s="48">
        <f>'Cost Performance Report'!AG6</f>
        <v>0</v>
      </c>
      <c r="AG16" s="48">
        <f>'Cost Performance Report'!AH6</f>
        <v>0</v>
      </c>
      <c r="AH16" s="48">
        <f>'Cost Performance Report'!AI6</f>
        <v>0</v>
      </c>
      <c r="AI16" s="48">
        <f>'Cost Performance Report'!AJ6</f>
        <v>0</v>
      </c>
      <c r="AJ16" s="48">
        <f>'Cost Performance Report'!AK6</f>
        <v>0</v>
      </c>
      <c r="AK16" s="48">
        <f>'Cost Performance Report'!AL6</f>
        <v>0</v>
      </c>
      <c r="AL16" s="48">
        <f>'Cost Performance Report'!AM6</f>
        <v>0</v>
      </c>
      <c r="AM16" s="48">
        <f>'Cost Performance Report'!AN6</f>
        <v>0</v>
      </c>
      <c r="AN16" s="48">
        <f>'Cost Performance Report'!AO6</f>
        <v>0</v>
      </c>
      <c r="AO16" s="48">
        <f>'Cost Performance Report'!AP6</f>
        <v>0</v>
      </c>
      <c r="AP16" s="48">
        <f>'Cost Performance Report'!AQ6</f>
        <v>0</v>
      </c>
      <c r="AQ16" s="48">
        <f>'Cost Performance Report'!AR6</f>
        <v>0</v>
      </c>
      <c r="AR16" s="48">
        <f>'Cost Performance Report'!AS6</f>
        <v>0</v>
      </c>
      <c r="AS16" s="48">
        <f>'Cost Performance Report'!AT6</f>
        <v>0</v>
      </c>
      <c r="AT16" s="48">
        <f>'Cost Performance Report'!AU6</f>
        <v>0</v>
      </c>
      <c r="AU16" s="48">
        <f>'Cost Performance Report'!AV6</f>
        <v>0</v>
      </c>
      <c r="AV16" s="48">
        <f>'Cost Performance Report'!AW6</f>
        <v>0</v>
      </c>
      <c r="AW16" s="48">
        <f>'Cost Performance Report'!AX6</f>
        <v>0</v>
      </c>
      <c r="AX16" s="48">
        <f>'Cost Performance Report'!AY6</f>
        <v>0</v>
      </c>
    </row>
    <row r="17" spans="1:50" ht="13">
      <c r="A17" s="10" t="s">
        <v>36</v>
      </c>
      <c r="B17" s="11" t="s">
        <v>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</row>
    <row r="18" spans="1:50" ht="13">
      <c r="A18" s="10" t="s">
        <v>37</v>
      </c>
      <c r="B18" s="11" t="s">
        <v>8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</row>
    <row r="19" spans="1:50" ht="13">
      <c r="A19" s="10" t="s">
        <v>38</v>
      </c>
      <c r="B19" s="11" t="s">
        <v>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</row>
    <row r="20" spans="1:50" ht="13">
      <c r="A20" s="10" t="s">
        <v>39</v>
      </c>
      <c r="B20" s="11" t="s">
        <v>10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</row>
    <row r="21" spans="1:50" ht="13">
      <c r="A21" s="13" t="s">
        <v>40</v>
      </c>
      <c r="B21" s="11" t="s">
        <v>11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</row>
    <row r="22" spans="1:50" ht="13.5" thickBot="1">
      <c r="A22" s="17" t="s">
        <v>41</v>
      </c>
      <c r="B22" s="18" t="s">
        <v>12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</row>
    <row r="23" spans="1:50" ht="13.5" thickBot="1">
      <c r="A23" s="19" t="s">
        <v>4</v>
      </c>
      <c r="B23" s="20"/>
      <c r="C23" s="79">
        <f>SUM(C17:C22)</f>
        <v>0</v>
      </c>
      <c r="D23" s="79">
        <f t="shared" ref="D23:AX23" si="1">SUM(D17:D22)</f>
        <v>0</v>
      </c>
      <c r="E23" s="79">
        <f t="shared" si="1"/>
        <v>0</v>
      </c>
      <c r="F23" s="79">
        <f t="shared" si="1"/>
        <v>0</v>
      </c>
      <c r="G23" s="79">
        <f t="shared" si="1"/>
        <v>0</v>
      </c>
      <c r="H23" s="79">
        <f t="shared" si="1"/>
        <v>0</v>
      </c>
      <c r="I23" s="79">
        <f t="shared" si="1"/>
        <v>0</v>
      </c>
      <c r="J23" s="79">
        <f t="shared" si="1"/>
        <v>0</v>
      </c>
      <c r="K23" s="79">
        <f t="shared" si="1"/>
        <v>0</v>
      </c>
      <c r="L23" s="79">
        <f t="shared" si="1"/>
        <v>0</v>
      </c>
      <c r="M23" s="79">
        <f t="shared" si="1"/>
        <v>0</v>
      </c>
      <c r="N23" s="79">
        <f t="shared" si="1"/>
        <v>0</v>
      </c>
      <c r="O23" s="79">
        <f t="shared" si="1"/>
        <v>0</v>
      </c>
      <c r="P23" s="79">
        <f t="shared" si="1"/>
        <v>0</v>
      </c>
      <c r="Q23" s="79">
        <f t="shared" si="1"/>
        <v>0</v>
      </c>
      <c r="R23" s="79">
        <f t="shared" si="1"/>
        <v>0</v>
      </c>
      <c r="S23" s="79">
        <f t="shared" si="1"/>
        <v>0</v>
      </c>
      <c r="T23" s="79">
        <f t="shared" si="1"/>
        <v>0</v>
      </c>
      <c r="U23" s="79">
        <f t="shared" si="1"/>
        <v>0</v>
      </c>
      <c r="V23" s="79">
        <f t="shared" si="1"/>
        <v>0</v>
      </c>
      <c r="W23" s="79">
        <f t="shared" si="1"/>
        <v>0</v>
      </c>
      <c r="X23" s="79">
        <f t="shared" si="1"/>
        <v>0</v>
      </c>
      <c r="Y23" s="79">
        <f t="shared" si="1"/>
        <v>0</v>
      </c>
      <c r="Z23" s="79">
        <f t="shared" si="1"/>
        <v>0</v>
      </c>
      <c r="AA23" s="79">
        <f t="shared" si="1"/>
        <v>0</v>
      </c>
      <c r="AB23" s="79">
        <f t="shared" si="1"/>
        <v>0</v>
      </c>
      <c r="AC23" s="79">
        <f t="shared" si="1"/>
        <v>0</v>
      </c>
      <c r="AD23" s="79">
        <f t="shared" si="1"/>
        <v>0</v>
      </c>
      <c r="AE23" s="79">
        <f t="shared" si="1"/>
        <v>0</v>
      </c>
      <c r="AF23" s="79">
        <f t="shared" si="1"/>
        <v>0</v>
      </c>
      <c r="AG23" s="79">
        <f t="shared" si="1"/>
        <v>0</v>
      </c>
      <c r="AH23" s="79">
        <f t="shared" si="1"/>
        <v>0</v>
      </c>
      <c r="AI23" s="79">
        <f t="shared" si="1"/>
        <v>0</v>
      </c>
      <c r="AJ23" s="79">
        <f t="shared" si="1"/>
        <v>0</v>
      </c>
      <c r="AK23" s="79">
        <f t="shared" si="1"/>
        <v>0</v>
      </c>
      <c r="AL23" s="79">
        <f t="shared" si="1"/>
        <v>0</v>
      </c>
      <c r="AM23" s="79">
        <f t="shared" si="1"/>
        <v>0</v>
      </c>
      <c r="AN23" s="79">
        <f t="shared" si="1"/>
        <v>0</v>
      </c>
      <c r="AO23" s="79">
        <f t="shared" si="1"/>
        <v>0</v>
      </c>
      <c r="AP23" s="79">
        <f t="shared" si="1"/>
        <v>0</v>
      </c>
      <c r="AQ23" s="79">
        <f t="shared" si="1"/>
        <v>0</v>
      </c>
      <c r="AR23" s="79">
        <f t="shared" si="1"/>
        <v>0</v>
      </c>
      <c r="AS23" s="79">
        <f t="shared" si="1"/>
        <v>0</v>
      </c>
      <c r="AT23" s="79">
        <f t="shared" si="1"/>
        <v>0</v>
      </c>
      <c r="AU23" s="79">
        <f t="shared" si="1"/>
        <v>0</v>
      </c>
      <c r="AV23" s="79">
        <f t="shared" si="1"/>
        <v>0</v>
      </c>
      <c r="AW23" s="79">
        <f t="shared" si="1"/>
        <v>0</v>
      </c>
      <c r="AX23" s="79">
        <f t="shared" si="1"/>
        <v>0</v>
      </c>
    </row>
    <row r="24" spans="1:50" ht="13">
      <c r="A24" s="3"/>
      <c r="B24" s="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AA24" s="16"/>
      <c r="AB24" s="16"/>
      <c r="AC24" s="16"/>
      <c r="AM24" s="16"/>
      <c r="AN24" s="16"/>
      <c r="AO24" s="16"/>
    </row>
    <row r="25" spans="1:50" ht="13">
      <c r="A25" s="125" t="s">
        <v>43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</row>
    <row r="26" spans="1:50" ht="14.5">
      <c r="A26" s="8" t="s">
        <v>35</v>
      </c>
      <c r="B26" s="9"/>
      <c r="C26" s="48">
        <f>'Cost Performance Report'!E6</f>
        <v>45200</v>
      </c>
      <c r="D26" s="48">
        <f>'Cost Performance Report'!F6</f>
        <v>45231</v>
      </c>
      <c r="E26" s="48">
        <f>'Cost Performance Report'!G6</f>
        <v>45262</v>
      </c>
      <c r="F26" s="48">
        <f>'Cost Performance Report'!H6</f>
        <v>45293</v>
      </c>
      <c r="G26" s="48">
        <f>'Cost Performance Report'!I6</f>
        <v>45324</v>
      </c>
      <c r="H26" s="48">
        <f>'Cost Performance Report'!J6</f>
        <v>45355</v>
      </c>
      <c r="I26" s="48">
        <f>'Cost Performance Report'!K6</f>
        <v>45386</v>
      </c>
      <c r="J26" s="48">
        <f>'Cost Performance Report'!L6</f>
        <v>45417</v>
      </c>
      <c r="K26" s="48">
        <f>'Cost Performance Report'!M6</f>
        <v>45448</v>
      </c>
      <c r="L26" s="48">
        <f>'Cost Performance Report'!N6</f>
        <v>45479</v>
      </c>
      <c r="M26" s="48">
        <f>'Cost Performance Report'!O6</f>
        <v>45510</v>
      </c>
      <c r="N26" s="48">
        <f>'Cost Performance Report'!P6</f>
        <v>45541</v>
      </c>
      <c r="O26" s="48">
        <f>'Cost Performance Report'!Q6</f>
        <v>45572</v>
      </c>
      <c r="P26" s="48">
        <f>'Cost Performance Report'!R6</f>
        <v>45603</v>
      </c>
      <c r="Q26" s="48">
        <f>'Cost Performance Report'!S6</f>
        <v>45634</v>
      </c>
      <c r="R26" s="48">
        <f>'Cost Performance Report'!T6</f>
        <v>45665</v>
      </c>
      <c r="S26" s="48">
        <f>'Cost Performance Report'!U6</f>
        <v>45696</v>
      </c>
      <c r="T26" s="48">
        <f>'Cost Performance Report'!V6</f>
        <v>45727</v>
      </c>
      <c r="U26" s="48">
        <f>'Cost Performance Report'!W6</f>
        <v>45758</v>
      </c>
      <c r="V26" s="48">
        <f>'Cost Performance Report'!X6</f>
        <v>45789</v>
      </c>
      <c r="W26" s="48">
        <f>'Cost Performance Report'!Y6</f>
        <v>45820</v>
      </c>
      <c r="X26" s="48">
        <f>'Cost Performance Report'!Z6</f>
        <v>45851</v>
      </c>
      <c r="Y26" s="48">
        <f>'Cost Performance Report'!AA6</f>
        <v>45882</v>
      </c>
      <c r="Z26" s="48">
        <f>'Cost Performance Report'!AB6</f>
        <v>45913</v>
      </c>
      <c r="AA26" s="48">
        <f>'Cost Performance Report'!AC6</f>
        <v>0</v>
      </c>
      <c r="AB26" s="48">
        <f>'Cost Performance Report'!AC6</f>
        <v>0</v>
      </c>
      <c r="AC26" s="48">
        <f>'Cost Performance Report'!AD6</f>
        <v>0</v>
      </c>
      <c r="AD26" s="48">
        <f>'Cost Performance Report'!AE6</f>
        <v>0</v>
      </c>
      <c r="AE26" s="48">
        <f>'Cost Performance Report'!AF6</f>
        <v>0</v>
      </c>
      <c r="AF26" s="48">
        <f>'Cost Performance Report'!AG6</f>
        <v>0</v>
      </c>
      <c r="AG26" s="48">
        <f>'Cost Performance Report'!AH6</f>
        <v>0</v>
      </c>
      <c r="AH26" s="48">
        <f>'Cost Performance Report'!AI6</f>
        <v>0</v>
      </c>
      <c r="AI26" s="48">
        <f>'Cost Performance Report'!AJ6</f>
        <v>0</v>
      </c>
      <c r="AJ26" s="48">
        <f>'Cost Performance Report'!AK6</f>
        <v>0</v>
      </c>
      <c r="AK26" s="48">
        <f>'Cost Performance Report'!AL6</f>
        <v>0</v>
      </c>
      <c r="AL26" s="48">
        <f>'Cost Performance Report'!AM6</f>
        <v>0</v>
      </c>
      <c r="AM26" s="48">
        <f>'Cost Performance Report'!AN6</f>
        <v>0</v>
      </c>
      <c r="AN26" s="48">
        <f>'Cost Performance Report'!AO6</f>
        <v>0</v>
      </c>
      <c r="AO26" s="48">
        <f>'Cost Performance Report'!AP6</f>
        <v>0</v>
      </c>
      <c r="AP26" s="48">
        <f>'Cost Performance Report'!AQ6</f>
        <v>0</v>
      </c>
      <c r="AQ26" s="48">
        <f>'Cost Performance Report'!AR6</f>
        <v>0</v>
      </c>
      <c r="AR26" s="48">
        <f>'Cost Performance Report'!AS6</f>
        <v>0</v>
      </c>
      <c r="AS26" s="48">
        <f>'Cost Performance Report'!AT6</f>
        <v>0</v>
      </c>
      <c r="AT26" s="48">
        <f>'Cost Performance Report'!AU6</f>
        <v>0</v>
      </c>
      <c r="AU26" s="48">
        <f>'Cost Performance Report'!AV6</f>
        <v>0</v>
      </c>
      <c r="AV26" s="48">
        <f>'Cost Performance Report'!AW6</f>
        <v>0</v>
      </c>
      <c r="AW26" s="48">
        <f>'Cost Performance Report'!AX6</f>
        <v>0</v>
      </c>
      <c r="AX26" s="48">
        <f>'Cost Performance Report'!AY6</f>
        <v>0</v>
      </c>
    </row>
    <row r="27" spans="1:50" ht="13">
      <c r="A27" s="10" t="s">
        <v>36</v>
      </c>
      <c r="B27" s="11" t="s">
        <v>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 ht="13">
      <c r="A28" s="10" t="s">
        <v>37</v>
      </c>
      <c r="B28" s="11" t="s">
        <v>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0" ht="13">
      <c r="A29" s="10" t="s">
        <v>38</v>
      </c>
      <c r="B29" s="11" t="s">
        <v>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 ht="13">
      <c r="A30" s="10" t="s">
        <v>39</v>
      </c>
      <c r="B30" s="11" t="s">
        <v>10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0" ht="13">
      <c r="A31" s="13" t="s">
        <v>40</v>
      </c>
      <c r="B31" s="11" t="s">
        <v>11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 ht="13.5" thickBot="1">
      <c r="A32" s="17" t="s">
        <v>41</v>
      </c>
      <c r="B32" s="18" t="s">
        <v>12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</row>
    <row r="33" spans="1:50" ht="13.5" thickBot="1">
      <c r="A33" s="19" t="s">
        <v>4</v>
      </c>
      <c r="B33" s="20"/>
      <c r="C33" s="76">
        <f>SUM(C27:C32)</f>
        <v>0</v>
      </c>
      <c r="D33" s="76">
        <f t="shared" ref="D33:AX33" si="2">SUM(D27:D32)</f>
        <v>0</v>
      </c>
      <c r="E33" s="76">
        <f t="shared" si="2"/>
        <v>0</v>
      </c>
      <c r="F33" s="76">
        <f t="shared" si="2"/>
        <v>0</v>
      </c>
      <c r="G33" s="76">
        <f t="shared" si="2"/>
        <v>0</v>
      </c>
      <c r="H33" s="76">
        <f t="shared" si="2"/>
        <v>0</v>
      </c>
      <c r="I33" s="76">
        <f t="shared" si="2"/>
        <v>0</v>
      </c>
      <c r="J33" s="76">
        <f t="shared" si="2"/>
        <v>0</v>
      </c>
      <c r="K33" s="76">
        <f t="shared" si="2"/>
        <v>0</v>
      </c>
      <c r="L33" s="76">
        <f t="shared" si="2"/>
        <v>0</v>
      </c>
      <c r="M33" s="76">
        <f t="shared" si="2"/>
        <v>0</v>
      </c>
      <c r="N33" s="76">
        <f t="shared" si="2"/>
        <v>0</v>
      </c>
      <c r="O33" s="76">
        <f t="shared" si="2"/>
        <v>0</v>
      </c>
      <c r="P33" s="76">
        <f t="shared" si="2"/>
        <v>0</v>
      </c>
      <c r="Q33" s="76">
        <f t="shared" si="2"/>
        <v>0</v>
      </c>
      <c r="R33" s="76">
        <f t="shared" si="2"/>
        <v>0</v>
      </c>
      <c r="S33" s="76">
        <f t="shared" si="2"/>
        <v>0</v>
      </c>
      <c r="T33" s="76">
        <f t="shared" si="2"/>
        <v>0</v>
      </c>
      <c r="U33" s="76">
        <f t="shared" si="2"/>
        <v>0</v>
      </c>
      <c r="V33" s="76">
        <f t="shared" si="2"/>
        <v>0</v>
      </c>
      <c r="W33" s="76">
        <f t="shared" si="2"/>
        <v>0</v>
      </c>
      <c r="X33" s="76">
        <f t="shared" si="2"/>
        <v>0</v>
      </c>
      <c r="Y33" s="76">
        <f t="shared" si="2"/>
        <v>0</v>
      </c>
      <c r="Z33" s="76">
        <f t="shared" si="2"/>
        <v>0</v>
      </c>
      <c r="AA33" s="76">
        <f t="shared" si="2"/>
        <v>0</v>
      </c>
      <c r="AB33" s="76">
        <f t="shared" si="2"/>
        <v>0</v>
      </c>
      <c r="AC33" s="76">
        <f t="shared" si="2"/>
        <v>0</v>
      </c>
      <c r="AD33" s="76">
        <f t="shared" si="2"/>
        <v>0</v>
      </c>
      <c r="AE33" s="76">
        <f t="shared" si="2"/>
        <v>0</v>
      </c>
      <c r="AF33" s="76">
        <f t="shared" si="2"/>
        <v>0</v>
      </c>
      <c r="AG33" s="76">
        <f t="shared" si="2"/>
        <v>0</v>
      </c>
      <c r="AH33" s="76">
        <f t="shared" si="2"/>
        <v>0</v>
      </c>
      <c r="AI33" s="76">
        <f t="shared" si="2"/>
        <v>0</v>
      </c>
      <c r="AJ33" s="76">
        <f t="shared" si="2"/>
        <v>0</v>
      </c>
      <c r="AK33" s="76">
        <f t="shared" si="2"/>
        <v>0</v>
      </c>
      <c r="AL33" s="76">
        <f t="shared" si="2"/>
        <v>0</v>
      </c>
      <c r="AM33" s="76">
        <f t="shared" si="2"/>
        <v>0</v>
      </c>
      <c r="AN33" s="76">
        <f t="shared" si="2"/>
        <v>0</v>
      </c>
      <c r="AO33" s="76">
        <f t="shared" si="2"/>
        <v>0</v>
      </c>
      <c r="AP33" s="76">
        <f t="shared" si="2"/>
        <v>0</v>
      </c>
      <c r="AQ33" s="76">
        <f t="shared" si="2"/>
        <v>0</v>
      </c>
      <c r="AR33" s="76">
        <f t="shared" si="2"/>
        <v>0</v>
      </c>
      <c r="AS33" s="76">
        <f t="shared" si="2"/>
        <v>0</v>
      </c>
      <c r="AT33" s="76">
        <f t="shared" si="2"/>
        <v>0</v>
      </c>
      <c r="AU33" s="76">
        <f t="shared" si="2"/>
        <v>0</v>
      </c>
      <c r="AV33" s="76">
        <f t="shared" si="2"/>
        <v>0</v>
      </c>
      <c r="AW33" s="76">
        <f t="shared" si="2"/>
        <v>0</v>
      </c>
      <c r="AX33" s="76">
        <f t="shared" si="2"/>
        <v>0</v>
      </c>
    </row>
    <row r="34" spans="1:50" ht="13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AA34" s="16"/>
      <c r="AB34" s="16"/>
      <c r="AC34" s="16"/>
      <c r="AM34" s="16"/>
      <c r="AN34" s="16"/>
      <c r="AO34" s="16"/>
    </row>
    <row r="35" spans="1:50" ht="13">
      <c r="A35" s="125" t="s">
        <v>44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</row>
    <row r="36" spans="1:50" ht="14.5">
      <c r="A36" s="8" t="s">
        <v>35</v>
      </c>
      <c r="B36" s="9"/>
      <c r="C36" s="48">
        <f>'Cost Performance Report'!E6</f>
        <v>45200</v>
      </c>
      <c r="D36" s="48">
        <f>'Cost Performance Report'!F6</f>
        <v>45231</v>
      </c>
      <c r="E36" s="48">
        <f>'Cost Performance Report'!G6</f>
        <v>45262</v>
      </c>
      <c r="F36" s="48">
        <f>'Cost Performance Report'!H6</f>
        <v>45293</v>
      </c>
      <c r="G36" s="48">
        <f>'Cost Performance Report'!I6</f>
        <v>45324</v>
      </c>
      <c r="H36" s="48">
        <f>'Cost Performance Report'!J6</f>
        <v>45355</v>
      </c>
      <c r="I36" s="48">
        <f>'Cost Performance Report'!K6</f>
        <v>45386</v>
      </c>
      <c r="J36" s="48">
        <f>'Cost Performance Report'!L6</f>
        <v>45417</v>
      </c>
      <c r="K36" s="48">
        <f>'Cost Performance Report'!M6</f>
        <v>45448</v>
      </c>
      <c r="L36" s="48">
        <f>'Cost Performance Report'!N6</f>
        <v>45479</v>
      </c>
      <c r="M36" s="48">
        <f>'Cost Performance Report'!O6</f>
        <v>45510</v>
      </c>
      <c r="N36" s="48">
        <f>'Cost Performance Report'!P6</f>
        <v>45541</v>
      </c>
      <c r="O36" s="48">
        <f>'Cost Performance Report'!Q6</f>
        <v>45572</v>
      </c>
      <c r="P36" s="48">
        <f>'Cost Performance Report'!R6</f>
        <v>45603</v>
      </c>
      <c r="Q36" s="48">
        <f>'Cost Performance Report'!S6</f>
        <v>45634</v>
      </c>
      <c r="R36" s="48">
        <f>'Cost Performance Report'!T6</f>
        <v>45665</v>
      </c>
      <c r="S36" s="48">
        <f>'Cost Performance Report'!U6</f>
        <v>45696</v>
      </c>
      <c r="T36" s="48">
        <f>'Cost Performance Report'!V6</f>
        <v>45727</v>
      </c>
      <c r="U36" s="48">
        <f>'Cost Performance Report'!W6</f>
        <v>45758</v>
      </c>
      <c r="V36" s="48">
        <f>'Cost Performance Report'!X6</f>
        <v>45789</v>
      </c>
      <c r="W36" s="48">
        <f>'Cost Performance Report'!Y6</f>
        <v>45820</v>
      </c>
      <c r="X36" s="48">
        <f>'Cost Performance Report'!Z6</f>
        <v>45851</v>
      </c>
      <c r="Y36" s="48">
        <f>'Cost Performance Report'!AA6</f>
        <v>45882</v>
      </c>
      <c r="Z36" s="48">
        <f>'Cost Performance Report'!AB6</f>
        <v>45913</v>
      </c>
      <c r="AA36" s="48">
        <f>'Cost Performance Report'!AC6</f>
        <v>0</v>
      </c>
      <c r="AB36" s="48">
        <f>'Cost Performance Report'!AD6</f>
        <v>0</v>
      </c>
      <c r="AC36" s="48">
        <f>'Cost Performance Report'!AE6</f>
        <v>0</v>
      </c>
      <c r="AD36" s="48">
        <f>'Cost Performance Report'!AF6</f>
        <v>0</v>
      </c>
      <c r="AE36" s="48">
        <f>'Cost Performance Report'!AG6</f>
        <v>0</v>
      </c>
      <c r="AF36" s="48">
        <f>'Cost Performance Report'!AH6</f>
        <v>0</v>
      </c>
      <c r="AG36" s="48">
        <f>'Cost Performance Report'!AI6</f>
        <v>0</v>
      </c>
      <c r="AH36" s="48">
        <f>'Cost Performance Report'!AJ6</f>
        <v>0</v>
      </c>
      <c r="AI36" s="48">
        <f>'Cost Performance Report'!AK6</f>
        <v>0</v>
      </c>
      <c r="AJ36" s="48">
        <f>'Cost Performance Report'!AL6</f>
        <v>0</v>
      </c>
      <c r="AK36" s="48">
        <f>'Cost Performance Report'!AM6</f>
        <v>0</v>
      </c>
      <c r="AL36" s="48">
        <f>'Cost Performance Report'!AN6</f>
        <v>0</v>
      </c>
      <c r="AM36" s="48">
        <f>'Cost Performance Report'!AO6</f>
        <v>0</v>
      </c>
      <c r="AN36" s="48">
        <f>'Cost Performance Report'!AP6</f>
        <v>0</v>
      </c>
      <c r="AO36" s="48">
        <f>'Cost Performance Report'!AQ6</f>
        <v>0</v>
      </c>
      <c r="AP36" s="48">
        <f>'Cost Performance Report'!AR6</f>
        <v>0</v>
      </c>
      <c r="AQ36" s="48">
        <f>'Cost Performance Report'!AS6</f>
        <v>0</v>
      </c>
      <c r="AR36" s="48">
        <f>'Cost Performance Report'!AT6</f>
        <v>0</v>
      </c>
      <c r="AS36" s="48">
        <f>'Cost Performance Report'!AU6</f>
        <v>0</v>
      </c>
      <c r="AT36" s="48">
        <f>'Cost Performance Report'!AV6</f>
        <v>0</v>
      </c>
      <c r="AU36" s="48">
        <f>'Cost Performance Report'!AW6</f>
        <v>0</v>
      </c>
      <c r="AV36" s="48">
        <f>'Cost Performance Report'!AX6</f>
        <v>0</v>
      </c>
      <c r="AW36" s="48">
        <f>'Cost Performance Report'!AY6</f>
        <v>0</v>
      </c>
      <c r="AX36" s="48">
        <f>'Cost Performance Report'!AZ6</f>
        <v>0</v>
      </c>
    </row>
    <row r="37" spans="1:50" ht="13">
      <c r="A37" s="10" t="s">
        <v>36</v>
      </c>
      <c r="B37" s="11" t="s">
        <v>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ht="13">
      <c r="A38" s="10" t="s">
        <v>37</v>
      </c>
      <c r="B38" s="11" t="s">
        <v>8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 ht="13">
      <c r="A39" s="10" t="s">
        <v>38</v>
      </c>
      <c r="B39" s="11" t="s">
        <v>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 ht="13">
      <c r="A40" s="10" t="s">
        <v>39</v>
      </c>
      <c r="B40" s="11" t="s">
        <v>10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50" ht="13">
      <c r="A41" s="13" t="s">
        <v>40</v>
      </c>
      <c r="B41" s="11" t="s">
        <v>11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  <row r="42" spans="1:50" ht="13.5" thickBot="1">
      <c r="A42" s="17" t="s">
        <v>41</v>
      </c>
      <c r="B42" s="18" t="s">
        <v>12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</row>
    <row r="43" spans="1:50" ht="13.5" thickBot="1">
      <c r="A43" s="19" t="s">
        <v>4</v>
      </c>
      <c r="B43" s="20"/>
      <c r="C43" s="76">
        <f>SUM(C37:C42)</f>
        <v>0</v>
      </c>
      <c r="D43" s="76">
        <f t="shared" ref="D43" si="3">SUM(D37:D42)</f>
        <v>0</v>
      </c>
      <c r="E43" s="76">
        <f t="shared" ref="E43" si="4">SUM(E37:E42)</f>
        <v>0</v>
      </c>
      <c r="F43" s="76">
        <f t="shared" ref="F43" si="5">SUM(F37:F42)</f>
        <v>0</v>
      </c>
      <c r="G43" s="76">
        <f t="shared" ref="G43" si="6">SUM(G37:G42)</f>
        <v>0</v>
      </c>
      <c r="H43" s="76">
        <f t="shared" ref="H43" si="7">SUM(H37:H42)</f>
        <v>0</v>
      </c>
      <c r="I43" s="76">
        <f t="shared" ref="I43" si="8">SUM(I37:I42)</f>
        <v>0</v>
      </c>
      <c r="J43" s="76">
        <f t="shared" ref="J43" si="9">SUM(J37:J42)</f>
        <v>0</v>
      </c>
      <c r="K43" s="76">
        <f t="shared" ref="K43" si="10">SUM(K37:K42)</f>
        <v>0</v>
      </c>
      <c r="L43" s="76">
        <f t="shared" ref="L43" si="11">SUM(L37:L42)</f>
        <v>0</v>
      </c>
      <c r="M43" s="76">
        <f t="shared" ref="M43" si="12">SUM(M37:M42)</f>
        <v>0</v>
      </c>
      <c r="N43" s="76">
        <f t="shared" ref="N43" si="13">SUM(N37:N42)</f>
        <v>0</v>
      </c>
      <c r="O43" s="76">
        <f t="shared" ref="O43" si="14">SUM(O37:O42)</f>
        <v>0</v>
      </c>
      <c r="P43" s="76">
        <f t="shared" ref="P43" si="15">SUM(P37:P42)</f>
        <v>0</v>
      </c>
      <c r="Q43" s="76">
        <f t="shared" ref="Q43" si="16">SUM(Q37:Q42)</f>
        <v>0</v>
      </c>
      <c r="R43" s="76">
        <f t="shared" ref="R43" si="17">SUM(R37:R42)</f>
        <v>0</v>
      </c>
      <c r="S43" s="76">
        <f t="shared" ref="S43" si="18">SUM(S37:S42)</f>
        <v>0</v>
      </c>
      <c r="T43" s="76">
        <f t="shared" ref="T43" si="19">SUM(T37:T42)</f>
        <v>0</v>
      </c>
      <c r="U43" s="76">
        <f t="shared" ref="U43" si="20">SUM(U37:U42)</f>
        <v>0</v>
      </c>
      <c r="V43" s="76">
        <f t="shared" ref="V43" si="21">SUM(V37:V42)</f>
        <v>0</v>
      </c>
      <c r="W43" s="76">
        <f t="shared" ref="W43" si="22">SUM(W37:W42)</f>
        <v>0</v>
      </c>
      <c r="X43" s="76">
        <f t="shared" ref="X43" si="23">SUM(X37:X42)</f>
        <v>0</v>
      </c>
      <c r="Y43" s="76">
        <f t="shared" ref="Y43" si="24">SUM(Y37:Y42)</f>
        <v>0</v>
      </c>
      <c r="Z43" s="76">
        <f t="shared" ref="Z43" si="25">SUM(Z37:Z42)</f>
        <v>0</v>
      </c>
      <c r="AA43" s="76">
        <f t="shared" ref="AA43" si="26">SUM(AA37:AA42)</f>
        <v>0</v>
      </c>
      <c r="AB43" s="76">
        <f t="shared" ref="AB43" si="27">SUM(AB37:AB42)</f>
        <v>0</v>
      </c>
      <c r="AC43" s="76">
        <f t="shared" ref="AC43" si="28">SUM(AC37:AC42)</f>
        <v>0</v>
      </c>
      <c r="AD43" s="76">
        <f t="shared" ref="AD43" si="29">SUM(AD37:AD42)</f>
        <v>0</v>
      </c>
      <c r="AE43" s="76">
        <f t="shared" ref="AE43" si="30">SUM(AE37:AE42)</f>
        <v>0</v>
      </c>
      <c r="AF43" s="76">
        <f t="shared" ref="AF43" si="31">SUM(AF37:AF42)</f>
        <v>0</v>
      </c>
      <c r="AG43" s="76">
        <f t="shared" ref="AG43" si="32">SUM(AG37:AG42)</f>
        <v>0</v>
      </c>
      <c r="AH43" s="76">
        <f t="shared" ref="AH43" si="33">SUM(AH37:AH42)</f>
        <v>0</v>
      </c>
      <c r="AI43" s="76">
        <f t="shared" ref="AI43" si="34">SUM(AI37:AI42)</f>
        <v>0</v>
      </c>
      <c r="AJ43" s="76">
        <f t="shared" ref="AJ43" si="35">SUM(AJ37:AJ42)</f>
        <v>0</v>
      </c>
      <c r="AK43" s="76">
        <f t="shared" ref="AK43" si="36">SUM(AK37:AK42)</f>
        <v>0</v>
      </c>
      <c r="AL43" s="76">
        <f t="shared" ref="AL43" si="37">SUM(AL37:AL42)</f>
        <v>0</v>
      </c>
      <c r="AM43" s="76">
        <f t="shared" ref="AM43" si="38">SUM(AM37:AM42)</f>
        <v>0</v>
      </c>
      <c r="AN43" s="76">
        <f t="shared" ref="AN43" si="39">SUM(AN37:AN42)</f>
        <v>0</v>
      </c>
      <c r="AO43" s="76">
        <f t="shared" ref="AO43" si="40">SUM(AO37:AO42)</f>
        <v>0</v>
      </c>
      <c r="AP43" s="76">
        <f t="shared" ref="AP43" si="41">SUM(AP37:AP42)</f>
        <v>0</v>
      </c>
      <c r="AQ43" s="76">
        <f t="shared" ref="AQ43" si="42">SUM(AQ37:AQ42)</f>
        <v>0</v>
      </c>
      <c r="AR43" s="76">
        <f t="shared" ref="AR43" si="43">SUM(AR37:AR42)</f>
        <v>0</v>
      </c>
      <c r="AS43" s="76">
        <f t="shared" ref="AS43" si="44">SUM(AS37:AS42)</f>
        <v>0</v>
      </c>
      <c r="AT43" s="76">
        <f t="shared" ref="AT43" si="45">SUM(AT37:AT42)</f>
        <v>0</v>
      </c>
      <c r="AU43" s="76">
        <f t="shared" ref="AU43" si="46">SUM(AU37:AU42)</f>
        <v>0</v>
      </c>
      <c r="AV43" s="76">
        <f t="shared" ref="AV43" si="47">SUM(AV37:AV42)</f>
        <v>0</v>
      </c>
      <c r="AW43" s="76">
        <f t="shared" ref="AW43" si="48">SUM(AW37:AW42)</f>
        <v>0</v>
      </c>
      <c r="AX43" s="76">
        <f t="shared" ref="AX43" si="49">SUM(AX37:AX42)</f>
        <v>0</v>
      </c>
    </row>
  </sheetData>
  <mergeCells count="4">
    <mergeCell ref="A35:AD35"/>
    <mergeCell ref="A5:AD5"/>
    <mergeCell ref="A15:AD15"/>
    <mergeCell ref="A25:AD2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42EA562C198543BF8138480E3025D0" ma:contentTypeVersion="2" ma:contentTypeDescription="Create a new document." ma:contentTypeScope="" ma:versionID="9a4a576bf8c44a9d60236baa3c163acb">
  <xsd:schema xmlns:xsd="http://www.w3.org/2001/XMLSchema" xmlns:xs="http://www.w3.org/2001/XMLSchema" xmlns:p="http://schemas.microsoft.com/office/2006/metadata/properties" xmlns:ns2="ac11f987-4863-4f2c-ae12-930d66bbd078" targetNamespace="http://schemas.microsoft.com/office/2006/metadata/properties" ma:root="true" ma:fieldsID="e6076bca0733545ddf33e12556b96f7d" ns2:_="">
    <xsd:import namespace="ac11f987-4863-4f2c-ae12-930d66bbd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1f987-4863-4f2c-ae12-930d66bbd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19E460-5744-40DA-80BB-6E3436F4C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11f987-4863-4f2c-ae12-930d66bbd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C39181-C1CC-4DA6-8081-6C583EE5E1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65E3B8-581C-4C5C-98C4-166DABB5FE1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c11f987-4863-4f2c-ae12-930d66bbd07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Cost Performance Report</vt:lpstr>
      <vt:lpstr>Variance Log</vt:lpstr>
      <vt:lpstr>CPR Data</vt:lpstr>
      <vt:lpstr>MonthlyVariance</vt:lpstr>
      <vt:lpstr>VarianceatComp</vt:lpstr>
    </vt:vector>
  </TitlesOfParts>
  <Manager>Taylor.Pate@tetratech.com</Manager>
  <Company>AFRL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Taylor.Pate@tetratech.com</dc:creator>
  <cp:keywords/>
  <dc:description/>
  <cp:lastModifiedBy>Bain, Roger (CONTR)</cp:lastModifiedBy>
  <cp:revision/>
  <dcterms:created xsi:type="dcterms:W3CDTF">2004-01-12T20:50:58Z</dcterms:created>
  <dcterms:modified xsi:type="dcterms:W3CDTF">2023-04-28T16:54:31Z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0x0101003442EA562C198543BF8138480E3025D0</vt:lpwstr>
  </property>
</Properties>
</file>