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8855" windowHeight="10320" tabRatio="637" activeTab="0"/>
  </bookViews>
  <sheets>
    <sheet name="Total DailyData" sheetId="1" r:id="rId1"/>
    <sheet name="Total Daily Data Chart" sheetId="2" r:id="rId2"/>
    <sheet name="LMRP DailyData" sheetId="3" r:id="rId3"/>
    <sheet name="Q4000 DailyData" sheetId="4" r:id="rId4"/>
    <sheet name="HP1 DailyData" sheetId="5" r:id="rId5"/>
  </sheets>
  <definedNames>
    <definedName name="_xlnm.Print_Area" localSheetId="0">'Total DailyData'!$A$1:$F$26</definedName>
  </definedNames>
  <calcPr fullCalcOnLoad="1"/>
</workbook>
</file>

<file path=xl/sharedStrings.xml><?xml version="1.0" encoding="utf-8"?>
<sst xmlns="http://schemas.openxmlformats.org/spreadsheetml/2006/main" count="211" uniqueCount="41">
  <si>
    <t>Oil</t>
  </si>
  <si>
    <t>Gas</t>
  </si>
  <si>
    <t>End Period</t>
  </si>
  <si>
    <t>Recovery</t>
  </si>
  <si>
    <t>Date and Time</t>
  </si>
  <si>
    <t>Rate</t>
  </si>
  <si>
    <t>Cumulative</t>
  </si>
  <si>
    <t>(bbls)</t>
  </si>
  <si>
    <t>(mmcf)</t>
  </si>
  <si>
    <t>(bo)</t>
  </si>
  <si>
    <t>Daily Period</t>
  </si>
  <si>
    <t>Containment Total</t>
  </si>
  <si>
    <t>MM/DD/YY 00:00</t>
  </si>
  <si>
    <t>Comment</t>
  </si>
  <si>
    <t>Oil rate based on metered volume</t>
  </si>
  <si>
    <t>Oil rate based on tank volume</t>
  </si>
  <si>
    <t>Oil rate based on metered volume due to offloading operations</t>
  </si>
  <si>
    <t>Choke Line Volumes Captured on Q4000</t>
  </si>
  <si>
    <t>Total Volumes Captured on both Enterprise &amp; Q4000</t>
  </si>
  <si>
    <t>Enterprise and Q4000</t>
  </si>
  <si>
    <t>LMRP Cap Volumes Captured on Enterprise</t>
  </si>
  <si>
    <t>Meter rates</t>
  </si>
  <si>
    <t>Enterprise and Q4000, Downtime on Enterprise due to Flame Arrestor clean-out</t>
  </si>
  <si>
    <t>Enterprise and Q4000, Downtime on Enterprise due to Lightning storm and Air compressor fault, Downtime on Q4000 due to heading changes</t>
  </si>
  <si>
    <t>Enterprise and Q4000, Downtime on Enterprise due to Air compressor fault</t>
  </si>
  <si>
    <t>Oil rate based on combination of tank volume and metered volume due to offloading operations</t>
  </si>
  <si>
    <t xml:space="preserve">Enterprise and Q4000, Downtime on Enterprise due to LMRP cap removal, downtime on Q4000 due to PSV and meter factor </t>
  </si>
  <si>
    <t>Enterprise and Q4000, Q4000 downtime due to broken poly-flow line</t>
  </si>
  <si>
    <t>Enterprise and Q4000, Enterprise downtime due to fire detection as a result of hot work in the moon pool area</t>
  </si>
  <si>
    <t>Enterprise and Q4000, Q4000 downtime due to PSL on air compressor header PSL when proving meters</t>
  </si>
  <si>
    <t>Enterprise and Q4000, Enterprise downtime due to lightning</t>
  </si>
  <si>
    <t>Oil rate based on metered volume due to weather</t>
  </si>
  <si>
    <t>Enterprise and Q4000, Enterprise downtime due to lightning and LSH trip when ramping back up</t>
  </si>
  <si>
    <t>Oil rate based on metered volume; SI at 10:01 7/10</t>
  </si>
  <si>
    <t>Q4000</t>
  </si>
  <si>
    <t>SI</t>
  </si>
  <si>
    <t>Q4000 and HP1</t>
  </si>
  <si>
    <t>Meter rates; curtailed due to HP1 ramp up</t>
  </si>
  <si>
    <t>Kill Line Volumes Captured on Helix Producer 1</t>
  </si>
  <si>
    <t>Meter oil rate; Gas based on GOR of 2380 from Q4000 results</t>
  </si>
  <si>
    <t>Oil rate based on tank volume; Gas based on GOR of 2380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</si>
</sst>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\ \ hh:mm"/>
    <numFmt numFmtId="165" formatCode="0.0"/>
    <numFmt numFmtId="166" formatCode="#,##0.000"/>
    <numFmt numFmtId="167" formatCode="m/d/yy\ h:mm;@"/>
    <numFmt numFmtId="168" formatCode="#,##0.0"/>
    <numFmt numFmtId="169" formatCode="[$-409]d\-mmm\-yyyy;@"/>
    <numFmt numFmtId="170" formatCode="mmm\-yyyy"/>
    <numFmt numFmtId="171" formatCode="[$-409]dddd\,\ mmmm\ dd\,\ yyyy"/>
    <numFmt numFmtId="172" formatCode="m/d/yyyy;@"/>
    <numFmt numFmtId="173" formatCode="m/d/yy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57" applyNumberFormat="1" applyFont="1" applyAlignment="1">
      <alignment horizontal="left"/>
      <protection/>
    </xf>
    <xf numFmtId="165" fontId="0" fillId="0" borderId="0" xfId="57" applyNumberFormat="1" applyAlignment="1">
      <alignment horizontal="center"/>
      <protection/>
    </xf>
    <xf numFmtId="0" fontId="1" fillId="0" borderId="0" xfId="0" applyFont="1" applyAlignment="1">
      <alignment/>
    </xf>
    <xf numFmtId="164" fontId="0" fillId="0" borderId="0" xfId="57" applyNumberFormat="1" applyFont="1" applyAlignment="1">
      <alignment horizontal="left"/>
      <protection/>
    </xf>
    <xf numFmtId="165" fontId="0" fillId="0" borderId="0" xfId="57" applyNumberFormat="1" applyFont="1" applyAlignment="1">
      <alignment horizontal="center"/>
      <protection/>
    </xf>
    <xf numFmtId="164" fontId="0" fillId="0" borderId="0" xfId="57" applyNumberFormat="1" applyFont="1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57" applyNumberFormat="1" applyAlignment="1">
      <alignment horizontal="center"/>
      <protection/>
    </xf>
    <xf numFmtId="165" fontId="1" fillId="0" borderId="10" xfId="57" applyNumberFormat="1" applyFont="1" applyFill="1" applyBorder="1" applyAlignment="1">
      <alignment horizontal="center"/>
      <protection/>
    </xf>
    <xf numFmtId="165" fontId="1" fillId="0" borderId="11" xfId="57" applyNumberFormat="1" applyFont="1" applyFill="1" applyBorder="1" applyAlignment="1">
      <alignment horizontal="center"/>
      <protection/>
    </xf>
    <xf numFmtId="164" fontId="1" fillId="0" borderId="0" xfId="57" applyNumberFormat="1" applyFont="1" applyFill="1" applyBorder="1" applyAlignment="1">
      <alignment horizontal="center"/>
      <protection/>
    </xf>
    <xf numFmtId="165" fontId="1" fillId="0" borderId="12" xfId="57" applyNumberFormat="1" applyFont="1" applyFill="1" applyBorder="1" applyAlignment="1">
      <alignment horizontal="center"/>
      <protection/>
    </xf>
    <xf numFmtId="165" fontId="1" fillId="0" borderId="13" xfId="57" applyNumberFormat="1" applyFont="1" applyFill="1" applyBorder="1" applyAlignment="1">
      <alignment horizontal="center"/>
      <protection/>
    </xf>
    <xf numFmtId="164" fontId="1" fillId="0" borderId="14" xfId="57" applyNumberFormat="1" applyFont="1" applyFill="1" applyBorder="1" applyAlignment="1">
      <alignment horizontal="center"/>
      <protection/>
    </xf>
    <xf numFmtId="3" fontId="1" fillId="0" borderId="15" xfId="57" applyNumberFormat="1" applyFont="1" applyBorder="1" applyAlignment="1">
      <alignment horizontal="center"/>
      <protection/>
    </xf>
    <xf numFmtId="166" fontId="1" fillId="0" borderId="16" xfId="57" applyNumberFormat="1" applyFont="1" applyFill="1" applyBorder="1" applyAlignment="1">
      <alignment horizontal="center"/>
      <protection/>
    </xf>
    <xf numFmtId="3" fontId="1" fillId="0" borderId="17" xfId="57" applyNumberFormat="1" applyFont="1" applyFill="1" applyBorder="1" applyAlignment="1">
      <alignment horizontal="center"/>
      <protection/>
    </xf>
    <xf numFmtId="3" fontId="1" fillId="0" borderId="18" xfId="57" applyNumberFormat="1" applyFont="1" applyFill="1" applyBorder="1" applyAlignment="1">
      <alignment horizontal="center"/>
      <protection/>
    </xf>
    <xf numFmtId="3" fontId="0" fillId="0" borderId="19" xfId="57" applyNumberFormat="1" applyFont="1" applyFill="1" applyBorder="1" applyAlignment="1">
      <alignment horizontal="center"/>
      <protection/>
    </xf>
    <xf numFmtId="3" fontId="0" fillId="0" borderId="20" xfId="57" applyNumberFormat="1" applyFont="1" applyFill="1" applyBorder="1" applyAlignment="1">
      <alignment horizontal="center"/>
      <protection/>
    </xf>
    <xf numFmtId="168" fontId="0" fillId="0" borderId="19" xfId="57" applyNumberFormat="1" applyFont="1" applyFill="1" applyBorder="1" applyAlignment="1">
      <alignment horizontal="center"/>
      <protection/>
    </xf>
    <xf numFmtId="165" fontId="0" fillId="0" borderId="21" xfId="57" applyNumberFormat="1" applyFont="1" applyFill="1" applyBorder="1" applyAlignment="1">
      <alignment horizontal="center"/>
      <protection/>
    </xf>
    <xf numFmtId="167" fontId="0" fillId="0" borderId="22" xfId="57" applyNumberFormat="1" applyFill="1" applyBorder="1" applyAlignment="1">
      <alignment horizontal="center"/>
      <protection/>
    </xf>
    <xf numFmtId="3" fontId="0" fillId="0" borderId="23" xfId="57" applyNumberFormat="1" applyFont="1" applyFill="1" applyBorder="1" applyAlignment="1">
      <alignment horizontal="center"/>
      <protection/>
    </xf>
    <xf numFmtId="3" fontId="2" fillId="0" borderId="24" xfId="57" applyNumberFormat="1" applyFont="1" applyFill="1" applyBorder="1" applyAlignment="1">
      <alignment horizontal="center"/>
      <protection/>
    </xf>
    <xf numFmtId="3" fontId="2" fillId="0" borderId="23" xfId="57" applyNumberFormat="1" applyFont="1" applyFill="1" applyBorder="1" applyAlignment="1">
      <alignment horizontal="center"/>
      <protection/>
    </xf>
    <xf numFmtId="165" fontId="0" fillId="33" borderId="25" xfId="57" applyNumberFormat="1" applyFont="1" applyFill="1" applyBorder="1" applyAlignment="1">
      <alignment horizontal="centerContinuous"/>
      <protection/>
    </xf>
    <xf numFmtId="165" fontId="0" fillId="33" borderId="26" xfId="57" applyNumberFormat="1" applyFont="1" applyFill="1" applyBorder="1" applyAlignment="1">
      <alignment horizontal="centerContinuous"/>
      <protection/>
    </xf>
    <xf numFmtId="165" fontId="0" fillId="34" borderId="25" xfId="57" applyNumberFormat="1" applyFont="1" applyFill="1" applyBorder="1" applyAlignment="1">
      <alignment horizontal="centerContinuous"/>
      <protection/>
    </xf>
    <xf numFmtId="165" fontId="0" fillId="34" borderId="26" xfId="57" applyNumberFormat="1" applyFont="1" applyFill="1" applyBorder="1" applyAlignment="1">
      <alignment horizontal="centerContinuous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5" fontId="1" fillId="0" borderId="28" xfId="57" applyNumberFormat="1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164" fontId="1" fillId="0" borderId="27" xfId="57" applyNumberFormat="1" applyFont="1" applyFill="1" applyBorder="1" applyAlignment="1">
      <alignment horizontal="left"/>
      <protection/>
    </xf>
    <xf numFmtId="3" fontId="1" fillId="0" borderId="30" xfId="57" applyNumberFormat="1" applyFont="1" applyFill="1" applyBorder="1" applyAlignment="1">
      <alignment horizontal="center"/>
      <protection/>
    </xf>
    <xf numFmtId="167" fontId="0" fillId="0" borderId="29" xfId="57" applyNumberFormat="1" applyFill="1" applyBorder="1" applyAlignment="1">
      <alignment horizontal="center"/>
      <protection/>
    </xf>
    <xf numFmtId="1" fontId="0" fillId="0" borderId="23" xfId="57" applyNumberFormat="1" applyFont="1" applyFill="1" applyBorder="1" applyAlignment="1">
      <alignment horizontal="center"/>
      <protection/>
    </xf>
    <xf numFmtId="3" fontId="4" fillId="0" borderId="31" xfId="57" applyNumberFormat="1" applyFont="1" applyFill="1" applyBorder="1" applyAlignment="1">
      <alignment horizontal="center"/>
      <protection/>
    </xf>
    <xf numFmtId="3" fontId="4" fillId="0" borderId="23" xfId="57" applyNumberFormat="1" applyFont="1" applyFill="1" applyBorder="1" applyAlignment="1">
      <alignment horizontal="center"/>
      <protection/>
    </xf>
    <xf numFmtId="3" fontId="0" fillId="0" borderId="31" xfId="57" applyNumberFormat="1" applyFont="1" applyFill="1" applyBorder="1" applyAlignment="1">
      <alignment horizontal="center"/>
      <protection/>
    </xf>
    <xf numFmtId="168" fontId="4" fillId="0" borderId="32" xfId="57" applyNumberFormat="1" applyFont="1" applyFill="1" applyBorder="1" applyAlignment="1">
      <alignment horizontal="center"/>
      <protection/>
    </xf>
    <xf numFmtId="168" fontId="4" fillId="0" borderId="23" xfId="57" applyNumberFormat="1" applyFont="1" applyFill="1" applyBorder="1" applyAlignment="1">
      <alignment horizontal="center"/>
      <protection/>
    </xf>
    <xf numFmtId="3" fontId="0" fillId="0" borderId="31" xfId="57" applyNumberFormat="1" applyFont="1" applyFill="1" applyBorder="1" applyAlignment="1">
      <alignment horizontal="left"/>
      <protection/>
    </xf>
    <xf numFmtId="0" fontId="2" fillId="0" borderId="29" xfId="0" applyFont="1" applyBorder="1" applyAlignment="1">
      <alignment/>
    </xf>
    <xf numFmtId="164" fontId="3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GC 338 OCS-G 21790 ST2 A-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recovery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175"/>
          <c:w val="0.936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DailyData'!$B$3:$B$4</c:f>
              <c:strCache>
                <c:ptCount val="1"/>
                <c:pt idx="0">
                  <c:v>Daily Period Oil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'Total DailyData'!$A$9:$A$100</c:f>
              <c:strCache>
                <c:ptCount val="92"/>
                <c:pt idx="0">
                  <c:v>40333</c:v>
                </c:pt>
                <c:pt idx="1">
                  <c:v>40334</c:v>
                </c:pt>
                <c:pt idx="2">
                  <c:v>40335</c:v>
                </c:pt>
                <c:pt idx="3">
                  <c:v>40336</c:v>
                </c:pt>
                <c:pt idx="4">
                  <c:v>40337</c:v>
                </c:pt>
                <c:pt idx="5">
                  <c:v>40338</c:v>
                </c:pt>
                <c:pt idx="6">
                  <c:v>40339</c:v>
                </c:pt>
                <c:pt idx="7">
                  <c:v>40340</c:v>
                </c:pt>
                <c:pt idx="8">
                  <c:v>40341</c:v>
                </c:pt>
                <c:pt idx="9">
                  <c:v>40342</c:v>
                </c:pt>
                <c:pt idx="10">
                  <c:v>40343</c:v>
                </c:pt>
                <c:pt idx="11">
                  <c:v>40344</c:v>
                </c:pt>
                <c:pt idx="12">
                  <c:v>40345</c:v>
                </c:pt>
                <c:pt idx="13">
                  <c:v>40346</c:v>
                </c:pt>
                <c:pt idx="14">
                  <c:v>40347</c:v>
                </c:pt>
                <c:pt idx="15">
                  <c:v>40348</c:v>
                </c:pt>
                <c:pt idx="16">
                  <c:v>40349</c:v>
                </c:pt>
                <c:pt idx="17">
                  <c:v>40350</c:v>
                </c:pt>
                <c:pt idx="18">
                  <c:v>40351</c:v>
                </c:pt>
                <c:pt idx="19">
                  <c:v>40352</c:v>
                </c:pt>
                <c:pt idx="20">
                  <c:v>40353</c:v>
                </c:pt>
                <c:pt idx="21">
                  <c:v>40354</c:v>
                </c:pt>
                <c:pt idx="22">
                  <c:v>40355</c:v>
                </c:pt>
                <c:pt idx="23">
                  <c:v>40356</c:v>
                </c:pt>
                <c:pt idx="24">
                  <c:v>40357</c:v>
                </c:pt>
                <c:pt idx="25">
                  <c:v>40358</c:v>
                </c:pt>
                <c:pt idx="26">
                  <c:v>40359</c:v>
                </c:pt>
                <c:pt idx="27">
                  <c:v>40360</c:v>
                </c:pt>
                <c:pt idx="28">
                  <c:v>40361</c:v>
                </c:pt>
                <c:pt idx="29">
                  <c:v>40362</c:v>
                </c:pt>
                <c:pt idx="30">
                  <c:v>40363</c:v>
                </c:pt>
                <c:pt idx="31">
                  <c:v>40364</c:v>
                </c:pt>
                <c:pt idx="32">
                  <c:v>40365</c:v>
                </c:pt>
                <c:pt idx="33">
                  <c:v>40366</c:v>
                </c:pt>
                <c:pt idx="34">
                  <c:v>40367</c:v>
                </c:pt>
                <c:pt idx="35">
                  <c:v>40368</c:v>
                </c:pt>
                <c:pt idx="36">
                  <c:v>40369</c:v>
                </c:pt>
                <c:pt idx="37">
                  <c:v>40370</c:v>
                </c:pt>
                <c:pt idx="38">
                  <c:v>40371</c:v>
                </c:pt>
                <c:pt idx="39">
                  <c:v>40372</c:v>
                </c:pt>
                <c:pt idx="40">
                  <c:v>40373</c:v>
                </c:pt>
                <c:pt idx="41">
                  <c:v>40374</c:v>
                </c:pt>
                <c:pt idx="42">
                  <c:v>40375</c:v>
                </c:pt>
              </c:strCache>
            </c:strRef>
          </c:xVal>
          <c:yVal>
            <c:numRef>
              <c:f>'Total DailyData'!$B$9:$B$100</c:f>
              <c:numCache>
                <c:ptCount val="92"/>
                <c:pt idx="0">
                  <c:v>16.486</c:v>
                </c:pt>
                <c:pt idx="1">
                  <c:v>6060.705429982547</c:v>
                </c:pt>
                <c:pt idx="2">
                  <c:v>10496.194288158122</c:v>
                </c:pt>
                <c:pt idx="3">
                  <c:v>11118.894288303101</c:v>
                </c:pt>
                <c:pt idx="4">
                  <c:v>14842.175502838121</c:v>
                </c:pt>
                <c:pt idx="5">
                  <c:v>15006.32302284037</c:v>
                </c:pt>
                <c:pt idx="6">
                  <c:v>15816.207146539642</c:v>
                </c:pt>
                <c:pt idx="7">
                  <c:v>15401.64143215741</c:v>
                </c:pt>
                <c:pt idx="8">
                  <c:v>15554.18714647863</c:v>
                </c:pt>
                <c:pt idx="9">
                  <c:v>15039.021754262287</c:v>
                </c:pt>
                <c:pt idx="10">
                  <c:v>15208.098394262292</c:v>
                </c:pt>
                <c:pt idx="11">
                  <c:v>15420.796628559872</c:v>
                </c:pt>
                <c:pt idx="12">
                  <c:v>10447.640082839262</c:v>
                </c:pt>
                <c:pt idx="13">
                  <c:v>18226.87602269576</c:v>
                </c:pt>
                <c:pt idx="14">
                  <c:v>25295.219629173924</c:v>
                </c:pt>
                <c:pt idx="15">
                  <c:v>24551.883915734703</c:v>
                </c:pt>
                <c:pt idx="16">
                  <c:v>21041.480530952147</c:v>
                </c:pt>
                <c:pt idx="17">
                  <c:v>23290.728903125306</c:v>
                </c:pt>
                <c:pt idx="18">
                  <c:v>25816.35814502782</c:v>
                </c:pt>
                <c:pt idx="19">
                  <c:v>27097.69595277858</c:v>
                </c:pt>
                <c:pt idx="20">
                  <c:v>16866.346899943735</c:v>
                </c:pt>
                <c:pt idx="21">
                  <c:v>23734.291423350365</c:v>
                </c:pt>
                <c:pt idx="22">
                  <c:v>24548.060741038673</c:v>
                </c:pt>
                <c:pt idx="23">
                  <c:v>22757.5943630587</c:v>
                </c:pt>
                <c:pt idx="24">
                  <c:v>24454.554364526753</c:v>
                </c:pt>
                <c:pt idx="25">
                  <c:v>23400.232202257983</c:v>
                </c:pt>
                <c:pt idx="26">
                  <c:v>25222.64907133121</c:v>
                </c:pt>
                <c:pt idx="27">
                  <c:v>23078.753392707513</c:v>
                </c:pt>
                <c:pt idx="28">
                  <c:v>25153.639962020232</c:v>
                </c:pt>
                <c:pt idx="29">
                  <c:v>25291.42852462201</c:v>
                </c:pt>
                <c:pt idx="30">
                  <c:v>25197.803688537366</c:v>
                </c:pt>
                <c:pt idx="31">
                  <c:v>24959.432230854927</c:v>
                </c:pt>
                <c:pt idx="32">
                  <c:v>24982.46648658225</c:v>
                </c:pt>
                <c:pt idx="33">
                  <c:v>24760.97746108086</c:v>
                </c:pt>
                <c:pt idx="34">
                  <c:v>24578.86611749365</c:v>
                </c:pt>
                <c:pt idx="35">
                  <c:v>24398.55156438555</c:v>
                </c:pt>
                <c:pt idx="36">
                  <c:v>24792.451369855164</c:v>
                </c:pt>
                <c:pt idx="37">
                  <c:v>15199.672200551002</c:v>
                </c:pt>
                <c:pt idx="38">
                  <c:v>8235.264805770425</c:v>
                </c:pt>
                <c:pt idx="39">
                  <c:v>8302.19194773266</c:v>
                </c:pt>
                <c:pt idx="40">
                  <c:v>17062.951870323515</c:v>
                </c:pt>
                <c:pt idx="41">
                  <c:v>12842.89406875932</c:v>
                </c:pt>
                <c:pt idx="42">
                  <c:v>9307.402712522859</c:v>
                </c:pt>
              </c:numCache>
            </c:numRef>
          </c:yVal>
          <c:smooth val="0"/>
        </c:ser>
        <c:axId val="27970735"/>
        <c:axId val="50410024"/>
      </c:scatterChart>
      <c:scatterChart>
        <c:scatterStyle val="lineMarker"/>
        <c:varyColors val="0"/>
        <c:ser>
          <c:idx val="1"/>
          <c:order val="1"/>
          <c:tx>
            <c:strRef>
              <c:f>'Total DailyData'!$C$3:$C$4</c:f>
              <c:strCache>
                <c:ptCount val="1"/>
                <c:pt idx="0">
                  <c:v>Daily Period Gas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'Total DailyData'!$A$9:$A$100</c:f>
              <c:strCache>
                <c:ptCount val="92"/>
                <c:pt idx="0">
                  <c:v>40333</c:v>
                </c:pt>
                <c:pt idx="1">
                  <c:v>40334</c:v>
                </c:pt>
                <c:pt idx="2">
                  <c:v>40335</c:v>
                </c:pt>
                <c:pt idx="3">
                  <c:v>40336</c:v>
                </c:pt>
                <c:pt idx="4">
                  <c:v>40337</c:v>
                </c:pt>
                <c:pt idx="5">
                  <c:v>40338</c:v>
                </c:pt>
                <c:pt idx="6">
                  <c:v>40339</c:v>
                </c:pt>
                <c:pt idx="7">
                  <c:v>40340</c:v>
                </c:pt>
                <c:pt idx="8">
                  <c:v>40341</c:v>
                </c:pt>
                <c:pt idx="9">
                  <c:v>40342</c:v>
                </c:pt>
                <c:pt idx="10">
                  <c:v>40343</c:v>
                </c:pt>
                <c:pt idx="11">
                  <c:v>40344</c:v>
                </c:pt>
                <c:pt idx="12">
                  <c:v>40345</c:v>
                </c:pt>
                <c:pt idx="13">
                  <c:v>40346</c:v>
                </c:pt>
                <c:pt idx="14">
                  <c:v>40347</c:v>
                </c:pt>
                <c:pt idx="15">
                  <c:v>40348</c:v>
                </c:pt>
                <c:pt idx="16">
                  <c:v>40349</c:v>
                </c:pt>
                <c:pt idx="17">
                  <c:v>40350</c:v>
                </c:pt>
                <c:pt idx="18">
                  <c:v>40351</c:v>
                </c:pt>
                <c:pt idx="19">
                  <c:v>40352</c:v>
                </c:pt>
                <c:pt idx="20">
                  <c:v>40353</c:v>
                </c:pt>
                <c:pt idx="21">
                  <c:v>40354</c:v>
                </c:pt>
                <c:pt idx="22">
                  <c:v>40355</c:v>
                </c:pt>
                <c:pt idx="23">
                  <c:v>40356</c:v>
                </c:pt>
                <c:pt idx="24">
                  <c:v>40357</c:v>
                </c:pt>
                <c:pt idx="25">
                  <c:v>40358</c:v>
                </c:pt>
                <c:pt idx="26">
                  <c:v>40359</c:v>
                </c:pt>
                <c:pt idx="27">
                  <c:v>40360</c:v>
                </c:pt>
                <c:pt idx="28">
                  <c:v>40361</c:v>
                </c:pt>
                <c:pt idx="29">
                  <c:v>40362</c:v>
                </c:pt>
                <c:pt idx="30">
                  <c:v>40363</c:v>
                </c:pt>
                <c:pt idx="31">
                  <c:v>40364</c:v>
                </c:pt>
                <c:pt idx="32">
                  <c:v>40365</c:v>
                </c:pt>
                <c:pt idx="33">
                  <c:v>40366</c:v>
                </c:pt>
                <c:pt idx="34">
                  <c:v>40367</c:v>
                </c:pt>
                <c:pt idx="35">
                  <c:v>40368</c:v>
                </c:pt>
                <c:pt idx="36">
                  <c:v>40369</c:v>
                </c:pt>
                <c:pt idx="37">
                  <c:v>40370</c:v>
                </c:pt>
                <c:pt idx="38">
                  <c:v>40371</c:v>
                </c:pt>
                <c:pt idx="39">
                  <c:v>40372</c:v>
                </c:pt>
                <c:pt idx="40">
                  <c:v>40373</c:v>
                </c:pt>
                <c:pt idx="41">
                  <c:v>40374</c:v>
                </c:pt>
                <c:pt idx="42">
                  <c:v>40375</c:v>
                </c:pt>
              </c:strCache>
            </c:strRef>
          </c:xVal>
          <c:yVal>
            <c:numRef>
              <c:f>'Total DailyData'!$C$9:$C$100</c:f>
              <c:numCache>
                <c:ptCount val="92"/>
                <c:pt idx="0">
                  <c:v>0</c:v>
                </c:pt>
                <c:pt idx="1">
                  <c:v>15.666000003647527</c:v>
                </c:pt>
                <c:pt idx="2">
                  <c:v>22.00800000512414</c:v>
                </c:pt>
                <c:pt idx="3">
                  <c:v>22.109000005147653</c:v>
                </c:pt>
                <c:pt idx="4">
                  <c:v>30.379000007073167</c:v>
                </c:pt>
                <c:pt idx="5">
                  <c:v>29.371000006838464</c:v>
                </c:pt>
                <c:pt idx="6">
                  <c:v>31.10600000724244</c:v>
                </c:pt>
                <c:pt idx="7">
                  <c:v>30.77500000716534</c:v>
                </c:pt>
                <c:pt idx="8">
                  <c:v>31.166000007256425</c:v>
                </c:pt>
                <c:pt idx="9">
                  <c:v>32.87056632964467</c:v>
                </c:pt>
                <c:pt idx="10">
                  <c:v>33.38000000777188</c:v>
                </c:pt>
                <c:pt idx="11">
                  <c:v>33.24500000774046</c:v>
                </c:pt>
                <c:pt idx="12">
                  <c:v>25.117000005848084</c:v>
                </c:pt>
                <c:pt idx="13">
                  <c:v>40.07628527642306</c:v>
                </c:pt>
                <c:pt idx="14">
                  <c:v>50.28872810349841</c:v>
                </c:pt>
                <c:pt idx="15">
                  <c:v>47.42434641032091</c:v>
                </c:pt>
                <c:pt idx="16">
                  <c:v>43.395618934888596</c:v>
                </c:pt>
                <c:pt idx="17">
                  <c:v>48.27281442463655</c:v>
                </c:pt>
                <c:pt idx="18">
                  <c:v>52.2454751797879</c:v>
                </c:pt>
                <c:pt idx="19">
                  <c:v>54.43046741534309</c:v>
                </c:pt>
                <c:pt idx="20">
                  <c:v>36.66535250028086</c:v>
                </c:pt>
                <c:pt idx="21">
                  <c:v>54.68408300493513</c:v>
                </c:pt>
                <c:pt idx="22">
                  <c:v>54.46941151961916</c:v>
                </c:pt>
                <c:pt idx="23">
                  <c:v>52.92290407229292</c:v>
                </c:pt>
                <c:pt idx="24">
                  <c:v>56.17836321460309</c:v>
                </c:pt>
                <c:pt idx="25">
                  <c:v>54.15141807138711</c:v>
                </c:pt>
                <c:pt idx="26">
                  <c:v>57.41081771277997</c:v>
                </c:pt>
                <c:pt idx="27">
                  <c:v>53.248145724364946</c:v>
                </c:pt>
                <c:pt idx="28">
                  <c:v>57.09109047157341</c:v>
                </c:pt>
                <c:pt idx="29">
                  <c:v>56.89815378289972</c:v>
                </c:pt>
                <c:pt idx="30">
                  <c:v>56.95606520613808</c:v>
                </c:pt>
                <c:pt idx="31">
                  <c:v>56.92843569193978</c:v>
                </c:pt>
                <c:pt idx="32">
                  <c:v>57.09489475932132</c:v>
                </c:pt>
                <c:pt idx="33">
                  <c:v>57.54185181683047</c:v>
                </c:pt>
                <c:pt idx="34">
                  <c:v>57.57997598006043</c:v>
                </c:pt>
                <c:pt idx="35">
                  <c:v>55.45697556644318</c:v>
                </c:pt>
                <c:pt idx="36">
                  <c:v>57.32959775524898</c:v>
                </c:pt>
                <c:pt idx="37">
                  <c:v>35.16529263625864</c:v>
                </c:pt>
                <c:pt idx="38">
                  <c:v>19.51816542749841</c:v>
                </c:pt>
                <c:pt idx="39">
                  <c:v>19.42203434958991</c:v>
                </c:pt>
                <c:pt idx="40">
                  <c:v>41.3000053706762</c:v>
                </c:pt>
                <c:pt idx="41">
                  <c:v>30.658912199738875</c:v>
                </c:pt>
                <c:pt idx="42">
                  <c:v>22.503627621805222</c:v>
                </c:pt>
              </c:numCache>
            </c:numRef>
          </c:yVal>
          <c:smooth val="0"/>
        </c:ser>
        <c:axId val="51037033"/>
        <c:axId val="56680114"/>
      </c:scatterChart>
      <c:valAx>
        <c:axId val="27970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 val="autoZero"/>
        <c:crossBetween val="midCat"/>
        <c:dispUnits/>
      </c:valAx>
      <c:valAx>
        <c:axId val="504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recovery (bbl)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0735"/>
        <c:crosses val="autoZero"/>
        <c:crossBetween val="midCat"/>
        <c:dispUnits/>
      </c:valAx>
      <c:valAx>
        <c:axId val="51037033"/>
        <c:scaling>
          <c:orientation val="minMax"/>
        </c:scaling>
        <c:axPos val="b"/>
        <c:delete val="1"/>
        <c:majorTickMark val="out"/>
        <c:minorTickMark val="none"/>
        <c:tickLblPos val="none"/>
        <c:crossAx val="56680114"/>
        <c:crosses val="max"/>
        <c:crossBetween val="midCat"/>
        <c:dispUnits/>
      </c:valAx>
      <c:valAx>
        <c:axId val="5668011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Gas Recovery (MMCFG)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3703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13875"/>
          <c:w val="0.15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1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51"/>
  <sheetViews>
    <sheetView tabSelected="1" zoomScalePageLayoutView="0" workbookViewId="0" topLeftCell="A4">
      <pane ySplit="4" topLeftCell="A8" activePane="bottomLeft" state="frozen"/>
      <selection pane="topLeft" activeCell="A4" sqref="A4"/>
      <selection pane="bottomLeft" activeCell="D51" sqref="D51"/>
    </sheetView>
  </sheetViews>
  <sheetFormatPr defaultColWidth="9.140625" defaultRowHeight="12.75"/>
  <cols>
    <col min="1" max="1" width="21.57421875" style="8" customWidth="1"/>
    <col min="2" max="3" width="10.421875" style="2" customWidth="1"/>
    <col min="4" max="5" width="11.140625" style="2" customWidth="1"/>
    <col min="6" max="6" width="84.00390625" style="0" customWidth="1"/>
  </cols>
  <sheetData>
    <row r="1" spans="1:6" ht="15.75">
      <c r="A1" s="46" t="s">
        <v>18</v>
      </c>
      <c r="B1" s="46"/>
      <c r="C1" s="46"/>
      <c r="D1" s="46"/>
      <c r="E1" s="46"/>
      <c r="F1" s="46"/>
    </row>
    <row r="2" ht="13.5" thickBot="1"/>
    <row r="3" spans="2:5" ht="13.5" thickBot="1">
      <c r="B3" s="29" t="s">
        <v>10</v>
      </c>
      <c r="C3" s="30"/>
      <c r="D3" s="27" t="s">
        <v>11</v>
      </c>
      <c r="E3" s="28"/>
    </row>
    <row r="4" spans="2:6" ht="12.75">
      <c r="B4" s="9" t="s">
        <v>0</v>
      </c>
      <c r="C4" s="10" t="s">
        <v>1</v>
      </c>
      <c r="D4" s="9" t="s">
        <v>0</v>
      </c>
      <c r="E4" s="10" t="s">
        <v>1</v>
      </c>
      <c r="F4" s="31"/>
    </row>
    <row r="5" spans="1:6" ht="12.75">
      <c r="A5" s="11" t="s">
        <v>2</v>
      </c>
      <c r="B5" s="12" t="s">
        <v>3</v>
      </c>
      <c r="C5" s="13" t="s">
        <v>3</v>
      </c>
      <c r="D5" s="12" t="s">
        <v>3</v>
      </c>
      <c r="E5" s="13" t="s">
        <v>3</v>
      </c>
      <c r="F5" s="32"/>
    </row>
    <row r="6" spans="1:6" ht="12.75">
      <c r="A6" s="11" t="s">
        <v>4</v>
      </c>
      <c r="B6" s="12" t="s">
        <v>5</v>
      </c>
      <c r="C6" s="13" t="s">
        <v>5</v>
      </c>
      <c r="D6" s="12" t="s">
        <v>6</v>
      </c>
      <c r="E6" s="13" t="s">
        <v>6</v>
      </c>
      <c r="F6" s="32"/>
    </row>
    <row r="7" spans="1:6" ht="13.5" thickBot="1">
      <c r="A7" s="14" t="s">
        <v>12</v>
      </c>
      <c r="B7" s="15" t="s">
        <v>9</v>
      </c>
      <c r="C7" s="16" t="s">
        <v>8</v>
      </c>
      <c r="D7" s="15" t="s">
        <v>7</v>
      </c>
      <c r="E7" s="16" t="s">
        <v>8</v>
      </c>
      <c r="F7" s="33" t="s">
        <v>13</v>
      </c>
    </row>
    <row r="8" spans="1:6" ht="12.75">
      <c r="A8" s="35"/>
      <c r="B8" s="36"/>
      <c r="C8" s="18"/>
      <c r="D8" s="17"/>
      <c r="E8" s="18"/>
      <c r="F8" s="34"/>
    </row>
    <row r="9" spans="1:6" ht="12.75">
      <c r="A9" s="37">
        <v>40333</v>
      </c>
      <c r="B9" s="38">
        <v>16.486</v>
      </c>
      <c r="C9" s="19">
        <v>0</v>
      </c>
      <c r="D9" s="20">
        <v>16.486</v>
      </c>
      <c r="E9" s="19">
        <v>0</v>
      </c>
      <c r="F9" s="34" t="s">
        <v>14</v>
      </c>
    </row>
    <row r="10" spans="1:6" ht="12.75">
      <c r="A10" s="37">
        <v>40334</v>
      </c>
      <c r="B10" s="24">
        <v>6060.705429982547</v>
      </c>
      <c r="C10" s="22">
        <v>15.666000003647527</v>
      </c>
      <c r="D10" s="20">
        <v>6077.191429982547</v>
      </c>
      <c r="E10" s="21">
        <v>15.666</v>
      </c>
      <c r="F10" s="34" t="s">
        <v>14</v>
      </c>
    </row>
    <row r="11" spans="1:6" ht="12.75">
      <c r="A11" s="37">
        <v>40335</v>
      </c>
      <c r="B11" s="24">
        <v>10496.194288158122</v>
      </c>
      <c r="C11" s="22">
        <v>22.00800000512414</v>
      </c>
      <c r="D11" s="20">
        <v>16573.385718140667</v>
      </c>
      <c r="E11" s="21">
        <v>37.674</v>
      </c>
      <c r="F11" s="34" t="s">
        <v>14</v>
      </c>
    </row>
    <row r="12" spans="1:6" ht="12.75">
      <c r="A12" s="37">
        <v>40336</v>
      </c>
      <c r="B12" s="24">
        <v>11118.894288303101</v>
      </c>
      <c r="C12" s="22">
        <v>22.109000005147653</v>
      </c>
      <c r="D12" s="20">
        <v>27692.28000644377</v>
      </c>
      <c r="E12" s="21">
        <v>59.783</v>
      </c>
      <c r="F12" s="34" t="s">
        <v>14</v>
      </c>
    </row>
    <row r="13" spans="1:6" ht="12.75">
      <c r="A13" s="37">
        <v>40337</v>
      </c>
      <c r="B13" s="26">
        <v>14842.175502838121</v>
      </c>
      <c r="C13" s="22">
        <v>30.379000007073167</v>
      </c>
      <c r="D13" s="20">
        <v>42534.45550928189</v>
      </c>
      <c r="E13" s="21">
        <v>90.162</v>
      </c>
      <c r="F13" s="34" t="s">
        <v>15</v>
      </c>
    </row>
    <row r="14" spans="1:6" ht="12.75">
      <c r="A14" s="37">
        <v>40338</v>
      </c>
      <c r="B14" s="26">
        <v>15006.32302284037</v>
      </c>
      <c r="C14" s="22">
        <v>29.371000006838464</v>
      </c>
      <c r="D14" s="20">
        <v>57540.77853212226</v>
      </c>
      <c r="E14" s="21">
        <v>119.533</v>
      </c>
      <c r="F14" s="34" t="s">
        <v>15</v>
      </c>
    </row>
    <row r="15" spans="1:6" ht="12.75">
      <c r="A15" s="37">
        <v>40339</v>
      </c>
      <c r="B15" s="24">
        <v>15816.207146539642</v>
      </c>
      <c r="C15" s="22">
        <v>31.10600000724244</v>
      </c>
      <c r="D15" s="20">
        <v>73356.9856786619</v>
      </c>
      <c r="E15" s="21">
        <v>150.639</v>
      </c>
      <c r="F15" s="34" t="s">
        <v>16</v>
      </c>
    </row>
    <row r="16" spans="1:6" ht="12.75">
      <c r="A16" s="37">
        <v>40340</v>
      </c>
      <c r="B16" s="24">
        <v>15401.64143215741</v>
      </c>
      <c r="C16" s="22">
        <v>30.77500000716534</v>
      </c>
      <c r="D16" s="20">
        <v>88758.62711081932</v>
      </c>
      <c r="E16" s="21">
        <v>181.414</v>
      </c>
      <c r="F16" s="34" t="s">
        <v>16</v>
      </c>
    </row>
    <row r="17" spans="1:6" ht="12.75">
      <c r="A17" s="37">
        <v>40341</v>
      </c>
      <c r="B17" s="24">
        <v>15554.18714647863</v>
      </c>
      <c r="C17" s="22">
        <v>31.166000007256425</v>
      </c>
      <c r="D17" s="20">
        <v>104312.81425729796</v>
      </c>
      <c r="E17" s="21">
        <v>212.58</v>
      </c>
      <c r="F17" s="34" t="s">
        <v>16</v>
      </c>
    </row>
    <row r="18" spans="1:6" ht="12.75">
      <c r="A18" s="37">
        <v>40342</v>
      </c>
      <c r="B18" s="26">
        <v>15039.021754262287</v>
      </c>
      <c r="C18" s="22">
        <v>32.87056632964467</v>
      </c>
      <c r="D18" s="20">
        <v>119351.83601156024</v>
      </c>
      <c r="E18" s="21">
        <v>245.4505663219914</v>
      </c>
      <c r="F18" s="34" t="s">
        <v>15</v>
      </c>
    </row>
    <row r="19" spans="1:6" ht="12.75">
      <c r="A19" s="37">
        <v>40343</v>
      </c>
      <c r="B19" s="26">
        <v>15208.098394262292</v>
      </c>
      <c r="C19" s="22">
        <v>33.38000000777188</v>
      </c>
      <c r="D19" s="20">
        <v>134559.93440582254</v>
      </c>
      <c r="E19" s="21">
        <v>278.8305663219914</v>
      </c>
      <c r="F19" s="34" t="s">
        <v>15</v>
      </c>
    </row>
    <row r="20" spans="1:6" ht="12.75">
      <c r="A20" s="37">
        <v>40344</v>
      </c>
      <c r="B20" s="26">
        <v>15420.796628559872</v>
      </c>
      <c r="C20" s="22">
        <v>33.24500000774046</v>
      </c>
      <c r="D20" s="20">
        <v>149980.73103438242</v>
      </c>
      <c r="E20" s="21">
        <v>312.0755663219914</v>
      </c>
      <c r="F20" s="34" t="s">
        <v>15</v>
      </c>
    </row>
    <row r="21" spans="1:6" ht="12.75">
      <c r="A21" s="37">
        <v>40345</v>
      </c>
      <c r="B21" s="26">
        <v>10447.640082839262</v>
      </c>
      <c r="C21" s="22">
        <v>25.117000005848084</v>
      </c>
      <c r="D21" s="20">
        <v>160428.3711172217</v>
      </c>
      <c r="E21" s="21">
        <v>337.1925663219915</v>
      </c>
      <c r="F21" s="34" t="s">
        <v>15</v>
      </c>
    </row>
    <row r="22" spans="1:6" ht="12.75">
      <c r="A22" s="37">
        <f>'LMRP DailyData'!A22</f>
        <v>40346</v>
      </c>
      <c r="B22" s="26">
        <f>'LMRP DailyData'!B22+'Q4000 DailyData'!B9</f>
        <v>18226.87602269576</v>
      </c>
      <c r="C22" s="22">
        <f>'LMRP DailyData'!C22+'Q4000 DailyData'!C9</f>
        <v>40.07628527642306</v>
      </c>
      <c r="D22" s="20">
        <f>'LMRP DailyData'!D22+'Q4000 DailyData'!D9</f>
        <v>178655.24713991745</v>
      </c>
      <c r="E22" s="21">
        <f>'LMRP DailyData'!E22+'Q4000 DailyData'!E9</f>
        <v>377.2688515906736</v>
      </c>
      <c r="F22" s="34" t="s">
        <v>19</v>
      </c>
    </row>
    <row r="23" spans="1:6" ht="12.75">
      <c r="A23" s="37">
        <f>'LMRP DailyData'!A23</f>
        <v>40347</v>
      </c>
      <c r="B23" s="26">
        <f>'LMRP DailyData'!B23+'Q4000 DailyData'!B10</f>
        <v>25295.219629173924</v>
      </c>
      <c r="C23" s="22">
        <f>'LMRP DailyData'!C23+'Q4000 DailyData'!C10</f>
        <v>50.28872810349841</v>
      </c>
      <c r="D23" s="20">
        <f>'LMRP DailyData'!D23+'Q4000 DailyData'!D10</f>
        <v>203950.46676909138</v>
      </c>
      <c r="E23" s="21">
        <f>'LMRP DailyData'!E23+'Q4000 DailyData'!E10</f>
        <v>427.55757968642297</v>
      </c>
      <c r="F23" s="34" t="s">
        <v>19</v>
      </c>
    </row>
    <row r="24" spans="1:6" ht="12.75">
      <c r="A24" s="37">
        <f>'LMRP DailyData'!A24</f>
        <v>40348</v>
      </c>
      <c r="B24" s="26">
        <f>'LMRP DailyData'!B24+'Q4000 DailyData'!B11</f>
        <v>24551.883915734703</v>
      </c>
      <c r="C24" s="22">
        <f>'LMRP DailyData'!C24+'Q4000 DailyData'!C11</f>
        <v>47.42434641032091</v>
      </c>
      <c r="D24" s="20">
        <f>'LMRP DailyData'!D24+'Q4000 DailyData'!D11</f>
        <v>228502.08830794628</v>
      </c>
      <c r="E24" s="21">
        <f>'LMRP DailyData'!E24+'Q4000 DailyData'!E11</f>
        <v>474.98192607716396</v>
      </c>
      <c r="F24" s="34" t="s">
        <v>19</v>
      </c>
    </row>
    <row r="25" spans="1:6" ht="12.75">
      <c r="A25" s="37">
        <f>'LMRP DailyData'!A25</f>
        <v>40349</v>
      </c>
      <c r="B25" s="26">
        <f>'LMRP DailyData'!B25+'Q4000 DailyData'!B12</f>
        <v>21041.480530952147</v>
      </c>
      <c r="C25" s="22">
        <f>'LMRP DailyData'!C25+'Q4000 DailyData'!C12</f>
        <v>43.395618934888596</v>
      </c>
      <c r="D25" s="20">
        <f>'LMRP DailyData'!D25+'Q4000 DailyData'!D12</f>
        <v>249543.61169604128</v>
      </c>
      <c r="E25" s="21">
        <f>'LMRP DailyData'!E25+'Q4000 DailyData'!E12</f>
        <v>518.3775450019486</v>
      </c>
      <c r="F25" s="34" t="s">
        <v>22</v>
      </c>
    </row>
    <row r="26" spans="1:6" ht="12.75">
      <c r="A26" s="37">
        <f>'LMRP DailyData'!A26</f>
        <v>40350</v>
      </c>
      <c r="B26" s="26">
        <f>'LMRP DailyData'!B26+'Q4000 DailyData'!B13</f>
        <v>23290.728903125306</v>
      </c>
      <c r="C26" s="22">
        <f>'LMRP DailyData'!C26+'Q4000 DailyData'!C13</f>
        <v>48.27281442463655</v>
      </c>
      <c r="D26" s="20">
        <f>'LMRP DailyData'!D26+'Q4000 DailyData'!D13</f>
        <v>272834.3405991666</v>
      </c>
      <c r="E26" s="21">
        <f>'LMRP DailyData'!E26+'Q4000 DailyData'!E13</f>
        <v>566.6503594153459</v>
      </c>
      <c r="F26" s="34" t="s">
        <v>23</v>
      </c>
    </row>
    <row r="27" spans="1:6" ht="12.75">
      <c r="A27" s="37">
        <f>'LMRP DailyData'!A27</f>
        <v>40351</v>
      </c>
      <c r="B27" s="26">
        <f>'LMRP DailyData'!B27+'Q4000 DailyData'!B14</f>
        <v>25816.35814502782</v>
      </c>
      <c r="C27" s="22">
        <f>'LMRP DailyData'!C27+'Q4000 DailyData'!C14</f>
        <v>52.2454751797879</v>
      </c>
      <c r="D27" s="20">
        <f>'LMRP DailyData'!D27+'Q4000 DailyData'!D14</f>
        <v>298650.6987441944</v>
      </c>
      <c r="E27" s="21">
        <f>'LMRP DailyData'!E27+'Q4000 DailyData'!E14</f>
        <v>618.8958345829694</v>
      </c>
      <c r="F27" s="34" t="s">
        <v>24</v>
      </c>
    </row>
    <row r="28" spans="1:6" ht="12.75">
      <c r="A28" s="37">
        <f>'LMRP DailyData'!A28</f>
        <v>40352</v>
      </c>
      <c r="B28" s="26">
        <f>'LMRP DailyData'!B28+'Q4000 DailyData'!B15</f>
        <v>27097.69595277858</v>
      </c>
      <c r="C28" s="22">
        <f>'LMRP DailyData'!C28+'Q4000 DailyData'!C15</f>
        <v>54.43046741534309</v>
      </c>
      <c r="D28" s="20">
        <f>'LMRP DailyData'!D28+'Q4000 DailyData'!D15</f>
        <v>325748.39469697303</v>
      </c>
      <c r="E28" s="21">
        <f>'LMRP DailyData'!E28+'Q4000 DailyData'!E15</f>
        <v>673.3263019856395</v>
      </c>
      <c r="F28" s="34" t="s">
        <v>19</v>
      </c>
    </row>
    <row r="29" spans="1:6" ht="12.75">
      <c r="A29" s="37">
        <f>'LMRP DailyData'!A29</f>
        <v>40353</v>
      </c>
      <c r="B29" s="26">
        <f>'LMRP DailyData'!B29+'Q4000 DailyData'!B16</f>
        <v>16866.346899943735</v>
      </c>
      <c r="C29" s="22">
        <f>'LMRP DailyData'!C29+'Q4000 DailyData'!C16</f>
        <v>36.66535250028086</v>
      </c>
      <c r="D29" s="20">
        <f>'LMRP DailyData'!D29+'Q4000 DailyData'!D16</f>
        <v>342614.7415969167</v>
      </c>
      <c r="E29" s="21">
        <f>'LMRP DailyData'!E29+'Q4000 DailyData'!E16</f>
        <v>709.9916544773835</v>
      </c>
      <c r="F29" s="34" t="s">
        <v>26</v>
      </c>
    </row>
    <row r="30" spans="1:6" ht="12.75">
      <c r="A30" s="37">
        <f>'LMRP DailyData'!A30</f>
        <v>40354</v>
      </c>
      <c r="B30" s="26">
        <f>'LMRP DailyData'!B30+'Q4000 DailyData'!B17</f>
        <v>23734.291423350365</v>
      </c>
      <c r="C30" s="22">
        <f>'LMRP DailyData'!C30+'Q4000 DailyData'!C17</f>
        <v>54.68408300493513</v>
      </c>
      <c r="D30" s="20">
        <f>'LMRP DailyData'!D30+'Q4000 DailyData'!D17</f>
        <v>366349.03302026703</v>
      </c>
      <c r="E30" s="21">
        <f>'LMRP DailyData'!E30+'Q4000 DailyData'!E17</f>
        <v>764.6757374695865</v>
      </c>
      <c r="F30" s="34" t="s">
        <v>19</v>
      </c>
    </row>
    <row r="31" spans="1:6" s="3" customFormat="1" ht="12.75">
      <c r="A31" s="37">
        <f>'LMRP DailyData'!A31</f>
        <v>40355</v>
      </c>
      <c r="B31" s="26">
        <f>'LMRP DailyData'!B31+'Q4000 DailyData'!B18</f>
        <v>24548.060741038673</v>
      </c>
      <c r="C31" s="22">
        <f>'LMRP DailyData'!C31+'Q4000 DailyData'!C18</f>
        <v>54.46941151961916</v>
      </c>
      <c r="D31" s="20">
        <f>'LMRP DailyData'!D31+'Q4000 DailyData'!D18</f>
        <v>390897.0937613058</v>
      </c>
      <c r="E31" s="21">
        <f>'LMRP DailyData'!E31+'Q4000 DailyData'!E18</f>
        <v>819.1451489765235</v>
      </c>
      <c r="F31" s="34" t="s">
        <v>27</v>
      </c>
    </row>
    <row r="32" spans="1:6" s="3" customFormat="1" ht="12.75">
      <c r="A32" s="37">
        <f>'LMRP DailyData'!A32</f>
        <v>40356</v>
      </c>
      <c r="B32" s="26">
        <f>'LMRP DailyData'!B32+'Q4000 DailyData'!B19</f>
        <v>22757.5943630587</v>
      </c>
      <c r="C32" s="22">
        <f>'LMRP DailyData'!C32+'Q4000 DailyData'!C19</f>
        <v>52.92290407229292</v>
      </c>
      <c r="D32" s="20">
        <f>'LMRP DailyData'!D32+'Q4000 DailyData'!D19</f>
        <v>413654.6881243644</v>
      </c>
      <c r="E32" s="21">
        <f>'LMRP DailyData'!E32+'Q4000 DailyData'!E19</f>
        <v>872.0680530364943</v>
      </c>
      <c r="F32" s="34" t="s">
        <v>28</v>
      </c>
    </row>
    <row r="33" spans="1:6" s="3" customFormat="1" ht="12.75">
      <c r="A33" s="37">
        <f>'LMRP DailyData'!A33</f>
        <v>40357</v>
      </c>
      <c r="B33" s="26">
        <f>'LMRP DailyData'!B33+'Q4000 DailyData'!B20</f>
        <v>24454.554364526753</v>
      </c>
      <c r="C33" s="22">
        <f>'LMRP DailyData'!C33+'Q4000 DailyData'!C20</f>
        <v>56.17836321460309</v>
      </c>
      <c r="D33" s="20">
        <f>'LMRP DailyData'!D33+'Q4000 DailyData'!D20</f>
        <v>438109.2424888912</v>
      </c>
      <c r="E33" s="21">
        <f>'LMRP DailyData'!E33+'Q4000 DailyData'!E20</f>
        <v>928.2464162380173</v>
      </c>
      <c r="F33" s="34" t="s">
        <v>29</v>
      </c>
    </row>
    <row r="34" spans="1:6" ht="12.75" customHeight="1">
      <c r="A34" s="37">
        <f>'LMRP DailyData'!A34</f>
        <v>40358</v>
      </c>
      <c r="B34" s="26">
        <f>'LMRP DailyData'!B34+'Q4000 DailyData'!B21</f>
        <v>23400.232202257983</v>
      </c>
      <c r="C34" s="22">
        <f>'LMRP DailyData'!C34+'Q4000 DailyData'!C21</f>
        <v>54.15141807138711</v>
      </c>
      <c r="D34" s="20">
        <f>'LMRP DailyData'!D34+'Q4000 DailyData'!D21</f>
        <v>461509.4746911492</v>
      </c>
      <c r="E34" s="21">
        <f>'LMRP DailyData'!E34+'Q4000 DailyData'!E21</f>
        <v>982.3978342967964</v>
      </c>
      <c r="F34" s="34" t="s">
        <v>30</v>
      </c>
    </row>
    <row r="35" spans="1:6" ht="12.75">
      <c r="A35" s="37">
        <f>'LMRP DailyData'!A35</f>
        <v>40359</v>
      </c>
      <c r="B35" s="26">
        <f>'LMRP DailyData'!B35+'Q4000 DailyData'!B22</f>
        <v>25222.64907133121</v>
      </c>
      <c r="C35" s="22">
        <f>'LMRP DailyData'!C35+'Q4000 DailyData'!C22</f>
        <v>57.41081771277997</v>
      </c>
      <c r="D35" s="20">
        <f>'LMRP DailyData'!D35+'Q4000 DailyData'!D22</f>
        <v>486732.1237624804</v>
      </c>
      <c r="E35" s="21">
        <f>'LMRP DailyData'!E35+'Q4000 DailyData'!E22</f>
        <v>1039.8086519962094</v>
      </c>
      <c r="F35" s="34" t="s">
        <v>19</v>
      </c>
    </row>
    <row r="36" spans="1:6" ht="12.75">
      <c r="A36" s="37">
        <f>'LMRP DailyData'!A36</f>
        <v>40360</v>
      </c>
      <c r="B36" s="26">
        <f>'LMRP DailyData'!B36+'Q4000 DailyData'!B23</f>
        <v>23078.753392707513</v>
      </c>
      <c r="C36" s="22">
        <f>'LMRP DailyData'!C36+'Q4000 DailyData'!C23</f>
        <v>53.248145724364946</v>
      </c>
      <c r="D36" s="20">
        <f>'LMRP DailyData'!D36+'Q4000 DailyData'!D23</f>
        <v>509810.8771551879</v>
      </c>
      <c r="E36" s="21">
        <f>'LMRP DailyData'!E36+'Q4000 DailyData'!E23</f>
        <v>1093.0567977081764</v>
      </c>
      <c r="F36" s="34" t="s">
        <v>32</v>
      </c>
    </row>
    <row r="37" spans="1:6" ht="12.75">
      <c r="A37" s="37">
        <f>'LMRP DailyData'!A37</f>
        <v>40361</v>
      </c>
      <c r="B37" s="26">
        <f>'LMRP DailyData'!B37+'Q4000 DailyData'!B24</f>
        <v>25153.639962020232</v>
      </c>
      <c r="C37" s="22">
        <f>'LMRP DailyData'!C37+'Q4000 DailyData'!C24</f>
        <v>57.09109047157341</v>
      </c>
      <c r="D37" s="20">
        <f>'LMRP DailyData'!D37+'Q4000 DailyData'!D24</f>
        <v>534964.5171172081</v>
      </c>
      <c r="E37" s="21">
        <f>'LMRP DailyData'!E37+'Q4000 DailyData'!E24</f>
        <v>1150.1478881664573</v>
      </c>
      <c r="F37" s="34" t="s">
        <v>19</v>
      </c>
    </row>
    <row r="38" spans="1:6" ht="12.75">
      <c r="A38" s="37">
        <f>'LMRP DailyData'!A38</f>
        <v>40362</v>
      </c>
      <c r="B38" s="26">
        <f>'LMRP DailyData'!B38+'Q4000 DailyData'!B25</f>
        <v>25291.42852462201</v>
      </c>
      <c r="C38" s="22">
        <f>'LMRP DailyData'!C38+'Q4000 DailyData'!C25</f>
        <v>56.89815378289972</v>
      </c>
      <c r="D38" s="20">
        <f>'LMRP DailyData'!D38+'Q4000 DailyData'!D25</f>
        <v>560255.9456418301</v>
      </c>
      <c r="E38" s="21">
        <f>'LMRP DailyData'!E38+'Q4000 DailyData'!E25</f>
        <v>1207.0460419361093</v>
      </c>
      <c r="F38" s="34" t="s">
        <v>19</v>
      </c>
    </row>
    <row r="39" spans="1:6" ht="12.75">
      <c r="A39" s="37">
        <f>'LMRP DailyData'!A39</f>
        <v>40363</v>
      </c>
      <c r="B39" s="26">
        <f>'LMRP DailyData'!B39+'Q4000 DailyData'!B26</f>
        <v>25197.803688537366</v>
      </c>
      <c r="C39" s="22">
        <f>'LMRP DailyData'!C39+'Q4000 DailyData'!C26</f>
        <v>56.95606520613808</v>
      </c>
      <c r="D39" s="20">
        <f>'LMRP DailyData'!D39+'Q4000 DailyData'!D26</f>
        <v>585453.7493303674</v>
      </c>
      <c r="E39" s="21">
        <f>'LMRP DailyData'!E39+'Q4000 DailyData'!E26</f>
        <v>1264.0021071289864</v>
      </c>
      <c r="F39" s="34" t="s">
        <v>19</v>
      </c>
    </row>
    <row r="40" spans="1:6" ht="12.75">
      <c r="A40" s="37">
        <f>'LMRP DailyData'!A40</f>
        <v>40364</v>
      </c>
      <c r="B40" s="26">
        <f>'LMRP DailyData'!B40+'Q4000 DailyData'!B27</f>
        <v>24959.432230854927</v>
      </c>
      <c r="C40" s="22">
        <f>'LMRP DailyData'!C40+'Q4000 DailyData'!C27</f>
        <v>56.92843569193978</v>
      </c>
      <c r="D40" s="20">
        <f>'LMRP DailyData'!D40+'Q4000 DailyData'!D27</f>
        <v>610413.1815612224</v>
      </c>
      <c r="E40" s="21">
        <f>'LMRP DailyData'!E40+'Q4000 DailyData'!E27</f>
        <v>1320.9305428076714</v>
      </c>
      <c r="F40" s="34" t="s">
        <v>19</v>
      </c>
    </row>
    <row r="41" spans="1:6" ht="12.75">
      <c r="A41" s="37">
        <f>'LMRP DailyData'!A41</f>
        <v>40365</v>
      </c>
      <c r="B41" s="26">
        <f>'LMRP DailyData'!B41+'Q4000 DailyData'!B28</f>
        <v>24982.46648658225</v>
      </c>
      <c r="C41" s="22">
        <f>'LMRP DailyData'!C41+'Q4000 DailyData'!C28</f>
        <v>57.09489475932132</v>
      </c>
      <c r="D41" s="20">
        <f>'LMRP DailyData'!D41+'Q4000 DailyData'!D28</f>
        <v>635395.6480478047</v>
      </c>
      <c r="E41" s="21">
        <f>'LMRP DailyData'!E41+'Q4000 DailyData'!E28</f>
        <v>1378.0254375536992</v>
      </c>
      <c r="F41" s="34" t="s">
        <v>19</v>
      </c>
    </row>
    <row r="42" spans="1:6" ht="12.75">
      <c r="A42" s="37">
        <f>'LMRP DailyData'!A42</f>
        <v>40366</v>
      </c>
      <c r="B42" s="26">
        <f>'LMRP DailyData'!B42+'Q4000 DailyData'!B29</f>
        <v>24760.97746108086</v>
      </c>
      <c r="C42" s="22">
        <f>'LMRP DailyData'!C42+'Q4000 DailyData'!C29</f>
        <v>57.54185181683047</v>
      </c>
      <c r="D42" s="20">
        <f>'LMRP DailyData'!D42+'Q4000 DailyData'!D29</f>
        <v>660156.6255088856</v>
      </c>
      <c r="E42" s="21">
        <f>'LMRP DailyData'!E42+'Q4000 DailyData'!E29</f>
        <v>1435.5672893571323</v>
      </c>
      <c r="F42" s="34" t="s">
        <v>19</v>
      </c>
    </row>
    <row r="43" spans="1:6" ht="12.75">
      <c r="A43" s="37">
        <f>'LMRP DailyData'!A43</f>
        <v>40367</v>
      </c>
      <c r="B43" s="26">
        <f>'LMRP DailyData'!B43+'Q4000 DailyData'!B30</f>
        <v>24578.86611749365</v>
      </c>
      <c r="C43" s="22">
        <f>'LMRP DailyData'!C43+'Q4000 DailyData'!C30</f>
        <v>57.57997598006043</v>
      </c>
      <c r="D43" s="20">
        <f>'LMRP DailyData'!D43+'Q4000 DailyData'!D30</f>
        <v>684735.4916263792</v>
      </c>
      <c r="E43" s="21">
        <f>'LMRP DailyData'!E43+'Q4000 DailyData'!E30</f>
        <v>1493.1472653237863</v>
      </c>
      <c r="F43" s="34" t="s">
        <v>19</v>
      </c>
    </row>
    <row r="44" spans="1:6" ht="12.75">
      <c r="A44" s="37">
        <f>'LMRP DailyData'!A44</f>
        <v>40368</v>
      </c>
      <c r="B44" s="26">
        <f>'LMRP DailyData'!B44+'Q4000 DailyData'!B31</f>
        <v>24398.55156438555</v>
      </c>
      <c r="C44" s="22">
        <f>'LMRP DailyData'!C44+'Q4000 DailyData'!C31</f>
        <v>55.45697556644318</v>
      </c>
      <c r="D44" s="20">
        <f>'LMRP DailyData'!D44+'Q4000 DailyData'!D31</f>
        <v>709134.0431907647</v>
      </c>
      <c r="E44" s="21">
        <f>'LMRP DailyData'!E44+'Q4000 DailyData'!E31</f>
        <v>1548.6042408773174</v>
      </c>
      <c r="F44" s="34" t="s">
        <v>19</v>
      </c>
    </row>
    <row r="45" spans="1:6" s="7" customFormat="1" ht="12.75">
      <c r="A45" s="37">
        <f>'LMRP DailyData'!A45</f>
        <v>40369</v>
      </c>
      <c r="B45" s="26">
        <f>'LMRP DailyData'!B45+'Q4000 DailyData'!B32</f>
        <v>24792.451369855164</v>
      </c>
      <c r="C45" s="22">
        <f>'LMRP DailyData'!C45+'Q4000 DailyData'!C32</f>
        <v>57.32959775524898</v>
      </c>
      <c r="D45" s="20">
        <f>'LMRP DailyData'!D45+'Q4000 DailyData'!D32</f>
        <v>733926.4945606199</v>
      </c>
      <c r="E45" s="21">
        <f>'LMRP DailyData'!E45+'Q4000 DailyData'!E32</f>
        <v>1605.9338386192185</v>
      </c>
      <c r="F45" s="34" t="s">
        <v>19</v>
      </c>
    </row>
    <row r="46" spans="1:6" s="7" customFormat="1" ht="12.75">
      <c r="A46" s="37">
        <f>'LMRP DailyData'!A46</f>
        <v>40370</v>
      </c>
      <c r="B46" s="26">
        <f>'LMRP DailyData'!B46+'Q4000 DailyData'!B33</f>
        <v>15199.672200551002</v>
      </c>
      <c r="C46" s="22">
        <f>'LMRP DailyData'!C46+'Q4000 DailyData'!C33</f>
        <v>35.16529263625864</v>
      </c>
      <c r="D46" s="20">
        <f>'LMRP DailyData'!D46+'Q4000 DailyData'!D33</f>
        <v>749126.166761171</v>
      </c>
      <c r="E46" s="21">
        <f>'LMRP DailyData'!E46+'Q4000 DailyData'!E33</f>
        <v>1641.0991312472895</v>
      </c>
      <c r="F46" s="34" t="s">
        <v>19</v>
      </c>
    </row>
    <row r="47" spans="1:6" s="7" customFormat="1" ht="12.75">
      <c r="A47" s="37">
        <f>'LMRP DailyData'!A47</f>
        <v>40371</v>
      </c>
      <c r="B47" s="26">
        <f>'LMRP DailyData'!B47+'Q4000 DailyData'!B34</f>
        <v>8235.264805770425</v>
      </c>
      <c r="C47" s="22">
        <f>'LMRP DailyData'!C47+'Q4000 DailyData'!C34</f>
        <v>19.51816542749841</v>
      </c>
      <c r="D47" s="20">
        <f>'LMRP DailyData'!D47+'Q4000 DailyData'!D34</f>
        <v>757361.4315669413</v>
      </c>
      <c r="E47" s="21">
        <f>'LMRP DailyData'!E47+'Q4000 DailyData'!E34</f>
        <v>1660.6172966702434</v>
      </c>
      <c r="F47" s="34" t="s">
        <v>34</v>
      </c>
    </row>
    <row r="48" spans="1:6" s="7" customFormat="1" ht="12.75">
      <c r="A48" s="37">
        <f>'LMRP DailyData'!A48</f>
        <v>40372</v>
      </c>
      <c r="B48" s="26">
        <f>'LMRP DailyData'!B48+'Q4000 DailyData'!B35+'HP1 DailyData'!B9</f>
        <v>8302.19194773266</v>
      </c>
      <c r="C48" s="22">
        <f>'LMRP DailyData'!C48+'Q4000 DailyData'!C35+'HP1 DailyData'!C9</f>
        <v>19.42203434958991</v>
      </c>
      <c r="D48" s="20">
        <f>'LMRP DailyData'!D48+'Q4000 DailyData'!D35+'HP1 DailyData'!D9</f>
        <v>765663.623514674</v>
      </c>
      <c r="E48" s="21">
        <f>'LMRP DailyData'!E48+'Q4000 DailyData'!E35+'HP1 DailyData'!E9</f>
        <v>1680.0393310158713</v>
      </c>
      <c r="F48" s="34" t="s">
        <v>36</v>
      </c>
    </row>
    <row r="49" spans="1:6" s="7" customFormat="1" ht="12.75">
      <c r="A49" s="37">
        <f>'LMRP DailyData'!A49</f>
        <v>40373</v>
      </c>
      <c r="B49" s="26">
        <f>'LMRP DailyData'!B49+'Q4000 DailyData'!B36+'HP1 DailyData'!B10</f>
        <v>17062.951870323515</v>
      </c>
      <c r="C49" s="22">
        <f>'LMRP DailyData'!C49+'Q4000 DailyData'!C36+'HP1 DailyData'!C10</f>
        <v>41.3000053706762</v>
      </c>
      <c r="D49" s="20">
        <f>'LMRP DailyData'!D49+'Q4000 DailyData'!D36+'HP1 DailyData'!D10</f>
        <v>782726.5753849975</v>
      </c>
      <c r="E49" s="21">
        <f>'LMRP DailyData'!E49+'Q4000 DailyData'!E36+'HP1 DailyData'!E10</f>
        <v>1721.3393363820162</v>
      </c>
      <c r="F49" s="34" t="s">
        <v>36</v>
      </c>
    </row>
    <row r="50" spans="1:6" ht="12.75">
      <c r="A50" s="37">
        <f>'LMRP DailyData'!A50</f>
        <v>40374</v>
      </c>
      <c r="B50" s="26">
        <f>'LMRP DailyData'!B50+'Q4000 DailyData'!B37+'HP1 DailyData'!B11</f>
        <v>12842.89406875932</v>
      </c>
      <c r="C50" s="22">
        <f>'LMRP DailyData'!C50+'Q4000 DailyData'!C37+'HP1 DailyData'!C11</f>
        <v>30.658912199738875</v>
      </c>
      <c r="D50" s="20">
        <f>'LMRP DailyData'!D50+'Q4000 DailyData'!D37+'HP1 DailyData'!D11</f>
        <v>795569.4694537569</v>
      </c>
      <c r="E50" s="21">
        <f>'LMRP DailyData'!E50+'Q4000 DailyData'!E37+'HP1 DailyData'!E11</f>
        <v>1751.9982485788723</v>
      </c>
      <c r="F50" s="34" t="s">
        <v>36</v>
      </c>
    </row>
    <row r="51" spans="1:6" ht="12.75">
      <c r="A51" s="37">
        <f>'LMRP DailyData'!A51</f>
        <v>40375</v>
      </c>
      <c r="B51" s="26">
        <f>'LMRP DailyData'!B51+'Q4000 DailyData'!B38+'HP1 DailyData'!B12</f>
        <v>9307.402712522859</v>
      </c>
      <c r="C51" s="22">
        <f>'LMRP DailyData'!C51+'Q4000 DailyData'!C38+'HP1 DailyData'!C12</f>
        <v>22.503627621805222</v>
      </c>
      <c r="D51" s="20">
        <f>'LMRP DailyData'!D51+'Q4000 DailyData'!D38+'HP1 DailyData'!D12</f>
        <v>804876.8721662798</v>
      </c>
      <c r="E51" s="21">
        <f>'LMRP DailyData'!E51+'Q4000 DailyData'!E38+'HP1 DailyData'!E12</f>
        <v>1774.5018761986946</v>
      </c>
      <c r="F51" s="34" t="s">
        <v>36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4">
      <selection activeCell="D51" sqref="D51"/>
    </sheetView>
  </sheetViews>
  <sheetFormatPr defaultColWidth="9.140625" defaultRowHeight="12.75"/>
  <cols>
    <col min="1" max="1" width="21.57421875" style="8" customWidth="1"/>
    <col min="2" max="3" width="10.421875" style="2" customWidth="1"/>
    <col min="4" max="5" width="11.140625" style="2" customWidth="1"/>
    <col min="6" max="6" width="79.00390625" style="0" customWidth="1"/>
  </cols>
  <sheetData>
    <row r="1" spans="1:6" ht="15.75">
      <c r="A1" s="46" t="s">
        <v>20</v>
      </c>
      <c r="B1" s="46"/>
      <c r="C1" s="46"/>
      <c r="D1" s="46"/>
      <c r="E1" s="46"/>
      <c r="F1" s="46"/>
    </row>
    <row r="2" ht="13.5" thickBot="1"/>
    <row r="3" spans="2:5" ht="13.5" thickBot="1">
      <c r="B3" s="29" t="s">
        <v>10</v>
      </c>
      <c r="C3" s="30"/>
      <c r="D3" s="27" t="s">
        <v>11</v>
      </c>
      <c r="E3" s="28"/>
    </row>
    <row r="4" spans="2:6" ht="12.75">
      <c r="B4" s="9" t="s">
        <v>0</v>
      </c>
      <c r="C4" s="10" t="s">
        <v>1</v>
      </c>
      <c r="D4" s="9" t="s">
        <v>0</v>
      </c>
      <c r="E4" s="10" t="s">
        <v>1</v>
      </c>
      <c r="F4" s="31"/>
    </row>
    <row r="5" spans="1:6" ht="12.75">
      <c r="A5" s="11" t="s">
        <v>2</v>
      </c>
      <c r="B5" s="12" t="s">
        <v>3</v>
      </c>
      <c r="C5" s="13" t="s">
        <v>3</v>
      </c>
      <c r="D5" s="12" t="s">
        <v>3</v>
      </c>
      <c r="E5" s="13" t="s">
        <v>3</v>
      </c>
      <c r="F5" s="32"/>
    </row>
    <row r="6" spans="1:6" ht="12.75">
      <c r="A6" s="11" t="s">
        <v>4</v>
      </c>
      <c r="B6" s="12" t="s">
        <v>5</v>
      </c>
      <c r="C6" s="13" t="s">
        <v>5</v>
      </c>
      <c r="D6" s="12" t="s">
        <v>6</v>
      </c>
      <c r="E6" s="13" t="s">
        <v>6</v>
      </c>
      <c r="F6" s="32"/>
    </row>
    <row r="7" spans="1:6" ht="13.5" thickBot="1">
      <c r="A7" s="14" t="s">
        <v>12</v>
      </c>
      <c r="B7" s="15" t="s">
        <v>9</v>
      </c>
      <c r="C7" s="16" t="s">
        <v>8</v>
      </c>
      <c r="D7" s="15" t="s">
        <v>7</v>
      </c>
      <c r="E7" s="16" t="s">
        <v>8</v>
      </c>
      <c r="F7" s="33" t="s">
        <v>13</v>
      </c>
    </row>
    <row r="8" spans="1:6" ht="12.75">
      <c r="A8" s="35"/>
      <c r="B8" s="36"/>
      <c r="C8" s="18"/>
      <c r="D8" s="17"/>
      <c r="E8" s="18"/>
      <c r="F8" s="34"/>
    </row>
    <row r="9" spans="1:6" ht="12.75">
      <c r="A9" s="37">
        <v>40333</v>
      </c>
      <c r="B9" s="38">
        <v>16.486</v>
      </c>
      <c r="C9" s="19">
        <v>0</v>
      </c>
      <c r="D9" s="20">
        <v>16.486</v>
      </c>
      <c r="E9" s="19">
        <v>0</v>
      </c>
      <c r="F9" s="34" t="s">
        <v>14</v>
      </c>
    </row>
    <row r="10" spans="1:6" ht="12.75">
      <c r="A10" s="37">
        <v>40334</v>
      </c>
      <c r="B10" s="24">
        <v>6060.705429982547</v>
      </c>
      <c r="C10" s="22">
        <v>15.666000003647527</v>
      </c>
      <c r="D10" s="20">
        <v>6077.191429982547</v>
      </c>
      <c r="E10" s="21">
        <v>15.666</v>
      </c>
      <c r="F10" s="34" t="s">
        <v>14</v>
      </c>
    </row>
    <row r="11" spans="1:6" ht="12.75">
      <c r="A11" s="37">
        <v>40335</v>
      </c>
      <c r="B11" s="24">
        <v>10496.194288158122</v>
      </c>
      <c r="C11" s="22">
        <v>22.00800000512414</v>
      </c>
      <c r="D11" s="20">
        <v>16573.385718140667</v>
      </c>
      <c r="E11" s="21">
        <v>37.674</v>
      </c>
      <c r="F11" s="34" t="s">
        <v>14</v>
      </c>
    </row>
    <row r="12" spans="1:6" ht="12.75">
      <c r="A12" s="37">
        <v>40336</v>
      </c>
      <c r="B12" s="24">
        <v>11118.894288303101</v>
      </c>
      <c r="C12" s="22">
        <v>22.109000005147653</v>
      </c>
      <c r="D12" s="20">
        <v>27692.28000644377</v>
      </c>
      <c r="E12" s="21">
        <v>59.783</v>
      </c>
      <c r="F12" s="34" t="s">
        <v>14</v>
      </c>
    </row>
    <row r="13" spans="1:6" ht="12.75">
      <c r="A13" s="37">
        <v>40337</v>
      </c>
      <c r="B13" s="26">
        <v>14842.175502838121</v>
      </c>
      <c r="C13" s="22">
        <v>30.379000007073167</v>
      </c>
      <c r="D13" s="20">
        <v>42534.45550928189</v>
      </c>
      <c r="E13" s="21">
        <v>90.162</v>
      </c>
      <c r="F13" s="34" t="s">
        <v>15</v>
      </c>
    </row>
    <row r="14" spans="1:6" ht="12.75">
      <c r="A14" s="37">
        <v>40338</v>
      </c>
      <c r="B14" s="26">
        <v>15006.32302284037</v>
      </c>
      <c r="C14" s="22">
        <v>29.371000006838464</v>
      </c>
      <c r="D14" s="20">
        <v>57540.77853212226</v>
      </c>
      <c r="E14" s="21">
        <v>119.533</v>
      </c>
      <c r="F14" s="34" t="s">
        <v>15</v>
      </c>
    </row>
    <row r="15" spans="1:6" ht="12.75">
      <c r="A15" s="37">
        <v>40339</v>
      </c>
      <c r="B15" s="24">
        <v>15816.207146539642</v>
      </c>
      <c r="C15" s="22">
        <v>31.10600000724244</v>
      </c>
      <c r="D15" s="20">
        <v>73356.9856786619</v>
      </c>
      <c r="E15" s="21">
        <v>150.639</v>
      </c>
      <c r="F15" s="34" t="s">
        <v>16</v>
      </c>
    </row>
    <row r="16" spans="1:6" ht="12.75">
      <c r="A16" s="37">
        <v>40340</v>
      </c>
      <c r="B16" s="24">
        <v>15401.64143215741</v>
      </c>
      <c r="C16" s="22">
        <v>30.77500000716534</v>
      </c>
      <c r="D16" s="20">
        <v>88758.62711081932</v>
      </c>
      <c r="E16" s="21">
        <v>181.414</v>
      </c>
      <c r="F16" s="34" t="s">
        <v>16</v>
      </c>
    </row>
    <row r="17" spans="1:6" ht="12.75">
      <c r="A17" s="37">
        <v>40341</v>
      </c>
      <c r="B17" s="24">
        <v>15554.18714647863</v>
      </c>
      <c r="C17" s="22">
        <v>31.166000007256425</v>
      </c>
      <c r="D17" s="20">
        <v>104312.81425729796</v>
      </c>
      <c r="E17" s="21">
        <v>212.58</v>
      </c>
      <c r="F17" s="34" t="s">
        <v>16</v>
      </c>
    </row>
    <row r="18" spans="1:6" ht="12.75">
      <c r="A18" s="37">
        <v>40342</v>
      </c>
      <c r="B18" s="26">
        <v>15039.021754262287</v>
      </c>
      <c r="C18" s="22">
        <v>32.87056632964467</v>
      </c>
      <c r="D18" s="20">
        <v>119351.83601156024</v>
      </c>
      <c r="E18" s="21">
        <v>245.4505663219914</v>
      </c>
      <c r="F18" s="34" t="s">
        <v>15</v>
      </c>
    </row>
    <row r="19" spans="1:6" ht="12.75">
      <c r="A19" s="37">
        <v>40343</v>
      </c>
      <c r="B19" s="26">
        <v>15208.098394262292</v>
      </c>
      <c r="C19" s="22">
        <v>33.38000000777188</v>
      </c>
      <c r="D19" s="20">
        <v>134559.93440582254</v>
      </c>
      <c r="E19" s="21">
        <v>278.8305663219914</v>
      </c>
      <c r="F19" s="34" t="s">
        <v>15</v>
      </c>
    </row>
    <row r="20" spans="1:6" ht="12.75">
      <c r="A20" s="37">
        <v>40344</v>
      </c>
      <c r="B20" s="26">
        <v>15420.796628559872</v>
      </c>
      <c r="C20" s="22">
        <v>33.24500000774046</v>
      </c>
      <c r="D20" s="20">
        <v>149980.73103438242</v>
      </c>
      <c r="E20" s="21">
        <v>312.0755663219914</v>
      </c>
      <c r="F20" s="34" t="s">
        <v>15</v>
      </c>
    </row>
    <row r="21" spans="1:6" ht="12.75">
      <c r="A21" s="37">
        <v>40345</v>
      </c>
      <c r="B21" s="26">
        <v>10447.640082839262</v>
      </c>
      <c r="C21" s="22">
        <v>25.117000005848084</v>
      </c>
      <c r="D21" s="20">
        <v>160428.3711172217</v>
      </c>
      <c r="E21" s="21">
        <v>337.1925663219915</v>
      </c>
      <c r="F21" s="34" t="s">
        <v>15</v>
      </c>
    </row>
    <row r="22" spans="1:6" ht="12.75">
      <c r="A22" s="37">
        <v>40346</v>
      </c>
      <c r="B22" s="26">
        <v>14751.66020568308</v>
      </c>
      <c r="C22" s="22">
        <v>33.24700000774088</v>
      </c>
      <c r="D22" s="20">
        <v>175180.03132290478</v>
      </c>
      <c r="E22" s="21">
        <v>370.43956632199144</v>
      </c>
      <c r="F22" s="34" t="s">
        <v>15</v>
      </c>
    </row>
    <row r="23" spans="1:6" ht="12.75">
      <c r="A23" s="37">
        <v>40347</v>
      </c>
      <c r="B23" s="24">
        <v>16026.057146588517</v>
      </c>
      <c r="C23" s="22">
        <v>33.28200000774911</v>
      </c>
      <c r="D23" s="20">
        <v>191206.0884694933</v>
      </c>
      <c r="E23" s="21">
        <v>403.7215663219915</v>
      </c>
      <c r="F23" s="34" t="s">
        <v>16</v>
      </c>
    </row>
    <row r="24" spans="1:6" ht="12.75">
      <c r="A24" s="37">
        <v>40348</v>
      </c>
      <c r="B24" s="24">
        <v>14445.82857479199</v>
      </c>
      <c r="C24" s="22">
        <v>29.636000006900137</v>
      </c>
      <c r="D24" s="20">
        <v>205651.91704428528</v>
      </c>
      <c r="E24" s="21">
        <v>433.35756632199144</v>
      </c>
      <c r="F24" s="34" t="s">
        <v>16</v>
      </c>
    </row>
    <row r="25" spans="1:6" ht="12.75">
      <c r="A25" s="37">
        <v>40349</v>
      </c>
      <c r="B25" s="26">
        <v>11047.405568562159</v>
      </c>
      <c r="C25" s="22">
        <v>25.617000005964385</v>
      </c>
      <c r="D25" s="20">
        <v>216699.32261284743</v>
      </c>
      <c r="E25" s="21">
        <v>458.9745663219914</v>
      </c>
      <c r="F25" s="34" t="s">
        <v>15</v>
      </c>
    </row>
    <row r="26" spans="1:6" ht="12.75">
      <c r="A26" s="37">
        <v>40350</v>
      </c>
      <c r="B26" s="26">
        <v>14574.308288563858</v>
      </c>
      <c r="C26" s="22">
        <v>32.49300000756542</v>
      </c>
      <c r="D26" s="20">
        <v>231273.6309014113</v>
      </c>
      <c r="E26" s="21">
        <v>491.46756632199146</v>
      </c>
      <c r="F26" s="34" t="s">
        <v>15</v>
      </c>
    </row>
    <row r="27" spans="1:6" ht="12.75">
      <c r="A27" s="37">
        <v>40351</v>
      </c>
      <c r="B27" s="26">
        <v>15565.847999990889</v>
      </c>
      <c r="C27" s="22">
        <v>34.163000007954146</v>
      </c>
      <c r="D27" s="20">
        <v>246839.47890140218</v>
      </c>
      <c r="E27" s="21">
        <v>525.6305663219914</v>
      </c>
      <c r="F27" s="34" t="s">
        <v>15</v>
      </c>
    </row>
    <row r="28" spans="1:6" ht="12.75">
      <c r="A28" s="37">
        <v>40352</v>
      </c>
      <c r="B28" s="26">
        <v>16668.50431132854</v>
      </c>
      <c r="C28" s="22">
        <v>35.78800000833255</v>
      </c>
      <c r="D28" s="20">
        <v>263507.98321273073</v>
      </c>
      <c r="E28" s="21">
        <v>561.4185663219914</v>
      </c>
      <c r="F28" s="45" t="s">
        <v>25</v>
      </c>
    </row>
    <row r="29" spans="1:6" ht="12.75">
      <c r="A29" s="37">
        <v>40353</v>
      </c>
      <c r="B29" s="24">
        <v>8329.157144796412</v>
      </c>
      <c r="C29" s="22">
        <v>19.44100000452649</v>
      </c>
      <c r="D29" s="20">
        <v>271837.1403575271</v>
      </c>
      <c r="E29" s="21">
        <v>580.8595663219915</v>
      </c>
      <c r="F29" s="34" t="s">
        <v>16</v>
      </c>
    </row>
    <row r="30" spans="1:6" ht="12.75">
      <c r="A30" s="37">
        <v>40354</v>
      </c>
      <c r="B30" s="26">
        <v>15788.55257142076</v>
      </c>
      <c r="C30" s="22">
        <v>36.05700000839519</v>
      </c>
      <c r="D30" s="20">
        <v>287625.69292894786</v>
      </c>
      <c r="E30" s="21">
        <v>616.9165663219915</v>
      </c>
      <c r="F30" s="34" t="s">
        <v>15</v>
      </c>
    </row>
    <row r="31" spans="1:6" s="3" customFormat="1" ht="12.75">
      <c r="A31" s="37">
        <v>40355</v>
      </c>
      <c r="B31" s="26">
        <v>16338.188571420762</v>
      </c>
      <c r="C31" s="22">
        <v>36.24000000843779</v>
      </c>
      <c r="D31" s="20">
        <v>303963.88150036865</v>
      </c>
      <c r="E31" s="21">
        <v>653.1565663219915</v>
      </c>
      <c r="F31" s="34" t="s">
        <v>15</v>
      </c>
    </row>
    <row r="32" spans="1:6" s="3" customFormat="1" ht="12.75">
      <c r="A32" s="37">
        <v>40356</v>
      </c>
      <c r="B32" s="26">
        <v>14733.70971427709</v>
      </c>
      <c r="C32" s="22">
        <v>33.41100000777894</v>
      </c>
      <c r="D32" s="20">
        <v>318697.5912146457</v>
      </c>
      <c r="E32" s="21">
        <v>686.5675663219913</v>
      </c>
      <c r="F32" s="34" t="s">
        <v>15</v>
      </c>
    </row>
    <row r="33" spans="1:6" s="3" customFormat="1" ht="12.75">
      <c r="A33" s="37">
        <v>40357</v>
      </c>
      <c r="B33" s="24">
        <v>16276.80000378972</v>
      </c>
      <c r="C33" s="22">
        <v>37.36300000869931</v>
      </c>
      <c r="D33" s="20">
        <v>334974.3912184354</v>
      </c>
      <c r="E33" s="21">
        <v>723.9305663219914</v>
      </c>
      <c r="F33" s="34" t="s">
        <v>16</v>
      </c>
    </row>
    <row r="34" spans="1:6" ht="12.75" customHeight="1">
      <c r="A34" s="37">
        <v>40358</v>
      </c>
      <c r="B34" s="24">
        <v>15313.08571785105</v>
      </c>
      <c r="C34" s="22">
        <v>34.51000000803498</v>
      </c>
      <c r="D34" s="20">
        <v>350287.4769362865</v>
      </c>
      <c r="E34" s="21">
        <v>758.4405663219914</v>
      </c>
      <c r="F34" s="34" t="s">
        <v>16</v>
      </c>
    </row>
    <row r="35" spans="1:6" ht="12.75">
      <c r="A35" s="37">
        <v>40359</v>
      </c>
      <c r="B35" s="24">
        <v>17027.02857539301</v>
      </c>
      <c r="C35" s="22">
        <v>37.87600000881867</v>
      </c>
      <c r="D35" s="20">
        <v>367314.5055116795</v>
      </c>
      <c r="E35" s="21">
        <v>796.3165663219913</v>
      </c>
      <c r="F35" s="34" t="s">
        <v>31</v>
      </c>
    </row>
    <row r="36" spans="1:6" ht="12.75">
      <c r="A36" s="37">
        <v>40360</v>
      </c>
      <c r="B36" s="26">
        <v>14874.611571421334</v>
      </c>
      <c r="C36" s="22">
        <v>33.77300000786353</v>
      </c>
      <c r="D36" s="20">
        <v>382189.11708310083</v>
      </c>
      <c r="E36" s="21">
        <v>830.0895663219915</v>
      </c>
      <c r="F36" s="34" t="s">
        <v>15</v>
      </c>
    </row>
    <row r="37" spans="1:6" ht="12.75">
      <c r="A37" s="37">
        <v>40361</v>
      </c>
      <c r="B37" s="26">
        <v>16918.14257142076</v>
      </c>
      <c r="C37" s="22">
        <v>37.650000008765936</v>
      </c>
      <c r="D37" s="20">
        <v>399107.2596545216</v>
      </c>
      <c r="E37" s="21">
        <v>867.7395663219913</v>
      </c>
      <c r="F37" s="34" t="s">
        <v>15</v>
      </c>
    </row>
    <row r="38" spans="1:6" ht="12.75">
      <c r="A38" s="37">
        <v>40362</v>
      </c>
      <c r="B38" s="26">
        <v>16992.470571420763</v>
      </c>
      <c r="C38" s="22">
        <v>37.4200000087126</v>
      </c>
      <c r="D38" s="20">
        <v>416099.73022594233</v>
      </c>
      <c r="E38" s="21">
        <v>905.1595663219914</v>
      </c>
      <c r="F38" s="34" t="s">
        <v>15</v>
      </c>
    </row>
    <row r="39" spans="1:6" ht="12.75">
      <c r="A39" s="37">
        <v>40363</v>
      </c>
      <c r="B39" s="26">
        <v>17021.85947142075</v>
      </c>
      <c r="C39" s="22">
        <v>37.69300000877607</v>
      </c>
      <c r="D39" s="20">
        <v>433121.5896973631</v>
      </c>
      <c r="E39" s="21">
        <v>942.8525663219914</v>
      </c>
      <c r="F39" s="34" t="s">
        <v>15</v>
      </c>
    </row>
    <row r="40" spans="1:6" ht="12.75">
      <c r="A40" s="37">
        <v>40364</v>
      </c>
      <c r="B40" s="24">
        <v>16923.528575368913</v>
      </c>
      <c r="C40" s="22">
        <v>37.968000008840185</v>
      </c>
      <c r="D40" s="20">
        <v>450045.118272732</v>
      </c>
      <c r="E40" s="21">
        <v>980.8205663219915</v>
      </c>
      <c r="F40" s="34" t="s">
        <v>16</v>
      </c>
    </row>
    <row r="41" spans="1:6" ht="12.75">
      <c r="A41" s="37">
        <v>40365</v>
      </c>
      <c r="B41" s="24">
        <v>16759.254064186636</v>
      </c>
      <c r="C41" s="22">
        <v>37.4436646597979</v>
      </c>
      <c r="D41" s="20">
        <v>466804.37233691866</v>
      </c>
      <c r="E41" s="21">
        <v>1018.2642309730713</v>
      </c>
      <c r="F41" s="34" t="s">
        <v>16</v>
      </c>
    </row>
    <row r="42" spans="1:6" ht="12.75">
      <c r="A42" s="37">
        <v>40366</v>
      </c>
      <c r="B42" s="26">
        <v>16535.769021420783</v>
      </c>
      <c r="C42" s="22">
        <v>37.902513810484876</v>
      </c>
      <c r="D42" s="20">
        <v>483340.14135833946</v>
      </c>
      <c r="E42" s="21">
        <v>1056.1667447747313</v>
      </c>
      <c r="F42" s="34" t="s">
        <v>15</v>
      </c>
    </row>
    <row r="43" spans="1:6" ht="12.75">
      <c r="A43" s="37">
        <v>40367</v>
      </c>
      <c r="B43" s="26">
        <v>16659.46157142076</v>
      </c>
      <c r="C43" s="22">
        <v>37.952259550236505</v>
      </c>
      <c r="D43" s="20">
        <v>499999.60292976024</v>
      </c>
      <c r="E43" s="21">
        <v>1094.1190043161314</v>
      </c>
      <c r="F43" s="34" t="s">
        <v>15</v>
      </c>
    </row>
    <row r="44" spans="1:6" ht="12.75">
      <c r="A44" s="37">
        <v>40368</v>
      </c>
      <c r="B44" s="26">
        <v>16307.772771420785</v>
      </c>
      <c r="C44" s="22">
        <v>36.296800321691066</v>
      </c>
      <c r="D44" s="20">
        <v>516307.375701181</v>
      </c>
      <c r="E44" s="21">
        <v>1130.4158046293715</v>
      </c>
      <c r="F44" s="34" t="s">
        <v>15</v>
      </c>
    </row>
    <row r="45" spans="1:6" s="7" customFormat="1" ht="12.75">
      <c r="A45" s="37">
        <v>40369</v>
      </c>
      <c r="B45" s="26">
        <v>16543.182860448476</v>
      </c>
      <c r="C45" s="22">
        <v>37.85326136448333</v>
      </c>
      <c r="D45" s="20">
        <v>532850.5585616295</v>
      </c>
      <c r="E45" s="21">
        <v>1168.2690659850414</v>
      </c>
      <c r="F45" s="45" t="s">
        <v>25</v>
      </c>
    </row>
    <row r="46" spans="1:6" s="7" customFormat="1" ht="12.75">
      <c r="A46" s="37">
        <v>40370</v>
      </c>
      <c r="B46" s="24">
        <v>7096.497551544332</v>
      </c>
      <c r="C46" s="22">
        <v>15.664207053837151</v>
      </c>
      <c r="D46" s="20">
        <v>539947.0561131738</v>
      </c>
      <c r="E46" s="21">
        <v>1183.9332730352314</v>
      </c>
      <c r="F46" s="34" t="s">
        <v>33</v>
      </c>
    </row>
    <row r="47" spans="1:6" s="7" customFormat="1" ht="12.75">
      <c r="A47" s="37">
        <v>40371</v>
      </c>
      <c r="B47" s="24">
        <v>0</v>
      </c>
      <c r="C47" s="22">
        <v>0</v>
      </c>
      <c r="D47" s="20">
        <v>539947.0561131738</v>
      </c>
      <c r="E47" s="21">
        <v>1183.9332730352314</v>
      </c>
      <c r="F47" s="34" t="s">
        <v>35</v>
      </c>
    </row>
    <row r="48" spans="1:6" s="7" customFormat="1" ht="12.75">
      <c r="A48" s="37">
        <v>40372</v>
      </c>
      <c r="B48" s="24">
        <v>0</v>
      </c>
      <c r="C48" s="22">
        <v>0</v>
      </c>
      <c r="D48" s="20">
        <v>539947.0561131738</v>
      </c>
      <c r="E48" s="21">
        <v>1183.9332730352314</v>
      </c>
      <c r="F48" s="34" t="s">
        <v>35</v>
      </c>
    </row>
    <row r="49" spans="1:6" s="7" customFormat="1" ht="12.75">
      <c r="A49" s="37">
        <v>40373</v>
      </c>
      <c r="B49" s="24">
        <v>0</v>
      </c>
      <c r="C49" s="22">
        <v>0</v>
      </c>
      <c r="D49" s="20">
        <v>539947.0561131738</v>
      </c>
      <c r="E49" s="21">
        <v>1183.9332730352314</v>
      </c>
      <c r="F49" s="34" t="s">
        <v>35</v>
      </c>
    </row>
    <row r="50" spans="1:6" ht="12.75">
      <c r="A50" s="37">
        <v>40374</v>
      </c>
      <c r="B50" s="24">
        <v>0</v>
      </c>
      <c r="C50" s="22">
        <v>0</v>
      </c>
      <c r="D50" s="20">
        <v>539947.0561131738</v>
      </c>
      <c r="E50" s="21">
        <v>1183.9332730352314</v>
      </c>
      <c r="F50" s="34" t="s">
        <v>35</v>
      </c>
    </row>
    <row r="51" spans="1:6" ht="12.75">
      <c r="A51" s="37">
        <v>40375</v>
      </c>
      <c r="B51" s="24">
        <v>0</v>
      </c>
      <c r="C51" s="22">
        <v>0</v>
      </c>
      <c r="D51" s="20">
        <v>539947.0561131738</v>
      </c>
      <c r="E51" s="21">
        <v>1183.9332730352314</v>
      </c>
      <c r="F51" s="34" t="s">
        <v>35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5">
      <selection activeCell="D38" sqref="D38"/>
    </sheetView>
  </sheetViews>
  <sheetFormatPr defaultColWidth="9.140625" defaultRowHeight="12.75"/>
  <cols>
    <col min="1" max="1" width="21.57421875" style="8" customWidth="1"/>
    <col min="2" max="3" width="10.421875" style="2" customWidth="1"/>
    <col min="4" max="5" width="11.140625" style="2" customWidth="1"/>
    <col min="6" max="6" width="54.28125" style="0" customWidth="1"/>
  </cols>
  <sheetData>
    <row r="1" spans="1:6" ht="15.75">
      <c r="A1" s="46" t="s">
        <v>17</v>
      </c>
      <c r="B1" s="46"/>
      <c r="C1" s="46"/>
      <c r="D1" s="46"/>
      <c r="E1" s="46"/>
      <c r="F1" s="46"/>
    </row>
    <row r="2" ht="13.5" thickBot="1"/>
    <row r="3" spans="2:5" ht="13.5" thickBot="1">
      <c r="B3" s="29" t="s">
        <v>10</v>
      </c>
      <c r="C3" s="30"/>
      <c r="D3" s="27" t="s">
        <v>11</v>
      </c>
      <c r="E3" s="28"/>
    </row>
    <row r="4" spans="2:6" ht="12.75">
      <c r="B4" s="9" t="s">
        <v>0</v>
      </c>
      <c r="C4" s="10" t="s">
        <v>1</v>
      </c>
      <c r="D4" s="9" t="s">
        <v>0</v>
      </c>
      <c r="E4" s="10" t="s">
        <v>1</v>
      </c>
      <c r="F4" s="31"/>
    </row>
    <row r="5" spans="1:6" ht="12.75">
      <c r="A5" s="11" t="s">
        <v>2</v>
      </c>
      <c r="B5" s="12" t="s">
        <v>3</v>
      </c>
      <c r="C5" s="13" t="s">
        <v>3</v>
      </c>
      <c r="D5" s="12" t="s">
        <v>3</v>
      </c>
      <c r="E5" s="13" t="s">
        <v>3</v>
      </c>
      <c r="F5" s="32"/>
    </row>
    <row r="6" spans="1:6" ht="12.75">
      <c r="A6" s="11" t="s">
        <v>4</v>
      </c>
      <c r="B6" s="12" t="s">
        <v>5</v>
      </c>
      <c r="C6" s="13" t="s">
        <v>5</v>
      </c>
      <c r="D6" s="12" t="s">
        <v>6</v>
      </c>
      <c r="E6" s="13" t="s">
        <v>6</v>
      </c>
      <c r="F6" s="32"/>
    </row>
    <row r="7" spans="1:6" ht="13.5" thickBot="1">
      <c r="A7" s="14" t="s">
        <v>12</v>
      </c>
      <c r="B7" s="15" t="s">
        <v>9</v>
      </c>
      <c r="C7" s="16" t="s">
        <v>8</v>
      </c>
      <c r="D7" s="15" t="s">
        <v>7</v>
      </c>
      <c r="E7" s="16" t="s">
        <v>8</v>
      </c>
      <c r="F7" s="33" t="s">
        <v>13</v>
      </c>
    </row>
    <row r="8" spans="1:6" ht="12.75">
      <c r="A8" s="35"/>
      <c r="B8" s="36"/>
      <c r="C8" s="18"/>
      <c r="D8" s="17"/>
      <c r="E8" s="18"/>
      <c r="F8" s="34"/>
    </row>
    <row r="9" spans="1:6" ht="12.75">
      <c r="A9" s="23">
        <v>40346</v>
      </c>
      <c r="B9" s="39">
        <v>3475.2158170126786</v>
      </c>
      <c r="C9" s="42">
        <v>6.82928526868218</v>
      </c>
      <c r="D9" s="40">
        <v>3475.2158170126786</v>
      </c>
      <c r="E9" s="43">
        <v>6.82928526868218</v>
      </c>
      <c r="F9" s="41"/>
    </row>
    <row r="10" spans="1:6" ht="12.75">
      <c r="A10" s="23">
        <v>40346</v>
      </c>
      <c r="B10" s="39">
        <v>9269.162482585409</v>
      </c>
      <c r="C10" s="42">
        <v>17.006728095749295</v>
      </c>
      <c r="D10" s="40">
        <v>12744.378299598087</v>
      </c>
      <c r="E10" s="43">
        <v>23.836013364431476</v>
      </c>
      <c r="F10" s="44" t="s">
        <v>21</v>
      </c>
    </row>
    <row r="11" spans="1:6" ht="12.75">
      <c r="A11" s="37">
        <v>40348</v>
      </c>
      <c r="B11" s="24">
        <v>10106.055340942714</v>
      </c>
      <c r="C11" s="22">
        <v>17.78834640342077</v>
      </c>
      <c r="D11" s="20">
        <v>22850.171263660992</v>
      </c>
      <c r="E11" s="21">
        <v>41.6243597551725</v>
      </c>
      <c r="F11" s="34" t="s">
        <v>21</v>
      </c>
    </row>
    <row r="12" spans="1:6" ht="12.75">
      <c r="A12" s="37">
        <v>40349</v>
      </c>
      <c r="B12" s="24">
        <v>9994.07496238999</v>
      </c>
      <c r="C12" s="22">
        <v>17.77861892892421</v>
      </c>
      <c r="D12" s="20">
        <v>32844.28908319385</v>
      </c>
      <c r="E12" s="21">
        <v>59.4029786799573</v>
      </c>
      <c r="F12" s="34" t="s">
        <v>21</v>
      </c>
    </row>
    <row r="13" spans="1:6" ht="12.75">
      <c r="A13" s="37">
        <v>40350</v>
      </c>
      <c r="B13" s="24">
        <v>8716.420614561448</v>
      </c>
      <c r="C13" s="22">
        <v>15.77981441707113</v>
      </c>
      <c r="D13" s="20">
        <v>41560.7096977553</v>
      </c>
      <c r="E13" s="21">
        <v>75.1827930933544</v>
      </c>
      <c r="F13" s="34" t="s">
        <v>21</v>
      </c>
    </row>
    <row r="14" spans="1:6" ht="12.75">
      <c r="A14" s="37">
        <v>40351</v>
      </c>
      <c r="B14" s="24">
        <v>10250.510145036935</v>
      </c>
      <c r="C14" s="22">
        <v>18.082475171833753</v>
      </c>
      <c r="D14" s="20">
        <v>51811.219842792234</v>
      </c>
      <c r="E14" s="21">
        <v>93.265268260978</v>
      </c>
      <c r="F14" s="34" t="s">
        <v>21</v>
      </c>
    </row>
    <row r="15" spans="1:6" ht="12.75">
      <c r="A15" s="37">
        <v>40352</v>
      </c>
      <c r="B15" s="24">
        <v>10429.19164145004</v>
      </c>
      <c r="C15" s="22">
        <v>18.642467407010532</v>
      </c>
      <c r="D15" s="20">
        <v>62240.41148424227</v>
      </c>
      <c r="E15" s="21">
        <v>111.907735663648</v>
      </c>
      <c r="F15" s="34" t="s">
        <v>21</v>
      </c>
    </row>
    <row r="16" spans="1:6" ht="12.75">
      <c r="A16" s="37">
        <v>40353</v>
      </c>
      <c r="B16" s="24">
        <v>8537.189755147323</v>
      </c>
      <c r="C16" s="22">
        <v>17.22435249575437</v>
      </c>
      <c r="D16" s="20">
        <v>70777.6012393896</v>
      </c>
      <c r="E16" s="21">
        <v>129.132088155392</v>
      </c>
      <c r="F16" s="34" t="s">
        <v>21</v>
      </c>
    </row>
    <row r="17" spans="1:6" ht="12.75">
      <c r="A17" s="37">
        <v>40354</v>
      </c>
      <c r="B17" s="24">
        <v>7945.738851929605</v>
      </c>
      <c r="C17" s="22">
        <v>18.627082996539944</v>
      </c>
      <c r="D17" s="20">
        <v>78723.3400913192</v>
      </c>
      <c r="E17" s="21">
        <v>147.759171147595</v>
      </c>
      <c r="F17" s="34" t="s">
        <v>21</v>
      </c>
    </row>
    <row r="18" spans="1:6" ht="12.75">
      <c r="A18" s="37">
        <v>40355</v>
      </c>
      <c r="B18" s="24">
        <v>8209.872169617913</v>
      </c>
      <c r="C18" s="22">
        <v>18.229411511181365</v>
      </c>
      <c r="D18" s="20">
        <v>86933.21226093711</v>
      </c>
      <c r="E18" s="21">
        <v>165.988582654532</v>
      </c>
      <c r="F18" s="34" t="s">
        <v>21</v>
      </c>
    </row>
    <row r="19" spans="1:6" ht="12.75">
      <c r="A19" s="37">
        <v>40356</v>
      </c>
      <c r="B19" s="24">
        <v>8023.884648781606</v>
      </c>
      <c r="C19" s="22">
        <v>19.511904064513985</v>
      </c>
      <c r="D19" s="20">
        <v>94957.09690971872</v>
      </c>
      <c r="E19" s="21">
        <v>185.500486714503</v>
      </c>
      <c r="F19" s="34" t="s">
        <v>21</v>
      </c>
    </row>
    <row r="20" spans="1:6" ht="12.75">
      <c r="A20" s="37">
        <v>40357</v>
      </c>
      <c r="B20" s="24">
        <v>8177.754360737033</v>
      </c>
      <c r="C20" s="22">
        <v>18.81536320590378</v>
      </c>
      <c r="D20" s="20">
        <v>103134.85127045575</v>
      </c>
      <c r="E20" s="21">
        <v>204.315849916026</v>
      </c>
      <c r="F20" s="34" t="s">
        <v>21</v>
      </c>
    </row>
    <row r="21" spans="1:6" ht="12.75">
      <c r="A21" s="37">
        <v>40358</v>
      </c>
      <c r="B21" s="24">
        <v>8087.146484406932</v>
      </c>
      <c r="C21" s="22">
        <v>19.641418063352134</v>
      </c>
      <c r="D21" s="20">
        <v>111221.99775486268</v>
      </c>
      <c r="E21" s="21">
        <v>223.957267974805</v>
      </c>
      <c r="F21" s="34" t="s">
        <v>21</v>
      </c>
    </row>
    <row r="22" spans="1:6" ht="12.75">
      <c r="A22" s="37">
        <v>40359</v>
      </c>
      <c r="B22" s="24">
        <v>8195.6204959382</v>
      </c>
      <c r="C22" s="22">
        <v>19.534817703961302</v>
      </c>
      <c r="D22" s="20">
        <v>119417.61825080088</v>
      </c>
      <c r="E22" s="21">
        <v>243.492085674218</v>
      </c>
      <c r="F22" s="34" t="s">
        <v>21</v>
      </c>
    </row>
    <row r="23" spans="1:6" ht="12.75">
      <c r="A23" s="37">
        <v>40360</v>
      </c>
      <c r="B23" s="24">
        <v>8204.141821286179</v>
      </c>
      <c r="C23" s="22">
        <v>19.475145716501412</v>
      </c>
      <c r="D23" s="20">
        <v>127621.76007208705</v>
      </c>
      <c r="E23" s="21">
        <v>262.967231386185</v>
      </c>
      <c r="F23" s="34" t="s">
        <v>21</v>
      </c>
    </row>
    <row r="24" spans="1:6" ht="12.75">
      <c r="A24" s="37">
        <v>40361</v>
      </c>
      <c r="B24" s="24">
        <v>8235.49739059947</v>
      </c>
      <c r="C24" s="22">
        <v>19.441090462807477</v>
      </c>
      <c r="D24" s="20">
        <v>135857.2574626865</v>
      </c>
      <c r="E24" s="21">
        <v>282.408321844466</v>
      </c>
      <c r="F24" s="34" t="s">
        <v>21</v>
      </c>
    </row>
    <row r="25" spans="1:6" ht="12.75">
      <c r="A25" s="37">
        <v>40362</v>
      </c>
      <c r="B25" s="24">
        <v>8298.957953201249</v>
      </c>
      <c r="C25" s="22">
        <v>19.47815377418712</v>
      </c>
      <c r="D25" s="20">
        <v>144156.21541588777</v>
      </c>
      <c r="E25" s="21">
        <v>301.886475614118</v>
      </c>
      <c r="F25" s="34" t="s">
        <v>21</v>
      </c>
    </row>
    <row r="26" spans="1:6" ht="12.75">
      <c r="A26" s="37">
        <v>40363</v>
      </c>
      <c r="B26" s="24">
        <v>8175.944217116617</v>
      </c>
      <c r="C26" s="22">
        <v>19.26306519736201</v>
      </c>
      <c r="D26" s="20">
        <v>152332.1596330044</v>
      </c>
      <c r="E26" s="21">
        <v>321.149540806995</v>
      </c>
      <c r="F26" s="34" t="s">
        <v>21</v>
      </c>
    </row>
    <row r="27" spans="1:6" ht="12.75">
      <c r="A27" s="37">
        <v>40364</v>
      </c>
      <c r="B27" s="24">
        <v>8035.903655486013</v>
      </c>
      <c r="C27" s="22">
        <v>18.9604356830996</v>
      </c>
      <c r="D27" s="20">
        <v>160368.0632884904</v>
      </c>
      <c r="E27" s="21">
        <v>340.10997648568</v>
      </c>
      <c r="F27" s="34" t="s">
        <v>21</v>
      </c>
    </row>
    <row r="28" spans="1:6" ht="12.75">
      <c r="A28" s="37">
        <v>40365</v>
      </c>
      <c r="B28" s="24">
        <v>8223.21242239561</v>
      </c>
      <c r="C28" s="22">
        <v>19.651230099523413</v>
      </c>
      <c r="D28" s="20">
        <v>168591.27571088602</v>
      </c>
      <c r="E28" s="21">
        <v>359.761206580628</v>
      </c>
      <c r="F28" s="34" t="s">
        <v>21</v>
      </c>
    </row>
    <row r="29" spans="1:6" ht="12.75">
      <c r="A29" s="37">
        <v>40366</v>
      </c>
      <c r="B29" s="24">
        <v>8225.208439660075</v>
      </c>
      <c r="C29" s="22">
        <v>19.639338006345596</v>
      </c>
      <c r="D29" s="20">
        <v>176816.4841505461</v>
      </c>
      <c r="E29" s="21">
        <v>379.400544582401</v>
      </c>
      <c r="F29" s="34" t="s">
        <v>21</v>
      </c>
    </row>
    <row r="30" spans="1:6" ht="12.75">
      <c r="A30" s="37">
        <v>40367</v>
      </c>
      <c r="B30" s="24">
        <v>7919.4045460728885</v>
      </c>
      <c r="C30" s="22">
        <v>19.627716429823927</v>
      </c>
      <c r="D30" s="20">
        <v>184735.888696619</v>
      </c>
      <c r="E30" s="21">
        <v>399.028261007655</v>
      </c>
      <c r="F30" s="34" t="s">
        <v>21</v>
      </c>
    </row>
    <row r="31" spans="1:6" s="3" customFormat="1" ht="12.75">
      <c r="A31" s="37">
        <v>40368</v>
      </c>
      <c r="B31" s="24">
        <v>8090.778792964767</v>
      </c>
      <c r="C31" s="22">
        <v>19.160175244752114</v>
      </c>
      <c r="D31" s="20">
        <v>192826.66748958375</v>
      </c>
      <c r="E31" s="21">
        <v>418.188436247946</v>
      </c>
      <c r="F31" s="34" t="s">
        <v>21</v>
      </c>
    </row>
    <row r="32" spans="1:6" s="3" customFormat="1" ht="12.75">
      <c r="A32" s="37">
        <v>40369</v>
      </c>
      <c r="B32" s="24">
        <v>8249.268509406687</v>
      </c>
      <c r="C32" s="22">
        <v>19.476336390765656</v>
      </c>
      <c r="D32" s="20">
        <v>201075.93599899043</v>
      </c>
      <c r="E32" s="21">
        <v>437.664772634177</v>
      </c>
      <c r="F32" s="34" t="s">
        <v>21</v>
      </c>
    </row>
    <row r="33" spans="1:6" s="3" customFormat="1" ht="12.75">
      <c r="A33" s="37">
        <v>40370</v>
      </c>
      <c r="B33" s="24">
        <v>8103.17464900667</v>
      </c>
      <c r="C33" s="22">
        <v>19.501085582421492</v>
      </c>
      <c r="D33" s="20">
        <v>209179.1106479971</v>
      </c>
      <c r="E33" s="21">
        <v>457.165858212058</v>
      </c>
      <c r="F33" s="34" t="s">
        <v>21</v>
      </c>
    </row>
    <row r="34" spans="1:6" ht="12.75" customHeight="1">
      <c r="A34" s="37">
        <v>40371</v>
      </c>
      <c r="B34" s="24">
        <v>8235.264805770425</v>
      </c>
      <c r="C34" s="22">
        <v>19.51816542749841</v>
      </c>
      <c r="D34" s="20">
        <v>217414.3754537675</v>
      </c>
      <c r="E34" s="21">
        <v>476.684023635012</v>
      </c>
      <c r="F34" s="34" t="s">
        <v>21</v>
      </c>
    </row>
    <row r="35" spans="1:6" ht="12.75">
      <c r="A35" s="37">
        <v>40372</v>
      </c>
      <c r="B35" s="24">
        <v>7291.44194773266</v>
      </c>
      <c r="C35" s="22">
        <v>17.016449349589912</v>
      </c>
      <c r="D35" s="20">
        <v>224705.8174015002</v>
      </c>
      <c r="E35" s="21">
        <v>493.70047298064</v>
      </c>
      <c r="F35" s="34" t="s">
        <v>37</v>
      </c>
    </row>
    <row r="36" spans="1:6" ht="12.75">
      <c r="A36" s="37">
        <v>40373</v>
      </c>
      <c r="B36" s="24">
        <v>7887.09472746637</v>
      </c>
      <c r="C36" s="22">
        <v>19.461465370676205</v>
      </c>
      <c r="D36" s="20">
        <v>232592.91212896656</v>
      </c>
      <c r="E36" s="21">
        <v>513.161938346785</v>
      </c>
      <c r="F36" s="34" t="s">
        <v>21</v>
      </c>
    </row>
    <row r="37" spans="1:6" ht="12.75">
      <c r="A37" s="37">
        <v>40374</v>
      </c>
      <c r="B37" s="24">
        <v>5163.3231759021755</v>
      </c>
      <c r="C37" s="22">
        <v>12.381533474738873</v>
      </c>
      <c r="D37" s="20">
        <v>237756.23530486875</v>
      </c>
      <c r="E37" s="21">
        <v>525.543471818641</v>
      </c>
      <c r="F37" s="34" t="s">
        <v>21</v>
      </c>
    </row>
    <row r="38" spans="1:6" ht="12.75">
      <c r="A38" s="37">
        <v>40375</v>
      </c>
      <c r="B38" s="24">
        <v>3431.070212522858</v>
      </c>
      <c r="C38" s="22">
        <v>8.517956271805222</v>
      </c>
      <c r="D38" s="20">
        <v>241187.30551739162</v>
      </c>
      <c r="E38" s="21">
        <v>534.061428088463</v>
      </c>
      <c r="F38" s="34" t="s">
        <v>21</v>
      </c>
    </row>
    <row r="39" spans="1:5" ht="12.75">
      <c r="A39" s="4"/>
      <c r="B39" s="5"/>
      <c r="C39" s="5"/>
      <c r="D39" s="5"/>
      <c r="E39" s="5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6"/>
      <c r="B42" s="5"/>
      <c r="C42" s="5"/>
      <c r="D42" s="5"/>
      <c r="E42" s="5"/>
    </row>
    <row r="43" ht="12.75">
      <c r="A43" s="1"/>
    </row>
    <row r="44" spans="1:5" ht="12.75">
      <c r="A44" s="4"/>
      <c r="B44" s="5"/>
      <c r="C44" s="5"/>
      <c r="D44" s="5"/>
      <c r="E44" s="5"/>
    </row>
    <row r="45" spans="1:5" s="7" customFormat="1" ht="12.75">
      <c r="A45" s="4"/>
      <c r="B45" s="5"/>
      <c r="C45" s="5"/>
      <c r="D45" s="5"/>
      <c r="E45" s="5"/>
    </row>
    <row r="46" spans="1:5" s="7" customFormat="1" ht="12.75">
      <c r="A46" s="4"/>
      <c r="B46" s="5"/>
      <c r="C46" s="5"/>
      <c r="D46" s="5"/>
      <c r="E46" s="5"/>
    </row>
    <row r="47" spans="1:5" s="7" customFormat="1" ht="12.75">
      <c r="A47" s="8"/>
      <c r="B47" s="2"/>
      <c r="C47" s="2"/>
      <c r="D47" s="2"/>
      <c r="E47" s="2"/>
    </row>
    <row r="48" spans="1:5" s="7" customFormat="1" ht="12.75">
      <c r="A48" s="8"/>
      <c r="B48" s="2"/>
      <c r="C48" s="2"/>
      <c r="D48" s="2"/>
      <c r="E48" s="2"/>
    </row>
    <row r="49" spans="1:5" s="7" customFormat="1" ht="12.75">
      <c r="A49" s="8"/>
      <c r="B49" s="2"/>
      <c r="C49" s="2"/>
      <c r="D49" s="2"/>
      <c r="E49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1.57421875" style="8" customWidth="1"/>
    <col min="2" max="3" width="10.421875" style="2" customWidth="1"/>
    <col min="4" max="5" width="11.140625" style="2" customWidth="1"/>
    <col min="6" max="6" width="54.28125" style="0" customWidth="1"/>
  </cols>
  <sheetData>
    <row r="1" spans="1:6" ht="15.75">
      <c r="A1" s="46" t="s">
        <v>38</v>
      </c>
      <c r="B1" s="46"/>
      <c r="C1" s="46"/>
      <c r="D1" s="46"/>
      <c r="E1" s="46"/>
      <c r="F1" s="46"/>
    </row>
    <row r="2" ht="13.5" thickBot="1"/>
    <row r="3" spans="2:5" ht="13.5" thickBot="1">
      <c r="B3" s="29" t="s">
        <v>10</v>
      </c>
      <c r="C3" s="30"/>
      <c r="D3" s="27" t="s">
        <v>11</v>
      </c>
      <c r="E3" s="28"/>
    </row>
    <row r="4" spans="2:6" ht="12.75">
      <c r="B4" s="9" t="s">
        <v>0</v>
      </c>
      <c r="C4" s="10" t="s">
        <v>1</v>
      </c>
      <c r="D4" s="9" t="s">
        <v>0</v>
      </c>
      <c r="E4" s="10" t="s">
        <v>1</v>
      </c>
      <c r="F4" s="31"/>
    </row>
    <row r="5" spans="1:6" ht="12.75">
      <c r="A5" s="11" t="s">
        <v>2</v>
      </c>
      <c r="B5" s="12" t="s">
        <v>3</v>
      </c>
      <c r="C5" s="13" t="s">
        <v>3</v>
      </c>
      <c r="D5" s="12" t="s">
        <v>3</v>
      </c>
      <c r="E5" s="13" t="s">
        <v>3</v>
      </c>
      <c r="F5" s="32"/>
    </row>
    <row r="6" spans="1:6" ht="12.75">
      <c r="A6" s="11" t="s">
        <v>4</v>
      </c>
      <c r="B6" s="12" t="s">
        <v>5</v>
      </c>
      <c r="C6" s="13" t="s">
        <v>5</v>
      </c>
      <c r="D6" s="12" t="s">
        <v>6</v>
      </c>
      <c r="E6" s="13" t="s">
        <v>6</v>
      </c>
      <c r="F6" s="32"/>
    </row>
    <row r="7" spans="1:6" ht="13.5" thickBot="1">
      <c r="A7" s="14" t="s">
        <v>12</v>
      </c>
      <c r="B7" s="15" t="s">
        <v>9</v>
      </c>
      <c r="C7" s="16" t="s">
        <v>8</v>
      </c>
      <c r="D7" s="15" t="s">
        <v>7</v>
      </c>
      <c r="E7" s="16" t="s">
        <v>8</v>
      </c>
      <c r="F7" s="33" t="s">
        <v>13</v>
      </c>
    </row>
    <row r="8" spans="1:6" ht="12.75">
      <c r="A8" s="35"/>
      <c r="B8" s="36"/>
      <c r="C8" s="18"/>
      <c r="D8" s="17"/>
      <c r="E8" s="18"/>
      <c r="F8" s="34"/>
    </row>
    <row r="9" spans="1:6" ht="12.75">
      <c r="A9" s="37">
        <v>40372</v>
      </c>
      <c r="B9" s="24">
        <v>1010.75</v>
      </c>
      <c r="C9" s="22">
        <v>2.405585</v>
      </c>
      <c r="D9" s="20">
        <v>1010.75</v>
      </c>
      <c r="E9" s="21">
        <v>2.405585</v>
      </c>
      <c r="F9" s="34" t="s">
        <v>39</v>
      </c>
    </row>
    <row r="10" spans="1:6" ht="12.75">
      <c r="A10" s="37">
        <v>40373</v>
      </c>
      <c r="B10" s="24">
        <v>9175.857142857143</v>
      </c>
      <c r="C10" s="22">
        <v>21.83854</v>
      </c>
      <c r="D10" s="20">
        <v>10186.607142857143</v>
      </c>
      <c r="E10" s="21">
        <v>24.244124999999997</v>
      </c>
      <c r="F10" s="34" t="s">
        <v>39</v>
      </c>
    </row>
    <row r="11" spans="1:6" ht="12.75">
      <c r="A11" s="37">
        <v>40374</v>
      </c>
      <c r="B11" s="25">
        <v>7679.570892857144</v>
      </c>
      <c r="C11" s="22">
        <v>18.277378725000002</v>
      </c>
      <c r="D11" s="20">
        <v>17866.178035714285</v>
      </c>
      <c r="E11" s="21">
        <v>42.521503725</v>
      </c>
      <c r="F11" s="34" t="s">
        <v>40</v>
      </c>
    </row>
    <row r="12" spans="1:6" ht="12.75">
      <c r="A12" s="37">
        <v>40375</v>
      </c>
      <c r="B12" s="25">
        <v>5876.3325</v>
      </c>
      <c r="C12" s="22">
        <v>13.985671350000002</v>
      </c>
      <c r="D12" s="20">
        <v>23742.510535714286</v>
      </c>
      <c r="E12" s="21">
        <v>56.507175075000006</v>
      </c>
      <c r="F12" s="34" t="s">
        <v>40</v>
      </c>
    </row>
    <row r="13" spans="1:5" ht="12.75">
      <c r="A13" s="4"/>
      <c r="B13" s="5"/>
      <c r="C13" s="5"/>
      <c r="D13" s="5"/>
      <c r="E13" s="5"/>
    </row>
    <row r="14" spans="1:5" ht="12.75">
      <c r="A14" s="4"/>
      <c r="B14" s="5"/>
      <c r="C14" s="5"/>
      <c r="D14" s="5"/>
      <c r="E14" s="5"/>
    </row>
    <row r="15" spans="1:5" ht="12.75">
      <c r="A15" s="4"/>
      <c r="B15" s="5"/>
      <c r="C15" s="5"/>
      <c r="D15" s="5"/>
      <c r="E15" s="5"/>
    </row>
    <row r="16" spans="1:5" ht="12.75">
      <c r="A16" s="6"/>
      <c r="B16" s="5"/>
      <c r="C16" s="5"/>
      <c r="D16" s="5"/>
      <c r="E16" s="5"/>
    </row>
    <row r="17" ht="12.75">
      <c r="A17" s="1"/>
    </row>
    <row r="18" spans="1:5" ht="12.75">
      <c r="A18" s="4"/>
      <c r="B18" s="5"/>
      <c r="C18" s="5"/>
      <c r="D18" s="5"/>
      <c r="E18" s="5"/>
    </row>
    <row r="19" spans="1:5" s="7" customFormat="1" ht="12.75">
      <c r="A19" s="4"/>
      <c r="B19" s="5"/>
      <c r="C19" s="5"/>
      <c r="D19" s="5"/>
      <c r="E19" s="5"/>
    </row>
    <row r="20" spans="1:5" s="7" customFormat="1" ht="12.75">
      <c r="A20" s="4"/>
      <c r="B20" s="5"/>
      <c r="C20" s="5"/>
      <c r="D20" s="5"/>
      <c r="E20" s="5"/>
    </row>
    <row r="21" spans="1:5" s="7" customFormat="1" ht="12.75">
      <c r="A21" s="8"/>
      <c r="B21" s="2"/>
      <c r="C21" s="2"/>
      <c r="D21" s="2"/>
      <c r="E21" s="2"/>
    </row>
    <row r="22" spans="1:5" s="7" customFormat="1" ht="12.75">
      <c r="A22" s="8"/>
      <c r="B22" s="2"/>
      <c r="C22" s="2"/>
      <c r="D22" s="2"/>
      <c r="E22" s="2"/>
    </row>
    <row r="23" spans="1:5" s="7" customFormat="1" ht="12.75">
      <c r="A23" s="8"/>
      <c r="B23" s="2"/>
      <c r="C23" s="2"/>
      <c r="D23" s="2"/>
      <c r="E23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Tracking</dc:title>
  <dc:subject/>
  <dc:creator>BHCarlson</dc:creator>
  <cp:keywords/>
  <dc:description/>
  <cp:lastModifiedBy>schuljo</cp:lastModifiedBy>
  <cp:lastPrinted>2010-06-22T00:28:29Z</cp:lastPrinted>
  <dcterms:created xsi:type="dcterms:W3CDTF">2010-06-08T00:17:31Z</dcterms:created>
  <dcterms:modified xsi:type="dcterms:W3CDTF">2010-07-16T20:41:12Z</dcterms:modified>
  <cp:category/>
  <cp:version/>
  <cp:contentType/>
  <cp:contentStatus/>
</cp:coreProperties>
</file>