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Default Extension="jpeg" ContentType="image/jpeg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5635" yWindow="270" windowWidth="19320" windowHeight="11715" tabRatio="800" activeTab="2"/>
  </bookViews>
  <sheets>
    <sheet name="BuildingSummary" sheetId="9" r:id="rId1"/>
    <sheet name="ZoneSummary" sheetId="10" r:id="rId2"/>
    <sheet name="LocationSummary" sheetId="8" r:id="rId3"/>
    <sheet name="Picture" sheetId="3" r:id="rId4"/>
    <sheet name="Elec" sheetId="4" r:id="rId5"/>
    <sheet name="Gas" sheetId="5" r:id="rId6"/>
    <sheet name="EUI" sheetId="6" r:id="rId7"/>
    <sheet name="Water" sheetId="43" r:id="rId8"/>
    <sheet name="Carbon" sheetId="42" r:id="rId9"/>
    <sheet name="Schedules" sheetId="53" r:id="rId10"/>
    <sheet name="LghtSch" sheetId="54" r:id="rId11"/>
    <sheet name="EqpSch" sheetId="55" r:id="rId12"/>
    <sheet name="OccSch" sheetId="56" r:id="rId13"/>
    <sheet name="HeatSch" sheetId="57" r:id="rId14"/>
    <sheet name="CoolSch" sheetId="58" r:id="rId15"/>
  </sheets>
  <calcPr calcId="125725"/>
</workbook>
</file>

<file path=xl/calcChain.xml><?xml version="1.0" encoding="utf-8"?>
<calcChain xmlns="http://schemas.openxmlformats.org/spreadsheetml/2006/main">
  <c r="C35" i="9"/>
  <c r="C29"/>
  <c r="E121" i="10"/>
  <c r="C41" i="9"/>
  <c r="H121" i="10" l="1"/>
  <c r="D121"/>
  <c r="G121"/>
  <c r="J121"/>
</calcChain>
</file>

<file path=xl/sharedStrings.xml><?xml version="1.0" encoding="utf-8"?>
<sst xmlns="http://schemas.openxmlformats.org/spreadsheetml/2006/main" count="1150" uniqueCount="606">
  <si>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</si>
  <si>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</si>
  <si>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</si>
  <si>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</si>
  <si>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</si>
  <si>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</si>
  <si>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</si>
  <si>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</si>
  <si>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</si>
  <si>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</si>
  <si>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</si>
  <si>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</si>
  <si>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</si>
  <si>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</si>
  <si>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</si>
  <si>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</si>
  <si>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</si>
  <si>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</si>
  <si>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</si>
  <si>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</si>
  <si>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</si>
  <si>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</si>
  <si>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</si>
  <si>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</si>
  <si>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</si>
  <si>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</si>
  <si>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</si>
  <si>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</si>
  <si>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</si>
  <si>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</si>
  <si>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</si>
  <si>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</si>
  <si>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</si>
  <si>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</si>
  <si>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</si>
  <si>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</si>
  <si>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</si>
  <si>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</si>
  <si>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</si>
  <si>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</si>
  <si>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</si>
  <si>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</si>
  <si>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</si>
  <si>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</si>
  <si>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Internal Mass</t>
  </si>
  <si>
    <t>Air Barrier System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</si>
  <si>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</si>
  <si>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</si>
  <si>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</si>
  <si>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</si>
  <si>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</si>
  <si>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</si>
  <si>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</si>
  <si>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</si>
  <si>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</si>
  <si>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</si>
  <si>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</si>
  <si>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</si>
  <si>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</si>
  <si>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</si>
  <si>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</si>
  <si>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</si>
  <si>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</si>
  <si>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</si>
  <si>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</si>
  <si>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</si>
  <si>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</si>
  <si>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</si>
  <si>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</si>
  <si>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</si>
  <si>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</si>
  <si>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</si>
  <si>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</si>
  <si>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</si>
  <si>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</si>
  <si>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</si>
  <si>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</si>
  <si>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</si>
  <si>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</si>
  <si>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</si>
  <si>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</si>
  <si>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</si>
  <si>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</si>
  <si>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</si>
  <si>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</si>
  <si>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</si>
  <si>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</si>
  <si>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</si>
  <si>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</si>
  <si>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</si>
  <si>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</si>
  <si>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</si>
  <si>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</si>
  <si>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</si>
  <si>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</si>
  <si>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</si>
  <si>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</si>
  <si>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</si>
  <si>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Type</t>
  </si>
  <si>
    <t>Through</t>
  </si>
  <si>
    <t>Day of Week</t>
  </si>
  <si>
    <t>DOE Commercial Building Benchmark - Outpatient Health Care</t>
  </si>
  <si>
    <t>Through 12/31</t>
  </si>
  <si>
    <t>All</t>
  </si>
  <si>
    <t>Fraction</t>
  </si>
  <si>
    <t>Temperature</t>
  </si>
  <si>
    <t>Total</t>
  </si>
  <si>
    <t>Location Summary</t>
  </si>
  <si>
    <t>n/a</t>
  </si>
  <si>
    <t>Air Conditioning (kW)</t>
  </si>
  <si>
    <t>Heating (kW)</t>
  </si>
  <si>
    <t>Average Annual Rate ($/kWh)</t>
  </si>
  <si>
    <t>Average Annual Rate ($/MJ)</t>
  </si>
  <si>
    <t>Gas (MJ)</t>
  </si>
  <si>
    <t>Purchased Cooling (MJ)</t>
  </si>
  <si>
    <t>Purchased Heating (MJ)</t>
  </si>
  <si>
    <t>Total Building (MJ)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</si>
  <si>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</si>
  <si>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</si>
  <si>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</si>
  <si>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</si>
  <si>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</si>
  <si>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</si>
  <si>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</si>
  <si>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</si>
  <si>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</si>
  <si>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</si>
  <si>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</si>
  <si>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</si>
  <si>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</si>
  <si>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</si>
  <si>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</si>
  <si>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</si>
  <si>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</si>
  <si>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</si>
  <si>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</si>
  <si>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</si>
  <si>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</si>
  <si>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</si>
  <si>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</si>
  <si>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</si>
  <si>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</si>
  <si>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</si>
  <si>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</si>
  <si>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</si>
  <si>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</si>
  <si>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</si>
  <si>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</si>
  <si>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</si>
  <si>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</si>
  <si>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</si>
  <si>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</si>
  <si>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</si>
  <si>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</si>
  <si>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</si>
  <si>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Value</t>
  </si>
  <si>
    <t>Data Source</t>
  </si>
  <si>
    <t>South</t>
  </si>
  <si>
    <t>East</t>
  </si>
  <si>
    <t>North</t>
  </si>
  <si>
    <t>West</t>
  </si>
  <si>
    <t>Floor to Ceiling Height (m)</t>
  </si>
  <si>
    <t>Floor to Floor Height (m)</t>
  </si>
  <si>
    <t>Roof type</t>
  </si>
  <si>
    <t>Steel frame</t>
  </si>
  <si>
    <t>15 cm wood</t>
  </si>
  <si>
    <t>Temperature Setpoint (ºC )</t>
  </si>
  <si>
    <t>Zone Summary</t>
  </si>
  <si>
    <t>Zone Name</t>
  </si>
  <si>
    <t>Conditioned (Y/N)</t>
  </si>
  <si>
    <t>Floor-to-Ceiling Height (m)</t>
  </si>
  <si>
    <t>People</t>
  </si>
  <si>
    <t>SWH (L/h)</t>
  </si>
  <si>
    <t>Ventilation (L/s/Person)</t>
  </si>
  <si>
    <t>Ventilation Total (L/s)</t>
  </si>
  <si>
    <t>Exhaust (L/s)</t>
  </si>
  <si>
    <t>Total Conditioned Zones</t>
  </si>
  <si>
    <t>Sources</t>
  </si>
  <si>
    <t>[1] ASHRAE Standard 62.1-2004 Table 6-1, Atlanta, GA:  American Society of Heating, Refrigerating and Air-Conditioning Engineers.</t>
  </si>
  <si>
    <t>Hours Per Day</t>
  </si>
  <si>
    <t>Hours Per Week</t>
  </si>
  <si>
    <t>Hours Per Year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</si>
  <si>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</si>
  <si>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</si>
  <si>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</si>
  <si>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</si>
  <si>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</si>
  <si>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</si>
  <si>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</si>
  <si>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</si>
  <si>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</si>
  <si>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</si>
  <si>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</si>
  <si>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</si>
  <si>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</si>
  <si>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</si>
  <si>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</si>
  <si>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</si>
  <si>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</si>
  <si>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</si>
  <si>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Health care, outpatient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</si>
  <si>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</si>
  <si>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</si>
  <si>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</si>
  <si>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</si>
  <si>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</si>
  <si>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</si>
  <si>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</si>
  <si>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</si>
  <si>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</si>
  <si>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</si>
  <si>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</si>
  <si>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</si>
  <si>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</si>
  <si>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</si>
  <si>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</si>
  <si>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</si>
  <si>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</si>
  <si>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</si>
  <si>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</si>
  <si>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</si>
  <si>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</si>
  <si>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</si>
  <si>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</si>
  <si>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</si>
  <si>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Chicago</t>
  </si>
  <si>
    <t>HVAC Control - Economizer</t>
  </si>
  <si>
    <t>NoEconomizer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</si>
  <si>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</si>
  <si>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</si>
  <si>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</si>
  <si>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</si>
  <si>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Gas</t>
  </si>
  <si>
    <t>DX Cooling Coil</t>
  </si>
  <si>
    <t>VAV</t>
  </si>
  <si>
    <t>Gas Water Heater</t>
  </si>
  <si>
    <t>Zoned By Use</t>
  </si>
  <si>
    <t>8in slab w/carpet</t>
  </si>
  <si>
    <t>Gypsum Board</t>
  </si>
  <si>
    <r>
      <t>Infiltration (ft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/min per ft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 xml:space="preserve"> of exterior wall)</t>
    </r>
  </si>
  <si>
    <t>Packaged VAV With Reheat</t>
  </si>
  <si>
    <t>Irregular</t>
  </si>
  <si>
    <t>Yes</t>
  </si>
  <si>
    <t>No</t>
  </si>
  <si>
    <t>HEATSYS1 BOILER</t>
  </si>
  <si>
    <t>AHU-1_COOLC DXCOIL</t>
  </si>
  <si>
    <t>AHU-2_COOLC DXCOIL</t>
  </si>
  <si>
    <t>AHU-1_FAN</t>
  </si>
  <si>
    <t>AHU-2_FAN</t>
  </si>
  <si>
    <t>24-MAY-14:00</t>
  </si>
  <si>
    <t>28-JUN-14:00</t>
  </si>
  <si>
    <t>07-SEP-13:00</t>
  </si>
  <si>
    <t>07-NOV-14:00</t>
  </si>
  <si>
    <t>Other</t>
  </si>
  <si>
    <t>21-APR-14:00</t>
  </si>
  <si>
    <t>15-SEP-14:00</t>
  </si>
  <si>
    <t>06-OCT-15:00</t>
  </si>
  <si>
    <t>08-JUN-15:00</t>
  </si>
  <si>
    <t>19-JUL-16:00</t>
  </si>
  <si>
    <t>31-MAY-16:00</t>
  </si>
  <si>
    <t>11-SEP-13:00</t>
  </si>
  <si>
    <t>12-OCT-15:00</t>
  </si>
  <si>
    <t>30-MAY-08:00</t>
  </si>
  <si>
    <t>17-MAY-13:00</t>
  </si>
  <si>
    <t>15-JUN-12:00</t>
  </si>
  <si>
    <t>03-JUL-12:00</t>
  </si>
  <si>
    <t>28-SEP-14:00</t>
  </si>
  <si>
    <t>31-MAY-15:00</t>
  </si>
  <si>
    <t>30-JUN-16:00</t>
  </si>
  <si>
    <t>25-JUL-12:00</t>
  </si>
  <si>
    <t>08-SEP-14:00</t>
  </si>
  <si>
    <t>26-JUN-16:00</t>
  </si>
  <si>
    <t>24-JUL-14:00</t>
  </si>
  <si>
    <t>18-AUG-16:00</t>
  </si>
  <si>
    <t>08-JUN-12:00</t>
  </si>
  <si>
    <t>13-JUL-14:00</t>
  </si>
  <si>
    <t>29-AUG-15:00</t>
  </si>
  <si>
    <t>25-AUG-16:00</t>
  </si>
  <si>
    <t>14-SEP-14:00</t>
  </si>
  <si>
    <t>21-JUL-16:00</t>
  </si>
  <si>
    <t>06-JUL-16:00</t>
  </si>
  <si>
    <t>11-AUG-14:00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</si>
  <si>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</si>
  <si>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</si>
  <si>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</si>
  <si>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3B-CA</t>
  </si>
  <si>
    <t>Doebber, I.; Bonnema, E.; Pless, S.; Torcellini, P.  (2009).  Technical Support Document: Development of the Advanced Energy Design Guide for Small Hospitals and Health Care Facilities – 30% Energy Savings.   Golden, CO:  National Renewable Energy Laboratory, NREL/TP-550-46314.  Available at www.nrel.gov/docs/fy10osti/46314.pdf</t>
  </si>
  <si>
    <t>3, 4</t>
  </si>
  <si>
    <t xml:space="preserve">[5] Doebber, I.; Bonnema, E.; Pless, S.; Torcellini, P.  (2009).  Technical Support Document: Development of the Advanced Energy Design Guide for Small Hospitals and Health </t>
  </si>
  <si>
    <t>[3] AIA Guidelines for Design and Construction of Hospital and Health Care Facilities:  2001 Edition.  Washington, D.C.:  American Institute of Architects.</t>
  </si>
  <si>
    <t>[4] Green Guide for Health Care: Best Practices for Creating High Performance Healing Environments, Version 2.2.  www.gghc.org.</t>
  </si>
  <si>
    <t>Infiltration (ACH)</t>
  </si>
  <si>
    <t>26-MAY-14:00</t>
  </si>
  <si>
    <t>15-AUG-12:09</t>
  </si>
  <si>
    <t>17-JAN-07:10</t>
  </si>
  <si>
    <t>31-MAY-12:09</t>
  </si>
  <si>
    <t>03-FEB-09:09</t>
  </si>
  <si>
    <t>30-OCT-08:09</t>
  </si>
  <si>
    <t>29-DEC-09:09</t>
  </si>
  <si>
    <t>31-AUG-13:00</t>
  </si>
  <si>
    <t>17-AUG-14:00</t>
  </si>
  <si>
    <t>18-DEC-07:10</t>
  </si>
  <si>
    <t>24-JUL-15:00</t>
  </si>
  <si>
    <t>11-DEC-07:10</t>
  </si>
  <si>
    <t>24-NOV-07:10</t>
  </si>
  <si>
    <t>31-JUL-14:30</t>
  </si>
  <si>
    <t>13-NOV-13:00</t>
  </si>
  <si>
    <t>19-JUN-14:00</t>
  </si>
  <si>
    <t>03-JUL-15:39</t>
  </si>
  <si>
    <t>17-AUG-13:00</t>
  </si>
  <si>
    <t>27-JUN-15:00</t>
  </si>
  <si>
    <t>03-OCT-15:00</t>
  </si>
  <si>
    <t>28-NOV-07:10</t>
  </si>
  <si>
    <t>20-DEC-07:10</t>
  </si>
  <si>
    <t>02-MAR-14:00</t>
  </si>
  <si>
    <t>12-MAY-13:00</t>
  </si>
  <si>
    <t>31-JUL-15:00</t>
  </si>
  <si>
    <t>13-OCT-14:00</t>
  </si>
  <si>
    <t>27-JAN-07:10</t>
  </si>
  <si>
    <t>18-MAY-12:00</t>
  </si>
  <si>
    <t>05-OCT-14:00</t>
  </si>
  <si>
    <t>30-JUN-15:00</t>
  </si>
  <si>
    <t>07-SEP-14:00</t>
  </si>
  <si>
    <t>30-OCT-06:10</t>
  </si>
  <si>
    <t>Building Summary Outpatient Health Care pre-1980 construction</t>
  </si>
  <si>
    <t>Doebber, et al. 2009</t>
  </si>
  <si>
    <t>Built-up flat roof, insulation entirely above deck</t>
  </si>
  <si>
    <t>IEAD</t>
  </si>
  <si>
    <t>Hot Water Boiler, Furnace</t>
  </si>
  <si>
    <t>Winiarski and Halverson, 2008</t>
  </si>
  <si>
    <t>Floor 1 Anesthesia</t>
  </si>
  <si>
    <t>Floor 1 Bio Haz</t>
  </si>
  <si>
    <t>Floor 1 Café</t>
  </si>
  <si>
    <t>Floor 1 Clean</t>
  </si>
  <si>
    <t>Floor 1 Clean Work</t>
  </si>
  <si>
    <t>Floor 1 Dictation</t>
  </si>
  <si>
    <t>Floor 1 Dressing Room</t>
  </si>
  <si>
    <t>Floor 1 Electrical Room</t>
  </si>
  <si>
    <t>Floor 1 Elevator Pump Room</t>
  </si>
  <si>
    <t>Floor 1 Humid</t>
  </si>
  <si>
    <t>Floor 1 IT Hall</t>
  </si>
  <si>
    <t>Floor 1 IT Room</t>
  </si>
  <si>
    <t>Floor 1 Lobby</t>
  </si>
  <si>
    <t>Floor 1 Lobby Hall</t>
  </si>
  <si>
    <t>Floor 1 Lobby Toilet</t>
  </si>
  <si>
    <t>Floor 1 Locker Room</t>
  </si>
  <si>
    <t>Floor 1 Locker Room Hall</t>
  </si>
  <si>
    <t>Floor 1 Lounge</t>
  </si>
  <si>
    <t>Floor 1 Med Gas</t>
  </si>
  <si>
    <t>Floor 1 MRI Control Room</t>
  </si>
  <si>
    <t>Floor 1 MRI Hall</t>
  </si>
  <si>
    <t>Floor 1 MRI Room</t>
  </si>
  <si>
    <t>Floor 1 MRI Toilet</t>
  </si>
  <si>
    <t>Floor 1 Nourishment</t>
  </si>
  <si>
    <t>Floor 1 Nurse Hall</t>
  </si>
  <si>
    <t>Floor 1 Nurse Janitor</t>
  </si>
  <si>
    <t>Floor 1 Nurse Station</t>
  </si>
  <si>
    <t>Floor 1 Nurse Toilet</t>
  </si>
  <si>
    <t>Floor 1 Office</t>
  </si>
  <si>
    <t>Floor 1 Operating Room 1</t>
  </si>
  <si>
    <t>Floor 1 Operating Room 2</t>
  </si>
  <si>
    <t>Floor 1 Operating Room 3</t>
  </si>
  <si>
    <t>Floor 1 PACU</t>
  </si>
  <si>
    <t>Floor 1 Pre-Op Hall</t>
  </si>
  <si>
    <t>Floor 1 Pre-Op Room 1</t>
  </si>
  <si>
    <t>Floor 1 Pre-Op Room 2</t>
  </si>
  <si>
    <t>Floor 1 Pre-Op Toilet</t>
  </si>
  <si>
    <t>Floor 1 Procedure Room</t>
  </si>
  <si>
    <t>Floor 1 Reception</t>
  </si>
  <si>
    <t>Floor 1 Reception Hall</t>
  </si>
  <si>
    <t>Floor 1 Recovery Room</t>
  </si>
  <si>
    <t>Floor 1 Scheduling</t>
  </si>
  <si>
    <t>Floor 1 Scrub</t>
  </si>
  <si>
    <t>Floor 1 Soil</t>
  </si>
  <si>
    <t>Floor 1 Soil Hold</t>
  </si>
  <si>
    <t>Floor 1 Soil Work</t>
  </si>
  <si>
    <t>Floor 1 Step Down</t>
  </si>
  <si>
    <t>Floor 1 Sterile Hall</t>
  </si>
  <si>
    <t>Floor 1 Sterile Storage</t>
  </si>
  <si>
    <t>Floor 1 Storage</t>
  </si>
  <si>
    <t>Floor 1 Sub-Sterile</t>
  </si>
  <si>
    <t>Floor 1 Utility Hall</t>
  </si>
  <si>
    <t>Floor 1 Utility Janitor</t>
  </si>
  <si>
    <t>Floor 1 Utility Room</t>
  </si>
  <si>
    <t>Floor 1 Vestibule</t>
  </si>
  <si>
    <t>Floor 2 Conference</t>
  </si>
  <si>
    <t>Floor 2 Conference Toilet</t>
  </si>
  <si>
    <t>Floor 2 Dictation</t>
  </si>
  <si>
    <t>Floor 2 Exam 1</t>
  </si>
  <si>
    <t>Floor 2 Exam 2</t>
  </si>
  <si>
    <t>Floor 2 Exam 3</t>
  </si>
  <si>
    <t>Floor 2 Exam 4</t>
  </si>
  <si>
    <t>Floor 2 Exam 5</t>
  </si>
  <si>
    <t>Floor 2 Exam 6</t>
  </si>
  <si>
    <t>Floor 2 Exam 7</t>
  </si>
  <si>
    <t>Floor 2 Exam 8</t>
  </si>
  <si>
    <t>Floor 2 Exam 9</t>
  </si>
  <si>
    <t>Floor 2 Exam Hall 1</t>
  </si>
  <si>
    <t>Floor 2 Exam Hall 2</t>
  </si>
  <si>
    <t>Floor 2 Exam Hall 3</t>
  </si>
  <si>
    <t>Floor 2 Exam Hall 4</t>
  </si>
  <si>
    <t>Floor 2 Exam Hall 5</t>
  </si>
  <si>
    <t>Floor 2 Exam Hall 6</t>
  </si>
  <si>
    <t>Floor 2 Janitor</t>
  </si>
  <si>
    <t>Floor 2 Lounge</t>
  </si>
  <si>
    <t>Floor 2 Nurse Station 1</t>
  </si>
  <si>
    <t>Floor 2 Nurse Station 2</t>
  </si>
  <si>
    <t>Floor 2 Office</t>
  </si>
  <si>
    <t>Floor 2 Office Hall</t>
  </si>
  <si>
    <t>Floor 2 Reception</t>
  </si>
  <si>
    <t>Floor 2 Reception Hall</t>
  </si>
  <si>
    <t>Floor 2 Reception Toilet</t>
  </si>
  <si>
    <t>Floor 2 Scheduling 1</t>
  </si>
  <si>
    <t>Floor 2 Scheduling 2</t>
  </si>
  <si>
    <t>Floor 2 Storage 1</t>
  </si>
  <si>
    <t>Floor 2 Storage 2</t>
  </si>
  <si>
    <t>Floor 2 Storage 3</t>
  </si>
  <si>
    <t>Floor 2 Utility</t>
  </si>
  <si>
    <t>Floor 2 Work</t>
  </si>
  <si>
    <t>Floor 2 Work Hall</t>
  </si>
  <si>
    <t>Floor 2 Work Toilet</t>
  </si>
  <si>
    <t>Floor 2 X-Ray</t>
  </si>
  <si>
    <t>Floor 3 Dressing Room</t>
  </si>
  <si>
    <t>Floor 3 Elevator Hall</t>
  </si>
  <si>
    <t>Floor 3 Humid</t>
  </si>
  <si>
    <t>Floor 3 Janitor</t>
  </si>
  <si>
    <t>Floor 3 Locker</t>
  </si>
  <si>
    <t>Floor 3 Lounge</t>
  </si>
  <si>
    <t>Floor 3 Lounge Toilet</t>
  </si>
  <si>
    <t>Floor 3 Mechanical</t>
  </si>
  <si>
    <t>Floor 3 Mechanical Hall</t>
  </si>
  <si>
    <t>Floor 3 Office</t>
  </si>
  <si>
    <t>Floor 3 Office Hall</t>
  </si>
  <si>
    <t>Floor 3 Office Toilet</t>
  </si>
  <si>
    <t>Floor 3 Physical Therapy 1</t>
  </si>
  <si>
    <t>Floor 3 Physical Therapy 2</t>
  </si>
  <si>
    <t>Floor 3 Physical Therapy Toilet</t>
  </si>
  <si>
    <t>Floor 3 Storage 1</t>
  </si>
  <si>
    <t>Floor 3 Storage 2</t>
  </si>
  <si>
    <t>Floor 3 Treatment</t>
  </si>
  <si>
    <t>Floor 3 Undeveloped 1</t>
  </si>
  <si>
    <t>Floor 3 Undeveloped 2</t>
  </si>
  <si>
    <t>Floor 3 Utility</t>
  </si>
  <si>
    <t>Floor 3 Work</t>
  </si>
  <si>
    <t>NE Stair</t>
  </si>
  <si>
    <t>NW Elevator</t>
  </si>
  <si>
    <t>NW Stair</t>
  </si>
  <si>
    <t>SW Stair</t>
  </si>
  <si>
    <t>[2] ASHRAE Standard 90.1-1989, Atlanta, GA:  American Society of Heating, Refrigerating and Air-Conditioning Engineers.</t>
  </si>
  <si>
    <t>Outpatient Health Care Reference Building pre-1980 construction</t>
  </si>
  <si>
    <t>[6] DOE Commercial Reference Buildings Report</t>
  </si>
  <si>
    <t>06-JAN-13:09</t>
  </si>
  <si>
    <t>DifferentialDryBulb</t>
  </si>
  <si>
    <t>10-JUL-14:00</t>
  </si>
  <si>
    <t>10-NOV-13:00</t>
  </si>
  <si>
    <t>04-JAN-07:10</t>
  </si>
  <si>
    <t>26-JAN-15:00</t>
  </si>
  <si>
    <t>01-AUG-13:00</t>
  </si>
  <si>
    <t>04-MAY-14:00</t>
  </si>
  <si>
    <t>01-SEP-16:00</t>
  </si>
  <si>
    <t>14-APR-15:00</t>
  </si>
  <si>
    <t>06-APR-16:00</t>
  </si>
  <si>
    <t>15-AUG-16:00</t>
  </si>
  <si>
    <t>22-FEB-13:00</t>
  </si>
  <si>
    <t>30-NOV-07:10</t>
  </si>
  <si>
    <t>13-MAR-06:10</t>
  </si>
  <si>
    <t>26-DEC-07:10</t>
  </si>
  <si>
    <t>27-NOV-07:10</t>
  </si>
  <si>
    <t>15-FEB-07:10</t>
  </si>
  <si>
    <t>20-MAR-06:10</t>
  </si>
  <si>
    <t>02-FEB-07:10</t>
  </si>
  <si>
    <t>09-JAN-07:10</t>
  </si>
  <si>
    <t>07-FEB-07:10</t>
  </si>
  <si>
    <t>27-FEB-07:10</t>
  </si>
  <si>
    <t>25-SEP-06:10</t>
  </si>
  <si>
    <t>21-DEC-07:10</t>
  </si>
  <si>
    <t>14-MAR-07:10</t>
  </si>
  <si>
    <t>03-APR-14:09</t>
  </si>
  <si>
    <t>11-JAN-07:10</t>
  </si>
  <si>
    <t>22-MAR-16:00</t>
  </si>
  <si>
    <t>18-AUG-14:00</t>
  </si>
  <si>
    <t>30-OCT-12:00</t>
  </si>
  <si>
    <t>27-SEP-15:00</t>
  </si>
  <si>
    <t>03-MAR-07:10</t>
  </si>
  <si>
    <t>04-MAY-16:00</t>
  </si>
  <si>
    <t>Weighting Factor</t>
  </si>
  <si>
    <t>BLDG_LIGHT_SCH</t>
  </si>
  <si>
    <t>BLDG_EQUIP_SCH</t>
  </si>
  <si>
    <t>Sat</t>
  </si>
  <si>
    <t>BLDG_OCC_SCH</t>
  </si>
  <si>
    <t>INFIL_SCH</t>
  </si>
  <si>
    <t>WD, SummerDesign</t>
  </si>
  <si>
    <t>BLDG_SWH_SCH</t>
  </si>
  <si>
    <t>PlantOnSched</t>
  </si>
  <si>
    <t>On/Off</t>
  </si>
  <si>
    <t>ALWAYS_ON</t>
  </si>
  <si>
    <t>HTGSETP_SCH</t>
  </si>
  <si>
    <t>CLGSETP_SCH</t>
  </si>
  <si>
    <t>Humidity</t>
  </si>
  <si>
    <t>MinRelHumSetSch</t>
  </si>
  <si>
    <t>MaxRelHumSetSch</t>
  </si>
  <si>
    <t>Dual Zone Control Type Sched</t>
  </si>
  <si>
    <t>Control Type</t>
  </si>
  <si>
    <t>ACTIVITY_SCH</t>
  </si>
  <si>
    <t>Any Number</t>
  </si>
  <si>
    <t>WORK_EFF_SCH</t>
  </si>
  <si>
    <t>AIR_VELO_SCH</t>
  </si>
  <si>
    <t>CLOTHING_SCH</t>
  </si>
  <si>
    <t>Through 04/30</t>
  </si>
  <si>
    <t>Through 09/30</t>
  </si>
  <si>
    <t>BLDG_ELEVATORS</t>
  </si>
  <si>
    <t>SummerDesign, WinterDesign</t>
  </si>
  <si>
    <t>RADIOLOGY_EQUIP_SCH</t>
  </si>
  <si>
    <t>OR_CLGSETP_SCH</t>
  </si>
  <si>
    <t>OR_HTGSETP_SCH</t>
  </si>
  <si>
    <t>VAV_SAT_SCH</t>
  </si>
  <si>
    <t>CAV_SAT_SCH</t>
  </si>
  <si>
    <t>HW-Loop-Temp-Schedule</t>
  </si>
  <si>
    <t>CW-Loop-Temp-Schedule</t>
  </si>
  <si>
    <t>HeatSys1 Loop Setpoint Sched</t>
  </si>
  <si>
    <t>Water Equipment Latent fract sched</t>
  </si>
  <si>
    <t>Water Equipment Sensible fract sched</t>
  </si>
  <si>
    <t>Water Equipment Hot Supply Temp Sched</t>
  </si>
  <si>
    <t>Water Equipment Temp Sched</t>
  </si>
  <si>
    <t>13-MAR-15:50</t>
  </si>
  <si>
    <t>31-OCT-16:49</t>
  </si>
  <si>
    <t>06-JAN-07:10</t>
  </si>
  <si>
    <t>03-APR-06:10</t>
  </si>
  <si>
    <t>06-FEB-07:10</t>
  </si>
  <si>
    <t>28-JUN-12:09</t>
  </si>
  <si>
    <t>WD, Sat, SummerDesign</t>
  </si>
  <si>
    <t>Sat, WinterDesign</t>
  </si>
  <si>
    <t>AHU-1_MinOAFracSchedule</t>
  </si>
  <si>
    <t>AHU-1_Fan_Sch</t>
  </si>
  <si>
    <t>WD, Sat</t>
  </si>
  <si>
    <t>AHU-2_Fan_Sch</t>
  </si>
  <si>
    <t>15-DEC-17:30</t>
  </si>
  <si>
    <t>26-APR-16:19</t>
  </si>
  <si>
    <t>19-MAY-16:19</t>
  </si>
  <si>
    <t>01-AUG-16:30</t>
  </si>
  <si>
    <t>14-FEB-07:10</t>
  </si>
  <si>
    <t>30-MAR-12:09</t>
  </si>
  <si>
    <t>11-APR-16:00</t>
  </si>
  <si>
    <t>08-NOV-11:00</t>
  </si>
  <si>
    <t>02-JAN-07:10</t>
  </si>
  <si>
    <t>30-OCT-13:20</t>
  </si>
  <si>
    <t>12-APR-08:00</t>
  </si>
  <si>
    <t>15-JUN-16:19</t>
  </si>
  <si>
    <t>24-OCT-13:00</t>
  </si>
  <si>
    <t>21-AUG-14:39</t>
  </si>
  <si>
    <t>06-OCT-14:20</t>
  </si>
  <si>
    <t>23-FEB-14:50</t>
  </si>
  <si>
    <t>24-MAR-13:00</t>
  </si>
  <si>
    <t>13-JUN-14:00</t>
  </si>
  <si>
    <t>27-NOV-17:19</t>
  </si>
  <si>
    <t>19-DEC-17:30</t>
  </si>
  <si>
    <t>28-FEB-17:19</t>
  </si>
  <si>
    <t>30-MAR-15:00</t>
  </si>
  <si>
    <t>08-SEP-13:00</t>
  </si>
  <si>
    <t>06-DEC-17:19</t>
  </si>
  <si>
    <t>26-APR-13:00</t>
  </si>
  <si>
    <t>26-JAN-13:00</t>
  </si>
  <si>
    <t>10-FEB-10:00</t>
  </si>
  <si>
    <t>28-JUN-12:00</t>
  </si>
  <si>
    <t>08-AUG-12:00</t>
  </si>
  <si>
    <t>25-SEP-12:50</t>
  </si>
  <si>
    <t>30-JAN-16:00</t>
  </si>
  <si>
    <t>07-FEB-17:10</t>
  </si>
  <si>
    <t>11-MAY-15:20</t>
  </si>
  <si>
    <t>10-NOV-16:40</t>
  </si>
  <si>
    <t>05-DEC-16:30</t>
  </si>
  <si>
    <t>15-FEB-17:49</t>
  </si>
  <si>
    <t>16-NOV-16:00</t>
  </si>
  <si>
    <t>04-APR-15:00</t>
  </si>
  <si>
    <t>28-NOV-17:00</t>
  </si>
  <si>
    <t>14-FEB-14:00</t>
  </si>
  <si>
    <t>21-APR-16:00</t>
  </si>
  <si>
    <t>13-NOV-17:00</t>
  </si>
  <si>
    <t>03-JAN-17:00</t>
  </si>
  <si>
    <t>07-AUG-14:00</t>
  </si>
  <si>
    <t>01-SEP-15:09</t>
  </si>
  <si>
    <t>17-OCT-12:00</t>
  </si>
  <si>
    <t>09-FEB-07:10</t>
  </si>
  <si>
    <t>20-MAR-08:09</t>
  </si>
  <si>
    <t>28-APR-16:00</t>
  </si>
  <si>
    <t>02-NOV-16:49</t>
  </si>
  <si>
    <t>30-MAR-13:00</t>
  </si>
  <si>
    <t>17-JUL-13:00</t>
  </si>
  <si>
    <t>10-APR-08:09</t>
  </si>
  <si>
    <t>29-JUN-14:00</t>
  </si>
  <si>
    <t>13-JUL-16:10</t>
  </si>
  <si>
    <t>06-JAN-08:09</t>
  </si>
  <si>
    <t>19-OCT-16:00</t>
  </si>
  <si>
    <t>27-MAR-06:10</t>
  </si>
  <si>
    <t>03-APR-08:09</t>
  </si>
  <si>
    <t>14-JUN-15:09</t>
  </si>
  <si>
    <t>18-DEC-11:50</t>
  </si>
  <si>
    <t>21-MAR-15:20</t>
  </si>
  <si>
    <t>20-SEP-14:50</t>
  </si>
  <si>
    <t>13-APR-15:00</t>
  </si>
  <si>
    <t>20-OCT-14:30</t>
  </si>
  <si>
    <t>20-SEP-16:49</t>
  </si>
  <si>
    <t>04-AUG-15:00</t>
  </si>
  <si>
    <t>06-SEP-12:00</t>
  </si>
  <si>
    <t>12-JAN-09:09</t>
  </si>
  <si>
    <t>02-NOV-08:09</t>
  </si>
</sst>
</file>

<file path=xl/styles.xml><?xml version="1.0" encoding="utf-8"?>
<styleSheet xmlns="http://schemas.openxmlformats.org/spreadsheetml/2006/main">
  <numFmts count="5">
    <numFmt numFmtId="164" formatCode="0.0"/>
    <numFmt numFmtId="165" formatCode="0.000"/>
    <numFmt numFmtId="166" formatCode="#,##0.0"/>
    <numFmt numFmtId="167" formatCode="#,##0.0000"/>
    <numFmt numFmtId="168" formatCode="0.00000"/>
  </numFmts>
  <fonts count="42">
    <font>
      <sz val="8"/>
      <color indexed="8"/>
      <name val="MS Sans Serif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8"/>
      <name val="MS Sans Serif"/>
      <family val="2"/>
    </font>
    <font>
      <b/>
      <sz val="16"/>
      <color indexed="8"/>
      <name val="Arial"/>
      <family val="2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8"/>
      <name val="MS Sans Serif"/>
      <family val="2"/>
    </font>
    <font>
      <b/>
      <sz val="14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vertAlign val="superscript"/>
      <sz val="10"/>
      <name val="Arial"/>
      <family val="2"/>
    </font>
    <font>
      <b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vertAlign val="subscript"/>
      <sz val="8"/>
      <color indexed="8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Arial"/>
      <family val="2"/>
    </font>
    <font>
      <sz val="10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5">
    <xf numFmtId="0" fontId="0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/>
    <xf numFmtId="0" fontId="4" fillId="0" borderId="0"/>
    <xf numFmtId="0" fontId="24" fillId="0" borderId="0" applyNumberFormat="0" applyFill="0" applyBorder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7" fillId="0" borderId="4" applyNumberFormat="0" applyFill="0" applyAlignment="0" applyProtection="0"/>
    <xf numFmtId="0" fontId="27" fillId="0" borderId="0" applyNumberFormat="0" applyFill="0" applyBorder="0" applyAlignment="0" applyProtection="0"/>
    <xf numFmtId="0" fontId="28" fillId="4" borderId="0" applyNumberFormat="0" applyBorder="0" applyAlignment="0" applyProtection="0"/>
    <xf numFmtId="0" fontId="29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5" applyNumberFormat="0" applyAlignment="0" applyProtection="0"/>
    <xf numFmtId="0" fontId="32" fillId="8" borderId="6" applyNumberFormat="0" applyAlignment="0" applyProtection="0"/>
    <xf numFmtId="0" fontId="33" fillId="8" borderId="5" applyNumberFormat="0" applyAlignment="0" applyProtection="0"/>
    <xf numFmtId="0" fontId="34" fillId="0" borderId="7" applyNumberFormat="0" applyFill="0" applyAlignment="0" applyProtection="0"/>
    <xf numFmtId="0" fontId="35" fillId="9" borderId="8" applyNumberFormat="0" applyAlignment="0" applyProtection="0"/>
    <xf numFmtId="0" fontId="3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10" applyNumberFormat="0" applyFill="0" applyAlignment="0" applyProtection="0"/>
    <xf numFmtId="0" fontId="39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9" fillId="14" borderId="0" applyNumberFormat="0" applyBorder="0" applyAlignment="0" applyProtection="0"/>
    <xf numFmtId="0" fontId="39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39" fillId="18" borderId="0" applyNumberFormat="0" applyBorder="0" applyAlignment="0" applyProtection="0"/>
    <xf numFmtId="0" fontId="39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39" fillId="22" borderId="0" applyNumberFormat="0" applyBorder="0" applyAlignment="0" applyProtection="0"/>
    <xf numFmtId="0" fontId="39" fillId="23" borderId="0" applyNumberFormat="0" applyBorder="0" applyAlignment="0" applyProtection="0"/>
    <xf numFmtId="0" fontId="2" fillId="24" borderId="0" applyNumberFormat="0" applyBorder="0" applyAlignment="0" applyProtection="0"/>
    <xf numFmtId="0" fontId="2" fillId="25" borderId="0" applyNumberFormat="0" applyBorder="0" applyAlignment="0" applyProtection="0"/>
    <xf numFmtId="0" fontId="39" fillId="26" borderId="0" applyNumberFormat="0" applyBorder="0" applyAlignment="0" applyProtection="0"/>
    <xf numFmtId="0" fontId="39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39" fillId="30" borderId="0" applyNumberFormat="0" applyBorder="0" applyAlignment="0" applyProtection="0"/>
    <xf numFmtId="0" fontId="39" fillId="31" borderId="0" applyNumberFormat="0" applyBorder="0" applyAlignment="0" applyProtection="0"/>
    <xf numFmtId="0" fontId="2" fillId="32" borderId="0" applyNumberFormat="0" applyBorder="0" applyAlignment="0" applyProtection="0"/>
    <xf numFmtId="0" fontId="2" fillId="33" borderId="0" applyNumberFormat="0" applyBorder="0" applyAlignment="0" applyProtection="0"/>
    <xf numFmtId="0" fontId="39" fillId="34" borderId="0" applyNumberFormat="0" applyBorder="0" applyAlignment="0" applyProtection="0"/>
    <xf numFmtId="0" fontId="2" fillId="0" borderId="0"/>
    <xf numFmtId="0" fontId="2" fillId="10" borderId="9" applyNumberFormat="0" applyFont="0" applyAlignment="0" applyProtection="0"/>
    <xf numFmtId="0" fontId="4" fillId="0" borderId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0" fontId="4" fillId="0" borderId="0"/>
    <xf numFmtId="9" fontId="3" fillId="0" borderId="0" applyFont="0" applyFill="0" applyBorder="0" applyAlignment="0" applyProtection="0"/>
  </cellStyleXfs>
  <cellXfs count="102">
    <xf numFmtId="0" fontId="0" fillId="0" borderId="0" xfId="0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2" fontId="7" fillId="0" borderId="0" xfId="0" applyNumberFormat="1" applyFont="1" applyAlignment="1">
      <alignment horizontal="center" vertical="top"/>
    </xf>
    <xf numFmtId="2" fontId="7" fillId="0" borderId="0" xfId="0" applyNumberFormat="1" applyFont="1" applyAlignment="1">
      <alignment horizontal="center" vertical="top" wrapText="1"/>
    </xf>
    <xf numFmtId="1" fontId="7" fillId="0" borderId="0" xfId="0" applyNumberFormat="1" applyFont="1" applyAlignment="1">
      <alignment horizontal="center" vertical="top"/>
    </xf>
    <xf numFmtId="1" fontId="7" fillId="0" borderId="0" xfId="0" applyNumberFormat="1" applyFont="1" applyAlignment="1">
      <alignment horizontal="center" vertical="top" wrapText="1"/>
    </xf>
    <xf numFmtId="0" fontId="9" fillId="2" borderId="0" xfId="0" applyFont="1" applyFill="1" applyAlignment="1">
      <alignment vertical="top"/>
    </xf>
    <xf numFmtId="0" fontId="7" fillId="2" borderId="0" xfId="0" applyFont="1" applyFill="1" applyAlignment="1">
      <alignment vertical="top" wrapText="1"/>
    </xf>
    <xf numFmtId="0" fontId="7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vertical="top" wrapText="1"/>
    </xf>
    <xf numFmtId="0" fontId="6" fillId="3" borderId="0" xfId="0" applyFont="1" applyFill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0" fontId="6" fillId="3" borderId="0" xfId="0" applyFont="1" applyFill="1" applyAlignment="1">
      <alignment horizontal="left" vertical="top"/>
    </xf>
    <xf numFmtId="0" fontId="7" fillId="2" borderId="0" xfId="0" applyFont="1" applyFill="1" applyAlignment="1">
      <alignment vertical="top"/>
    </xf>
    <xf numFmtId="0" fontId="7" fillId="3" borderId="0" xfId="0" applyFont="1" applyFill="1" applyAlignment="1">
      <alignment horizontal="left" vertical="top"/>
    </xf>
    <xf numFmtId="0" fontId="7" fillId="3" borderId="0" xfId="0" applyFont="1" applyFill="1" applyAlignment="1">
      <alignment horizontal="left" vertical="center"/>
    </xf>
    <xf numFmtId="3" fontId="7" fillId="0" borderId="0" xfId="0" applyNumberFormat="1" applyFont="1" applyAlignment="1">
      <alignment horizontal="center" vertical="top" wrapText="1"/>
    </xf>
    <xf numFmtId="0" fontId="6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0" xfId="0" applyFont="1" applyFill="1" applyAlignment="1">
      <alignment horizontal="center" vertical="top" wrapText="1"/>
    </xf>
    <xf numFmtId="0" fontId="13" fillId="3" borderId="0" xfId="0" applyFont="1" applyFill="1" applyAlignment="1">
      <alignment horizontal="left" vertical="top"/>
    </xf>
    <xf numFmtId="0" fontId="14" fillId="2" borderId="0" xfId="0" applyFont="1" applyFill="1" applyAlignment="1">
      <alignment vertical="top" wrapText="1"/>
    </xf>
    <xf numFmtId="3" fontId="15" fillId="3" borderId="0" xfId="0" applyNumberFormat="1" applyFont="1" applyFill="1" applyAlignment="1">
      <alignment vertical="top" wrapText="1"/>
    </xf>
    <xf numFmtId="0" fontId="15" fillId="3" borderId="0" xfId="0" applyFont="1" applyFill="1" applyAlignment="1">
      <alignment horizontal="center" vertical="top" wrapText="1"/>
    </xf>
    <xf numFmtId="0" fontId="15" fillId="0" borderId="0" xfId="0" applyFont="1" applyAlignment="1">
      <alignment horizontal="center" vertical="top" wrapText="1"/>
    </xf>
    <xf numFmtId="0" fontId="14" fillId="0" borderId="0" xfId="0" applyFont="1" applyAlignment="1">
      <alignment vertical="top" wrapText="1"/>
    </xf>
    <xf numFmtId="3" fontId="15" fillId="3" borderId="0" xfId="0" applyNumberFormat="1" applyFont="1" applyFill="1" applyAlignment="1">
      <alignment horizontal="center" vertical="top" wrapText="1"/>
    </xf>
    <xf numFmtId="0" fontId="15" fillId="2" borderId="0" xfId="0" applyFont="1" applyFill="1" applyAlignment="1">
      <alignment horizontal="center" vertical="top" wrapText="1"/>
    </xf>
    <xf numFmtId="0" fontId="15" fillId="3" borderId="0" xfId="0" applyFont="1" applyFill="1" applyAlignment="1">
      <alignment horizontal="left" vertical="top"/>
    </xf>
    <xf numFmtId="3" fontId="14" fillId="0" borderId="0" xfId="0" applyNumberFormat="1" applyFont="1" applyAlignment="1">
      <alignment vertical="top" wrapText="1"/>
    </xf>
    <xf numFmtId="0" fontId="15" fillId="2" borderId="0" xfId="0" applyFont="1" applyFill="1" applyAlignment="1">
      <alignment vertical="top" wrapText="1"/>
    </xf>
    <xf numFmtId="0" fontId="14" fillId="3" borderId="0" xfId="0" applyFont="1" applyFill="1" applyAlignment="1">
      <alignment horizontal="left" vertical="top" wrapText="1"/>
    </xf>
    <xf numFmtId="0" fontId="14" fillId="0" borderId="0" xfId="0" applyFont="1" applyAlignment="1">
      <alignment horizontal="center" vertical="top" wrapText="1"/>
    </xf>
    <xf numFmtId="166" fontId="14" fillId="0" borderId="0" xfId="0" applyNumberFormat="1" applyFont="1" applyAlignment="1">
      <alignment vertical="top" wrapText="1"/>
    </xf>
    <xf numFmtId="1" fontId="14" fillId="0" borderId="0" xfId="0" applyNumberFormat="1" applyFont="1" applyAlignment="1">
      <alignment horizontal="center" vertical="top" wrapText="1"/>
    </xf>
    <xf numFmtId="0" fontId="14" fillId="2" borderId="0" xfId="0" applyFont="1" applyFill="1" applyAlignment="1">
      <alignment horizontal="left" vertical="top" wrapText="1" indent="2"/>
    </xf>
    <xf numFmtId="4" fontId="14" fillId="0" borderId="0" xfId="0" applyNumberFormat="1" applyFont="1" applyAlignment="1">
      <alignment vertical="top" wrapText="1"/>
    </xf>
    <xf numFmtId="0" fontId="14" fillId="3" borderId="0" xfId="0" applyFont="1" applyFill="1" applyAlignment="1">
      <alignment horizontal="left" vertical="top" wrapText="1" indent="2"/>
    </xf>
    <xf numFmtId="2" fontId="14" fillId="0" borderId="0" xfId="0" applyNumberFormat="1" applyFont="1" applyAlignment="1">
      <alignment horizontal="center" vertical="top" wrapText="1"/>
    </xf>
    <xf numFmtId="3" fontId="17" fillId="0" borderId="0" xfId="0" applyNumberFormat="1" applyFont="1" applyAlignment="1">
      <alignment vertical="top" wrapText="1"/>
    </xf>
    <xf numFmtId="4" fontId="17" fillId="0" borderId="0" xfId="0" applyNumberFormat="1" applyFont="1" applyAlignment="1">
      <alignment vertical="top" wrapText="1"/>
    </xf>
    <xf numFmtId="166" fontId="17" fillId="0" borderId="0" xfId="0" applyNumberFormat="1" applyFont="1" applyAlignment="1">
      <alignment vertical="top" wrapText="1"/>
    </xf>
    <xf numFmtId="0" fontId="14" fillId="3" borderId="0" xfId="0" applyFont="1" applyFill="1" applyAlignment="1">
      <alignment horizontal="left" vertical="top"/>
    </xf>
    <xf numFmtId="3" fontId="14" fillId="0" borderId="0" xfId="0" applyNumberFormat="1" applyFont="1" applyAlignment="1">
      <alignment vertical="top"/>
    </xf>
    <xf numFmtId="0" fontId="15" fillId="2" borderId="0" xfId="2" applyFont="1" applyFill="1" applyBorder="1" applyAlignment="1">
      <alignment horizontal="center" vertical="center" wrapText="1"/>
    </xf>
    <xf numFmtId="0" fontId="19" fillId="2" borderId="0" xfId="4" applyFont="1" applyFill="1" applyBorder="1" applyAlignment="1">
      <alignment wrapText="1"/>
    </xf>
    <xf numFmtId="2" fontId="19" fillId="2" borderId="0" xfId="4" applyNumberFormat="1" applyFont="1" applyFill="1" applyBorder="1" applyAlignment="1">
      <alignment horizontal="center" wrapText="1"/>
    </xf>
    <xf numFmtId="2" fontId="19" fillId="2" borderId="0" xfId="4" applyNumberFormat="1" applyFont="1" applyFill="1" applyAlignment="1">
      <alignment horizontal="center" wrapText="1"/>
    </xf>
    <xf numFmtId="0" fontId="4" fillId="0" borderId="0" xfId="4"/>
    <xf numFmtId="3" fontId="4" fillId="0" borderId="0" xfId="4" applyNumberFormat="1"/>
    <xf numFmtId="2" fontId="4" fillId="0" borderId="0" xfId="4" applyNumberFormat="1"/>
    <xf numFmtId="164" fontId="4" fillId="0" borderId="0" xfId="4" applyNumberFormat="1"/>
    <xf numFmtId="0" fontId="15" fillId="0" borderId="0" xfId="0" applyFont="1" applyAlignment="1">
      <alignment vertical="top" wrapText="1"/>
    </xf>
    <xf numFmtId="164" fontId="15" fillId="0" borderId="0" xfId="0" applyNumberFormat="1" applyFont="1" applyAlignment="1">
      <alignment vertical="top" wrapText="1"/>
    </xf>
    <xf numFmtId="3" fontId="15" fillId="0" borderId="0" xfId="0" applyNumberFormat="1" applyFont="1" applyAlignment="1">
      <alignment vertical="top" wrapText="1"/>
    </xf>
    <xf numFmtId="0" fontId="14" fillId="0" borderId="0" xfId="0" applyFont="1" applyAlignment="1">
      <alignment vertical="top"/>
    </xf>
    <xf numFmtId="0" fontId="21" fillId="2" borderId="1" xfId="3" applyFont="1" applyFill="1" applyBorder="1"/>
    <xf numFmtId="0" fontId="21" fillId="2" borderId="1" xfId="3" applyFont="1" applyFill="1" applyBorder="1" applyAlignment="1">
      <alignment wrapText="1"/>
    </xf>
    <xf numFmtId="0" fontId="22" fillId="0" borderId="0" xfId="3" applyFont="1"/>
    <xf numFmtId="0" fontId="5" fillId="0" borderId="0" xfId="0" applyFont="1" applyAlignment="1">
      <alignment vertical="top"/>
    </xf>
    <xf numFmtId="4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 wrapText="1"/>
    </xf>
    <xf numFmtId="4" fontId="6" fillId="2" borderId="0" xfId="0" applyNumberFormat="1" applyFont="1" applyFill="1" applyAlignment="1">
      <alignment vertical="top" wrapText="1"/>
    </xf>
    <xf numFmtId="167" fontId="7" fillId="0" borderId="0" xfId="0" applyNumberFormat="1" applyFont="1" applyAlignment="1">
      <alignment horizontal="center" vertical="top" wrapText="1"/>
    </xf>
    <xf numFmtId="4" fontId="7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horizontal="left" vertical="top"/>
    </xf>
    <xf numFmtId="4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horizontal="left" vertical="top"/>
    </xf>
    <xf numFmtId="4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horizontal="center" vertical="top"/>
    </xf>
    <xf numFmtId="4" fontId="6" fillId="3" borderId="0" xfId="0" applyNumberFormat="1" applyFont="1" applyFill="1" applyAlignment="1">
      <alignment horizontal="left" vertical="top"/>
    </xf>
    <xf numFmtId="4" fontId="7" fillId="2" borderId="0" xfId="0" applyNumberFormat="1" applyFont="1" applyFill="1" applyAlignment="1">
      <alignment vertical="top"/>
    </xf>
    <xf numFmtId="165" fontId="7" fillId="0" borderId="0" xfId="0" applyNumberFormat="1" applyFont="1" applyAlignment="1">
      <alignment horizontal="center" vertical="top" wrapText="1"/>
    </xf>
    <xf numFmtId="168" fontId="7" fillId="0" borderId="0" xfId="0" applyNumberFormat="1" applyFont="1" applyAlignment="1">
      <alignment horizontal="center" vertical="top" wrapText="1"/>
    </xf>
    <xf numFmtId="3" fontId="7" fillId="0" borderId="0" xfId="0" applyNumberFormat="1" applyFont="1" applyFill="1" applyAlignment="1">
      <alignment horizontal="center" vertical="top" wrapText="1"/>
    </xf>
    <xf numFmtId="1" fontId="7" fillId="0" borderId="0" xfId="0" applyNumberFormat="1" applyFont="1" applyFill="1" applyAlignment="1">
      <alignment horizontal="center" vertical="top" wrapText="1"/>
    </xf>
    <xf numFmtId="2" fontId="7" fillId="0" borderId="0" xfId="0" applyNumberFormat="1" applyFont="1" applyFill="1" applyAlignment="1">
      <alignment horizontal="center" vertical="top" wrapText="1"/>
    </xf>
    <xf numFmtId="2" fontId="15" fillId="0" borderId="0" xfId="0" applyNumberFormat="1" applyFont="1" applyAlignment="1">
      <alignment horizontal="center" vertical="top" wrapText="1"/>
    </xf>
    <xf numFmtId="11" fontId="14" fillId="0" borderId="0" xfId="0" applyNumberFormat="1" applyFont="1" applyAlignment="1">
      <alignment vertical="top" wrapText="1"/>
    </xf>
    <xf numFmtId="2" fontId="4" fillId="0" borderId="0" xfId="4" applyNumberFormat="1" applyFont="1"/>
    <xf numFmtId="2" fontId="4" fillId="0" borderId="0" xfId="0" applyNumberFormat="1" applyFont="1" applyAlignment="1">
      <alignment horizontal="center" vertical="center"/>
    </xf>
    <xf numFmtId="2" fontId="14" fillId="0" borderId="0" xfId="0" applyNumberFormat="1" applyFont="1"/>
    <xf numFmtId="2" fontId="7" fillId="0" borderId="0" xfId="45" applyNumberFormat="1" applyFont="1" applyAlignment="1">
      <alignment horizontal="center" vertical="top" wrapText="1"/>
    </xf>
    <xf numFmtId="4" fontId="6" fillId="3" borderId="0" xfId="0" applyNumberFormat="1" applyFont="1" applyFill="1" applyAlignment="1">
      <alignment horizontal="left" vertical="top" wrapText="1"/>
    </xf>
    <xf numFmtId="164" fontId="40" fillId="0" borderId="0" xfId="47" applyNumberFormat="1" applyFont="1" applyBorder="1" applyAlignment="1">
      <alignment horizontal="center"/>
    </xf>
    <xf numFmtId="164" fontId="40" fillId="0" borderId="0" xfId="47" applyNumberFormat="1" applyFont="1" applyAlignment="1">
      <alignment horizontal="center"/>
    </xf>
    <xf numFmtId="4" fontId="6" fillId="0" borderId="0" xfId="0" applyNumberFormat="1" applyFont="1" applyAlignment="1">
      <alignment vertical="top"/>
    </xf>
    <xf numFmtId="0" fontId="7" fillId="0" borderId="0" xfId="0" applyFont="1" applyAlignment="1">
      <alignment horizontal="left" vertical="top" wrapText="1"/>
    </xf>
    <xf numFmtId="2" fontId="4" fillId="0" borderId="0" xfId="4" applyNumberFormat="1" applyFont="1" applyAlignment="1">
      <alignment horizontal="right"/>
    </xf>
    <xf numFmtId="2" fontId="14" fillId="0" borderId="0" xfId="0" applyNumberFormat="1" applyFont="1" applyAlignment="1">
      <alignment vertical="top" wrapText="1"/>
    </xf>
    <xf numFmtId="1" fontId="14" fillId="0" borderId="0" xfId="0" applyNumberFormat="1" applyFont="1" applyAlignment="1">
      <alignment vertical="top" wrapText="1"/>
    </xf>
    <xf numFmtId="1" fontId="4" fillId="0" borderId="0" xfId="4" applyNumberFormat="1"/>
    <xf numFmtId="0" fontId="3" fillId="0" borderId="0" xfId="0" applyFont="1" applyAlignment="1">
      <alignment vertical="top"/>
    </xf>
    <xf numFmtId="0" fontId="41" fillId="0" borderId="0" xfId="52" applyFont="1"/>
    <xf numFmtId="0" fontId="1" fillId="0" borderId="0" xfId="52"/>
    <xf numFmtId="0" fontId="4" fillId="0" borderId="0" xfId="53"/>
    <xf numFmtId="0" fontId="41" fillId="0" borderId="0" xfId="45" applyFont="1"/>
    <xf numFmtId="0" fontId="6" fillId="2" borderId="0" xfId="0" applyFont="1" applyFill="1" applyAlignment="1">
      <alignment horizontal="center" vertical="top" wrapText="1"/>
    </xf>
    <xf numFmtId="0" fontId="5" fillId="0" borderId="0" xfId="0" applyFont="1" applyAlignment="1">
      <alignment horizontal="center" vertical="top"/>
    </xf>
  </cellXfs>
  <cellStyles count="55">
    <cellStyle name="20% - Accent1" xfId="22" builtinId="30" customBuiltin="1"/>
    <cellStyle name="20% - Accent2" xfId="26" builtinId="34" customBuiltin="1"/>
    <cellStyle name="20% - Accent3" xfId="30" builtinId="38" customBuiltin="1"/>
    <cellStyle name="20% - Accent4" xfId="34" builtinId="42" customBuiltin="1"/>
    <cellStyle name="20% - Accent5" xfId="38" builtinId="46" customBuiltin="1"/>
    <cellStyle name="20% - Accent6" xfId="42" builtinId="50" customBuiltin="1"/>
    <cellStyle name="40% - Accent1" xfId="23" builtinId="31" customBuiltin="1"/>
    <cellStyle name="40% - Accent2" xfId="27" builtinId="35" customBuiltin="1"/>
    <cellStyle name="40% - Accent3" xfId="31" builtinId="39" customBuiltin="1"/>
    <cellStyle name="40% - Accent4" xfId="35" builtinId="43" customBuiltin="1"/>
    <cellStyle name="40% - Accent5" xfId="39" builtinId="47" customBuiltin="1"/>
    <cellStyle name="40% - Accent6" xfId="43" builtinId="51" customBuiltin="1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2" xfId="25" builtinId="33" customBuiltin="1"/>
    <cellStyle name="Accent3" xfId="29" builtinId="37" customBuiltin="1"/>
    <cellStyle name="Accent4" xfId="33" builtinId="41" customBuiltin="1"/>
    <cellStyle name="Accent5" xfId="37" builtinId="45" customBuiltin="1"/>
    <cellStyle name="Accent6" xfId="41" builtinId="49" customBuiltin="1"/>
    <cellStyle name="Bad" xfId="11" builtinId="27" customBuiltin="1"/>
    <cellStyle name="Calculation" xfId="15" builtinId="22" customBuiltin="1"/>
    <cellStyle name="Check Cell" xfId="17" builtinId="23" customBuiltin="1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1"/>
    <cellStyle name="Normal 2 2" xfId="48"/>
    <cellStyle name="Normal 2 3" xfId="49"/>
    <cellStyle name="Normal 3" xfId="45"/>
    <cellStyle name="Normal 3 2" xfId="50"/>
    <cellStyle name="Normal 3 3" xfId="52"/>
    <cellStyle name="Normal 4" xfId="51"/>
    <cellStyle name="Normal 5" xfId="47"/>
    <cellStyle name="Normal_Loads-IP_New_SC" xfId="2"/>
    <cellStyle name="Normal_Schedules" xfId="53"/>
    <cellStyle name="Normal_Schedules_Trans" xfId="3"/>
    <cellStyle name="Normal_ZoneSummary" xfId="4"/>
    <cellStyle name="Note 2" xfId="46"/>
    <cellStyle name="Output" xfId="14" builtinId="21" customBuiltin="1"/>
    <cellStyle name="Percent 2" xfId="54"/>
    <cellStyle name="Title" xfId="5" builtinId="15" customBuiltin="1"/>
    <cellStyle name="Total" xfId="20" builtinId="25" customBuiltin="1"/>
    <cellStyle name="Warning Text" xfId="18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061783203847535"/>
          <c:y val="4.2414355628058717E-2"/>
          <c:w val="0.8716241213466519"/>
          <c:h val="0.75367047308320734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LocationSummary!$B$57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LocationSummary!$C$57:$R$57</c:f>
              <c:numCache>
                <c:formatCode>#,##0.00</c:formatCode>
                <c:ptCount val="16"/>
                <c:pt idx="0">
                  <c:v>742988.88888888888</c:v>
                </c:pt>
                <c:pt idx="1">
                  <c:v>634663.88888888888</c:v>
                </c:pt>
                <c:pt idx="2">
                  <c:v>634947.22222222225</c:v>
                </c:pt>
                <c:pt idx="3">
                  <c:v>505519.44444444444</c:v>
                </c:pt>
                <c:pt idx="4">
                  <c:v>427300</c:v>
                </c:pt>
                <c:pt idx="5">
                  <c:v>527572.22222222225</c:v>
                </c:pt>
                <c:pt idx="6">
                  <c:v>296772.22222222225</c:v>
                </c:pt>
                <c:pt idx="7">
                  <c:v>423544.44444444444</c:v>
                </c:pt>
                <c:pt idx="8">
                  <c:v>371161.11111111112</c:v>
                </c:pt>
                <c:pt idx="9">
                  <c:v>270733.33333333331</c:v>
                </c:pt>
                <c:pt idx="10">
                  <c:v>316841.66666666669</c:v>
                </c:pt>
                <c:pt idx="11">
                  <c:v>279497.22222222225</c:v>
                </c:pt>
                <c:pt idx="12">
                  <c:v>282172.22222222225</c:v>
                </c:pt>
                <c:pt idx="13">
                  <c:v>225136.11111111112</c:v>
                </c:pt>
                <c:pt idx="14">
                  <c:v>186372.22222222222</c:v>
                </c:pt>
                <c:pt idx="15">
                  <c:v>129761.11111111111</c:v>
                </c:pt>
              </c:numCache>
            </c:numRef>
          </c:val>
        </c:ser>
        <c:ser>
          <c:idx val="4"/>
          <c:order val="1"/>
          <c:tx>
            <c:strRef>
              <c:f>LocationSummary!$B$58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LocationSummary!$C$58:$R$58</c:f>
              <c:numCache>
                <c:formatCode>#,##0.00</c:formatCode>
                <c:ptCount val="16"/>
                <c:pt idx="0">
                  <c:v>221016.66666666666</c:v>
                </c:pt>
                <c:pt idx="1">
                  <c:v>221016.66666666666</c:v>
                </c:pt>
                <c:pt idx="2">
                  <c:v>221016.66666666666</c:v>
                </c:pt>
                <c:pt idx="3">
                  <c:v>221016.66666666666</c:v>
                </c:pt>
                <c:pt idx="4">
                  <c:v>221016.66666666666</c:v>
                </c:pt>
                <c:pt idx="5">
                  <c:v>221016.66666666666</c:v>
                </c:pt>
                <c:pt idx="6">
                  <c:v>221016.66666666666</c:v>
                </c:pt>
                <c:pt idx="7">
                  <c:v>221016.66666666666</c:v>
                </c:pt>
                <c:pt idx="8">
                  <c:v>221016.66666666666</c:v>
                </c:pt>
                <c:pt idx="9">
                  <c:v>221016.66666666666</c:v>
                </c:pt>
                <c:pt idx="10">
                  <c:v>221016.66666666666</c:v>
                </c:pt>
                <c:pt idx="11">
                  <c:v>221016.66666666666</c:v>
                </c:pt>
                <c:pt idx="12">
                  <c:v>221016.66666666666</c:v>
                </c:pt>
                <c:pt idx="13">
                  <c:v>221016.66666666666</c:v>
                </c:pt>
                <c:pt idx="14">
                  <c:v>221016.66666666666</c:v>
                </c:pt>
                <c:pt idx="15">
                  <c:v>221016.66666666666</c:v>
                </c:pt>
              </c:numCache>
            </c:numRef>
          </c:val>
        </c:ser>
        <c:ser>
          <c:idx val="6"/>
          <c:order val="2"/>
          <c:tx>
            <c:strRef>
              <c:f>LocationSummary!$B$59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LocationSummary!$C$59:$R$59</c:f>
              <c:numCache>
                <c:formatCode>#,##0.00</c:formatCode>
                <c:ptCount val="16"/>
                <c:pt idx="0">
                  <c:v>74091.666666666672</c:v>
                </c:pt>
                <c:pt idx="1">
                  <c:v>74063.888888888891</c:v>
                </c:pt>
                <c:pt idx="2">
                  <c:v>74049.999999999985</c:v>
                </c:pt>
                <c:pt idx="3">
                  <c:v>74038.888888888891</c:v>
                </c:pt>
                <c:pt idx="4">
                  <c:v>73983.333333333328</c:v>
                </c:pt>
                <c:pt idx="5">
                  <c:v>73966.666666666657</c:v>
                </c:pt>
                <c:pt idx="6">
                  <c:v>74005.555555555562</c:v>
                </c:pt>
                <c:pt idx="7">
                  <c:v>73961.111111111109</c:v>
                </c:pt>
                <c:pt idx="8">
                  <c:v>73988.888888888891</c:v>
                </c:pt>
                <c:pt idx="9">
                  <c:v>73841.666666666657</c:v>
                </c:pt>
                <c:pt idx="10">
                  <c:v>73972.222222222219</c:v>
                </c:pt>
                <c:pt idx="11">
                  <c:v>73927.777777777781</c:v>
                </c:pt>
                <c:pt idx="12">
                  <c:v>73922.222222222219</c:v>
                </c:pt>
                <c:pt idx="13">
                  <c:v>73905.555555555562</c:v>
                </c:pt>
                <c:pt idx="14">
                  <c:v>73863.888888888891</c:v>
                </c:pt>
                <c:pt idx="15">
                  <c:v>73411.111111111109</c:v>
                </c:pt>
              </c:numCache>
            </c:numRef>
          </c:val>
        </c:ser>
        <c:ser>
          <c:idx val="7"/>
          <c:order val="3"/>
          <c:tx>
            <c:strRef>
              <c:f>LocationSummary!$B$60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LocationSummary!$C$60:$R$60</c:f>
              <c:numCache>
                <c:formatCode>#,##0.00</c:formatCode>
                <c:ptCount val="16"/>
                <c:pt idx="0">
                  <c:v>499777.77777777775</c:v>
                </c:pt>
                <c:pt idx="1">
                  <c:v>499777.77777777775</c:v>
                </c:pt>
                <c:pt idx="2">
                  <c:v>499777.77777777775</c:v>
                </c:pt>
                <c:pt idx="3">
                  <c:v>499777.77777777775</c:v>
                </c:pt>
                <c:pt idx="4">
                  <c:v>499777.77777777775</c:v>
                </c:pt>
                <c:pt idx="5">
                  <c:v>499777.77777777775</c:v>
                </c:pt>
                <c:pt idx="6">
                  <c:v>499777.77777777775</c:v>
                </c:pt>
                <c:pt idx="7">
                  <c:v>499777.77777777775</c:v>
                </c:pt>
                <c:pt idx="8">
                  <c:v>499777.77777777775</c:v>
                </c:pt>
                <c:pt idx="9">
                  <c:v>499777.77777777775</c:v>
                </c:pt>
                <c:pt idx="10">
                  <c:v>499777.77777777775</c:v>
                </c:pt>
                <c:pt idx="11">
                  <c:v>499777.77777777775</c:v>
                </c:pt>
                <c:pt idx="12">
                  <c:v>499777.77777777775</c:v>
                </c:pt>
                <c:pt idx="13">
                  <c:v>499777.77777777775</c:v>
                </c:pt>
                <c:pt idx="14">
                  <c:v>499777.77777777775</c:v>
                </c:pt>
                <c:pt idx="15">
                  <c:v>499777.77777777775</c:v>
                </c:pt>
              </c:numCache>
            </c:numRef>
          </c:val>
        </c:ser>
        <c:ser>
          <c:idx val="3"/>
          <c:order val="4"/>
          <c:tx>
            <c:strRef>
              <c:f>LocationSummary!$B$62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LocationSummary!$C$62:$R$62</c:f>
              <c:numCache>
                <c:formatCode>#,##0.00</c:formatCode>
                <c:ptCount val="16"/>
                <c:pt idx="0">
                  <c:v>287047.22222222219</c:v>
                </c:pt>
                <c:pt idx="1">
                  <c:v>288325</c:v>
                </c:pt>
                <c:pt idx="2">
                  <c:v>303288.88888888888</c:v>
                </c:pt>
                <c:pt idx="3">
                  <c:v>295030.5555555555</c:v>
                </c:pt>
                <c:pt idx="4">
                  <c:v>277175</c:v>
                </c:pt>
                <c:pt idx="5">
                  <c:v>306347.22222222225</c:v>
                </c:pt>
                <c:pt idx="6">
                  <c:v>266800</c:v>
                </c:pt>
                <c:pt idx="7">
                  <c:v>281633.33333333331</c:v>
                </c:pt>
                <c:pt idx="8">
                  <c:v>316463.88888888888</c:v>
                </c:pt>
                <c:pt idx="9">
                  <c:v>275352.77777777775</c:v>
                </c:pt>
                <c:pt idx="10">
                  <c:v>265072.22222222225</c:v>
                </c:pt>
                <c:pt idx="11">
                  <c:v>292452.77777777775</c:v>
                </c:pt>
                <c:pt idx="12">
                  <c:v>265647.22222222225</c:v>
                </c:pt>
                <c:pt idx="13">
                  <c:v>280030.55555555556</c:v>
                </c:pt>
                <c:pt idx="14">
                  <c:v>254558.33333333334</c:v>
                </c:pt>
                <c:pt idx="15">
                  <c:v>243722.22222222222</c:v>
                </c:pt>
              </c:numCache>
            </c:numRef>
          </c:val>
        </c:ser>
        <c:overlap val="100"/>
        <c:axId val="106183680"/>
        <c:axId val="106230912"/>
      </c:barChart>
      <c:catAx>
        <c:axId val="106183680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230912"/>
        <c:crosses val="autoZero"/>
        <c:auto val="1"/>
        <c:lblAlgn val="ctr"/>
        <c:lblOffset val="50"/>
        <c:tickLblSkip val="1"/>
        <c:tickMarkSkip val="1"/>
      </c:catAx>
      <c:valAx>
        <c:axId val="10623091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288743882544861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83680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885312615612283"/>
          <c:y val="4.7852093529092532E-2"/>
          <c:w val="0.23418423973362723"/>
          <c:h val="0.2175095160413290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72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038"/>
          <c:h val="0.77650897226754645"/>
        </c:manualLayout>
      </c:layout>
      <c:barChart>
        <c:barDir val="col"/>
        <c:grouping val="clustered"/>
        <c:ser>
          <c:idx val="0"/>
          <c:order val="0"/>
          <c:tx>
            <c:v>Weekdays, CDD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22.2</c:v>
                </c:pt>
                <c:pt idx="6">
                  <c:v>22.2</c:v>
                </c:pt>
                <c:pt idx="7">
                  <c:v>22.2</c:v>
                </c:pt>
                <c:pt idx="8">
                  <c:v>22.2</c:v>
                </c:pt>
                <c:pt idx="9">
                  <c:v>22.2</c:v>
                </c:pt>
                <c:pt idx="10">
                  <c:v>22.2</c:v>
                </c:pt>
                <c:pt idx="11">
                  <c:v>22.2</c:v>
                </c:pt>
                <c:pt idx="12">
                  <c:v>22.2</c:v>
                </c:pt>
                <c:pt idx="13">
                  <c:v>22.2</c:v>
                </c:pt>
                <c:pt idx="14">
                  <c:v>22.2</c:v>
                </c:pt>
                <c:pt idx="15">
                  <c:v>22.2</c:v>
                </c:pt>
                <c:pt idx="16">
                  <c:v>22.2</c:v>
                </c:pt>
                <c:pt idx="17">
                  <c:v>22.2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</c:numCache>
            </c:numRef>
          </c:val>
        </c:ser>
        <c:ser>
          <c:idx val="1"/>
          <c:order val="1"/>
          <c:tx>
            <c:v>Saturday, HDD</c:v>
          </c:tx>
          <c:val>
            <c:numRef>
              <c:f>Schedules!$E$28:$AB$28</c:f>
              <c:numCache>
                <c:formatCode>General</c:formatCode>
                <c:ptCount val="2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22.2</c:v>
                </c:pt>
                <c:pt idx="8">
                  <c:v>22.2</c:v>
                </c:pt>
                <c:pt idx="9">
                  <c:v>22.2</c:v>
                </c:pt>
                <c:pt idx="10">
                  <c:v>22.2</c:v>
                </c:pt>
                <c:pt idx="11">
                  <c:v>22.2</c:v>
                </c:pt>
                <c:pt idx="12">
                  <c:v>22.2</c:v>
                </c:pt>
                <c:pt idx="13">
                  <c:v>22.2</c:v>
                </c:pt>
                <c:pt idx="14">
                  <c:v>22.2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</c:numCache>
            </c:numRef>
          </c:val>
        </c:ser>
        <c:ser>
          <c:idx val="2"/>
          <c:order val="2"/>
          <c:tx>
            <c:v>Sun, Hol, Other</c:v>
          </c:tx>
          <c:val>
            <c:numRef>
              <c:f>Schedules!$E$29:$AB$29</c:f>
              <c:numCache>
                <c:formatCode>General</c:formatCode>
                <c:ptCount val="24"/>
                <c:pt idx="0">
                  <c:v>25</c:v>
                </c:pt>
                <c:pt idx="1">
                  <c:v>25</c:v>
                </c:pt>
                <c:pt idx="2">
                  <c:v>25</c:v>
                </c:pt>
                <c:pt idx="3">
                  <c:v>25</c:v>
                </c:pt>
                <c:pt idx="4">
                  <c:v>25</c:v>
                </c:pt>
                <c:pt idx="5">
                  <c:v>25</c:v>
                </c:pt>
                <c:pt idx="6">
                  <c:v>25</c:v>
                </c:pt>
                <c:pt idx="7">
                  <c:v>25</c:v>
                </c:pt>
                <c:pt idx="8">
                  <c:v>25</c:v>
                </c:pt>
                <c:pt idx="9">
                  <c:v>25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25</c:v>
                </c:pt>
                <c:pt idx="15">
                  <c:v>25</c:v>
                </c:pt>
                <c:pt idx="16">
                  <c:v>25</c:v>
                </c:pt>
                <c:pt idx="17">
                  <c:v>25</c:v>
                </c:pt>
                <c:pt idx="18">
                  <c:v>25</c:v>
                </c:pt>
                <c:pt idx="19">
                  <c:v>25</c:v>
                </c:pt>
                <c:pt idx="20">
                  <c:v>25</c:v>
                </c:pt>
                <c:pt idx="21">
                  <c:v>25</c:v>
                </c:pt>
                <c:pt idx="22">
                  <c:v>25</c:v>
                </c:pt>
                <c:pt idx="23">
                  <c:v>25</c:v>
                </c:pt>
              </c:numCache>
            </c:numRef>
          </c:val>
        </c:ser>
        <c:ser>
          <c:idx val="3"/>
          <c:order val="3"/>
          <c:tx>
            <c:v>Operating Rms</c:v>
          </c:tx>
          <c:val>
            <c:numRef>
              <c:f>Schedules!$E$25:$AB$25</c:f>
              <c:numCache>
                <c:formatCode>General</c:formatCode>
                <c:ptCount val="24"/>
                <c:pt idx="0">
                  <c:v>22.2</c:v>
                </c:pt>
                <c:pt idx="1">
                  <c:v>22.2</c:v>
                </c:pt>
                <c:pt idx="2">
                  <c:v>22.2</c:v>
                </c:pt>
                <c:pt idx="3">
                  <c:v>22.2</c:v>
                </c:pt>
                <c:pt idx="4">
                  <c:v>22.2</c:v>
                </c:pt>
                <c:pt idx="5">
                  <c:v>22.2</c:v>
                </c:pt>
                <c:pt idx="6">
                  <c:v>18.3</c:v>
                </c:pt>
                <c:pt idx="7">
                  <c:v>18.3</c:v>
                </c:pt>
                <c:pt idx="8">
                  <c:v>18.3</c:v>
                </c:pt>
                <c:pt idx="9">
                  <c:v>18.3</c:v>
                </c:pt>
                <c:pt idx="10">
                  <c:v>18.3</c:v>
                </c:pt>
                <c:pt idx="11">
                  <c:v>18.3</c:v>
                </c:pt>
                <c:pt idx="12">
                  <c:v>18.3</c:v>
                </c:pt>
                <c:pt idx="13">
                  <c:v>18.3</c:v>
                </c:pt>
                <c:pt idx="14">
                  <c:v>18.3</c:v>
                </c:pt>
                <c:pt idx="15">
                  <c:v>18.3</c:v>
                </c:pt>
                <c:pt idx="16">
                  <c:v>18.3</c:v>
                </c:pt>
                <c:pt idx="17">
                  <c:v>22.2</c:v>
                </c:pt>
                <c:pt idx="18">
                  <c:v>22.2</c:v>
                </c:pt>
                <c:pt idx="19">
                  <c:v>22.2</c:v>
                </c:pt>
                <c:pt idx="20">
                  <c:v>22.2</c:v>
                </c:pt>
                <c:pt idx="21">
                  <c:v>22.2</c:v>
                </c:pt>
                <c:pt idx="22">
                  <c:v>22.2</c:v>
                </c:pt>
                <c:pt idx="23">
                  <c:v>22.2</c:v>
                </c:pt>
              </c:numCache>
            </c:numRef>
          </c:val>
        </c:ser>
        <c:axId val="94349184"/>
        <c:axId val="94367744"/>
      </c:barChart>
      <c:catAx>
        <c:axId val="943491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67744"/>
        <c:crosses val="autoZero"/>
        <c:auto val="1"/>
        <c:lblAlgn val="ctr"/>
        <c:lblOffset val="100"/>
        <c:tickLblSkip val="1"/>
        <c:tickMarkSkip val="1"/>
      </c:catAx>
      <c:valAx>
        <c:axId val="94367744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3.3296337402886214E-3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491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3170551239363668"/>
          <c:y val="4.7852093529092067E-2"/>
          <c:w val="0.15549686699817389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2097669256381829"/>
          <c:y val="4.2414355628058717E-2"/>
          <c:w val="0.82130965593784688"/>
          <c:h val="0.74714518760195769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LocationSummary!$B$72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LocationSummary!$C$72:$R$72</c:f>
              <c:numCache>
                <c:formatCode>#,##0.00</c:formatCode>
                <c:ptCount val="16"/>
                <c:pt idx="0">
                  <c:v>2568370</c:v>
                </c:pt>
                <c:pt idx="1">
                  <c:v>3106260</c:v>
                </c:pt>
                <c:pt idx="2">
                  <c:v>3277480</c:v>
                </c:pt>
                <c:pt idx="3">
                  <c:v>3619520</c:v>
                </c:pt>
                <c:pt idx="4">
                  <c:v>3592270</c:v>
                </c:pt>
                <c:pt idx="5">
                  <c:v>3252010</c:v>
                </c:pt>
                <c:pt idx="6">
                  <c:v>3765570</c:v>
                </c:pt>
                <c:pt idx="7">
                  <c:v>3789350</c:v>
                </c:pt>
                <c:pt idx="8">
                  <c:v>3326410</c:v>
                </c:pt>
                <c:pt idx="9">
                  <c:v>3991910</c:v>
                </c:pt>
                <c:pt idx="10">
                  <c:v>3728910</c:v>
                </c:pt>
                <c:pt idx="11">
                  <c:v>3277490</c:v>
                </c:pt>
                <c:pt idx="12">
                  <c:v>3935530</c:v>
                </c:pt>
                <c:pt idx="13">
                  <c:v>3626140</c:v>
                </c:pt>
                <c:pt idx="14">
                  <c:v>3966430</c:v>
                </c:pt>
                <c:pt idx="15">
                  <c:v>4880280</c:v>
                </c:pt>
              </c:numCache>
            </c:numRef>
          </c:val>
        </c:ser>
        <c:ser>
          <c:idx val="4"/>
          <c:order val="1"/>
          <c:tx>
            <c:strRef>
              <c:f>LocationSummary!$B$83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LocationSummary!$C$83:$R$83</c:f>
              <c:numCache>
                <c:formatCode>#,##0.00</c:formatCode>
                <c:ptCount val="16"/>
                <c:pt idx="0">
                  <c:v>28110</c:v>
                </c:pt>
                <c:pt idx="1">
                  <c:v>33520</c:v>
                </c:pt>
                <c:pt idx="2">
                  <c:v>30380</c:v>
                </c:pt>
                <c:pt idx="3">
                  <c:v>38750</c:v>
                </c:pt>
                <c:pt idx="4">
                  <c:v>37740</c:v>
                </c:pt>
                <c:pt idx="5">
                  <c:v>34120</c:v>
                </c:pt>
                <c:pt idx="6">
                  <c:v>42220</c:v>
                </c:pt>
                <c:pt idx="7">
                  <c:v>42850</c:v>
                </c:pt>
                <c:pt idx="8">
                  <c:v>42060</c:v>
                </c:pt>
                <c:pt idx="9">
                  <c:v>44990</c:v>
                </c:pt>
                <c:pt idx="10">
                  <c:v>46480</c:v>
                </c:pt>
                <c:pt idx="11">
                  <c:v>46290</c:v>
                </c:pt>
                <c:pt idx="12">
                  <c:v>49570</c:v>
                </c:pt>
                <c:pt idx="13">
                  <c:v>50170</c:v>
                </c:pt>
                <c:pt idx="14">
                  <c:v>54750</c:v>
                </c:pt>
                <c:pt idx="15">
                  <c:v>60970</c:v>
                </c:pt>
              </c:numCache>
            </c:numRef>
          </c:val>
        </c:ser>
        <c:overlap val="100"/>
        <c:axId val="106738048"/>
        <c:axId val="106739584"/>
      </c:barChart>
      <c:catAx>
        <c:axId val="10673804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39584"/>
        <c:crosses val="autoZero"/>
        <c:auto val="1"/>
        <c:lblAlgn val="ctr"/>
        <c:lblOffset val="50"/>
        <c:tickLblSkip val="1"/>
        <c:tickMarkSkip val="1"/>
      </c:catAx>
      <c:valAx>
        <c:axId val="10673958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942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3804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0210876803551609"/>
          <c:y val="5.2202283849919921E-2"/>
          <c:w val="0.23418423973362973"/>
          <c:h val="0.1370309951060377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3873473917869256"/>
          <c:y val="4.730831973898858E-2"/>
          <c:w val="0.85571587125417514"/>
          <c:h val="0.71778140293638926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LocationSummary!$B$123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LocationSummary!$C$123:$R$123</c:f>
              <c:numCache>
                <c:formatCode>0.00</c:formatCode>
                <c:ptCount val="16"/>
                <c:pt idx="0">
                  <c:v>703.14221045685997</c:v>
                </c:pt>
                <c:pt idx="1">
                  <c:v>600.62670708016014</c:v>
                </c:pt>
                <c:pt idx="2">
                  <c:v>600.89484517653739</c:v>
                </c:pt>
                <c:pt idx="3">
                  <c:v>478.40831122946571</c:v>
                </c:pt>
                <c:pt idx="4">
                  <c:v>404.38379499528128</c:v>
                </c:pt>
                <c:pt idx="5">
                  <c:v>499.27839306416121</c:v>
                </c:pt>
                <c:pt idx="6">
                  <c:v>280.85625432109799</c:v>
                </c:pt>
                <c:pt idx="7">
                  <c:v>400.82965081584956</c:v>
                </c:pt>
                <c:pt idx="8">
                  <c:v>351.25564864445676</c:v>
                </c:pt>
                <c:pt idx="9">
                  <c:v>256.21383750305597</c:v>
                </c:pt>
                <c:pt idx="10">
                  <c:v>299.84936948115279</c:v>
                </c:pt>
                <c:pt idx="11">
                  <c:v>264.50771685668542</c:v>
                </c:pt>
                <c:pt idx="12">
                  <c:v>267.0392559430706</c:v>
                </c:pt>
                <c:pt idx="13">
                  <c:v>213.06200562038478</c:v>
                </c:pt>
                <c:pt idx="14">
                  <c:v>176.37703370916481</c:v>
                </c:pt>
                <c:pt idx="15">
                  <c:v>122.80199053104486</c:v>
                </c:pt>
              </c:numCache>
            </c:numRef>
          </c:val>
        </c:ser>
        <c:ser>
          <c:idx val="0"/>
          <c:order val="1"/>
          <c:tx>
            <c:strRef>
              <c:f>LocationSummary!$B$124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LocationSummary!$C$124:$R$124</c:f>
              <c:numCache>
                <c:formatCode>0.00</c:formatCode>
                <c:ptCount val="16"/>
                <c:pt idx="0">
                  <c:v>209.16348800344898</c:v>
                </c:pt>
                <c:pt idx="1">
                  <c:v>209.16348800344898</c:v>
                </c:pt>
                <c:pt idx="2">
                  <c:v>209.16348800344898</c:v>
                </c:pt>
                <c:pt idx="3">
                  <c:v>209.16348800344898</c:v>
                </c:pt>
                <c:pt idx="4">
                  <c:v>209.16348800344898</c:v>
                </c:pt>
                <c:pt idx="5">
                  <c:v>209.16348800344898</c:v>
                </c:pt>
                <c:pt idx="6">
                  <c:v>209.16348800344898</c:v>
                </c:pt>
                <c:pt idx="7">
                  <c:v>209.16348800344898</c:v>
                </c:pt>
                <c:pt idx="8">
                  <c:v>209.16348800344898</c:v>
                </c:pt>
                <c:pt idx="9">
                  <c:v>209.16348800344898</c:v>
                </c:pt>
                <c:pt idx="10">
                  <c:v>209.16348800344898</c:v>
                </c:pt>
                <c:pt idx="11">
                  <c:v>209.16348800344898</c:v>
                </c:pt>
                <c:pt idx="12">
                  <c:v>209.16348800344898</c:v>
                </c:pt>
                <c:pt idx="13">
                  <c:v>209.16348800344898</c:v>
                </c:pt>
                <c:pt idx="14">
                  <c:v>209.16348800344898</c:v>
                </c:pt>
                <c:pt idx="15">
                  <c:v>209.16348800344898</c:v>
                </c:pt>
              </c:numCache>
            </c:numRef>
          </c:val>
        </c:ser>
        <c:ser>
          <c:idx val="1"/>
          <c:order val="2"/>
          <c:tx>
            <c:strRef>
              <c:f>LocationSummary!$B$125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LocationSummary!$C$125:$R$125</c:f>
              <c:numCache>
                <c:formatCode>0.00</c:formatCode>
                <c:ptCount val="16"/>
                <c:pt idx="0">
                  <c:v>70.1181122026493</c:v>
                </c:pt>
                <c:pt idx="1">
                  <c:v>70.091824153984874</c:v>
                </c:pt>
                <c:pt idx="2">
                  <c:v>70.078680129652653</c:v>
                </c:pt>
                <c:pt idx="3">
                  <c:v>70.06816491018688</c:v>
                </c:pt>
                <c:pt idx="4">
                  <c:v>70.015588812858013</c:v>
                </c:pt>
                <c:pt idx="5">
                  <c:v>69.999815983659346</c:v>
                </c:pt>
                <c:pt idx="6">
                  <c:v>70.03661925178956</c:v>
                </c:pt>
                <c:pt idx="7">
                  <c:v>69.994558373926452</c:v>
                </c:pt>
                <c:pt idx="8">
                  <c:v>70.020846422590893</c:v>
                </c:pt>
                <c:pt idx="9">
                  <c:v>69.881519764669378</c:v>
                </c:pt>
                <c:pt idx="10">
                  <c:v>70.005073593392225</c:v>
                </c:pt>
                <c:pt idx="11">
                  <c:v>69.963012715529132</c:v>
                </c:pt>
                <c:pt idx="12">
                  <c:v>69.957755105796252</c:v>
                </c:pt>
                <c:pt idx="13">
                  <c:v>69.941982276597585</c:v>
                </c:pt>
                <c:pt idx="14">
                  <c:v>69.902550203600939</c:v>
                </c:pt>
                <c:pt idx="15">
                  <c:v>69.474055010370634</c:v>
                </c:pt>
              </c:numCache>
            </c:numRef>
          </c:val>
        </c:ser>
        <c:ser>
          <c:idx val="3"/>
          <c:order val="3"/>
          <c:tx>
            <c:strRef>
              <c:f>LocationSummary!$B$126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LocationSummary!$C$126:$R$126</c:f>
              <c:numCache>
                <c:formatCode>0.00</c:formatCode>
                <c:ptCount val="16"/>
                <c:pt idx="0">
                  <c:v>472.97457157052685</c:v>
                </c:pt>
                <c:pt idx="1">
                  <c:v>472.97457157052685</c:v>
                </c:pt>
                <c:pt idx="2">
                  <c:v>472.97457157052685</c:v>
                </c:pt>
                <c:pt idx="3">
                  <c:v>472.97457157052685</c:v>
                </c:pt>
                <c:pt idx="4">
                  <c:v>472.97457157052685</c:v>
                </c:pt>
                <c:pt idx="5">
                  <c:v>472.97457157052685</c:v>
                </c:pt>
                <c:pt idx="6">
                  <c:v>472.97457157052685</c:v>
                </c:pt>
                <c:pt idx="7">
                  <c:v>472.97457157052685</c:v>
                </c:pt>
                <c:pt idx="8">
                  <c:v>472.97457157052685</c:v>
                </c:pt>
                <c:pt idx="9">
                  <c:v>472.97457157052685</c:v>
                </c:pt>
                <c:pt idx="10">
                  <c:v>472.97457157052685</c:v>
                </c:pt>
                <c:pt idx="11">
                  <c:v>472.97457157052685</c:v>
                </c:pt>
                <c:pt idx="12">
                  <c:v>472.97457157052685</c:v>
                </c:pt>
                <c:pt idx="13">
                  <c:v>472.97457157052685</c:v>
                </c:pt>
                <c:pt idx="14">
                  <c:v>472.97457157052685</c:v>
                </c:pt>
                <c:pt idx="15">
                  <c:v>472.97457157052685</c:v>
                </c:pt>
              </c:numCache>
            </c:numRef>
          </c:val>
        </c:ser>
        <c:ser>
          <c:idx val="4"/>
          <c:order val="4"/>
          <c:tx>
            <c:strRef>
              <c:f>LocationSummary!$B$128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LocationSummary!$C$128:$R$128</c:f>
              <c:numCache>
                <c:formatCode>0.00</c:formatCode>
                <c:ptCount val="16"/>
                <c:pt idx="0">
                  <c:v>271.652808483679</c:v>
                </c:pt>
                <c:pt idx="1">
                  <c:v>272.86205872224309</c:v>
                </c:pt>
                <c:pt idx="2">
                  <c:v>287.02343053777457</c:v>
                </c:pt>
                <c:pt idx="3">
                  <c:v>279.20799366983789</c:v>
                </c:pt>
                <c:pt idx="4">
                  <c:v>262.3100359883386</c:v>
                </c:pt>
                <c:pt idx="5">
                  <c:v>289.91774469572897</c:v>
                </c:pt>
                <c:pt idx="6">
                  <c:v>252.49144981217188</c:v>
                </c:pt>
                <c:pt idx="7">
                  <c:v>266.52926779898053</c:v>
                </c:pt>
                <c:pt idx="8">
                  <c:v>299.49185201931647</c:v>
                </c:pt>
                <c:pt idx="9">
                  <c:v>260.58553999595165</c:v>
                </c:pt>
                <c:pt idx="10">
                  <c:v>250.85633318524398</c:v>
                </c:pt>
                <c:pt idx="11">
                  <c:v>276.76846275377824</c:v>
                </c:pt>
                <c:pt idx="12">
                  <c:v>251.40049579259781</c:v>
                </c:pt>
                <c:pt idx="13">
                  <c:v>265.0124473910426</c:v>
                </c:pt>
                <c:pt idx="14">
                  <c:v>240.90630676575506</c:v>
                </c:pt>
                <c:pt idx="15">
                  <c:v>230.6513389817587</c:v>
                </c:pt>
              </c:numCache>
            </c:numRef>
          </c:val>
        </c:ser>
        <c:ser>
          <c:idx val="5"/>
          <c:order val="5"/>
          <c:tx>
            <c:strRef>
              <c:f>LocationSummary!$B$138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LocationSummary!$C$138:$R$138</c:f>
              <c:numCache>
                <c:formatCode>0.00</c:formatCode>
                <c:ptCount val="16"/>
                <c:pt idx="0">
                  <c:v>675.17435548276683</c:v>
                </c:pt>
                <c:pt idx="1">
                  <c:v>816.57514044389995</c:v>
                </c:pt>
                <c:pt idx="2">
                  <c:v>861.58553736714669</c:v>
                </c:pt>
                <c:pt idx="3">
                  <c:v>951.5011790189825</c:v>
                </c:pt>
                <c:pt idx="4">
                  <c:v>944.33768575792385</c:v>
                </c:pt>
                <c:pt idx="5">
                  <c:v>854.8899713723149</c:v>
                </c:pt>
                <c:pt idx="6">
                  <c:v>989.89487409339085</c:v>
                </c:pt>
                <c:pt idx="7">
                  <c:v>996.14617206579362</c:v>
                </c:pt>
                <c:pt idx="8">
                  <c:v>874.44827957865516</c:v>
                </c:pt>
                <c:pt idx="9">
                  <c:v>1049.3952434404746</c:v>
                </c:pt>
                <c:pt idx="10">
                  <c:v>980.25767545300869</c:v>
                </c:pt>
                <c:pt idx="11">
                  <c:v>861.58816617201319</c:v>
                </c:pt>
                <c:pt idx="12">
                  <c:v>1034.5740416034657</c:v>
                </c:pt>
                <c:pt idx="13">
                  <c:v>953.24144784056818</c:v>
                </c:pt>
                <c:pt idx="14">
                  <c:v>1042.6970486407763</c:v>
                </c:pt>
                <c:pt idx="15">
                  <c:v>1282.9303813607219</c:v>
                </c:pt>
              </c:numCache>
            </c:numRef>
          </c:val>
        </c:ser>
        <c:ser>
          <c:idx val="6"/>
          <c:order val="6"/>
          <c:tx>
            <c:strRef>
              <c:f>LocationSummary!$B$149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66CC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LocationSummary!$C$149:$R$149</c:f>
              <c:numCache>
                <c:formatCode>0.00</c:formatCode>
                <c:ptCount val="16"/>
                <c:pt idx="0">
                  <c:v>7.3895704795728712</c:v>
                </c:pt>
                <c:pt idx="1">
                  <c:v>8.8117539123188422</c:v>
                </c:pt>
                <c:pt idx="2">
                  <c:v>7.9863091842555614</c:v>
                </c:pt>
                <c:pt idx="3">
                  <c:v>10.186618857468828</c:v>
                </c:pt>
                <c:pt idx="4">
                  <c:v>9.9211095659580284</c:v>
                </c:pt>
                <c:pt idx="5">
                  <c:v>8.9694822043054554</c:v>
                </c:pt>
                <c:pt idx="6">
                  <c:v>11.098814146124747</c:v>
                </c:pt>
                <c:pt idx="7">
                  <c:v>11.264428852710692</c:v>
                </c:pt>
                <c:pt idx="8">
                  <c:v>11.05675326826165</c:v>
                </c:pt>
                <c:pt idx="9">
                  <c:v>11.826993094129616</c:v>
                </c:pt>
                <c:pt idx="10">
                  <c:v>12.218685019229707</c:v>
                </c:pt>
                <c:pt idx="11">
                  <c:v>12.168737726767279</c:v>
                </c:pt>
                <c:pt idx="12">
                  <c:v>13.03098572296077</c:v>
                </c:pt>
                <c:pt idx="13">
                  <c:v>13.188714014947383</c:v>
                </c:pt>
                <c:pt idx="14">
                  <c:v>14.392706643778538</c:v>
                </c:pt>
                <c:pt idx="15">
                  <c:v>16.027823270706438</c:v>
                </c:pt>
              </c:numCache>
            </c:numRef>
          </c:val>
        </c:ser>
        <c:overlap val="100"/>
        <c:axId val="92515712"/>
        <c:axId val="93594752"/>
      </c:barChart>
      <c:catAx>
        <c:axId val="9251571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594752"/>
        <c:crosses val="autoZero"/>
        <c:auto val="1"/>
        <c:lblAlgn val="ctr"/>
        <c:lblOffset val="50"/>
        <c:tickLblSkip val="1"/>
        <c:tickMarkSkip val="1"/>
      </c:catAx>
      <c:valAx>
        <c:axId val="9359475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Energy Use Intensity (MJ/m</a:t>
                </a:r>
                <a:r>
                  <a:rPr lang="en-US" sz="182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82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1.1098779134295227E-2"/>
              <c:y val="5.7096247960849687E-2"/>
            </c:manualLayout>
          </c:layout>
          <c:spPr>
            <a:noFill/>
            <a:ln w="25400">
              <a:noFill/>
            </a:ln>
          </c:spPr>
        </c:title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25157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1446540880503182"/>
          <c:y val="1.0875475802066496E-3"/>
          <c:w val="0.66629670736220004"/>
          <c:h val="0.1522566612289287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4909359970403271"/>
          <c:y val="4.6764545948885294E-2"/>
          <c:w val="0.8242693303736589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LocationSummary!$B$221</c:f>
              <c:strCache>
                <c:ptCount val="1"/>
                <c:pt idx="0">
                  <c:v>Total Building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LocationSummary!$C$221:$R$221</c:f>
              <c:numCache>
                <c:formatCode>#,##0.00</c:formatCode>
                <c:ptCount val="16"/>
                <c:pt idx="0">
                  <c:v>242.53</c:v>
                </c:pt>
                <c:pt idx="1">
                  <c:v>270.91000000000003</c:v>
                </c:pt>
                <c:pt idx="2">
                  <c:v>360.78</c:v>
                </c:pt>
                <c:pt idx="3">
                  <c:v>328.25</c:v>
                </c:pt>
                <c:pt idx="4">
                  <c:v>271.26</c:v>
                </c:pt>
                <c:pt idx="5">
                  <c:v>501.53</c:v>
                </c:pt>
                <c:pt idx="6">
                  <c:v>257.33</c:v>
                </c:pt>
                <c:pt idx="7">
                  <c:v>379.2</c:v>
                </c:pt>
                <c:pt idx="8">
                  <c:v>507.4</c:v>
                </c:pt>
                <c:pt idx="9">
                  <c:v>297.3</c:v>
                </c:pt>
                <c:pt idx="10">
                  <c:v>398.18</c:v>
                </c:pt>
                <c:pt idx="11">
                  <c:v>503.69</c:v>
                </c:pt>
                <c:pt idx="12">
                  <c:v>438.66</c:v>
                </c:pt>
                <c:pt idx="13">
                  <c:v>496.35</c:v>
                </c:pt>
                <c:pt idx="14">
                  <c:v>479.43</c:v>
                </c:pt>
                <c:pt idx="15">
                  <c:v>563.77</c:v>
                </c:pt>
              </c:numCache>
            </c:numRef>
          </c:val>
        </c:ser>
        <c:ser>
          <c:idx val="0"/>
          <c:order val="1"/>
          <c:tx>
            <c:strRef>
              <c:f>LocationSummary!$B$229</c:f>
              <c:strCache>
                <c:ptCount val="1"/>
                <c:pt idx="0">
                  <c:v>Water for Electricity (m3)</c:v>
                </c:pt>
              </c:strCache>
            </c:strRef>
          </c:tx>
          <c:val>
            <c:numRef>
              <c:f>LocationSummary!$C$229:$R$229</c:f>
              <c:numCache>
                <c:formatCode>#,##0.00</c:formatCode>
                <c:ptCount val="16"/>
                <c:pt idx="0">
                  <c:v>976.33467169999994</c:v>
                </c:pt>
                <c:pt idx="1">
                  <c:v>2926.41</c:v>
                </c:pt>
                <c:pt idx="2">
                  <c:v>55710</c:v>
                </c:pt>
                <c:pt idx="3">
                  <c:v>10954.800000000001</c:v>
                </c:pt>
                <c:pt idx="4">
                  <c:v>27480.2</c:v>
                </c:pt>
                <c:pt idx="5">
                  <c:v>51904.700000000004</c:v>
                </c:pt>
                <c:pt idx="6">
                  <c:v>25478.2</c:v>
                </c:pt>
                <c:pt idx="7">
                  <c:v>392.44316989999999</c:v>
                </c:pt>
                <c:pt idx="8">
                  <c:v>8021.76</c:v>
                </c:pt>
                <c:pt idx="9">
                  <c:v>15505.800000000001</c:v>
                </c:pt>
                <c:pt idx="10">
                  <c:v>2508.66</c:v>
                </c:pt>
                <c:pt idx="11">
                  <c:v>7505.78</c:v>
                </c:pt>
                <c:pt idx="12">
                  <c:v>2525.96</c:v>
                </c:pt>
                <c:pt idx="13">
                  <c:v>101892</c:v>
                </c:pt>
                <c:pt idx="14">
                  <c:v>2442.2200000000003</c:v>
                </c:pt>
                <c:pt idx="15">
                  <c:v>1688.41</c:v>
                </c:pt>
              </c:numCache>
            </c:numRef>
          </c:val>
        </c:ser>
        <c:overlap val="100"/>
        <c:axId val="93616384"/>
        <c:axId val="93634560"/>
      </c:barChart>
      <c:catAx>
        <c:axId val="9361638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34560"/>
        <c:crosses val="autoZero"/>
        <c:auto val="1"/>
        <c:lblAlgn val="ctr"/>
        <c:lblOffset val="50"/>
        <c:tickLblSkip val="1"/>
        <c:tickMarkSkip val="1"/>
      </c:catAx>
      <c:valAx>
        <c:axId val="9363456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953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6163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708502363952564"/>
          <c:y val="6.7427949972811332E-2"/>
          <c:w val="0.28982005995089294"/>
          <c:h val="8.4966238926496768E-2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801701812800471"/>
          <c:y val="4.2414355628058717E-2"/>
          <c:w val="0.8242693303736589"/>
          <c:h val="0.74714518760195769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LocationSummary!$B$223</c:f>
              <c:strCache>
                <c:ptCount val="1"/>
                <c:pt idx="0">
                  <c:v>Carbon Equivalent (kg)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LocationSummary!$C$223:$R$223</c:f>
              <c:numCache>
                <c:formatCode>#,##0.00</c:formatCode>
                <c:ptCount val="16"/>
                <c:pt idx="0">
                  <c:v>555655.90789999999</c:v>
                </c:pt>
                <c:pt idx="1">
                  <c:v>659933.39489999996</c:v>
                </c:pt>
                <c:pt idx="2">
                  <c:v>629207.55850000004</c:v>
                </c:pt>
                <c:pt idx="3">
                  <c:v>609834.84199999995</c:v>
                </c:pt>
                <c:pt idx="4">
                  <c:v>251766.56950000001</c:v>
                </c:pt>
                <c:pt idx="5">
                  <c:v>700774.46519999998</c:v>
                </c:pt>
                <c:pt idx="6">
                  <c:v>241646.21960000001</c:v>
                </c:pt>
                <c:pt idx="7">
                  <c:v>538957.36560000002</c:v>
                </c:pt>
                <c:pt idx="8">
                  <c:v>785791.01489999995</c:v>
                </c:pt>
                <c:pt idx="9">
                  <c:v>186731.70759999999</c:v>
                </c:pt>
                <c:pt idx="10">
                  <c:v>933574.44709999999</c:v>
                </c:pt>
                <c:pt idx="11">
                  <c:v>738566.30469999998</c:v>
                </c:pt>
                <c:pt idx="12">
                  <c:v>632559.99430000002</c:v>
                </c:pt>
                <c:pt idx="13">
                  <c:v>657514.23600000003</c:v>
                </c:pt>
                <c:pt idx="14">
                  <c:v>614734.61840000004</c:v>
                </c:pt>
                <c:pt idx="15">
                  <c:v>557516.68770000001</c:v>
                </c:pt>
              </c:numCache>
            </c:numRef>
          </c:val>
        </c:ser>
        <c:overlap val="100"/>
        <c:axId val="93728128"/>
        <c:axId val="93734016"/>
      </c:barChart>
      <c:catAx>
        <c:axId val="9372812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34016"/>
        <c:crosses val="autoZero"/>
        <c:auto val="1"/>
        <c:lblAlgn val="ctr"/>
        <c:lblOffset val="50"/>
        <c:tickLblSkip val="1"/>
        <c:tickMarkSkip val="1"/>
      </c:catAx>
      <c:valAx>
        <c:axId val="9373401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</a:t>
                </a:r>
                <a:r>
                  <a:rPr lang="en-US" baseline="0"/>
                  <a:t> Emisssions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598694942903794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728128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901"/>
          <c:y val="1.957585644371972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2119866814650397E-2"/>
          <c:y val="9.6247960848287226E-2"/>
          <c:w val="0.89456159822419534"/>
          <c:h val="0.78140293637846669"/>
        </c:manualLayout>
      </c:layout>
      <c:barChart>
        <c:barDir val="col"/>
        <c:grouping val="clustered"/>
        <c:ser>
          <c:idx val="0"/>
          <c:order val="0"/>
          <c:tx>
            <c:v>Weekdays, CDD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0.3</c:v>
                </c:pt>
                <c:pt idx="5">
                  <c:v>0.3</c:v>
                </c:pt>
                <c:pt idx="6">
                  <c:v>0.6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0.6</c:v>
                </c:pt>
                <c:pt idx="19">
                  <c:v>0.6</c:v>
                </c:pt>
                <c:pt idx="20">
                  <c:v>0.3</c:v>
                </c:pt>
                <c:pt idx="21">
                  <c:v>0.3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Schedules!$E$10:$AB$10</c:f>
              <c:numCache>
                <c:formatCode>General</c:formatCode>
                <c:ptCount val="24"/>
                <c:pt idx="0">
                  <c:v>0.1</c:v>
                </c:pt>
                <c:pt idx="1">
                  <c:v>0.1</c:v>
                </c:pt>
                <c:pt idx="2">
                  <c:v>0.1</c:v>
                </c:pt>
                <c:pt idx="3">
                  <c:v>0.1</c:v>
                </c:pt>
                <c:pt idx="4">
                  <c:v>0.1</c:v>
                </c:pt>
                <c:pt idx="5">
                  <c:v>0.1</c:v>
                </c:pt>
                <c:pt idx="6">
                  <c:v>0.1</c:v>
                </c:pt>
                <c:pt idx="7">
                  <c:v>0.3</c:v>
                </c:pt>
                <c:pt idx="8">
                  <c:v>0.3</c:v>
                </c:pt>
                <c:pt idx="9">
                  <c:v>0.4</c:v>
                </c:pt>
                <c:pt idx="10">
                  <c:v>0.4</c:v>
                </c:pt>
                <c:pt idx="11">
                  <c:v>0.4</c:v>
                </c:pt>
                <c:pt idx="12">
                  <c:v>0.4</c:v>
                </c:pt>
                <c:pt idx="13">
                  <c:v>0.4</c:v>
                </c:pt>
                <c:pt idx="14">
                  <c:v>0.4</c:v>
                </c:pt>
                <c:pt idx="15">
                  <c:v>0.3</c:v>
                </c:pt>
                <c:pt idx="16">
                  <c:v>0.3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0.1</c:v>
                </c:pt>
                <c:pt idx="21">
                  <c:v>0.1</c:v>
                </c:pt>
                <c:pt idx="22">
                  <c:v>0.1</c:v>
                </c:pt>
                <c:pt idx="23">
                  <c:v>0.1</c:v>
                </c:pt>
              </c:numCache>
            </c:numRef>
          </c:val>
        </c:ser>
        <c:ser>
          <c:idx val="2"/>
          <c:order val="2"/>
          <c:tx>
            <c:v>Sun, Hol, Other</c:v>
          </c:tx>
          <c:val>
            <c:numRef>
              <c:f>Schedules!$E$11:$AB$11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0.05</c:v>
                </c:pt>
                <c:pt idx="8">
                  <c:v>0.1</c:v>
                </c:pt>
                <c:pt idx="9">
                  <c:v>0.1</c:v>
                </c:pt>
                <c:pt idx="10">
                  <c:v>0.1</c:v>
                </c:pt>
                <c:pt idx="11">
                  <c:v>0.1</c:v>
                </c:pt>
                <c:pt idx="12">
                  <c:v>0.1</c:v>
                </c:pt>
                <c:pt idx="13">
                  <c:v>0.1</c:v>
                </c:pt>
                <c:pt idx="14">
                  <c:v>0.1</c:v>
                </c:pt>
                <c:pt idx="15">
                  <c:v>0.1</c:v>
                </c:pt>
                <c:pt idx="16">
                  <c:v>0.1</c:v>
                </c:pt>
                <c:pt idx="17">
                  <c:v>0.05</c:v>
                </c:pt>
                <c:pt idx="18">
                  <c:v>0.05</c:v>
                </c:pt>
                <c:pt idx="19">
                  <c:v>0.05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axId val="93814784"/>
        <c:axId val="93816704"/>
      </c:barChart>
      <c:catAx>
        <c:axId val="9381478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165371809101001"/>
              <c:y val="0.9477977161501013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16704"/>
        <c:crosses val="autoZero"/>
        <c:auto val="1"/>
        <c:lblAlgn val="ctr"/>
        <c:lblOffset val="100"/>
        <c:tickLblSkip val="1"/>
        <c:tickMarkSkip val="1"/>
      </c:catAx>
      <c:valAx>
        <c:axId val="93816704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6.6592674805773079E-3"/>
              <c:y val="0.41924959216966246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1478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097669256381829"/>
          <c:y val="0.15497553017944837"/>
          <c:w val="0.17048761801556159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9067702552719202"/>
          <c:y val="1.957585644371972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038"/>
          <c:h val="0.77650897226754645"/>
        </c:manualLayout>
      </c:layout>
      <c:barChart>
        <c:barDir val="col"/>
        <c:grouping val="clustered"/>
        <c:ser>
          <c:idx val="0"/>
          <c:order val="0"/>
          <c:tx>
            <c:v>Weekdays, CDD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0.5</c:v>
                </c:pt>
                <c:pt idx="5">
                  <c:v>0.5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Schedules!$E$7:$AB$7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0.5</c:v>
                </c:pt>
                <c:pt idx="8">
                  <c:v>0.5</c:v>
                </c:pt>
                <c:pt idx="9">
                  <c:v>0.8</c:v>
                </c:pt>
                <c:pt idx="10">
                  <c:v>0.8</c:v>
                </c:pt>
                <c:pt idx="11">
                  <c:v>0.8</c:v>
                </c:pt>
                <c:pt idx="12">
                  <c:v>0.8</c:v>
                </c:pt>
                <c:pt idx="13">
                  <c:v>0.8</c:v>
                </c:pt>
                <c:pt idx="14">
                  <c:v>0.8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ser>
          <c:idx val="2"/>
          <c:order val="2"/>
          <c:tx>
            <c:v>Sun, Hol, Other</c:v>
          </c:tx>
          <c:val>
            <c:numRef>
              <c:f>Schedules!$E$8:$AB$8</c:f>
              <c:numCache>
                <c:formatCode>General</c:formatCode>
                <c:ptCount val="24"/>
                <c:pt idx="0">
                  <c:v>0.3</c:v>
                </c:pt>
                <c:pt idx="1">
                  <c:v>0.3</c:v>
                </c:pt>
                <c:pt idx="2">
                  <c:v>0.3</c:v>
                </c:pt>
                <c:pt idx="3">
                  <c:v>0.3</c:v>
                </c:pt>
                <c:pt idx="4">
                  <c:v>0.3</c:v>
                </c:pt>
                <c:pt idx="5">
                  <c:v>0.3</c:v>
                </c:pt>
                <c:pt idx="6">
                  <c:v>0.3</c:v>
                </c:pt>
                <c:pt idx="7">
                  <c:v>0.3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0.3</c:v>
                </c:pt>
                <c:pt idx="18">
                  <c:v>0.3</c:v>
                </c:pt>
                <c:pt idx="19">
                  <c:v>0.3</c:v>
                </c:pt>
                <c:pt idx="20">
                  <c:v>0.3</c:v>
                </c:pt>
                <c:pt idx="21">
                  <c:v>0.3</c:v>
                </c:pt>
                <c:pt idx="22">
                  <c:v>0.3</c:v>
                </c:pt>
                <c:pt idx="23">
                  <c:v>0.3</c:v>
                </c:pt>
              </c:numCache>
            </c:numRef>
          </c:val>
        </c:ser>
        <c:axId val="93872128"/>
        <c:axId val="93874048"/>
      </c:barChart>
      <c:catAx>
        <c:axId val="9387212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74048"/>
        <c:crosses val="autoZero"/>
        <c:auto val="1"/>
        <c:lblAlgn val="ctr"/>
        <c:lblOffset val="100"/>
        <c:tickLblSkip val="1"/>
        <c:tickMarkSkip val="1"/>
      </c:catAx>
      <c:valAx>
        <c:axId val="938740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53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87212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949685534591221"/>
          <c:y val="0.16476345840130863"/>
          <c:w val="0.17048761801556159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72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7680355160932727E-2"/>
          <c:y val="9.6247960848287226E-2"/>
          <c:w val="0.89900110987790038"/>
          <c:h val="0.77650897226754645"/>
        </c:manualLayout>
      </c:layout>
      <c:barChart>
        <c:barDir val="col"/>
        <c:grouping val="clustered"/>
        <c:ser>
          <c:idx val="0"/>
          <c:order val="0"/>
          <c:tx>
            <c:v>Weekdays, CDD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0.2</c:v>
                </c:pt>
                <c:pt idx="5">
                  <c:v>0.2</c:v>
                </c:pt>
                <c:pt idx="6">
                  <c:v>0.5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0.5</c:v>
                </c:pt>
                <c:pt idx="19">
                  <c:v>0.5</c:v>
                </c:pt>
                <c:pt idx="20">
                  <c:v>0.2</c:v>
                </c:pt>
                <c:pt idx="21">
                  <c:v>0.2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1"/>
          <c:order val="1"/>
          <c:tx>
            <c:v>Saturday</c:v>
          </c:tx>
          <c:val>
            <c:numRef>
              <c:f>Schedules!$E$13:$AB$13</c:f>
              <c:numCache>
                <c:formatCode>General</c:formatCode>
                <c:ptCount val="24"/>
                <c:pt idx="0">
                  <c:v>0.05</c:v>
                </c:pt>
                <c:pt idx="1">
                  <c:v>0.05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0.05</c:v>
                </c:pt>
                <c:pt idx="7">
                  <c:v>0.2</c:v>
                </c:pt>
                <c:pt idx="8">
                  <c:v>0.2</c:v>
                </c:pt>
                <c:pt idx="9">
                  <c:v>0.3</c:v>
                </c:pt>
                <c:pt idx="10">
                  <c:v>0.3</c:v>
                </c:pt>
                <c:pt idx="11">
                  <c:v>0.3</c:v>
                </c:pt>
                <c:pt idx="12">
                  <c:v>0.3</c:v>
                </c:pt>
                <c:pt idx="13">
                  <c:v>0.3</c:v>
                </c:pt>
                <c:pt idx="14">
                  <c:v>0.3</c:v>
                </c:pt>
                <c:pt idx="15">
                  <c:v>0.2</c:v>
                </c:pt>
                <c:pt idx="16">
                  <c:v>0.2</c:v>
                </c:pt>
                <c:pt idx="17">
                  <c:v>0.2</c:v>
                </c:pt>
                <c:pt idx="18">
                  <c:v>0.2</c:v>
                </c:pt>
                <c:pt idx="19">
                  <c:v>0.2</c:v>
                </c:pt>
                <c:pt idx="20">
                  <c:v>0.05</c:v>
                </c:pt>
                <c:pt idx="21">
                  <c:v>0.05</c:v>
                </c:pt>
                <c:pt idx="22">
                  <c:v>0.05</c:v>
                </c:pt>
                <c:pt idx="23">
                  <c:v>0.05</c:v>
                </c:pt>
              </c:numCache>
            </c:numRef>
          </c:val>
        </c:ser>
        <c:ser>
          <c:idx val="2"/>
          <c:order val="2"/>
          <c:tx>
            <c:v>Sun, Hol, Other</c:v>
          </c:tx>
          <c:val>
            <c:numRef>
              <c:f>Schedules!$E$14:$AB$14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0.05</c:v>
                </c:pt>
                <c:pt idx="9">
                  <c:v>0.05</c:v>
                </c:pt>
                <c:pt idx="10">
                  <c:v>0.05</c:v>
                </c:pt>
                <c:pt idx="11">
                  <c:v>0.05</c:v>
                </c:pt>
                <c:pt idx="12">
                  <c:v>0.05</c:v>
                </c:pt>
                <c:pt idx="13">
                  <c:v>0.05</c:v>
                </c:pt>
                <c:pt idx="14">
                  <c:v>0.05</c:v>
                </c:pt>
                <c:pt idx="15">
                  <c:v>0.05</c:v>
                </c:pt>
                <c:pt idx="16">
                  <c:v>0.05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93970432"/>
        <c:axId val="93972352"/>
      </c:barChart>
      <c:catAx>
        <c:axId val="939704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94339622641505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72352"/>
        <c:crosses val="autoZero"/>
        <c:auto val="1"/>
        <c:lblAlgn val="ctr"/>
        <c:lblOffset val="100"/>
        <c:tickLblSkip val="1"/>
        <c:tickMarkSkip val="1"/>
      </c:catAx>
      <c:valAx>
        <c:axId val="939723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2.2197558268590447E-3"/>
              <c:y val="0.41761827079935537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39704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5020347761746281"/>
          <c:y val="0.16802610114192779"/>
          <c:w val="0.16752794357974954"/>
          <c:h val="0.1242943571694647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727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8.5460599334073267E-2"/>
          <c:y val="9.461663947797716E-2"/>
          <c:w val="0.90011098779132936"/>
          <c:h val="0.78466557911908663"/>
        </c:manualLayout>
      </c:layout>
      <c:barChart>
        <c:barDir val="col"/>
        <c:grouping val="clustered"/>
        <c:ser>
          <c:idx val="0"/>
          <c:order val="0"/>
          <c:tx>
            <c:v>Weekdays, CDD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Schedules!$E$30:$AB$30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21.1</c:v>
                </c:pt>
                <c:pt idx="6">
                  <c:v>21.1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21.1</c:v>
                </c:pt>
                <c:pt idx="16">
                  <c:v>21.1</c:v>
                </c:pt>
                <c:pt idx="17">
                  <c:v>21.1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ser>
          <c:idx val="1"/>
          <c:order val="1"/>
          <c:tx>
            <c:v>Saturday, HDD</c:v>
          </c:tx>
          <c:val>
            <c:numRef>
              <c:f>Schedules!$E$31:$AB$31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18.3</c:v>
                </c:pt>
                <c:pt idx="6">
                  <c:v>18.3</c:v>
                </c:pt>
                <c:pt idx="7">
                  <c:v>21.1</c:v>
                </c:pt>
                <c:pt idx="8">
                  <c:v>21.1</c:v>
                </c:pt>
                <c:pt idx="9">
                  <c:v>21.1</c:v>
                </c:pt>
                <c:pt idx="10">
                  <c:v>21.1</c:v>
                </c:pt>
                <c:pt idx="11">
                  <c:v>21.1</c:v>
                </c:pt>
                <c:pt idx="12">
                  <c:v>21.1</c:v>
                </c:pt>
                <c:pt idx="13">
                  <c:v>21.1</c:v>
                </c:pt>
                <c:pt idx="14">
                  <c:v>21.1</c:v>
                </c:pt>
                <c:pt idx="15">
                  <c:v>18.3</c:v>
                </c:pt>
                <c:pt idx="16">
                  <c:v>18.3</c:v>
                </c:pt>
                <c:pt idx="17">
                  <c:v>18.3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ser>
          <c:idx val="2"/>
          <c:order val="2"/>
          <c:tx>
            <c:v>Sun, Hol, Other</c:v>
          </c:tx>
          <c:val>
            <c:numRef>
              <c:f>Schedules!$E$32:$AB$32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18.3</c:v>
                </c:pt>
                <c:pt idx="6">
                  <c:v>18.3</c:v>
                </c:pt>
                <c:pt idx="7">
                  <c:v>18.3</c:v>
                </c:pt>
                <c:pt idx="8">
                  <c:v>18.3</c:v>
                </c:pt>
                <c:pt idx="9">
                  <c:v>18.3</c:v>
                </c:pt>
                <c:pt idx="10">
                  <c:v>18.3</c:v>
                </c:pt>
                <c:pt idx="11">
                  <c:v>18.3</c:v>
                </c:pt>
                <c:pt idx="12">
                  <c:v>18.3</c:v>
                </c:pt>
                <c:pt idx="13">
                  <c:v>18.3</c:v>
                </c:pt>
                <c:pt idx="14">
                  <c:v>18.3</c:v>
                </c:pt>
                <c:pt idx="15">
                  <c:v>18.3</c:v>
                </c:pt>
                <c:pt idx="16">
                  <c:v>18.3</c:v>
                </c:pt>
                <c:pt idx="17">
                  <c:v>18.3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ser>
          <c:idx val="3"/>
          <c:order val="3"/>
          <c:tx>
            <c:v>Operating Rms</c:v>
          </c:tx>
          <c:val>
            <c:numRef>
              <c:f>Schedules!$E$26:$AB$26</c:f>
              <c:numCache>
                <c:formatCode>General</c:formatCode>
                <c:ptCount val="24"/>
                <c:pt idx="0">
                  <c:v>18.3</c:v>
                </c:pt>
                <c:pt idx="1">
                  <c:v>18.3</c:v>
                </c:pt>
                <c:pt idx="2">
                  <c:v>18.3</c:v>
                </c:pt>
                <c:pt idx="3">
                  <c:v>18.3</c:v>
                </c:pt>
                <c:pt idx="4">
                  <c:v>18.3</c:v>
                </c:pt>
                <c:pt idx="5">
                  <c:v>18.3</c:v>
                </c:pt>
                <c:pt idx="6">
                  <c:v>18.3</c:v>
                </c:pt>
                <c:pt idx="7">
                  <c:v>18.3</c:v>
                </c:pt>
                <c:pt idx="8">
                  <c:v>18.3</c:v>
                </c:pt>
                <c:pt idx="9">
                  <c:v>18.3</c:v>
                </c:pt>
                <c:pt idx="10">
                  <c:v>18.3</c:v>
                </c:pt>
                <c:pt idx="11">
                  <c:v>18.3</c:v>
                </c:pt>
                <c:pt idx="12">
                  <c:v>18.3</c:v>
                </c:pt>
                <c:pt idx="13">
                  <c:v>18.3</c:v>
                </c:pt>
                <c:pt idx="14">
                  <c:v>18.3</c:v>
                </c:pt>
                <c:pt idx="15">
                  <c:v>18.3</c:v>
                </c:pt>
                <c:pt idx="16">
                  <c:v>18.3</c:v>
                </c:pt>
                <c:pt idx="17">
                  <c:v>18.3</c:v>
                </c:pt>
                <c:pt idx="18">
                  <c:v>18.3</c:v>
                </c:pt>
                <c:pt idx="19">
                  <c:v>18.3</c:v>
                </c:pt>
                <c:pt idx="20">
                  <c:v>18.3</c:v>
                </c:pt>
                <c:pt idx="21">
                  <c:v>18.3</c:v>
                </c:pt>
                <c:pt idx="22">
                  <c:v>18.3</c:v>
                </c:pt>
                <c:pt idx="23">
                  <c:v>18.3</c:v>
                </c:pt>
              </c:numCache>
            </c:numRef>
          </c:val>
        </c:ser>
        <c:axId val="94229632"/>
        <c:axId val="94231552"/>
      </c:barChart>
      <c:catAx>
        <c:axId val="942296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3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407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31552"/>
        <c:crosses val="autoZero"/>
        <c:auto val="1"/>
        <c:lblAlgn val="ctr"/>
        <c:lblOffset val="100"/>
        <c:tickLblSkip val="1"/>
        <c:tickMarkSkip val="1"/>
      </c:catAx>
      <c:valAx>
        <c:axId val="94231552"/>
        <c:scaling>
          <c:orientation val="minMax"/>
          <c:min val="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375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375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4.4395116537180911E-3"/>
              <c:y val="0.358890701468189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3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296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505734369219336"/>
          <c:y val="0.11092985318107668"/>
          <c:w val="0.15549686699817389"/>
          <c:h val="0.1657258095592863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7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8"/>
  <sheetViews>
    <sheetView workbookViewId="0"/>
  </sheetViews>
  <pageMargins left="0.75" right="0.75" top="1" bottom="1" header="0.5" footer="0.5"/>
  <pageSetup orientation="landscape" r:id="rId1"/>
  <headerFooter alignWithMargins="0">
    <oddFooter>&amp;LDOE Commercial Building Benchmark for New Construction&amp;COutpatient Health Care&amp;RVersion 2.0</oddFoot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2</xdr:row>
      <xdr:rowOff>85725</xdr:rowOff>
    </xdr:from>
    <xdr:to>
      <xdr:col>12</xdr:col>
      <xdr:colOff>257175</xdr:colOff>
      <xdr:row>28</xdr:row>
      <xdr:rowOff>91545</xdr:rowOff>
    </xdr:to>
    <xdr:pic>
      <xdr:nvPicPr>
        <xdr:cNvPr id="3" name="Picture 2" descr="OutP Picture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" y="419100"/>
          <a:ext cx="6629400" cy="347292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28575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6"/>
  <dimension ref="A1:R437"/>
  <sheetViews>
    <sheetView workbookViewId="0">
      <pane ySplit="2" topLeftCell="A3" activePane="bottomLeft" state="frozen"/>
      <selection activeCell="B2" sqref="B2"/>
      <selection pane="bottomLeft" activeCell="E3" sqref="E3"/>
    </sheetView>
  </sheetViews>
  <sheetFormatPr defaultRowHeight="12.75"/>
  <cols>
    <col min="1" max="1" width="2.5" style="33" customWidth="1"/>
    <col min="2" max="2" width="44.83203125" style="24" customWidth="1"/>
    <col min="3" max="3" width="37" style="32" customWidth="1"/>
    <col min="4" max="4" width="49.6640625" style="28" customWidth="1"/>
    <col min="5" max="18" width="21.33203125" style="28" customWidth="1"/>
    <col min="19" max="16384" width="9.33203125" style="28"/>
  </cols>
  <sheetData>
    <row r="1" spans="1:18" ht="18">
      <c r="A1" s="23" t="s">
        <v>324</v>
      </c>
      <c r="C1" s="25"/>
      <c r="D1" s="26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</row>
    <row r="2" spans="1:18" ht="18">
      <c r="A2" s="23"/>
      <c r="C2" s="29" t="s">
        <v>155</v>
      </c>
      <c r="D2" s="30" t="s">
        <v>156</v>
      </c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</row>
    <row r="3" spans="1:18">
      <c r="A3" s="31" t="s">
        <v>0</v>
      </c>
    </row>
    <row r="4" spans="1:18" ht="25.5">
      <c r="B4" s="34" t="s">
        <v>1</v>
      </c>
      <c r="C4" s="32" t="s">
        <v>449</v>
      </c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</row>
    <row r="5" spans="1:18">
      <c r="B5" s="34" t="s">
        <v>16</v>
      </c>
      <c r="C5" s="32" t="s">
        <v>17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</row>
    <row r="6" spans="1:18">
      <c r="B6" s="34" t="s">
        <v>18</v>
      </c>
      <c r="C6" s="32" t="s">
        <v>200</v>
      </c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</row>
    <row r="7" spans="1:18">
      <c r="A7" s="31" t="s">
        <v>19</v>
      </c>
    </row>
    <row r="8" spans="1:18" ht="78.75">
      <c r="B8" s="34" t="s">
        <v>182</v>
      </c>
      <c r="C8" s="32">
        <v>3804.01</v>
      </c>
      <c r="D8" s="90" t="s">
        <v>286</v>
      </c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</row>
    <row r="9" spans="1:18">
      <c r="B9" s="34" t="s">
        <v>20</v>
      </c>
      <c r="C9" s="32" t="s">
        <v>241</v>
      </c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</row>
    <row r="10" spans="1:18">
      <c r="B10" s="34" t="s">
        <v>21</v>
      </c>
      <c r="C10" s="36">
        <v>1.43</v>
      </c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</row>
    <row r="11" spans="1:18">
      <c r="B11" s="34" t="s">
        <v>22</v>
      </c>
      <c r="C11" s="32">
        <v>3</v>
      </c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</row>
    <row r="12" spans="1:18">
      <c r="B12" s="34" t="s">
        <v>23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</row>
    <row r="13" spans="1:18">
      <c r="B13" s="38" t="s">
        <v>157</v>
      </c>
      <c r="C13" s="39">
        <v>0.24079999999999999</v>
      </c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</row>
    <row r="14" spans="1:18">
      <c r="B14" s="40" t="s">
        <v>158</v>
      </c>
      <c r="C14" s="39">
        <v>0.19139999999999999</v>
      </c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</row>
    <row r="15" spans="1:18">
      <c r="B15" s="40" t="s">
        <v>159</v>
      </c>
      <c r="C15" s="39">
        <v>0.20519999999999999</v>
      </c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</row>
    <row r="16" spans="1:18">
      <c r="B16" s="40" t="s">
        <v>160</v>
      </c>
      <c r="C16" s="39">
        <v>0.1288</v>
      </c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</row>
    <row r="17" spans="1:18">
      <c r="B17" s="40" t="s">
        <v>106</v>
      </c>
      <c r="C17" s="39">
        <v>0.19850000000000001</v>
      </c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</row>
    <row r="18" spans="1:18">
      <c r="B18" s="34" t="s">
        <v>24</v>
      </c>
      <c r="C18" s="36">
        <v>0</v>
      </c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</row>
    <row r="19" spans="1:18">
      <c r="B19" s="34" t="s">
        <v>25</v>
      </c>
      <c r="C19" s="32" t="s">
        <v>26</v>
      </c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</row>
    <row r="20" spans="1:18">
      <c r="B20" s="34" t="s">
        <v>27</v>
      </c>
      <c r="C20" s="36">
        <v>0</v>
      </c>
      <c r="D20" s="41"/>
      <c r="E20" s="41"/>
      <c r="F20" s="41"/>
      <c r="G20" s="41"/>
      <c r="H20" s="41"/>
      <c r="I20" s="41"/>
      <c r="J20" s="41"/>
      <c r="K20" s="41"/>
      <c r="L20" s="41"/>
      <c r="M20" s="41"/>
      <c r="N20" s="41"/>
      <c r="O20" s="41"/>
      <c r="P20" s="41"/>
      <c r="Q20" s="41"/>
      <c r="R20" s="41"/>
    </row>
    <row r="21" spans="1:18">
      <c r="B21" s="34" t="s">
        <v>28</v>
      </c>
      <c r="C21" s="32" t="s">
        <v>236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</row>
    <row r="22" spans="1:18">
      <c r="B22" s="34" t="s">
        <v>161</v>
      </c>
      <c r="C22" s="39">
        <v>3.05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</row>
    <row r="23" spans="1:18">
      <c r="B23" s="34" t="s">
        <v>162</v>
      </c>
      <c r="C23" s="39">
        <v>3.05</v>
      </c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</row>
    <row r="24" spans="1:18" ht="25.5">
      <c r="B24" s="34" t="s">
        <v>163</v>
      </c>
      <c r="C24" s="28" t="s">
        <v>326</v>
      </c>
      <c r="D24" s="35" t="s">
        <v>325</v>
      </c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</row>
    <row r="25" spans="1:18">
      <c r="A25" s="31" t="s">
        <v>29</v>
      </c>
    </row>
    <row r="26" spans="1:18">
      <c r="B26" s="31" t="s">
        <v>30</v>
      </c>
    </row>
    <row r="27" spans="1:18">
      <c r="B27" s="34" t="s">
        <v>31</v>
      </c>
      <c r="C27" s="32" t="s">
        <v>164</v>
      </c>
      <c r="D27" s="35" t="s">
        <v>325</v>
      </c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</row>
    <row r="28" spans="1:18" ht="14.25">
      <c r="B28" s="34" t="s">
        <v>183</v>
      </c>
      <c r="C28" s="42">
        <v>1553.34</v>
      </c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</row>
    <row r="29" spans="1:18" ht="14.25">
      <c r="B29" s="34" t="s">
        <v>184</v>
      </c>
      <c r="C29" s="42">
        <f>1553.34-308.29</f>
        <v>1245.05</v>
      </c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</row>
    <row r="30" spans="1:18">
      <c r="B30" s="34" t="s">
        <v>32</v>
      </c>
      <c r="C30" s="43">
        <v>0.53076000000000001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/>
      <c r="R30" s="41"/>
    </row>
    <row r="31" spans="1:18">
      <c r="B31" s="31" t="s">
        <v>33</v>
      </c>
    </row>
    <row r="32" spans="1:18">
      <c r="B32" s="34" t="s">
        <v>31</v>
      </c>
      <c r="C32" s="28" t="s">
        <v>327</v>
      </c>
      <c r="D32" s="35" t="s">
        <v>325</v>
      </c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</row>
    <row r="33" spans="2:18" ht="14.25">
      <c r="B33" s="34" t="s">
        <v>183</v>
      </c>
      <c r="C33" s="32">
        <v>1373.29</v>
      </c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</row>
    <row r="34" spans="2:18" ht="14.25">
      <c r="B34" s="34" t="s">
        <v>184</v>
      </c>
      <c r="C34" s="32">
        <v>1373.29</v>
      </c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</row>
    <row r="35" spans="2:18">
      <c r="B35" s="34" t="s">
        <v>34</v>
      </c>
      <c r="C35" s="39">
        <f>1-C30</f>
        <v>0.46923999999999999</v>
      </c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</row>
    <row r="36" spans="2:18" ht="14.25">
      <c r="B36" s="31" t="s">
        <v>185</v>
      </c>
    </row>
    <row r="37" spans="2:18">
      <c r="B37" s="34" t="s">
        <v>157</v>
      </c>
      <c r="C37" s="44">
        <v>114.08</v>
      </c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</row>
    <row r="38" spans="2:18">
      <c r="B38" s="34" t="s">
        <v>158</v>
      </c>
      <c r="C38" s="44">
        <v>57.97</v>
      </c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</row>
    <row r="39" spans="2:18">
      <c r="B39" s="34" t="s">
        <v>159</v>
      </c>
      <c r="C39" s="44">
        <v>97.22</v>
      </c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5"/>
    </row>
    <row r="40" spans="2:18">
      <c r="B40" s="34" t="s">
        <v>160</v>
      </c>
      <c r="C40" s="44">
        <v>39.020000000000003</v>
      </c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5"/>
    </row>
    <row r="41" spans="2:18" ht="14.25">
      <c r="B41" s="34" t="s">
        <v>186</v>
      </c>
      <c r="C41" s="44">
        <f>SUM(C37:C40)</f>
        <v>308.28999999999996</v>
      </c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5"/>
      <c r="Q41" s="35"/>
      <c r="R41" s="35"/>
    </row>
    <row r="42" spans="2:18" ht="14.25">
      <c r="B42" s="34" t="s">
        <v>187</v>
      </c>
      <c r="C42" s="32">
        <v>0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</row>
    <row r="43" spans="2:18">
      <c r="B43" s="31" t="s">
        <v>38</v>
      </c>
    </row>
    <row r="44" spans="2:18" ht="14.25">
      <c r="B44" s="34" t="s">
        <v>188</v>
      </c>
      <c r="C44" s="32">
        <v>0</v>
      </c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5"/>
      <c r="Q44" s="35"/>
      <c r="R44" s="35"/>
    </row>
    <row r="45" spans="2:18" ht="14.25">
      <c r="B45" s="34" t="s">
        <v>187</v>
      </c>
      <c r="C45" s="32">
        <v>0</v>
      </c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</row>
    <row r="46" spans="2:18">
      <c r="B46" s="31" t="s">
        <v>39</v>
      </c>
    </row>
    <row r="47" spans="2:18">
      <c r="B47" s="34" t="s">
        <v>40</v>
      </c>
      <c r="C47" s="32" t="s">
        <v>41</v>
      </c>
      <c r="D47" s="35" t="s">
        <v>325</v>
      </c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5"/>
      <c r="Q47" s="35"/>
      <c r="R47" s="35"/>
    </row>
    <row r="48" spans="2:18">
      <c r="B48" s="34" t="s">
        <v>42</v>
      </c>
      <c r="C48" s="28" t="s">
        <v>237</v>
      </c>
      <c r="D48" s="35" t="s">
        <v>325</v>
      </c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</row>
    <row r="49" spans="1:18" ht="14.25">
      <c r="B49" s="34" t="s">
        <v>188</v>
      </c>
      <c r="C49" s="32">
        <v>1373.29</v>
      </c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</row>
    <row r="50" spans="1:18">
      <c r="B50" s="31" t="s">
        <v>43</v>
      </c>
    </row>
    <row r="51" spans="1:18">
      <c r="B51" s="34" t="s">
        <v>42</v>
      </c>
      <c r="C51" s="32" t="s">
        <v>238</v>
      </c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</row>
    <row r="52" spans="1:18" ht="14.25">
      <c r="B52" s="34" t="s">
        <v>188</v>
      </c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5"/>
      <c r="Q52" s="35"/>
      <c r="R52" s="35"/>
    </row>
    <row r="53" spans="1:18">
      <c r="B53" s="31" t="s">
        <v>44</v>
      </c>
    </row>
    <row r="54" spans="1:18">
      <c r="B54" s="34" t="s">
        <v>42</v>
      </c>
      <c r="C54" s="32" t="s">
        <v>165</v>
      </c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</row>
    <row r="55" spans="1:18" ht="14.25">
      <c r="B55" s="34" t="s">
        <v>188</v>
      </c>
      <c r="C55" s="32">
        <v>2746.58</v>
      </c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</row>
    <row r="56" spans="1:18" ht="14.25">
      <c r="B56" s="34" t="s">
        <v>189</v>
      </c>
      <c r="C56" s="81">
        <v>1.8400000000000001E-7</v>
      </c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</row>
    <row r="57" spans="1:18">
      <c r="B57" s="31" t="s">
        <v>45</v>
      </c>
    </row>
    <row r="58" spans="1:18" ht="14.25">
      <c r="B58" s="34" t="s">
        <v>239</v>
      </c>
      <c r="C58" s="39">
        <v>0.93400513894895298</v>
      </c>
      <c r="D58" s="80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</row>
    <row r="59" spans="1:18">
      <c r="A59" s="31" t="s">
        <v>46</v>
      </c>
    </row>
    <row r="60" spans="1:18">
      <c r="B60" s="45" t="s">
        <v>47</v>
      </c>
      <c r="C60" s="32" t="s">
        <v>240</v>
      </c>
      <c r="D60" s="35" t="s">
        <v>325</v>
      </c>
    </row>
    <row r="61" spans="1:18">
      <c r="B61" s="34" t="s">
        <v>48</v>
      </c>
      <c r="C61" s="32" t="s">
        <v>328</v>
      </c>
      <c r="D61" s="35" t="s">
        <v>325</v>
      </c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</row>
    <row r="62" spans="1:18">
      <c r="B62" s="34" t="s">
        <v>49</v>
      </c>
      <c r="C62" s="32" t="s">
        <v>233</v>
      </c>
      <c r="D62" s="35" t="s">
        <v>325</v>
      </c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5"/>
      <c r="Q62" s="35"/>
      <c r="R62" s="35"/>
    </row>
    <row r="63" spans="1:18">
      <c r="B63" s="34" t="s">
        <v>50</v>
      </c>
      <c r="C63" s="32" t="s">
        <v>234</v>
      </c>
      <c r="D63" s="35" t="s">
        <v>325</v>
      </c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5"/>
      <c r="Q63" s="35"/>
      <c r="R63" s="35"/>
    </row>
    <row r="64" spans="1:18">
      <c r="B64" s="31" t="s">
        <v>56</v>
      </c>
    </row>
    <row r="65" spans="2:18">
      <c r="B65" s="34" t="s">
        <v>57</v>
      </c>
      <c r="C65" s="32" t="s">
        <v>235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</row>
    <row r="66" spans="2:18">
      <c r="B66" s="34" t="s">
        <v>58</v>
      </c>
      <c r="C66" s="32" t="s">
        <v>232</v>
      </c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5"/>
      <c r="Q66" s="35"/>
      <c r="R66" s="35"/>
    </row>
    <row r="67" spans="2:18">
      <c r="B67" s="34" t="s">
        <v>59</v>
      </c>
      <c r="C67" s="93">
        <v>80</v>
      </c>
      <c r="D67" s="41" t="s">
        <v>329</v>
      </c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</row>
    <row r="68" spans="2:18">
      <c r="B68" s="34" t="s">
        <v>166</v>
      </c>
      <c r="C68" s="32">
        <v>60</v>
      </c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</row>
    <row r="69" spans="2:18" ht="14.25">
      <c r="B69" s="34" t="s">
        <v>190</v>
      </c>
      <c r="C69" s="39">
        <v>240.48</v>
      </c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</row>
    <row r="70" spans="2:18">
      <c r="B70" s="45"/>
      <c r="C70" s="46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</row>
    <row r="71" spans="2:18">
      <c r="B71" s="45"/>
      <c r="C71" s="46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</row>
    <row r="72" spans="2:18">
      <c r="B72" s="45"/>
      <c r="C72" s="46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5"/>
      <c r="Q72" s="35"/>
      <c r="R72" s="35"/>
    </row>
    <row r="73" spans="2:18">
      <c r="B73" s="45"/>
      <c r="C73" s="46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</row>
    <row r="74" spans="2:18">
      <c r="B74" s="45"/>
      <c r="C74" s="46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5"/>
      <c r="Q74" s="35"/>
      <c r="R74" s="35"/>
    </row>
    <row r="75" spans="2:18">
      <c r="B75" s="45"/>
      <c r="C75" s="46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</row>
    <row r="76" spans="2:18">
      <c r="B76" s="45"/>
      <c r="C76" s="46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</row>
    <row r="77" spans="2:18">
      <c r="B77" s="45"/>
      <c r="C77" s="46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5"/>
    </row>
    <row r="78" spans="2:18">
      <c r="B78" s="45"/>
      <c r="C78" s="46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5"/>
      <c r="Q78" s="35"/>
      <c r="R78" s="35"/>
    </row>
    <row r="79" spans="2:18">
      <c r="B79" s="45"/>
      <c r="C79" s="46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</row>
    <row r="80" spans="2:18">
      <c r="B80" s="45"/>
      <c r="C80" s="46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5"/>
    </row>
    <row r="81" spans="2:18">
      <c r="B81" s="45"/>
      <c r="C81" s="46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</row>
    <row r="82" spans="2:18">
      <c r="B82" s="45"/>
      <c r="C82" s="46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</row>
    <row r="83" spans="2:18">
      <c r="B83" s="45"/>
      <c r="C83" s="46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</row>
    <row r="84" spans="2:18">
      <c r="B84" s="45"/>
      <c r="C84" s="46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</row>
    <row r="85" spans="2:18">
      <c r="B85" s="45"/>
      <c r="C85" s="46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</row>
    <row r="86" spans="2:18">
      <c r="B86" s="45"/>
      <c r="C86" s="46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</row>
    <row r="87" spans="2:18">
      <c r="B87" s="45"/>
      <c r="C87" s="46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5"/>
    </row>
    <row r="88" spans="2:18">
      <c r="B88" s="45"/>
      <c r="C88" s="46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</row>
    <row r="89" spans="2:18">
      <c r="B89" s="45"/>
      <c r="C89" s="46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5"/>
      <c r="Q89" s="35"/>
      <c r="R89" s="35"/>
    </row>
    <row r="90" spans="2:18">
      <c r="B90" s="45"/>
      <c r="C90" s="46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</row>
    <row r="91" spans="2:18">
      <c r="B91" s="45"/>
      <c r="C91" s="46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</row>
    <row r="92" spans="2:18">
      <c r="B92" s="45"/>
      <c r="C92" s="46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5"/>
      <c r="Q92" s="35"/>
      <c r="R92" s="35"/>
    </row>
    <row r="93" spans="2:18">
      <c r="B93" s="45"/>
      <c r="C93" s="46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</row>
    <row r="94" spans="2:18">
      <c r="B94" s="45"/>
      <c r="C94" s="46"/>
      <c r="D94" s="37"/>
      <c r="E94" s="37"/>
      <c r="F94" s="37"/>
      <c r="G94" s="37"/>
      <c r="H94" s="37"/>
      <c r="I94" s="37"/>
      <c r="J94" s="37"/>
      <c r="K94" s="37"/>
      <c r="L94" s="37"/>
      <c r="M94" s="37"/>
      <c r="N94" s="37"/>
      <c r="O94" s="37"/>
      <c r="P94" s="37"/>
      <c r="Q94" s="37"/>
      <c r="R94" s="37"/>
    </row>
    <row r="95" spans="2:18">
      <c r="B95" s="45"/>
      <c r="C95" s="46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</row>
    <row r="96" spans="2:18">
      <c r="B96" s="45"/>
      <c r="C96" s="46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</row>
    <row r="98" spans="2:18">
      <c r="B98" s="31"/>
    </row>
    <row r="99" spans="2:18">
      <c r="B99" s="45"/>
      <c r="C99" s="46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</row>
    <row r="100" spans="2:18">
      <c r="B100" s="45"/>
      <c r="C100" s="46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</row>
    <row r="101" spans="2:18">
      <c r="B101" s="45"/>
      <c r="C101" s="46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</row>
    <row r="102" spans="2:18">
      <c r="B102" s="45"/>
      <c r="C102" s="46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</row>
    <row r="103" spans="2:18">
      <c r="B103" s="45"/>
      <c r="C103" s="46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</row>
    <row r="104" spans="2:18">
      <c r="B104" s="45"/>
      <c r="C104" s="46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</row>
    <row r="105" spans="2:18">
      <c r="B105" s="45"/>
      <c r="C105" s="46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</row>
    <row r="106" spans="2:18">
      <c r="B106" s="45"/>
      <c r="C106" s="46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</row>
    <row r="107" spans="2:18">
      <c r="B107" s="45"/>
      <c r="C107" s="46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</row>
    <row r="108" spans="2:18">
      <c r="B108" s="45"/>
      <c r="C108" s="46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</row>
    <row r="109" spans="2:18">
      <c r="B109" s="45"/>
      <c r="C109" s="46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</row>
    <row r="110" spans="2:18">
      <c r="B110" s="45"/>
      <c r="C110" s="46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</row>
    <row r="111" spans="2:18">
      <c r="B111" s="45"/>
      <c r="C111" s="46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</row>
    <row r="112" spans="2:18">
      <c r="B112" s="45"/>
      <c r="C112" s="46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</row>
    <row r="113" spans="2:18">
      <c r="B113" s="45"/>
      <c r="C113" s="46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</row>
    <row r="114" spans="2:18">
      <c r="B114" s="45"/>
      <c r="C114" s="46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</row>
    <row r="115" spans="2:18">
      <c r="B115" s="45"/>
      <c r="C115" s="46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</row>
    <row r="116" spans="2:18">
      <c r="B116" s="45"/>
      <c r="C116" s="46"/>
      <c r="D116" s="41"/>
      <c r="E116" s="41"/>
      <c r="F116" s="41"/>
      <c r="G116" s="41"/>
      <c r="H116" s="41"/>
      <c r="I116" s="41"/>
      <c r="J116" s="41"/>
      <c r="K116" s="41"/>
      <c r="L116" s="41"/>
      <c r="M116" s="41"/>
      <c r="N116" s="41"/>
      <c r="O116" s="41"/>
      <c r="P116" s="41"/>
      <c r="Q116" s="41"/>
      <c r="R116" s="41"/>
    </row>
    <row r="117" spans="2:18">
      <c r="B117" s="45"/>
      <c r="C117" s="46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5"/>
    </row>
    <row r="118" spans="2:18">
      <c r="B118" s="45"/>
      <c r="C118" s="46"/>
      <c r="D118" s="35"/>
      <c r="E118" s="35"/>
      <c r="F118" s="35"/>
      <c r="G118" s="35"/>
      <c r="H118" s="35"/>
      <c r="I118" s="35"/>
      <c r="J118" s="35"/>
      <c r="K118" s="35"/>
      <c r="L118" s="35"/>
      <c r="M118" s="35"/>
      <c r="N118" s="35"/>
      <c r="O118" s="35"/>
      <c r="P118" s="35"/>
      <c r="Q118" s="35"/>
      <c r="R118" s="35"/>
    </row>
    <row r="119" spans="2:18">
      <c r="B119" s="45"/>
      <c r="C119" s="46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</row>
    <row r="120" spans="2:18">
      <c r="B120" s="45"/>
      <c r="C120" s="46"/>
      <c r="D120" s="35"/>
      <c r="E120" s="35"/>
      <c r="F120" s="35"/>
      <c r="G120" s="35"/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</row>
    <row r="121" spans="2:18">
      <c r="B121" s="45"/>
      <c r="C121" s="46"/>
      <c r="D121" s="35"/>
      <c r="E121" s="35"/>
      <c r="F121" s="35"/>
      <c r="G121" s="35"/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</row>
    <row r="122" spans="2:18">
      <c r="B122" s="45"/>
      <c r="C122" s="46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</row>
    <row r="123" spans="2:18">
      <c r="B123" s="45"/>
      <c r="C123" s="46"/>
      <c r="D123" s="35"/>
      <c r="E123" s="35"/>
      <c r="F123" s="35"/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</row>
    <row r="124" spans="2:18">
      <c r="B124" s="45"/>
      <c r="C124" s="46"/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</row>
    <row r="125" spans="2:18">
      <c r="B125" s="45"/>
      <c r="C125" s="46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</row>
    <row r="126" spans="2:18">
      <c r="B126" s="45"/>
      <c r="C126" s="46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</row>
    <row r="127" spans="2:18">
      <c r="B127" s="45"/>
      <c r="C127" s="46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</row>
    <row r="129" spans="2:18">
      <c r="B129" s="31"/>
    </row>
    <row r="130" spans="2:18">
      <c r="B130" s="45"/>
      <c r="C130" s="46"/>
      <c r="D130" s="35"/>
      <c r="E130" s="35"/>
      <c r="F130" s="35"/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</row>
    <row r="131" spans="2:18">
      <c r="B131" s="45"/>
      <c r="C131" s="46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</row>
    <row r="132" spans="2:18">
      <c r="B132" s="45"/>
      <c r="C132" s="46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</row>
    <row r="133" spans="2:18">
      <c r="B133" s="45"/>
      <c r="C133" s="46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</row>
    <row r="134" spans="2:18">
      <c r="B134" s="45"/>
      <c r="C134" s="46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</row>
    <row r="135" spans="2:18">
      <c r="B135" s="45"/>
      <c r="C135" s="46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</row>
    <row r="136" spans="2:18">
      <c r="B136" s="45"/>
      <c r="C136" s="46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</row>
    <row r="137" spans="2:18">
      <c r="B137" s="45"/>
      <c r="C137" s="46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</row>
    <row r="138" spans="2:18">
      <c r="B138" s="45"/>
      <c r="C138" s="46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</row>
    <row r="139" spans="2:18">
      <c r="B139" s="45"/>
      <c r="C139" s="46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</row>
    <row r="140" spans="2:18">
      <c r="B140" s="45"/>
      <c r="C140" s="46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</row>
    <row r="141" spans="2:18">
      <c r="B141" s="45"/>
      <c r="C141" s="46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</row>
    <row r="142" spans="2:18">
      <c r="B142" s="45"/>
      <c r="C142" s="46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</row>
    <row r="143" spans="2:18">
      <c r="B143" s="45"/>
      <c r="C143" s="46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</row>
    <row r="144" spans="2:18">
      <c r="B144" s="45"/>
      <c r="C144" s="46"/>
      <c r="D144" s="35"/>
      <c r="E144" s="35"/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</row>
    <row r="145" spans="2:18">
      <c r="B145" s="45"/>
      <c r="C145" s="46"/>
      <c r="D145" s="35"/>
      <c r="E145" s="35"/>
      <c r="F145" s="35"/>
      <c r="G145" s="35"/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</row>
    <row r="146" spans="2:18">
      <c r="B146" s="45"/>
      <c r="C146" s="46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</row>
    <row r="147" spans="2:18">
      <c r="B147" s="45"/>
      <c r="C147" s="46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</row>
    <row r="148" spans="2:18">
      <c r="B148" s="45"/>
      <c r="C148" s="46"/>
      <c r="D148" s="35"/>
      <c r="E148" s="35"/>
      <c r="F148" s="35"/>
      <c r="G148" s="35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</row>
    <row r="149" spans="2:18">
      <c r="B149" s="45"/>
      <c r="C149" s="46"/>
      <c r="D149" s="35"/>
      <c r="E149" s="35"/>
      <c r="F149" s="35"/>
      <c r="G149" s="35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</row>
    <row r="150" spans="2:18">
      <c r="B150" s="45"/>
      <c r="C150" s="46"/>
      <c r="D150" s="35"/>
      <c r="E150" s="35"/>
      <c r="F150" s="35"/>
      <c r="G150" s="35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</row>
    <row r="151" spans="2:18">
      <c r="B151" s="45"/>
      <c r="C151" s="46"/>
      <c r="D151" s="35"/>
      <c r="E151" s="35"/>
      <c r="F151" s="35"/>
      <c r="G151" s="35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</row>
    <row r="152" spans="2:18">
      <c r="B152" s="45"/>
      <c r="C152" s="46"/>
      <c r="D152" s="35"/>
      <c r="E152" s="35"/>
      <c r="F152" s="35"/>
      <c r="G152" s="35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</row>
    <row r="153" spans="2:18">
      <c r="B153" s="45"/>
      <c r="C153" s="46"/>
      <c r="D153" s="35"/>
      <c r="E153" s="35"/>
      <c r="F153" s="35"/>
      <c r="G153" s="35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</row>
    <row r="154" spans="2:18">
      <c r="B154" s="45"/>
      <c r="C154" s="46"/>
      <c r="D154" s="35"/>
      <c r="E154" s="35"/>
      <c r="F154" s="35"/>
      <c r="G154" s="35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</row>
    <row r="155" spans="2:18">
      <c r="B155" s="45"/>
      <c r="C155" s="46"/>
      <c r="D155" s="35"/>
      <c r="E155" s="35"/>
      <c r="F155" s="35"/>
      <c r="G155" s="35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</row>
    <row r="156" spans="2:18">
      <c r="B156" s="45"/>
      <c r="C156" s="46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</row>
    <row r="157" spans="2:18">
      <c r="B157" s="45"/>
      <c r="C157" s="46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</row>
    <row r="158" spans="2:18">
      <c r="B158" s="45"/>
      <c r="C158" s="46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</row>
    <row r="160" spans="2:18">
      <c r="B160" s="31"/>
    </row>
    <row r="161" spans="2:18">
      <c r="B161" s="45"/>
      <c r="C161" s="46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2" spans="2:18">
      <c r="B162" s="45"/>
      <c r="C162" s="46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</row>
    <row r="163" spans="2:18">
      <c r="B163" s="45"/>
      <c r="C163" s="46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4" spans="2:18">
      <c r="B164" s="45"/>
      <c r="C164" s="46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</row>
    <row r="165" spans="2:18">
      <c r="B165" s="45"/>
      <c r="C165" s="46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6" spans="2:18">
      <c r="B166" s="45"/>
      <c r="C166" s="46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</row>
    <row r="167" spans="2:18">
      <c r="B167" s="45"/>
      <c r="C167" s="46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68" spans="2:18">
      <c r="B168" s="45"/>
      <c r="C168" s="46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</row>
    <row r="169" spans="2:18">
      <c r="B169" s="45"/>
      <c r="C169" s="46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</row>
    <row r="170" spans="2:18">
      <c r="B170" s="45"/>
      <c r="C170" s="46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</row>
    <row r="171" spans="2:18">
      <c r="B171" s="45"/>
      <c r="C171" s="46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</row>
    <row r="172" spans="2:18">
      <c r="B172" s="45"/>
      <c r="C172" s="46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</row>
    <row r="173" spans="2:18">
      <c r="B173" s="45"/>
      <c r="C173" s="46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</row>
    <row r="174" spans="2:18">
      <c r="B174" s="45"/>
      <c r="C174" s="46"/>
      <c r="D174" s="35"/>
      <c r="E174" s="35"/>
      <c r="F174" s="35"/>
      <c r="G174" s="35"/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</row>
    <row r="175" spans="2:18">
      <c r="B175" s="45"/>
      <c r="C175" s="46"/>
      <c r="D175" s="35"/>
      <c r="E175" s="35"/>
      <c r="F175" s="35"/>
      <c r="G175" s="35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6" spans="2:18">
      <c r="B176" s="45"/>
      <c r="C176" s="46"/>
      <c r="D176" s="35"/>
      <c r="E176" s="35"/>
      <c r="F176" s="35"/>
      <c r="G176" s="35"/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</row>
    <row r="177" spans="2:18">
      <c r="B177" s="45"/>
      <c r="C177" s="46"/>
      <c r="D177" s="35"/>
      <c r="E177" s="35"/>
      <c r="F177" s="35"/>
      <c r="G177" s="35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8" spans="2:18">
      <c r="B178" s="45"/>
      <c r="C178" s="46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</row>
    <row r="179" spans="2:18">
      <c r="B179" s="45"/>
      <c r="C179" s="46"/>
      <c r="D179" s="35"/>
      <c r="E179" s="35"/>
      <c r="F179" s="35"/>
      <c r="G179" s="35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0" spans="2:18">
      <c r="B180" s="45"/>
      <c r="C180" s="46"/>
      <c r="D180" s="35"/>
      <c r="E180" s="35"/>
      <c r="F180" s="35"/>
      <c r="G180" s="35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</row>
    <row r="181" spans="2:18">
      <c r="B181" s="45"/>
      <c r="C181" s="46"/>
      <c r="D181" s="35"/>
      <c r="E181" s="35"/>
      <c r="F181" s="35"/>
      <c r="G181" s="35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2" spans="2:18">
      <c r="B182" s="45"/>
      <c r="C182" s="46"/>
      <c r="D182" s="35"/>
      <c r="E182" s="35"/>
      <c r="F182" s="35"/>
      <c r="G182" s="35"/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</row>
    <row r="183" spans="2:18">
      <c r="B183" s="45"/>
      <c r="C183" s="46"/>
      <c r="D183" s="35"/>
      <c r="E183" s="35"/>
      <c r="F183" s="35"/>
      <c r="G183" s="35"/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</row>
    <row r="184" spans="2:18">
      <c r="B184" s="45"/>
      <c r="C184" s="46"/>
      <c r="D184" s="35"/>
      <c r="E184" s="35"/>
      <c r="F184" s="35"/>
      <c r="G184" s="35"/>
      <c r="H184" s="35"/>
      <c r="I184" s="35"/>
      <c r="J184" s="35"/>
      <c r="K184" s="35"/>
      <c r="L184" s="35"/>
      <c r="M184" s="35"/>
      <c r="N184" s="35"/>
      <c r="O184" s="35"/>
      <c r="P184" s="35"/>
      <c r="Q184" s="35"/>
      <c r="R184" s="35"/>
    </row>
    <row r="185" spans="2:18">
      <c r="B185" s="45"/>
      <c r="C185" s="46"/>
      <c r="D185" s="35"/>
      <c r="E185" s="35"/>
      <c r="F185" s="35"/>
      <c r="G185" s="35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  <row r="186" spans="2:18">
      <c r="B186" s="45"/>
      <c r="C186" s="46"/>
      <c r="D186" s="35"/>
      <c r="E186" s="35"/>
      <c r="F186" s="35"/>
      <c r="G186" s="35"/>
      <c r="H186" s="35"/>
      <c r="I186" s="35"/>
      <c r="J186" s="35"/>
      <c r="K186" s="35"/>
      <c r="L186" s="35"/>
      <c r="M186" s="35"/>
      <c r="N186" s="35"/>
      <c r="O186" s="35"/>
      <c r="P186" s="35"/>
      <c r="Q186" s="35"/>
      <c r="R186" s="35"/>
    </row>
    <row r="187" spans="2:18">
      <c r="B187" s="45"/>
      <c r="C187" s="46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</row>
    <row r="188" spans="2:18">
      <c r="B188" s="45"/>
      <c r="C188" s="46"/>
      <c r="D188" s="35"/>
      <c r="E188" s="35"/>
      <c r="F188" s="35"/>
      <c r="G188" s="35"/>
      <c r="H188" s="35"/>
      <c r="I188" s="35"/>
      <c r="J188" s="35"/>
      <c r="K188" s="35"/>
      <c r="L188" s="35"/>
      <c r="M188" s="35"/>
      <c r="N188" s="35"/>
      <c r="O188" s="35"/>
      <c r="P188" s="35"/>
      <c r="Q188" s="35"/>
      <c r="R188" s="35"/>
    </row>
    <row r="189" spans="2:18">
      <c r="B189" s="45"/>
      <c r="C189" s="46"/>
      <c r="D189" s="35"/>
      <c r="E189" s="35"/>
      <c r="F189" s="35"/>
      <c r="G189" s="35"/>
      <c r="H189" s="35"/>
      <c r="I189" s="35"/>
      <c r="J189" s="35"/>
      <c r="K189" s="35"/>
      <c r="L189" s="35"/>
      <c r="M189" s="35"/>
      <c r="N189" s="35"/>
      <c r="O189" s="35"/>
      <c r="P189" s="35"/>
      <c r="Q189" s="35"/>
      <c r="R189" s="35"/>
    </row>
    <row r="191" spans="2:18">
      <c r="B191" s="31"/>
    </row>
    <row r="192" spans="2:18">
      <c r="B192" s="45"/>
      <c r="C192" s="46"/>
      <c r="D192" s="35"/>
      <c r="E192" s="35"/>
      <c r="F192" s="35"/>
      <c r="G192" s="35"/>
      <c r="H192" s="35"/>
      <c r="I192" s="35"/>
      <c r="J192" s="35"/>
      <c r="K192" s="35"/>
      <c r="L192" s="35"/>
      <c r="M192" s="35"/>
      <c r="N192" s="35"/>
      <c r="O192" s="35"/>
      <c r="P192" s="35"/>
      <c r="Q192" s="35"/>
      <c r="R192" s="35"/>
    </row>
    <row r="193" spans="2:18">
      <c r="B193" s="45"/>
      <c r="C193" s="46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</row>
    <row r="194" spans="2:18">
      <c r="B194" s="45"/>
      <c r="C194" s="46"/>
      <c r="D194" s="35"/>
      <c r="E194" s="35"/>
      <c r="F194" s="35"/>
      <c r="G194" s="35"/>
      <c r="H194" s="35"/>
      <c r="I194" s="35"/>
      <c r="J194" s="35"/>
      <c r="K194" s="35"/>
      <c r="L194" s="35"/>
      <c r="M194" s="35"/>
      <c r="N194" s="35"/>
      <c r="O194" s="35"/>
      <c r="P194" s="35"/>
      <c r="Q194" s="35"/>
      <c r="R194" s="35"/>
    </row>
    <row r="195" spans="2:18">
      <c r="B195" s="45"/>
      <c r="C195" s="46"/>
      <c r="D195" s="35"/>
      <c r="E195" s="35"/>
      <c r="F195" s="35"/>
      <c r="G195" s="35"/>
      <c r="H195" s="35"/>
      <c r="I195" s="35"/>
      <c r="J195" s="35"/>
      <c r="K195" s="35"/>
      <c r="L195" s="35"/>
      <c r="M195" s="35"/>
      <c r="N195" s="35"/>
      <c r="O195" s="35"/>
      <c r="P195" s="35"/>
      <c r="Q195" s="35"/>
      <c r="R195" s="35"/>
    </row>
    <row r="196" spans="2:18">
      <c r="B196" s="45"/>
      <c r="C196" s="46"/>
      <c r="D196" s="35"/>
      <c r="E196" s="35"/>
      <c r="F196" s="35"/>
      <c r="G196" s="35"/>
      <c r="H196" s="35"/>
      <c r="I196" s="35"/>
      <c r="J196" s="35"/>
      <c r="K196" s="35"/>
      <c r="L196" s="35"/>
      <c r="M196" s="35"/>
      <c r="N196" s="35"/>
      <c r="O196" s="35"/>
      <c r="P196" s="35"/>
      <c r="Q196" s="35"/>
      <c r="R196" s="35"/>
    </row>
    <row r="197" spans="2:18">
      <c r="B197" s="45"/>
      <c r="C197" s="46"/>
      <c r="D197" s="35"/>
      <c r="E197" s="35"/>
      <c r="F197" s="35"/>
      <c r="G197" s="35"/>
      <c r="H197" s="35"/>
      <c r="I197" s="35"/>
      <c r="J197" s="35"/>
      <c r="K197" s="35"/>
      <c r="L197" s="35"/>
      <c r="M197" s="35"/>
      <c r="N197" s="35"/>
      <c r="O197" s="35"/>
      <c r="P197" s="35"/>
      <c r="Q197" s="35"/>
      <c r="R197" s="35"/>
    </row>
    <row r="198" spans="2:18">
      <c r="B198" s="45"/>
      <c r="C198" s="46"/>
      <c r="D198" s="35"/>
      <c r="E198" s="35"/>
      <c r="F198" s="35"/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</row>
    <row r="199" spans="2:18">
      <c r="B199" s="45"/>
      <c r="C199" s="46"/>
      <c r="D199" s="35"/>
      <c r="E199" s="35"/>
      <c r="F199" s="35"/>
      <c r="G199" s="35"/>
      <c r="H199" s="35"/>
      <c r="I199" s="35"/>
      <c r="J199" s="35"/>
      <c r="K199" s="35"/>
      <c r="L199" s="35"/>
      <c r="M199" s="35"/>
      <c r="N199" s="35"/>
      <c r="O199" s="35"/>
      <c r="P199" s="35"/>
      <c r="Q199" s="35"/>
      <c r="R199" s="35"/>
    </row>
    <row r="200" spans="2:18">
      <c r="B200" s="45"/>
      <c r="C200" s="46"/>
      <c r="D200" s="35"/>
      <c r="E200" s="35"/>
      <c r="F200" s="35"/>
      <c r="G200" s="35"/>
      <c r="H200" s="35"/>
      <c r="I200" s="35"/>
      <c r="J200" s="35"/>
      <c r="K200" s="35"/>
      <c r="L200" s="35"/>
      <c r="M200" s="35"/>
      <c r="N200" s="35"/>
      <c r="O200" s="35"/>
      <c r="P200" s="35"/>
      <c r="Q200" s="35"/>
      <c r="R200" s="35"/>
    </row>
    <row r="201" spans="2:18">
      <c r="B201" s="45"/>
      <c r="C201" s="46"/>
      <c r="D201" s="35"/>
      <c r="E201" s="35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5"/>
    </row>
    <row r="202" spans="2:18">
      <c r="B202" s="45"/>
      <c r="C202" s="46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</row>
    <row r="203" spans="2:18">
      <c r="B203" s="45"/>
      <c r="C203" s="46"/>
      <c r="D203" s="35"/>
      <c r="E203" s="35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</row>
    <row r="204" spans="2:18">
      <c r="B204" s="45"/>
      <c r="C204" s="46"/>
      <c r="D204" s="35"/>
      <c r="E204" s="35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</row>
    <row r="205" spans="2:18">
      <c r="B205" s="45"/>
      <c r="C205" s="46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5"/>
    </row>
    <row r="206" spans="2:18">
      <c r="B206" s="45"/>
      <c r="C206" s="46"/>
      <c r="D206" s="35"/>
      <c r="E206" s="35"/>
      <c r="F206" s="35"/>
      <c r="G206" s="35"/>
      <c r="H206" s="35"/>
      <c r="I206" s="35"/>
      <c r="J206" s="35"/>
      <c r="K206" s="35"/>
      <c r="L206" s="35"/>
      <c r="M206" s="35"/>
      <c r="N206" s="35"/>
      <c r="O206" s="35"/>
      <c r="P206" s="35"/>
      <c r="Q206" s="35"/>
      <c r="R206" s="35"/>
    </row>
    <row r="207" spans="2:18">
      <c r="B207" s="45"/>
      <c r="C207" s="46"/>
      <c r="D207" s="35"/>
      <c r="E207" s="35"/>
      <c r="F207" s="35"/>
      <c r="G207" s="35"/>
      <c r="H207" s="35"/>
      <c r="I207" s="35"/>
      <c r="J207" s="35"/>
      <c r="K207" s="35"/>
      <c r="L207" s="35"/>
      <c r="M207" s="35"/>
      <c r="N207" s="35"/>
      <c r="O207" s="35"/>
      <c r="P207" s="35"/>
      <c r="Q207" s="35"/>
      <c r="R207" s="35"/>
    </row>
    <row r="208" spans="2:18">
      <c r="B208" s="45"/>
      <c r="C208" s="46"/>
      <c r="D208" s="35"/>
      <c r="E208" s="35"/>
      <c r="F208" s="35"/>
      <c r="G208" s="35"/>
      <c r="H208" s="35"/>
      <c r="I208" s="35"/>
      <c r="J208" s="35"/>
      <c r="K208" s="35"/>
      <c r="L208" s="35"/>
      <c r="M208" s="35"/>
      <c r="N208" s="35"/>
      <c r="O208" s="35"/>
      <c r="P208" s="35"/>
      <c r="Q208" s="35"/>
      <c r="R208" s="35"/>
    </row>
    <row r="209" spans="2:18">
      <c r="B209" s="45"/>
      <c r="C209" s="46"/>
      <c r="D209" s="41"/>
      <c r="E209" s="41"/>
      <c r="F209" s="41"/>
      <c r="G209" s="41"/>
      <c r="H209" s="41"/>
      <c r="I209" s="41"/>
      <c r="J209" s="41"/>
      <c r="K209" s="41"/>
      <c r="L209" s="41"/>
      <c r="M209" s="41"/>
      <c r="N209" s="41"/>
      <c r="O209" s="41"/>
      <c r="P209" s="41"/>
      <c r="Q209" s="41"/>
      <c r="R209" s="41"/>
    </row>
    <row r="210" spans="2:18">
      <c r="B210" s="45"/>
      <c r="C210" s="46"/>
      <c r="D210" s="35"/>
      <c r="E210" s="35"/>
      <c r="F210" s="35"/>
      <c r="G210" s="35"/>
      <c r="H210" s="35"/>
      <c r="I210" s="35"/>
      <c r="J210" s="35"/>
      <c r="K210" s="35"/>
      <c r="L210" s="35"/>
      <c r="M210" s="35"/>
      <c r="N210" s="35"/>
      <c r="O210" s="35"/>
      <c r="P210" s="35"/>
      <c r="Q210" s="35"/>
      <c r="R210" s="35"/>
    </row>
    <row r="211" spans="2:18">
      <c r="B211" s="45"/>
      <c r="C211" s="46"/>
      <c r="D211" s="35"/>
      <c r="E211" s="35"/>
      <c r="F211" s="35"/>
      <c r="G211" s="35"/>
      <c r="H211" s="35"/>
      <c r="I211" s="35"/>
      <c r="J211" s="35"/>
      <c r="K211" s="35"/>
      <c r="L211" s="35"/>
      <c r="M211" s="35"/>
      <c r="N211" s="35"/>
      <c r="O211" s="35"/>
      <c r="P211" s="35"/>
      <c r="Q211" s="35"/>
      <c r="R211" s="35"/>
    </row>
    <row r="212" spans="2:18">
      <c r="B212" s="45"/>
      <c r="C212" s="46"/>
      <c r="D212" s="35"/>
      <c r="E212" s="35"/>
      <c r="F212" s="35"/>
      <c r="G212" s="35"/>
      <c r="H212" s="35"/>
      <c r="I212" s="35"/>
      <c r="J212" s="35"/>
      <c r="K212" s="35"/>
      <c r="L212" s="35"/>
      <c r="M212" s="35"/>
      <c r="N212" s="35"/>
      <c r="O212" s="35"/>
      <c r="P212" s="35"/>
      <c r="Q212" s="35"/>
      <c r="R212" s="35"/>
    </row>
    <row r="213" spans="2:18">
      <c r="B213" s="45"/>
      <c r="C213" s="46"/>
      <c r="D213" s="35"/>
      <c r="E213" s="35"/>
      <c r="F213" s="35"/>
      <c r="G213" s="35"/>
      <c r="H213" s="35"/>
      <c r="I213" s="35"/>
      <c r="J213" s="35"/>
      <c r="K213" s="35"/>
      <c r="L213" s="35"/>
      <c r="M213" s="35"/>
      <c r="N213" s="35"/>
      <c r="O213" s="35"/>
      <c r="P213" s="35"/>
      <c r="Q213" s="35"/>
      <c r="R213" s="35"/>
    </row>
    <row r="214" spans="2:18">
      <c r="B214" s="45"/>
      <c r="C214" s="46"/>
      <c r="D214" s="35"/>
      <c r="E214" s="35"/>
      <c r="F214" s="35"/>
      <c r="G214" s="35"/>
      <c r="H214" s="35"/>
      <c r="I214" s="35"/>
      <c r="J214" s="35"/>
      <c r="K214" s="35"/>
      <c r="L214" s="35"/>
      <c r="M214" s="35"/>
      <c r="N214" s="35"/>
      <c r="O214" s="35"/>
      <c r="P214" s="35"/>
      <c r="Q214" s="35"/>
      <c r="R214" s="35"/>
    </row>
    <row r="215" spans="2:18">
      <c r="B215" s="45"/>
      <c r="C215" s="46"/>
      <c r="D215" s="35"/>
      <c r="E215" s="35"/>
      <c r="F215" s="35"/>
      <c r="G215" s="35"/>
      <c r="H215" s="35"/>
      <c r="I215" s="35"/>
      <c r="J215" s="35"/>
      <c r="K215" s="35"/>
      <c r="L215" s="35"/>
      <c r="M215" s="35"/>
      <c r="N215" s="35"/>
      <c r="O215" s="35"/>
      <c r="P215" s="35"/>
      <c r="Q215" s="35"/>
      <c r="R215" s="35"/>
    </row>
    <row r="216" spans="2:18">
      <c r="B216" s="45"/>
      <c r="C216" s="46"/>
      <c r="D216" s="35"/>
      <c r="E216" s="35"/>
      <c r="F216" s="35"/>
      <c r="G216" s="35"/>
      <c r="H216" s="35"/>
      <c r="I216" s="35"/>
      <c r="J216" s="35"/>
      <c r="K216" s="35"/>
      <c r="L216" s="35"/>
      <c r="M216" s="35"/>
      <c r="N216" s="35"/>
      <c r="O216" s="35"/>
      <c r="P216" s="35"/>
      <c r="Q216" s="35"/>
      <c r="R216" s="35"/>
    </row>
    <row r="217" spans="2:18">
      <c r="B217" s="45"/>
      <c r="C217" s="46"/>
      <c r="D217" s="35"/>
      <c r="E217" s="35"/>
      <c r="F217" s="35"/>
      <c r="G217" s="35"/>
      <c r="H217" s="35"/>
      <c r="I217" s="35"/>
      <c r="J217" s="35"/>
      <c r="K217" s="35"/>
      <c r="L217" s="35"/>
      <c r="M217" s="35"/>
      <c r="N217" s="35"/>
      <c r="O217" s="35"/>
      <c r="P217" s="35"/>
      <c r="Q217" s="35"/>
      <c r="R217" s="35"/>
    </row>
    <row r="218" spans="2:18">
      <c r="B218" s="45"/>
      <c r="C218" s="46"/>
      <c r="D218" s="37"/>
      <c r="E218" s="37"/>
      <c r="F218" s="37"/>
      <c r="G218" s="37"/>
      <c r="H218" s="37"/>
      <c r="I218" s="37"/>
      <c r="J218" s="37"/>
      <c r="K218" s="37"/>
      <c r="L218" s="37"/>
      <c r="M218" s="37"/>
      <c r="N218" s="37"/>
      <c r="O218" s="37"/>
      <c r="P218" s="37"/>
      <c r="Q218" s="37"/>
      <c r="R218" s="37"/>
    </row>
    <row r="219" spans="2:18">
      <c r="B219" s="45"/>
      <c r="C219" s="46"/>
      <c r="D219" s="35"/>
      <c r="E219" s="35"/>
      <c r="F219" s="35"/>
      <c r="G219" s="35"/>
      <c r="H219" s="35"/>
      <c r="I219" s="35"/>
      <c r="J219" s="35"/>
      <c r="K219" s="35"/>
      <c r="L219" s="35"/>
      <c r="M219" s="35"/>
      <c r="N219" s="35"/>
      <c r="O219" s="35"/>
      <c r="P219" s="35"/>
      <c r="Q219" s="35"/>
      <c r="R219" s="35"/>
    </row>
    <row r="220" spans="2:18">
      <c r="B220" s="45"/>
      <c r="C220" s="46"/>
      <c r="D220" s="35"/>
      <c r="E220" s="35"/>
      <c r="F220" s="35"/>
      <c r="G220" s="35"/>
      <c r="H220" s="35"/>
      <c r="I220" s="35"/>
      <c r="J220" s="35"/>
      <c r="K220" s="35"/>
      <c r="L220" s="35"/>
      <c r="M220" s="35"/>
      <c r="N220" s="35"/>
      <c r="O220" s="35"/>
      <c r="P220" s="35"/>
      <c r="Q220" s="35"/>
      <c r="R220" s="35"/>
    </row>
    <row r="222" spans="2:18">
      <c r="B222" s="31"/>
    </row>
    <row r="223" spans="2:18">
      <c r="B223" s="45"/>
      <c r="C223" s="46"/>
      <c r="D223" s="35"/>
      <c r="E223" s="35"/>
      <c r="F223" s="35"/>
      <c r="G223" s="35"/>
      <c r="H223" s="35"/>
      <c r="I223" s="35"/>
      <c r="J223" s="35"/>
      <c r="K223" s="35"/>
      <c r="L223" s="35"/>
      <c r="M223" s="35"/>
      <c r="N223" s="35"/>
      <c r="O223" s="35"/>
      <c r="P223" s="35"/>
      <c r="Q223" s="35"/>
      <c r="R223" s="35"/>
    </row>
    <row r="224" spans="2:18">
      <c r="B224" s="45"/>
      <c r="C224" s="46"/>
      <c r="D224" s="41"/>
      <c r="E224" s="41"/>
      <c r="F224" s="41"/>
      <c r="G224" s="41"/>
      <c r="H224" s="41"/>
      <c r="I224" s="41"/>
      <c r="J224" s="41"/>
      <c r="K224" s="41"/>
      <c r="L224" s="41"/>
      <c r="M224" s="41"/>
      <c r="N224" s="41"/>
      <c r="O224" s="41"/>
      <c r="P224" s="41"/>
      <c r="Q224" s="41"/>
      <c r="R224" s="41"/>
    </row>
    <row r="225" spans="2:18">
      <c r="B225" s="45"/>
      <c r="C225" s="46"/>
      <c r="D225" s="35"/>
      <c r="E225" s="35"/>
      <c r="F225" s="35"/>
      <c r="G225" s="35"/>
      <c r="H225" s="35"/>
      <c r="I225" s="35"/>
      <c r="J225" s="35"/>
      <c r="K225" s="35"/>
      <c r="L225" s="35"/>
      <c r="M225" s="35"/>
      <c r="N225" s="35"/>
      <c r="O225" s="35"/>
      <c r="P225" s="35"/>
      <c r="Q225" s="35"/>
      <c r="R225" s="35"/>
    </row>
    <row r="226" spans="2:18">
      <c r="B226" s="45"/>
      <c r="C226" s="46"/>
      <c r="D226" s="35"/>
      <c r="E226" s="35"/>
      <c r="F226" s="35"/>
      <c r="G226" s="35"/>
      <c r="H226" s="35"/>
      <c r="I226" s="35"/>
      <c r="J226" s="35"/>
      <c r="K226" s="35"/>
      <c r="L226" s="35"/>
      <c r="M226" s="35"/>
      <c r="N226" s="35"/>
      <c r="O226" s="35"/>
      <c r="P226" s="35"/>
      <c r="Q226" s="35"/>
      <c r="R226" s="35"/>
    </row>
    <row r="227" spans="2:18">
      <c r="B227" s="45"/>
      <c r="C227" s="46"/>
      <c r="D227" s="35"/>
      <c r="E227" s="35"/>
      <c r="F227" s="35"/>
      <c r="G227" s="35"/>
      <c r="H227" s="35"/>
      <c r="I227" s="35"/>
      <c r="J227" s="35"/>
      <c r="K227" s="35"/>
      <c r="L227" s="35"/>
      <c r="M227" s="35"/>
      <c r="N227" s="35"/>
      <c r="O227" s="35"/>
      <c r="P227" s="35"/>
      <c r="Q227" s="35"/>
      <c r="R227" s="35"/>
    </row>
    <row r="228" spans="2:18">
      <c r="B228" s="45"/>
      <c r="C228" s="46"/>
      <c r="D228" s="35"/>
      <c r="E228" s="35"/>
      <c r="F228" s="35"/>
      <c r="G228" s="35"/>
      <c r="H228" s="35"/>
      <c r="I228" s="35"/>
      <c r="J228" s="35"/>
      <c r="K228" s="35"/>
      <c r="L228" s="35"/>
      <c r="M228" s="35"/>
      <c r="N228" s="35"/>
      <c r="O228" s="35"/>
      <c r="P228" s="35"/>
      <c r="Q228" s="35"/>
      <c r="R228" s="35"/>
    </row>
    <row r="229" spans="2:18">
      <c r="B229" s="45"/>
      <c r="C229" s="46"/>
      <c r="D229" s="35"/>
      <c r="E229" s="35"/>
      <c r="F229" s="35"/>
      <c r="G229" s="35"/>
      <c r="H229" s="35"/>
      <c r="I229" s="35"/>
      <c r="J229" s="35"/>
      <c r="K229" s="35"/>
      <c r="L229" s="35"/>
      <c r="M229" s="35"/>
      <c r="N229" s="35"/>
      <c r="O229" s="35"/>
      <c r="P229" s="35"/>
      <c r="Q229" s="35"/>
      <c r="R229" s="35"/>
    </row>
    <row r="230" spans="2:18">
      <c r="B230" s="45"/>
      <c r="C230" s="46"/>
      <c r="D230" s="35"/>
      <c r="E230" s="35"/>
      <c r="F230" s="35"/>
      <c r="G230" s="35"/>
      <c r="H230" s="35"/>
      <c r="I230" s="35"/>
      <c r="J230" s="35"/>
      <c r="K230" s="35"/>
      <c r="L230" s="35"/>
      <c r="M230" s="35"/>
      <c r="N230" s="35"/>
      <c r="O230" s="35"/>
      <c r="P230" s="35"/>
      <c r="Q230" s="35"/>
      <c r="R230" s="35"/>
    </row>
    <row r="231" spans="2:18">
      <c r="B231" s="45"/>
      <c r="C231" s="46"/>
      <c r="D231" s="35"/>
      <c r="E231" s="35"/>
      <c r="F231" s="35"/>
      <c r="G231" s="35"/>
      <c r="H231" s="35"/>
      <c r="I231" s="35"/>
      <c r="J231" s="35"/>
      <c r="K231" s="35"/>
      <c r="L231" s="35"/>
      <c r="M231" s="35"/>
      <c r="N231" s="35"/>
      <c r="O231" s="35"/>
      <c r="P231" s="35"/>
      <c r="Q231" s="35"/>
      <c r="R231" s="35"/>
    </row>
    <row r="232" spans="2:18">
      <c r="B232" s="45"/>
      <c r="C232" s="46"/>
      <c r="D232" s="35"/>
      <c r="E232" s="35"/>
      <c r="F232" s="35"/>
      <c r="G232" s="35"/>
      <c r="H232" s="35"/>
      <c r="I232" s="35"/>
      <c r="J232" s="35"/>
      <c r="K232" s="35"/>
      <c r="L232" s="35"/>
      <c r="M232" s="35"/>
      <c r="N232" s="35"/>
      <c r="O232" s="35"/>
      <c r="P232" s="35"/>
      <c r="Q232" s="35"/>
      <c r="R232" s="35"/>
    </row>
    <row r="233" spans="2:18">
      <c r="B233" s="45"/>
      <c r="C233" s="46"/>
      <c r="D233" s="35"/>
      <c r="E233" s="35"/>
      <c r="F233" s="35"/>
      <c r="G233" s="35"/>
      <c r="H233" s="35"/>
      <c r="I233" s="35"/>
      <c r="J233" s="35"/>
      <c r="K233" s="35"/>
      <c r="L233" s="35"/>
      <c r="M233" s="35"/>
      <c r="N233" s="35"/>
      <c r="O233" s="35"/>
      <c r="P233" s="35"/>
      <c r="Q233" s="35"/>
      <c r="R233" s="35"/>
    </row>
    <row r="234" spans="2:18">
      <c r="B234" s="45"/>
      <c r="C234" s="46"/>
      <c r="D234" s="35"/>
      <c r="E234" s="35"/>
      <c r="F234" s="35"/>
      <c r="G234" s="35"/>
      <c r="H234" s="35"/>
      <c r="I234" s="35"/>
      <c r="J234" s="35"/>
      <c r="K234" s="35"/>
      <c r="L234" s="35"/>
      <c r="M234" s="35"/>
      <c r="N234" s="35"/>
      <c r="O234" s="35"/>
      <c r="P234" s="35"/>
      <c r="Q234" s="35"/>
      <c r="R234" s="35"/>
    </row>
    <row r="235" spans="2:18">
      <c r="B235" s="45"/>
      <c r="C235" s="46"/>
      <c r="D235" s="35"/>
      <c r="E235" s="35"/>
      <c r="F235" s="35"/>
      <c r="G235" s="35"/>
      <c r="H235" s="35"/>
      <c r="I235" s="35"/>
      <c r="J235" s="35"/>
      <c r="K235" s="35"/>
      <c r="L235" s="35"/>
      <c r="M235" s="35"/>
      <c r="N235" s="35"/>
      <c r="O235" s="35"/>
      <c r="P235" s="35"/>
      <c r="Q235" s="35"/>
      <c r="R235" s="35"/>
    </row>
    <row r="236" spans="2:18">
      <c r="B236" s="45"/>
      <c r="C236" s="46"/>
      <c r="D236" s="35"/>
      <c r="E236" s="35"/>
      <c r="F236" s="35"/>
      <c r="G236" s="35"/>
      <c r="H236" s="35"/>
      <c r="I236" s="35"/>
      <c r="J236" s="35"/>
      <c r="K236" s="35"/>
      <c r="L236" s="35"/>
      <c r="M236" s="35"/>
      <c r="N236" s="35"/>
      <c r="O236" s="35"/>
      <c r="P236" s="35"/>
      <c r="Q236" s="35"/>
      <c r="R236" s="35"/>
    </row>
    <row r="237" spans="2:18">
      <c r="B237" s="45"/>
      <c r="C237" s="46"/>
      <c r="D237" s="35"/>
      <c r="E237" s="35"/>
      <c r="F237" s="35"/>
      <c r="G237" s="35"/>
      <c r="H237" s="35"/>
      <c r="I237" s="35"/>
      <c r="J237" s="35"/>
      <c r="K237" s="35"/>
      <c r="L237" s="35"/>
      <c r="M237" s="35"/>
      <c r="N237" s="35"/>
      <c r="O237" s="35"/>
      <c r="P237" s="35"/>
      <c r="Q237" s="35"/>
      <c r="R237" s="35"/>
    </row>
    <row r="238" spans="2:18">
      <c r="B238" s="45"/>
      <c r="C238" s="46"/>
      <c r="D238" s="35"/>
      <c r="E238" s="35"/>
      <c r="F238" s="35"/>
      <c r="G238" s="35"/>
      <c r="H238" s="35"/>
      <c r="I238" s="35"/>
      <c r="J238" s="35"/>
      <c r="K238" s="35"/>
      <c r="L238" s="35"/>
      <c r="M238" s="35"/>
      <c r="N238" s="35"/>
      <c r="O238" s="35"/>
      <c r="P238" s="35"/>
      <c r="Q238" s="35"/>
      <c r="R238" s="35"/>
    </row>
    <row r="239" spans="2:18">
      <c r="B239" s="45"/>
      <c r="C239" s="46"/>
      <c r="D239" s="35"/>
      <c r="E239" s="35"/>
      <c r="F239" s="35"/>
      <c r="G239" s="35"/>
      <c r="H239" s="35"/>
      <c r="I239" s="35"/>
      <c r="J239" s="35"/>
      <c r="K239" s="35"/>
      <c r="L239" s="35"/>
      <c r="M239" s="35"/>
      <c r="N239" s="35"/>
      <c r="O239" s="35"/>
      <c r="P239" s="35"/>
      <c r="Q239" s="35"/>
      <c r="R239" s="35"/>
    </row>
    <row r="240" spans="2:18">
      <c r="B240" s="45"/>
      <c r="C240" s="46"/>
      <c r="D240" s="41"/>
      <c r="E240" s="41"/>
      <c r="F240" s="41"/>
      <c r="G240" s="41"/>
      <c r="H240" s="41"/>
      <c r="I240" s="41"/>
      <c r="J240" s="41"/>
      <c r="K240" s="41"/>
      <c r="L240" s="41"/>
      <c r="M240" s="41"/>
      <c r="N240" s="41"/>
      <c r="O240" s="41"/>
      <c r="P240" s="41"/>
      <c r="Q240" s="41"/>
      <c r="R240" s="41"/>
    </row>
    <row r="241" spans="2:18">
      <c r="B241" s="45"/>
      <c r="C241" s="46"/>
      <c r="D241" s="35"/>
      <c r="E241" s="35"/>
      <c r="F241" s="35"/>
      <c r="G241" s="35"/>
      <c r="H241" s="35"/>
      <c r="I241" s="35"/>
      <c r="J241" s="35"/>
      <c r="K241" s="35"/>
      <c r="L241" s="35"/>
      <c r="M241" s="35"/>
      <c r="N241" s="35"/>
      <c r="O241" s="35"/>
      <c r="P241" s="35"/>
      <c r="Q241" s="35"/>
      <c r="R241" s="35"/>
    </row>
    <row r="242" spans="2:18">
      <c r="B242" s="45"/>
      <c r="C242" s="46"/>
      <c r="D242" s="35"/>
      <c r="E242" s="35"/>
      <c r="F242" s="35"/>
      <c r="G242" s="35"/>
      <c r="H242" s="35"/>
      <c r="I242" s="35"/>
      <c r="J242" s="35"/>
      <c r="K242" s="35"/>
      <c r="L242" s="35"/>
      <c r="M242" s="35"/>
      <c r="N242" s="35"/>
      <c r="O242" s="35"/>
      <c r="P242" s="35"/>
      <c r="Q242" s="35"/>
      <c r="R242" s="35"/>
    </row>
    <row r="243" spans="2:18">
      <c r="B243" s="45"/>
      <c r="C243" s="46"/>
      <c r="D243" s="35"/>
      <c r="E243" s="35"/>
      <c r="F243" s="35"/>
      <c r="G243" s="35"/>
      <c r="H243" s="35"/>
      <c r="I243" s="35"/>
      <c r="J243" s="35"/>
      <c r="K243" s="35"/>
      <c r="L243" s="35"/>
      <c r="M243" s="35"/>
      <c r="N243" s="35"/>
      <c r="O243" s="35"/>
      <c r="P243" s="35"/>
      <c r="Q243" s="35"/>
      <c r="R243" s="35"/>
    </row>
    <row r="244" spans="2:18">
      <c r="B244" s="45"/>
      <c r="C244" s="46"/>
      <c r="D244" s="35"/>
      <c r="E244" s="35"/>
      <c r="F244" s="35"/>
      <c r="G244" s="35"/>
      <c r="H244" s="35"/>
      <c r="I244" s="35"/>
      <c r="J244" s="35"/>
      <c r="K244" s="35"/>
      <c r="L244" s="35"/>
      <c r="M244" s="35"/>
      <c r="N244" s="35"/>
      <c r="O244" s="35"/>
      <c r="P244" s="35"/>
      <c r="Q244" s="35"/>
      <c r="R244" s="35"/>
    </row>
    <row r="245" spans="2:18">
      <c r="B245" s="45"/>
      <c r="C245" s="46"/>
      <c r="D245" s="35"/>
      <c r="E245" s="35"/>
      <c r="F245" s="35"/>
      <c r="G245" s="35"/>
      <c r="H245" s="35"/>
      <c r="I245" s="35"/>
      <c r="J245" s="35"/>
      <c r="K245" s="35"/>
      <c r="L245" s="35"/>
      <c r="M245" s="35"/>
      <c r="N245" s="35"/>
      <c r="O245" s="35"/>
      <c r="P245" s="35"/>
      <c r="Q245" s="35"/>
      <c r="R245" s="35"/>
    </row>
    <row r="246" spans="2:18">
      <c r="B246" s="45"/>
      <c r="C246" s="46"/>
      <c r="D246" s="35"/>
      <c r="E246" s="35"/>
      <c r="F246" s="35"/>
      <c r="G246" s="35"/>
      <c r="H246" s="35"/>
      <c r="I246" s="35"/>
      <c r="J246" s="35"/>
      <c r="K246" s="35"/>
      <c r="L246" s="35"/>
      <c r="M246" s="35"/>
      <c r="N246" s="35"/>
      <c r="O246" s="35"/>
      <c r="P246" s="35"/>
      <c r="Q246" s="35"/>
      <c r="R246" s="35"/>
    </row>
    <row r="247" spans="2:18">
      <c r="B247" s="45"/>
      <c r="C247" s="46"/>
      <c r="D247" s="35"/>
      <c r="E247" s="35"/>
      <c r="F247" s="35"/>
      <c r="G247" s="35"/>
      <c r="H247" s="35"/>
      <c r="I247" s="35"/>
      <c r="J247" s="35"/>
      <c r="K247" s="35"/>
      <c r="L247" s="35"/>
      <c r="M247" s="35"/>
      <c r="N247" s="35"/>
      <c r="O247" s="35"/>
      <c r="P247" s="35"/>
      <c r="Q247" s="35"/>
      <c r="R247" s="35"/>
    </row>
    <row r="248" spans="2:18">
      <c r="B248" s="45"/>
      <c r="C248" s="46"/>
      <c r="D248" s="35"/>
      <c r="E248" s="35"/>
      <c r="F248" s="35"/>
      <c r="G248" s="35"/>
      <c r="H248" s="35"/>
      <c r="I248" s="35"/>
      <c r="J248" s="35"/>
      <c r="K248" s="35"/>
      <c r="L248" s="35"/>
      <c r="M248" s="35"/>
      <c r="N248" s="35"/>
      <c r="O248" s="35"/>
      <c r="P248" s="35"/>
      <c r="Q248" s="35"/>
      <c r="R248" s="35"/>
    </row>
    <row r="249" spans="2:18">
      <c r="B249" s="45"/>
      <c r="C249" s="46"/>
      <c r="D249" s="37"/>
      <c r="E249" s="37"/>
      <c r="F249" s="37"/>
      <c r="G249" s="37"/>
      <c r="H249" s="37"/>
      <c r="I249" s="37"/>
      <c r="J249" s="37"/>
      <c r="K249" s="37"/>
      <c r="L249" s="37"/>
      <c r="M249" s="37"/>
      <c r="N249" s="37"/>
      <c r="O249" s="37"/>
      <c r="P249" s="37"/>
      <c r="Q249" s="37"/>
      <c r="R249" s="37"/>
    </row>
    <row r="250" spans="2:18">
      <c r="B250" s="45"/>
      <c r="C250" s="46"/>
      <c r="D250" s="35"/>
      <c r="E250" s="35"/>
      <c r="F250" s="35"/>
      <c r="G250" s="35"/>
      <c r="H250" s="35"/>
      <c r="I250" s="35"/>
      <c r="J250" s="35"/>
      <c r="K250" s="35"/>
      <c r="L250" s="35"/>
      <c r="M250" s="35"/>
      <c r="N250" s="35"/>
      <c r="O250" s="35"/>
      <c r="P250" s="35"/>
      <c r="Q250" s="35"/>
      <c r="R250" s="35"/>
    </row>
    <row r="251" spans="2:18">
      <c r="B251" s="45"/>
      <c r="C251" s="46"/>
      <c r="D251" s="35"/>
      <c r="E251" s="35"/>
      <c r="F251" s="35"/>
      <c r="G251" s="35"/>
      <c r="H251" s="35"/>
      <c r="I251" s="35"/>
      <c r="J251" s="35"/>
      <c r="K251" s="35"/>
      <c r="L251" s="35"/>
      <c r="M251" s="35"/>
      <c r="N251" s="35"/>
      <c r="O251" s="35"/>
      <c r="P251" s="35"/>
      <c r="Q251" s="35"/>
      <c r="R251" s="35"/>
    </row>
    <row r="253" spans="2:18">
      <c r="B253" s="31"/>
    </row>
    <row r="254" spans="2:18">
      <c r="B254" s="45"/>
      <c r="C254" s="46"/>
      <c r="D254" s="35"/>
      <c r="E254" s="35"/>
      <c r="F254" s="35"/>
      <c r="G254" s="35"/>
      <c r="H254" s="35"/>
      <c r="I254" s="35"/>
      <c r="J254" s="35"/>
      <c r="K254" s="35"/>
      <c r="L254" s="35"/>
      <c r="M254" s="35"/>
      <c r="N254" s="35"/>
      <c r="O254" s="35"/>
      <c r="P254" s="35"/>
      <c r="Q254" s="35"/>
      <c r="R254" s="35"/>
    </row>
    <row r="255" spans="2:18">
      <c r="B255" s="45"/>
      <c r="C255" s="46"/>
      <c r="D255" s="41"/>
      <c r="E255" s="41"/>
      <c r="F255" s="41"/>
      <c r="G255" s="41"/>
      <c r="H255" s="41"/>
      <c r="I255" s="41"/>
      <c r="J255" s="41"/>
      <c r="K255" s="41"/>
      <c r="L255" s="41"/>
      <c r="M255" s="41"/>
      <c r="N255" s="41"/>
      <c r="O255" s="41"/>
      <c r="P255" s="41"/>
      <c r="Q255" s="41"/>
      <c r="R255" s="41"/>
    </row>
    <row r="256" spans="2:18">
      <c r="B256" s="45"/>
      <c r="C256" s="46"/>
      <c r="D256" s="35"/>
      <c r="E256" s="35"/>
      <c r="F256" s="35"/>
      <c r="G256" s="35"/>
      <c r="H256" s="35"/>
      <c r="I256" s="35"/>
      <c r="J256" s="35"/>
      <c r="K256" s="35"/>
      <c r="L256" s="35"/>
      <c r="M256" s="35"/>
      <c r="N256" s="35"/>
      <c r="O256" s="35"/>
      <c r="P256" s="35"/>
      <c r="Q256" s="35"/>
      <c r="R256" s="35"/>
    </row>
    <row r="257" spans="2:18">
      <c r="B257" s="45"/>
      <c r="C257" s="46"/>
      <c r="D257" s="35"/>
      <c r="E257" s="35"/>
      <c r="F257" s="35"/>
      <c r="G257" s="35"/>
      <c r="H257" s="35"/>
      <c r="I257" s="35"/>
      <c r="J257" s="35"/>
      <c r="K257" s="35"/>
      <c r="L257" s="35"/>
      <c r="M257" s="35"/>
      <c r="N257" s="35"/>
      <c r="O257" s="35"/>
      <c r="P257" s="35"/>
      <c r="Q257" s="35"/>
      <c r="R257" s="35"/>
    </row>
    <row r="258" spans="2:18">
      <c r="B258" s="45"/>
      <c r="C258" s="46"/>
      <c r="D258" s="35"/>
      <c r="E258" s="35"/>
      <c r="F258" s="35"/>
      <c r="G258" s="35"/>
      <c r="H258" s="35"/>
      <c r="I258" s="35"/>
      <c r="J258" s="35"/>
      <c r="K258" s="35"/>
      <c r="L258" s="35"/>
      <c r="M258" s="35"/>
      <c r="N258" s="35"/>
      <c r="O258" s="35"/>
      <c r="P258" s="35"/>
      <c r="Q258" s="35"/>
      <c r="R258" s="35"/>
    </row>
    <row r="259" spans="2:18">
      <c r="B259" s="45"/>
      <c r="C259" s="46"/>
      <c r="D259" s="35"/>
      <c r="E259" s="35"/>
      <c r="F259" s="35"/>
      <c r="G259" s="35"/>
      <c r="H259" s="35"/>
      <c r="I259" s="35"/>
      <c r="J259" s="35"/>
      <c r="K259" s="35"/>
      <c r="L259" s="35"/>
      <c r="M259" s="35"/>
      <c r="N259" s="35"/>
      <c r="O259" s="35"/>
      <c r="P259" s="35"/>
      <c r="Q259" s="35"/>
      <c r="R259" s="35"/>
    </row>
    <row r="260" spans="2:18">
      <c r="B260" s="45"/>
      <c r="C260" s="46"/>
      <c r="D260" s="35"/>
      <c r="E260" s="35"/>
      <c r="F260" s="35"/>
      <c r="G260" s="35"/>
      <c r="H260" s="35"/>
      <c r="I260" s="35"/>
      <c r="J260" s="35"/>
      <c r="K260" s="35"/>
      <c r="L260" s="35"/>
      <c r="M260" s="35"/>
      <c r="N260" s="35"/>
      <c r="O260" s="35"/>
      <c r="P260" s="35"/>
      <c r="Q260" s="35"/>
      <c r="R260" s="35"/>
    </row>
    <row r="261" spans="2:18">
      <c r="B261" s="45"/>
      <c r="C261" s="46"/>
      <c r="D261" s="35"/>
      <c r="E261" s="35"/>
      <c r="F261" s="35"/>
      <c r="G261" s="35"/>
      <c r="H261" s="35"/>
      <c r="I261" s="35"/>
      <c r="J261" s="35"/>
      <c r="K261" s="35"/>
      <c r="L261" s="35"/>
      <c r="M261" s="35"/>
      <c r="N261" s="35"/>
      <c r="O261" s="35"/>
      <c r="P261" s="35"/>
      <c r="Q261" s="35"/>
      <c r="R261" s="35"/>
    </row>
    <row r="262" spans="2:18">
      <c r="B262" s="45"/>
      <c r="C262" s="46"/>
      <c r="D262" s="35"/>
      <c r="E262" s="35"/>
      <c r="F262" s="35"/>
      <c r="G262" s="35"/>
      <c r="H262" s="35"/>
      <c r="I262" s="35"/>
      <c r="J262" s="35"/>
      <c r="K262" s="35"/>
      <c r="L262" s="35"/>
      <c r="M262" s="35"/>
      <c r="N262" s="35"/>
      <c r="O262" s="35"/>
      <c r="P262" s="35"/>
      <c r="Q262" s="35"/>
      <c r="R262" s="35"/>
    </row>
    <row r="263" spans="2:18">
      <c r="B263" s="45"/>
      <c r="C263" s="46"/>
      <c r="D263" s="35"/>
      <c r="E263" s="35"/>
      <c r="F263" s="35"/>
      <c r="G263" s="35"/>
      <c r="H263" s="35"/>
      <c r="I263" s="35"/>
      <c r="J263" s="35"/>
      <c r="K263" s="35"/>
      <c r="L263" s="35"/>
      <c r="M263" s="35"/>
      <c r="N263" s="35"/>
      <c r="O263" s="35"/>
      <c r="P263" s="35"/>
      <c r="Q263" s="35"/>
      <c r="R263" s="35"/>
    </row>
    <row r="264" spans="2:18">
      <c r="B264" s="45"/>
      <c r="C264" s="46"/>
      <c r="D264" s="35"/>
      <c r="E264" s="35"/>
      <c r="F264" s="35"/>
      <c r="G264" s="35"/>
      <c r="H264" s="35"/>
      <c r="I264" s="35"/>
      <c r="J264" s="35"/>
      <c r="K264" s="35"/>
      <c r="L264" s="35"/>
      <c r="M264" s="35"/>
      <c r="N264" s="35"/>
      <c r="O264" s="35"/>
      <c r="P264" s="35"/>
      <c r="Q264" s="35"/>
      <c r="R264" s="35"/>
    </row>
    <row r="265" spans="2:18">
      <c r="B265" s="45"/>
      <c r="C265" s="46"/>
      <c r="D265" s="35"/>
      <c r="E265" s="35"/>
      <c r="F265" s="35"/>
      <c r="G265" s="35"/>
      <c r="H265" s="35"/>
      <c r="I265" s="35"/>
      <c r="J265" s="35"/>
      <c r="K265" s="35"/>
      <c r="L265" s="35"/>
      <c r="M265" s="35"/>
      <c r="N265" s="35"/>
      <c r="O265" s="35"/>
      <c r="P265" s="35"/>
      <c r="Q265" s="35"/>
      <c r="R265" s="35"/>
    </row>
    <row r="266" spans="2:18">
      <c r="B266" s="45"/>
      <c r="C266" s="46"/>
      <c r="D266" s="35"/>
      <c r="E266" s="35"/>
      <c r="F266" s="35"/>
      <c r="G266" s="35"/>
      <c r="H266" s="35"/>
      <c r="I266" s="35"/>
      <c r="J266" s="35"/>
      <c r="K266" s="35"/>
      <c r="L266" s="35"/>
      <c r="M266" s="35"/>
      <c r="N266" s="35"/>
      <c r="O266" s="35"/>
      <c r="P266" s="35"/>
      <c r="Q266" s="35"/>
      <c r="R266" s="35"/>
    </row>
    <row r="267" spans="2:18">
      <c r="B267" s="45"/>
      <c r="C267" s="46"/>
      <c r="D267" s="35"/>
      <c r="E267" s="35"/>
      <c r="F267" s="35"/>
      <c r="G267" s="35"/>
      <c r="H267" s="35"/>
      <c r="I267" s="35"/>
      <c r="J267" s="35"/>
      <c r="K267" s="35"/>
      <c r="L267" s="35"/>
      <c r="M267" s="35"/>
      <c r="N267" s="35"/>
      <c r="O267" s="35"/>
      <c r="P267" s="35"/>
      <c r="Q267" s="35"/>
      <c r="R267" s="35"/>
    </row>
    <row r="268" spans="2:18">
      <c r="B268" s="45"/>
      <c r="C268" s="46"/>
      <c r="D268" s="35"/>
      <c r="E268" s="35"/>
      <c r="F268" s="35"/>
      <c r="G268" s="35"/>
      <c r="H268" s="35"/>
      <c r="I268" s="35"/>
      <c r="J268" s="35"/>
      <c r="K268" s="35"/>
      <c r="L268" s="35"/>
      <c r="M268" s="35"/>
      <c r="N268" s="35"/>
      <c r="O268" s="35"/>
      <c r="P268" s="35"/>
      <c r="Q268" s="35"/>
      <c r="R268" s="35"/>
    </row>
    <row r="269" spans="2:18">
      <c r="B269" s="45"/>
      <c r="C269" s="46"/>
      <c r="D269" s="35"/>
      <c r="E269" s="35"/>
      <c r="F269" s="35"/>
      <c r="G269" s="35"/>
      <c r="H269" s="35"/>
      <c r="I269" s="35"/>
      <c r="J269" s="35"/>
      <c r="K269" s="35"/>
      <c r="L269" s="35"/>
      <c r="M269" s="35"/>
      <c r="N269" s="35"/>
      <c r="O269" s="35"/>
      <c r="P269" s="35"/>
      <c r="Q269" s="35"/>
      <c r="R269" s="35"/>
    </row>
    <row r="270" spans="2:18">
      <c r="B270" s="45"/>
      <c r="C270" s="46"/>
      <c r="D270" s="35"/>
      <c r="E270" s="35"/>
      <c r="F270" s="35"/>
      <c r="G270" s="35"/>
      <c r="H270" s="35"/>
      <c r="I270" s="35"/>
      <c r="J270" s="35"/>
      <c r="K270" s="35"/>
      <c r="L270" s="35"/>
      <c r="M270" s="35"/>
      <c r="N270" s="35"/>
      <c r="O270" s="35"/>
      <c r="P270" s="35"/>
      <c r="Q270" s="35"/>
      <c r="R270" s="35"/>
    </row>
    <row r="271" spans="2:18">
      <c r="B271" s="45"/>
      <c r="C271" s="46"/>
      <c r="D271" s="41"/>
      <c r="E271" s="41"/>
      <c r="F271" s="41"/>
      <c r="G271" s="41"/>
      <c r="H271" s="41"/>
      <c r="I271" s="41"/>
      <c r="J271" s="41"/>
      <c r="K271" s="41"/>
      <c r="L271" s="41"/>
      <c r="M271" s="41"/>
      <c r="N271" s="41"/>
      <c r="O271" s="41"/>
      <c r="P271" s="41"/>
      <c r="Q271" s="41"/>
      <c r="R271" s="41"/>
    </row>
    <row r="272" spans="2:18">
      <c r="B272" s="45"/>
      <c r="C272" s="46"/>
      <c r="D272" s="35"/>
      <c r="E272" s="35"/>
      <c r="F272" s="35"/>
      <c r="G272" s="35"/>
      <c r="H272" s="35"/>
      <c r="I272" s="35"/>
      <c r="J272" s="35"/>
      <c r="K272" s="35"/>
      <c r="L272" s="35"/>
      <c r="M272" s="35"/>
      <c r="N272" s="35"/>
      <c r="O272" s="35"/>
      <c r="P272" s="35"/>
      <c r="Q272" s="35"/>
      <c r="R272" s="35"/>
    </row>
    <row r="273" spans="2:18">
      <c r="B273" s="45"/>
      <c r="C273" s="46"/>
      <c r="D273" s="35"/>
      <c r="E273" s="35"/>
      <c r="F273" s="35"/>
      <c r="G273" s="35"/>
      <c r="H273" s="35"/>
      <c r="I273" s="35"/>
      <c r="J273" s="35"/>
      <c r="K273" s="35"/>
      <c r="L273" s="35"/>
      <c r="M273" s="35"/>
      <c r="N273" s="35"/>
      <c r="O273" s="35"/>
      <c r="P273" s="35"/>
      <c r="Q273" s="35"/>
      <c r="R273" s="35"/>
    </row>
    <row r="274" spans="2:18">
      <c r="B274" s="45"/>
      <c r="C274" s="46"/>
      <c r="D274" s="35"/>
      <c r="E274" s="35"/>
      <c r="F274" s="35"/>
      <c r="G274" s="35"/>
      <c r="H274" s="35"/>
      <c r="I274" s="35"/>
      <c r="J274" s="35"/>
      <c r="K274" s="35"/>
      <c r="L274" s="35"/>
      <c r="M274" s="35"/>
      <c r="N274" s="35"/>
      <c r="O274" s="35"/>
      <c r="P274" s="35"/>
      <c r="Q274" s="35"/>
      <c r="R274" s="35"/>
    </row>
    <row r="275" spans="2:18">
      <c r="B275" s="45"/>
      <c r="C275" s="46"/>
      <c r="D275" s="35"/>
      <c r="E275" s="35"/>
      <c r="F275" s="35"/>
      <c r="G275" s="35"/>
      <c r="H275" s="35"/>
      <c r="I275" s="35"/>
      <c r="J275" s="35"/>
      <c r="K275" s="35"/>
      <c r="L275" s="35"/>
      <c r="M275" s="35"/>
      <c r="N275" s="35"/>
      <c r="O275" s="35"/>
      <c r="P275" s="35"/>
      <c r="Q275" s="35"/>
      <c r="R275" s="35"/>
    </row>
    <row r="276" spans="2:18">
      <c r="B276" s="45"/>
      <c r="C276" s="46"/>
      <c r="D276" s="35"/>
      <c r="E276" s="35"/>
      <c r="F276" s="35"/>
      <c r="G276" s="35"/>
      <c r="H276" s="35"/>
      <c r="I276" s="35"/>
      <c r="J276" s="35"/>
      <c r="K276" s="35"/>
      <c r="L276" s="35"/>
      <c r="M276" s="35"/>
      <c r="N276" s="35"/>
      <c r="O276" s="35"/>
      <c r="P276" s="35"/>
      <c r="Q276" s="35"/>
      <c r="R276" s="35"/>
    </row>
    <row r="277" spans="2:18">
      <c r="B277" s="45"/>
      <c r="C277" s="46"/>
      <c r="D277" s="35"/>
      <c r="E277" s="35"/>
      <c r="F277" s="35"/>
      <c r="G277" s="35"/>
      <c r="H277" s="35"/>
      <c r="I277" s="35"/>
      <c r="J277" s="35"/>
      <c r="K277" s="35"/>
      <c r="L277" s="35"/>
      <c r="M277" s="35"/>
      <c r="N277" s="35"/>
      <c r="O277" s="35"/>
      <c r="P277" s="35"/>
      <c r="Q277" s="35"/>
      <c r="R277" s="35"/>
    </row>
    <row r="278" spans="2:18">
      <c r="B278" s="45"/>
      <c r="C278" s="46"/>
      <c r="D278" s="35"/>
      <c r="E278" s="35"/>
      <c r="F278" s="35"/>
      <c r="G278" s="35"/>
      <c r="H278" s="35"/>
      <c r="I278" s="35"/>
      <c r="J278" s="35"/>
      <c r="K278" s="35"/>
      <c r="L278" s="35"/>
      <c r="M278" s="35"/>
      <c r="N278" s="35"/>
      <c r="O278" s="35"/>
      <c r="P278" s="35"/>
      <c r="Q278" s="35"/>
      <c r="R278" s="35"/>
    </row>
    <row r="279" spans="2:18">
      <c r="B279" s="45"/>
      <c r="C279" s="46"/>
      <c r="D279" s="35"/>
      <c r="E279" s="35"/>
      <c r="F279" s="35"/>
      <c r="G279" s="35"/>
      <c r="H279" s="35"/>
      <c r="I279" s="35"/>
      <c r="J279" s="35"/>
      <c r="K279" s="35"/>
      <c r="L279" s="35"/>
      <c r="M279" s="35"/>
      <c r="N279" s="35"/>
      <c r="O279" s="35"/>
      <c r="P279" s="35"/>
      <c r="Q279" s="35"/>
      <c r="R279" s="35"/>
    </row>
    <row r="280" spans="2:18">
      <c r="B280" s="45"/>
      <c r="C280" s="46"/>
      <c r="D280" s="37"/>
      <c r="E280" s="37"/>
      <c r="F280" s="37"/>
      <c r="G280" s="37"/>
      <c r="H280" s="37"/>
      <c r="I280" s="37"/>
      <c r="J280" s="37"/>
      <c r="K280" s="37"/>
      <c r="L280" s="37"/>
      <c r="M280" s="37"/>
      <c r="N280" s="37"/>
      <c r="O280" s="37"/>
      <c r="P280" s="37"/>
      <c r="Q280" s="37"/>
      <c r="R280" s="37"/>
    </row>
    <row r="281" spans="2:18">
      <c r="B281" s="45"/>
      <c r="C281" s="46"/>
      <c r="D281" s="35"/>
      <c r="E281" s="35"/>
      <c r="F281" s="35"/>
      <c r="G281" s="35"/>
      <c r="H281" s="35"/>
      <c r="I281" s="35"/>
      <c r="J281" s="35"/>
      <c r="K281" s="35"/>
      <c r="L281" s="35"/>
      <c r="M281" s="35"/>
      <c r="N281" s="35"/>
      <c r="O281" s="35"/>
      <c r="P281" s="35"/>
      <c r="Q281" s="35"/>
      <c r="R281" s="35"/>
    </row>
    <row r="282" spans="2:18">
      <c r="B282" s="45"/>
      <c r="C282" s="46"/>
      <c r="D282" s="35"/>
      <c r="E282" s="35"/>
      <c r="F282" s="35"/>
      <c r="G282" s="35"/>
      <c r="H282" s="35"/>
      <c r="I282" s="35"/>
      <c r="J282" s="35"/>
      <c r="K282" s="35"/>
      <c r="L282" s="35"/>
      <c r="M282" s="35"/>
      <c r="N282" s="35"/>
      <c r="O282" s="35"/>
      <c r="P282" s="35"/>
      <c r="Q282" s="35"/>
      <c r="R282" s="35"/>
    </row>
    <row r="284" spans="2:18">
      <c r="B284" s="31"/>
    </row>
    <row r="285" spans="2:18">
      <c r="B285" s="45"/>
      <c r="C285" s="46"/>
      <c r="D285" s="35"/>
      <c r="E285" s="35"/>
      <c r="F285" s="35"/>
      <c r="G285" s="35"/>
      <c r="H285" s="35"/>
      <c r="I285" s="35"/>
      <c r="J285" s="35"/>
      <c r="K285" s="35"/>
      <c r="L285" s="35"/>
      <c r="M285" s="35"/>
      <c r="N285" s="35"/>
      <c r="O285" s="35"/>
      <c r="P285" s="35"/>
      <c r="Q285" s="35"/>
      <c r="R285" s="35"/>
    </row>
    <row r="286" spans="2:18">
      <c r="B286" s="45"/>
      <c r="C286" s="46"/>
      <c r="D286" s="41"/>
      <c r="E286" s="41"/>
      <c r="F286" s="41"/>
      <c r="G286" s="41"/>
      <c r="H286" s="41"/>
      <c r="I286" s="41"/>
      <c r="J286" s="41"/>
      <c r="K286" s="41"/>
      <c r="L286" s="41"/>
      <c r="M286" s="41"/>
      <c r="N286" s="41"/>
      <c r="O286" s="41"/>
      <c r="P286" s="41"/>
      <c r="Q286" s="41"/>
      <c r="R286" s="41"/>
    </row>
    <row r="287" spans="2:18">
      <c r="B287" s="45"/>
      <c r="C287" s="46"/>
      <c r="D287" s="35"/>
      <c r="E287" s="35"/>
      <c r="F287" s="35"/>
      <c r="G287" s="35"/>
      <c r="H287" s="35"/>
      <c r="I287" s="35"/>
      <c r="J287" s="35"/>
      <c r="K287" s="35"/>
      <c r="L287" s="35"/>
      <c r="M287" s="35"/>
      <c r="N287" s="35"/>
      <c r="O287" s="35"/>
      <c r="P287" s="35"/>
      <c r="Q287" s="35"/>
      <c r="R287" s="35"/>
    </row>
    <row r="288" spans="2:18">
      <c r="B288" s="45"/>
      <c r="C288" s="46"/>
      <c r="D288" s="35"/>
      <c r="E288" s="35"/>
      <c r="F288" s="35"/>
      <c r="G288" s="35"/>
      <c r="H288" s="35"/>
      <c r="I288" s="35"/>
      <c r="J288" s="35"/>
      <c r="K288" s="35"/>
      <c r="L288" s="35"/>
      <c r="M288" s="35"/>
      <c r="N288" s="35"/>
      <c r="O288" s="35"/>
      <c r="P288" s="35"/>
      <c r="Q288" s="35"/>
      <c r="R288" s="35"/>
    </row>
    <row r="289" spans="2:18">
      <c r="B289" s="45"/>
      <c r="C289" s="46"/>
      <c r="D289" s="35"/>
      <c r="E289" s="35"/>
      <c r="F289" s="35"/>
      <c r="G289" s="35"/>
      <c r="H289" s="35"/>
      <c r="I289" s="35"/>
      <c r="J289" s="35"/>
      <c r="K289" s="35"/>
      <c r="L289" s="35"/>
      <c r="M289" s="35"/>
      <c r="N289" s="35"/>
      <c r="O289" s="35"/>
      <c r="P289" s="35"/>
      <c r="Q289" s="35"/>
      <c r="R289" s="35"/>
    </row>
    <row r="290" spans="2:18">
      <c r="B290" s="45"/>
      <c r="C290" s="46"/>
      <c r="D290" s="35"/>
      <c r="E290" s="35"/>
      <c r="F290" s="35"/>
      <c r="G290" s="35"/>
      <c r="H290" s="35"/>
      <c r="I290" s="35"/>
      <c r="J290" s="35"/>
      <c r="K290" s="35"/>
      <c r="L290" s="35"/>
      <c r="M290" s="35"/>
      <c r="N290" s="35"/>
      <c r="O290" s="35"/>
      <c r="P290" s="35"/>
      <c r="Q290" s="35"/>
      <c r="R290" s="35"/>
    </row>
    <row r="291" spans="2:18">
      <c r="B291" s="45"/>
      <c r="C291" s="46"/>
      <c r="D291" s="35"/>
      <c r="E291" s="35"/>
      <c r="F291" s="35"/>
      <c r="G291" s="35"/>
      <c r="H291" s="35"/>
      <c r="I291" s="35"/>
      <c r="J291" s="35"/>
      <c r="K291" s="35"/>
      <c r="L291" s="35"/>
      <c r="M291" s="35"/>
      <c r="N291" s="35"/>
      <c r="O291" s="35"/>
      <c r="P291" s="35"/>
      <c r="Q291" s="35"/>
      <c r="R291" s="35"/>
    </row>
    <row r="292" spans="2:18">
      <c r="B292" s="45"/>
      <c r="C292" s="46"/>
      <c r="D292" s="35"/>
      <c r="E292" s="35"/>
      <c r="F292" s="35"/>
      <c r="G292" s="35"/>
      <c r="H292" s="35"/>
      <c r="I292" s="35"/>
      <c r="J292" s="35"/>
      <c r="K292" s="35"/>
      <c r="L292" s="35"/>
      <c r="M292" s="35"/>
      <c r="N292" s="35"/>
      <c r="O292" s="35"/>
      <c r="P292" s="35"/>
      <c r="Q292" s="35"/>
      <c r="R292" s="35"/>
    </row>
    <row r="293" spans="2:18">
      <c r="B293" s="45"/>
      <c r="C293" s="46"/>
      <c r="D293" s="35"/>
      <c r="E293" s="35"/>
      <c r="F293" s="35"/>
      <c r="G293" s="35"/>
      <c r="H293" s="35"/>
      <c r="I293" s="35"/>
      <c r="J293" s="35"/>
      <c r="K293" s="35"/>
      <c r="L293" s="35"/>
      <c r="M293" s="35"/>
      <c r="N293" s="35"/>
      <c r="O293" s="35"/>
      <c r="P293" s="35"/>
      <c r="Q293" s="35"/>
      <c r="R293" s="35"/>
    </row>
    <row r="294" spans="2:18">
      <c r="B294" s="45"/>
      <c r="C294" s="46"/>
      <c r="D294" s="35"/>
      <c r="E294" s="35"/>
      <c r="F294" s="35"/>
      <c r="G294" s="35"/>
      <c r="H294" s="35"/>
      <c r="I294" s="35"/>
      <c r="J294" s="35"/>
      <c r="K294" s="35"/>
      <c r="L294" s="35"/>
      <c r="M294" s="35"/>
      <c r="N294" s="35"/>
      <c r="O294" s="35"/>
      <c r="P294" s="35"/>
      <c r="Q294" s="35"/>
      <c r="R294" s="35"/>
    </row>
    <row r="295" spans="2:18">
      <c r="B295" s="45"/>
      <c r="C295" s="46"/>
      <c r="D295" s="35"/>
      <c r="E295" s="35"/>
      <c r="F295" s="35"/>
      <c r="G295" s="35"/>
      <c r="H295" s="35"/>
      <c r="I295" s="35"/>
      <c r="J295" s="35"/>
      <c r="K295" s="35"/>
      <c r="L295" s="35"/>
      <c r="M295" s="35"/>
      <c r="N295" s="35"/>
      <c r="O295" s="35"/>
      <c r="P295" s="35"/>
      <c r="Q295" s="35"/>
      <c r="R295" s="35"/>
    </row>
    <row r="296" spans="2:18">
      <c r="B296" s="45"/>
      <c r="C296" s="46"/>
      <c r="D296" s="35"/>
      <c r="E296" s="35"/>
      <c r="F296" s="35"/>
      <c r="G296" s="35"/>
      <c r="H296" s="35"/>
      <c r="I296" s="35"/>
      <c r="J296" s="35"/>
      <c r="K296" s="35"/>
      <c r="L296" s="35"/>
      <c r="M296" s="35"/>
      <c r="N296" s="35"/>
      <c r="O296" s="35"/>
      <c r="P296" s="35"/>
      <c r="Q296" s="35"/>
      <c r="R296" s="35"/>
    </row>
    <row r="297" spans="2:18">
      <c r="B297" s="45"/>
      <c r="C297" s="46"/>
      <c r="D297" s="35"/>
      <c r="E297" s="35"/>
      <c r="F297" s="35"/>
      <c r="G297" s="35"/>
      <c r="H297" s="35"/>
      <c r="I297" s="35"/>
      <c r="J297" s="35"/>
      <c r="K297" s="35"/>
      <c r="L297" s="35"/>
      <c r="M297" s="35"/>
      <c r="N297" s="35"/>
      <c r="O297" s="35"/>
      <c r="P297" s="35"/>
      <c r="Q297" s="35"/>
      <c r="R297" s="35"/>
    </row>
    <row r="298" spans="2:18">
      <c r="B298" s="45"/>
      <c r="C298" s="46"/>
      <c r="D298" s="35"/>
      <c r="E298" s="35"/>
      <c r="F298" s="35"/>
      <c r="G298" s="35"/>
      <c r="H298" s="35"/>
      <c r="I298" s="35"/>
      <c r="J298" s="35"/>
      <c r="K298" s="35"/>
      <c r="L298" s="35"/>
      <c r="M298" s="35"/>
      <c r="N298" s="35"/>
      <c r="O298" s="35"/>
      <c r="P298" s="35"/>
      <c r="Q298" s="35"/>
      <c r="R298" s="35"/>
    </row>
    <row r="299" spans="2:18">
      <c r="B299" s="45"/>
      <c r="C299" s="46"/>
      <c r="D299" s="35"/>
      <c r="E299" s="35"/>
      <c r="F299" s="35"/>
      <c r="G299" s="35"/>
      <c r="H299" s="35"/>
      <c r="I299" s="35"/>
      <c r="J299" s="35"/>
      <c r="K299" s="35"/>
      <c r="L299" s="35"/>
      <c r="M299" s="35"/>
      <c r="N299" s="35"/>
      <c r="O299" s="35"/>
      <c r="P299" s="35"/>
      <c r="Q299" s="35"/>
      <c r="R299" s="35"/>
    </row>
    <row r="300" spans="2:18">
      <c r="B300" s="45"/>
      <c r="C300" s="46"/>
      <c r="D300" s="35"/>
      <c r="E300" s="35"/>
      <c r="F300" s="35"/>
      <c r="G300" s="35"/>
      <c r="H300" s="35"/>
      <c r="I300" s="35"/>
      <c r="J300" s="35"/>
      <c r="K300" s="35"/>
      <c r="L300" s="35"/>
      <c r="M300" s="35"/>
      <c r="N300" s="35"/>
      <c r="O300" s="35"/>
      <c r="P300" s="35"/>
      <c r="Q300" s="35"/>
      <c r="R300" s="35"/>
    </row>
    <row r="301" spans="2:18">
      <c r="B301" s="45"/>
      <c r="C301" s="46"/>
      <c r="D301" s="35"/>
      <c r="E301" s="35"/>
      <c r="F301" s="35"/>
      <c r="G301" s="35"/>
      <c r="H301" s="35"/>
      <c r="I301" s="35"/>
      <c r="J301" s="35"/>
      <c r="K301" s="35"/>
      <c r="L301" s="35"/>
      <c r="M301" s="35"/>
      <c r="N301" s="35"/>
      <c r="O301" s="35"/>
      <c r="P301" s="35"/>
      <c r="Q301" s="35"/>
      <c r="R301" s="35"/>
    </row>
    <row r="302" spans="2:18">
      <c r="B302" s="45"/>
      <c r="C302" s="46"/>
      <c r="D302" s="41"/>
      <c r="E302" s="41"/>
      <c r="F302" s="41"/>
      <c r="G302" s="41"/>
      <c r="H302" s="41"/>
      <c r="I302" s="41"/>
      <c r="J302" s="41"/>
      <c r="K302" s="41"/>
      <c r="L302" s="41"/>
      <c r="M302" s="41"/>
      <c r="N302" s="41"/>
      <c r="O302" s="41"/>
      <c r="P302" s="41"/>
      <c r="Q302" s="41"/>
      <c r="R302" s="41"/>
    </row>
    <row r="303" spans="2:18">
      <c r="B303" s="45"/>
      <c r="C303" s="46"/>
      <c r="D303" s="35"/>
      <c r="E303" s="35"/>
      <c r="F303" s="35"/>
      <c r="G303" s="35"/>
      <c r="H303" s="35"/>
      <c r="I303" s="35"/>
      <c r="J303" s="35"/>
      <c r="K303" s="35"/>
      <c r="L303" s="35"/>
      <c r="M303" s="35"/>
      <c r="N303" s="35"/>
      <c r="O303" s="35"/>
      <c r="P303" s="35"/>
      <c r="Q303" s="35"/>
      <c r="R303" s="35"/>
    </row>
    <row r="304" spans="2:18">
      <c r="B304" s="45"/>
      <c r="C304" s="46"/>
      <c r="D304" s="35"/>
      <c r="E304" s="35"/>
      <c r="F304" s="35"/>
      <c r="G304" s="35"/>
      <c r="H304" s="35"/>
      <c r="I304" s="35"/>
      <c r="J304" s="35"/>
      <c r="K304" s="35"/>
      <c r="L304" s="35"/>
      <c r="M304" s="35"/>
      <c r="N304" s="35"/>
      <c r="O304" s="35"/>
      <c r="P304" s="35"/>
      <c r="Q304" s="35"/>
      <c r="R304" s="35"/>
    </row>
    <row r="305" spans="2:18">
      <c r="B305" s="45"/>
      <c r="C305" s="46"/>
      <c r="D305" s="35"/>
      <c r="E305" s="35"/>
      <c r="F305" s="35"/>
      <c r="G305" s="35"/>
      <c r="H305" s="35"/>
      <c r="I305" s="35"/>
      <c r="J305" s="35"/>
      <c r="K305" s="35"/>
      <c r="L305" s="35"/>
      <c r="M305" s="35"/>
      <c r="N305" s="35"/>
      <c r="O305" s="35"/>
      <c r="P305" s="35"/>
      <c r="Q305" s="35"/>
      <c r="R305" s="35"/>
    </row>
    <row r="306" spans="2:18">
      <c r="B306" s="45"/>
      <c r="C306" s="46"/>
      <c r="D306" s="35"/>
      <c r="E306" s="35"/>
      <c r="F306" s="35"/>
      <c r="G306" s="35"/>
      <c r="H306" s="35"/>
      <c r="I306" s="35"/>
      <c r="J306" s="35"/>
      <c r="K306" s="35"/>
      <c r="L306" s="35"/>
      <c r="M306" s="35"/>
      <c r="N306" s="35"/>
      <c r="O306" s="35"/>
      <c r="P306" s="35"/>
      <c r="Q306" s="35"/>
      <c r="R306" s="35"/>
    </row>
    <row r="307" spans="2:18">
      <c r="B307" s="45"/>
      <c r="C307" s="46"/>
      <c r="D307" s="35"/>
      <c r="E307" s="35"/>
      <c r="F307" s="35"/>
      <c r="G307" s="35"/>
      <c r="H307" s="35"/>
      <c r="I307" s="35"/>
      <c r="J307" s="35"/>
      <c r="K307" s="35"/>
      <c r="L307" s="35"/>
      <c r="M307" s="35"/>
      <c r="N307" s="35"/>
      <c r="O307" s="35"/>
      <c r="P307" s="35"/>
      <c r="Q307" s="35"/>
      <c r="R307" s="35"/>
    </row>
    <row r="308" spans="2:18">
      <c r="B308" s="45"/>
      <c r="C308" s="46"/>
      <c r="D308" s="35"/>
      <c r="E308" s="35"/>
      <c r="F308" s="35"/>
      <c r="G308" s="35"/>
      <c r="H308" s="35"/>
      <c r="I308" s="35"/>
      <c r="J308" s="35"/>
      <c r="K308" s="35"/>
      <c r="L308" s="35"/>
      <c r="M308" s="35"/>
      <c r="N308" s="35"/>
      <c r="O308" s="35"/>
      <c r="P308" s="35"/>
      <c r="Q308" s="35"/>
      <c r="R308" s="35"/>
    </row>
    <row r="309" spans="2:18">
      <c r="B309" s="45"/>
      <c r="C309" s="46"/>
      <c r="D309" s="35"/>
      <c r="E309" s="35"/>
      <c r="F309" s="35"/>
      <c r="G309" s="35"/>
      <c r="H309" s="35"/>
      <c r="I309" s="35"/>
      <c r="J309" s="35"/>
      <c r="K309" s="35"/>
      <c r="L309" s="35"/>
      <c r="M309" s="35"/>
      <c r="N309" s="35"/>
      <c r="O309" s="35"/>
      <c r="P309" s="35"/>
      <c r="Q309" s="35"/>
      <c r="R309" s="35"/>
    </row>
    <row r="310" spans="2:18">
      <c r="B310" s="45"/>
      <c r="C310" s="46"/>
      <c r="D310" s="35"/>
      <c r="E310" s="35"/>
      <c r="F310" s="35"/>
      <c r="G310" s="35"/>
      <c r="H310" s="35"/>
      <c r="I310" s="35"/>
      <c r="J310" s="35"/>
      <c r="K310" s="35"/>
      <c r="L310" s="35"/>
      <c r="M310" s="35"/>
      <c r="N310" s="35"/>
      <c r="O310" s="35"/>
      <c r="P310" s="35"/>
      <c r="Q310" s="35"/>
      <c r="R310" s="35"/>
    </row>
    <row r="311" spans="2:18">
      <c r="B311" s="45"/>
      <c r="C311" s="46"/>
      <c r="D311" s="37"/>
      <c r="E311" s="37"/>
      <c r="F311" s="37"/>
      <c r="G311" s="37"/>
      <c r="H311" s="37"/>
      <c r="I311" s="37"/>
      <c r="J311" s="37"/>
      <c r="K311" s="37"/>
      <c r="L311" s="37"/>
      <c r="M311" s="37"/>
      <c r="N311" s="37"/>
      <c r="O311" s="37"/>
      <c r="P311" s="37"/>
      <c r="Q311" s="37"/>
      <c r="R311" s="37"/>
    </row>
    <row r="312" spans="2:18">
      <c r="B312" s="45"/>
      <c r="C312" s="46"/>
      <c r="D312" s="35"/>
      <c r="E312" s="35"/>
      <c r="F312" s="35"/>
      <c r="G312" s="35"/>
      <c r="H312" s="35"/>
      <c r="I312" s="35"/>
      <c r="J312" s="35"/>
      <c r="K312" s="35"/>
      <c r="L312" s="35"/>
      <c r="M312" s="35"/>
      <c r="N312" s="35"/>
      <c r="O312" s="35"/>
      <c r="P312" s="35"/>
      <c r="Q312" s="35"/>
      <c r="R312" s="35"/>
    </row>
    <row r="313" spans="2:18">
      <c r="B313" s="45"/>
      <c r="C313" s="46"/>
      <c r="D313" s="35"/>
      <c r="E313" s="35"/>
      <c r="F313" s="35"/>
      <c r="G313" s="35"/>
      <c r="H313" s="35"/>
      <c r="I313" s="35"/>
      <c r="J313" s="35"/>
      <c r="K313" s="35"/>
      <c r="L313" s="35"/>
      <c r="M313" s="35"/>
      <c r="N313" s="35"/>
      <c r="O313" s="35"/>
      <c r="P313" s="35"/>
      <c r="Q313" s="35"/>
      <c r="R313" s="35"/>
    </row>
    <row r="315" spans="2:18">
      <c r="B315" s="31"/>
    </row>
    <row r="316" spans="2:18">
      <c r="B316" s="45"/>
      <c r="C316" s="46"/>
      <c r="D316" s="35"/>
      <c r="E316" s="35"/>
      <c r="F316" s="35"/>
      <c r="G316" s="35"/>
      <c r="H316" s="35"/>
      <c r="I316" s="35"/>
      <c r="J316" s="35"/>
      <c r="K316" s="35"/>
      <c r="L316" s="35"/>
      <c r="M316" s="35"/>
      <c r="N316" s="35"/>
      <c r="O316" s="35"/>
      <c r="P316" s="35"/>
      <c r="Q316" s="35"/>
      <c r="R316" s="35"/>
    </row>
    <row r="317" spans="2:18">
      <c r="B317" s="45"/>
      <c r="C317" s="46"/>
      <c r="D317" s="41"/>
      <c r="E317" s="41"/>
      <c r="F317" s="41"/>
      <c r="G317" s="41"/>
      <c r="H317" s="41"/>
      <c r="I317" s="41"/>
      <c r="J317" s="41"/>
      <c r="K317" s="41"/>
      <c r="L317" s="41"/>
      <c r="M317" s="41"/>
      <c r="N317" s="41"/>
      <c r="O317" s="41"/>
      <c r="P317" s="41"/>
      <c r="Q317" s="41"/>
      <c r="R317" s="41"/>
    </row>
    <row r="318" spans="2:18">
      <c r="B318" s="45"/>
      <c r="C318" s="46"/>
      <c r="D318" s="35"/>
      <c r="E318" s="35"/>
      <c r="F318" s="35"/>
      <c r="G318" s="35"/>
      <c r="H318" s="35"/>
      <c r="I318" s="35"/>
      <c r="J318" s="35"/>
      <c r="K318" s="35"/>
      <c r="L318" s="35"/>
      <c r="M318" s="35"/>
      <c r="N318" s="35"/>
      <c r="O318" s="35"/>
      <c r="P318" s="35"/>
      <c r="Q318" s="35"/>
      <c r="R318" s="35"/>
    </row>
    <row r="319" spans="2:18">
      <c r="B319" s="45"/>
      <c r="C319" s="46"/>
      <c r="D319" s="35"/>
      <c r="E319" s="35"/>
      <c r="F319" s="35"/>
      <c r="G319" s="35"/>
      <c r="H319" s="35"/>
      <c r="I319" s="35"/>
      <c r="J319" s="35"/>
      <c r="K319" s="35"/>
      <c r="L319" s="35"/>
      <c r="M319" s="35"/>
      <c r="N319" s="35"/>
      <c r="O319" s="35"/>
      <c r="P319" s="35"/>
      <c r="Q319" s="35"/>
      <c r="R319" s="35"/>
    </row>
    <row r="320" spans="2:18">
      <c r="B320" s="45"/>
      <c r="C320" s="46"/>
      <c r="D320" s="35"/>
      <c r="E320" s="35"/>
      <c r="F320" s="35"/>
      <c r="G320" s="35"/>
      <c r="H320" s="35"/>
      <c r="I320" s="35"/>
      <c r="J320" s="35"/>
      <c r="K320" s="35"/>
      <c r="L320" s="35"/>
      <c r="M320" s="35"/>
      <c r="N320" s="35"/>
      <c r="O320" s="35"/>
      <c r="P320" s="35"/>
      <c r="Q320" s="35"/>
      <c r="R320" s="35"/>
    </row>
    <row r="321" spans="2:18">
      <c r="B321" s="45"/>
      <c r="C321" s="46"/>
      <c r="D321" s="35"/>
      <c r="E321" s="35"/>
      <c r="F321" s="35"/>
      <c r="G321" s="35"/>
      <c r="H321" s="35"/>
      <c r="I321" s="35"/>
      <c r="J321" s="35"/>
      <c r="K321" s="35"/>
      <c r="L321" s="35"/>
      <c r="M321" s="35"/>
      <c r="N321" s="35"/>
      <c r="O321" s="35"/>
      <c r="P321" s="35"/>
      <c r="Q321" s="35"/>
      <c r="R321" s="35"/>
    </row>
    <row r="322" spans="2:18">
      <c r="B322" s="45"/>
      <c r="C322" s="46"/>
      <c r="D322" s="35"/>
      <c r="E322" s="35"/>
      <c r="F322" s="35"/>
      <c r="G322" s="35"/>
      <c r="H322" s="35"/>
      <c r="I322" s="35"/>
      <c r="J322" s="35"/>
      <c r="K322" s="35"/>
      <c r="L322" s="35"/>
      <c r="M322" s="35"/>
      <c r="N322" s="35"/>
      <c r="O322" s="35"/>
      <c r="P322" s="35"/>
      <c r="Q322" s="35"/>
      <c r="R322" s="35"/>
    </row>
    <row r="323" spans="2:18">
      <c r="B323" s="45"/>
      <c r="C323" s="46"/>
      <c r="D323" s="35"/>
      <c r="E323" s="35"/>
      <c r="F323" s="35"/>
      <c r="G323" s="35"/>
      <c r="H323" s="35"/>
      <c r="I323" s="35"/>
      <c r="J323" s="35"/>
      <c r="K323" s="35"/>
      <c r="L323" s="35"/>
      <c r="M323" s="35"/>
      <c r="N323" s="35"/>
      <c r="O323" s="35"/>
      <c r="P323" s="35"/>
      <c r="Q323" s="35"/>
      <c r="R323" s="35"/>
    </row>
    <row r="324" spans="2:18">
      <c r="B324" s="45"/>
      <c r="C324" s="46"/>
      <c r="D324" s="35"/>
      <c r="E324" s="35"/>
      <c r="F324" s="35"/>
      <c r="G324" s="35"/>
      <c r="H324" s="35"/>
      <c r="I324" s="35"/>
      <c r="J324" s="35"/>
      <c r="K324" s="35"/>
      <c r="L324" s="35"/>
      <c r="M324" s="35"/>
      <c r="N324" s="35"/>
      <c r="O324" s="35"/>
      <c r="P324" s="35"/>
      <c r="Q324" s="35"/>
      <c r="R324" s="35"/>
    </row>
    <row r="325" spans="2:18">
      <c r="B325" s="45"/>
      <c r="C325" s="46"/>
      <c r="D325" s="35"/>
      <c r="E325" s="35"/>
      <c r="F325" s="35"/>
      <c r="G325" s="35"/>
      <c r="H325" s="35"/>
      <c r="I325" s="35"/>
      <c r="J325" s="35"/>
      <c r="K325" s="35"/>
      <c r="L325" s="35"/>
      <c r="M325" s="35"/>
      <c r="N325" s="35"/>
      <c r="O325" s="35"/>
      <c r="P325" s="35"/>
      <c r="Q325" s="35"/>
      <c r="R325" s="35"/>
    </row>
    <row r="326" spans="2:18">
      <c r="B326" s="45"/>
      <c r="C326" s="46"/>
      <c r="D326" s="35"/>
      <c r="E326" s="35"/>
      <c r="F326" s="35"/>
      <c r="G326" s="35"/>
      <c r="H326" s="35"/>
      <c r="I326" s="35"/>
      <c r="J326" s="35"/>
      <c r="K326" s="35"/>
      <c r="L326" s="35"/>
      <c r="M326" s="35"/>
      <c r="N326" s="35"/>
      <c r="O326" s="35"/>
      <c r="P326" s="35"/>
      <c r="Q326" s="35"/>
      <c r="R326" s="35"/>
    </row>
    <row r="327" spans="2:18">
      <c r="B327" s="45"/>
      <c r="C327" s="46"/>
      <c r="D327" s="35"/>
      <c r="E327" s="35"/>
      <c r="F327" s="35"/>
      <c r="G327" s="35"/>
      <c r="H327" s="35"/>
      <c r="I327" s="35"/>
      <c r="J327" s="35"/>
      <c r="K327" s="35"/>
      <c r="L327" s="35"/>
      <c r="M327" s="35"/>
      <c r="N327" s="35"/>
      <c r="O327" s="35"/>
      <c r="P327" s="35"/>
      <c r="Q327" s="35"/>
      <c r="R327" s="35"/>
    </row>
    <row r="328" spans="2:18">
      <c r="B328" s="45"/>
      <c r="C328" s="46"/>
      <c r="D328" s="35"/>
      <c r="E328" s="35"/>
      <c r="F328" s="35"/>
      <c r="G328" s="35"/>
      <c r="H328" s="35"/>
      <c r="I328" s="35"/>
      <c r="J328" s="35"/>
      <c r="K328" s="35"/>
      <c r="L328" s="35"/>
      <c r="M328" s="35"/>
      <c r="N328" s="35"/>
      <c r="O328" s="35"/>
      <c r="P328" s="35"/>
      <c r="Q328" s="35"/>
      <c r="R328" s="35"/>
    </row>
    <row r="329" spans="2:18">
      <c r="B329" s="45"/>
      <c r="C329" s="46"/>
      <c r="D329" s="35"/>
      <c r="E329" s="35"/>
      <c r="F329" s="35"/>
      <c r="G329" s="35"/>
      <c r="H329" s="35"/>
      <c r="I329" s="35"/>
      <c r="J329" s="35"/>
      <c r="K329" s="35"/>
      <c r="L329" s="35"/>
      <c r="M329" s="35"/>
      <c r="N329" s="35"/>
      <c r="O329" s="35"/>
      <c r="P329" s="35"/>
      <c r="Q329" s="35"/>
      <c r="R329" s="35"/>
    </row>
    <row r="330" spans="2:18">
      <c r="B330" s="45"/>
      <c r="C330" s="46"/>
      <c r="D330" s="35"/>
      <c r="E330" s="35"/>
      <c r="F330" s="35"/>
      <c r="G330" s="35"/>
      <c r="H330" s="35"/>
      <c r="I330" s="35"/>
      <c r="J330" s="35"/>
      <c r="K330" s="35"/>
      <c r="L330" s="35"/>
      <c r="M330" s="35"/>
      <c r="N330" s="35"/>
      <c r="O330" s="35"/>
      <c r="P330" s="35"/>
      <c r="Q330" s="35"/>
      <c r="R330" s="35"/>
    </row>
    <row r="331" spans="2:18">
      <c r="B331" s="45"/>
      <c r="C331" s="46"/>
      <c r="D331" s="35"/>
      <c r="E331" s="35"/>
      <c r="F331" s="35"/>
      <c r="G331" s="35"/>
      <c r="H331" s="35"/>
      <c r="I331" s="35"/>
      <c r="J331" s="35"/>
      <c r="K331" s="35"/>
      <c r="L331" s="35"/>
      <c r="M331" s="35"/>
      <c r="N331" s="35"/>
      <c r="O331" s="35"/>
      <c r="P331" s="35"/>
      <c r="Q331" s="35"/>
      <c r="R331" s="35"/>
    </row>
    <row r="332" spans="2:18">
      <c r="B332" s="45"/>
      <c r="C332" s="46"/>
      <c r="D332" s="35"/>
      <c r="E332" s="35"/>
      <c r="F332" s="35"/>
      <c r="G332" s="35"/>
      <c r="H332" s="35"/>
      <c r="I332" s="35"/>
      <c r="J332" s="35"/>
      <c r="K332" s="35"/>
      <c r="L332" s="35"/>
      <c r="M332" s="35"/>
      <c r="N332" s="35"/>
      <c r="O332" s="35"/>
      <c r="P332" s="35"/>
      <c r="Q332" s="35"/>
      <c r="R332" s="35"/>
    </row>
    <row r="333" spans="2:18">
      <c r="B333" s="45"/>
      <c r="C333" s="46"/>
      <c r="D333" s="41"/>
      <c r="E333" s="41"/>
      <c r="F333" s="41"/>
      <c r="G333" s="41"/>
      <c r="H333" s="41"/>
      <c r="I333" s="41"/>
      <c r="J333" s="41"/>
      <c r="K333" s="41"/>
      <c r="L333" s="41"/>
      <c r="M333" s="41"/>
      <c r="N333" s="41"/>
      <c r="O333" s="41"/>
      <c r="P333" s="41"/>
      <c r="Q333" s="41"/>
      <c r="R333" s="41"/>
    </row>
    <row r="334" spans="2:18">
      <c r="B334" s="45"/>
      <c r="C334" s="46"/>
      <c r="D334" s="35"/>
      <c r="E334" s="35"/>
      <c r="F334" s="35"/>
      <c r="G334" s="35"/>
      <c r="H334" s="35"/>
      <c r="I334" s="35"/>
      <c r="J334" s="35"/>
      <c r="K334" s="35"/>
      <c r="L334" s="35"/>
      <c r="M334" s="35"/>
      <c r="N334" s="35"/>
      <c r="O334" s="35"/>
      <c r="P334" s="35"/>
      <c r="Q334" s="35"/>
      <c r="R334" s="35"/>
    </row>
    <row r="335" spans="2:18">
      <c r="B335" s="45"/>
      <c r="C335" s="46"/>
      <c r="D335" s="35"/>
      <c r="E335" s="35"/>
      <c r="F335" s="35"/>
      <c r="G335" s="35"/>
      <c r="H335" s="35"/>
      <c r="I335" s="35"/>
      <c r="J335" s="35"/>
      <c r="K335" s="35"/>
      <c r="L335" s="35"/>
      <c r="M335" s="35"/>
      <c r="N335" s="35"/>
      <c r="O335" s="35"/>
      <c r="P335" s="35"/>
      <c r="Q335" s="35"/>
      <c r="R335" s="35"/>
    </row>
    <row r="336" spans="2:18">
      <c r="B336" s="45"/>
      <c r="C336" s="46"/>
      <c r="D336" s="35"/>
      <c r="E336" s="35"/>
      <c r="F336" s="35"/>
      <c r="G336" s="35"/>
      <c r="H336" s="35"/>
      <c r="I336" s="35"/>
      <c r="J336" s="35"/>
      <c r="K336" s="35"/>
      <c r="L336" s="35"/>
      <c r="M336" s="35"/>
      <c r="N336" s="35"/>
      <c r="O336" s="35"/>
      <c r="P336" s="35"/>
      <c r="Q336" s="35"/>
      <c r="R336" s="35"/>
    </row>
    <row r="337" spans="2:18">
      <c r="B337" s="45"/>
      <c r="C337" s="46"/>
      <c r="D337" s="35"/>
      <c r="E337" s="35"/>
      <c r="F337" s="35"/>
      <c r="G337" s="35"/>
      <c r="H337" s="35"/>
      <c r="I337" s="35"/>
      <c r="J337" s="35"/>
      <c r="K337" s="35"/>
      <c r="L337" s="35"/>
      <c r="M337" s="35"/>
      <c r="N337" s="35"/>
      <c r="O337" s="35"/>
      <c r="P337" s="35"/>
      <c r="Q337" s="35"/>
      <c r="R337" s="35"/>
    </row>
    <row r="338" spans="2:18">
      <c r="B338" s="45"/>
      <c r="C338" s="46"/>
      <c r="D338" s="35"/>
      <c r="E338" s="35"/>
      <c r="F338" s="35"/>
      <c r="G338" s="35"/>
      <c r="H338" s="35"/>
      <c r="I338" s="35"/>
      <c r="J338" s="35"/>
      <c r="K338" s="35"/>
      <c r="L338" s="35"/>
      <c r="M338" s="35"/>
      <c r="N338" s="35"/>
      <c r="O338" s="35"/>
      <c r="P338" s="35"/>
      <c r="Q338" s="35"/>
      <c r="R338" s="35"/>
    </row>
    <row r="339" spans="2:18">
      <c r="B339" s="45"/>
      <c r="C339" s="46"/>
      <c r="D339" s="35"/>
      <c r="E339" s="35"/>
      <c r="F339" s="35"/>
      <c r="G339" s="35"/>
      <c r="H339" s="35"/>
      <c r="I339" s="35"/>
      <c r="J339" s="35"/>
      <c r="K339" s="35"/>
      <c r="L339" s="35"/>
      <c r="M339" s="35"/>
      <c r="N339" s="35"/>
      <c r="O339" s="35"/>
      <c r="P339" s="35"/>
      <c r="Q339" s="35"/>
      <c r="R339" s="35"/>
    </row>
    <row r="340" spans="2:18">
      <c r="B340" s="45"/>
      <c r="C340" s="46"/>
      <c r="D340" s="35"/>
      <c r="E340" s="35"/>
      <c r="F340" s="35"/>
      <c r="G340" s="35"/>
      <c r="H340" s="35"/>
      <c r="I340" s="35"/>
      <c r="J340" s="35"/>
      <c r="K340" s="35"/>
      <c r="L340" s="35"/>
      <c r="M340" s="35"/>
      <c r="N340" s="35"/>
      <c r="O340" s="35"/>
      <c r="P340" s="35"/>
      <c r="Q340" s="35"/>
      <c r="R340" s="35"/>
    </row>
    <row r="341" spans="2:18">
      <c r="B341" s="45"/>
      <c r="C341" s="46"/>
      <c r="D341" s="35"/>
      <c r="E341" s="35"/>
      <c r="F341" s="35"/>
      <c r="G341" s="35"/>
      <c r="H341" s="35"/>
      <c r="I341" s="35"/>
      <c r="J341" s="35"/>
      <c r="K341" s="35"/>
      <c r="L341" s="35"/>
      <c r="M341" s="35"/>
      <c r="N341" s="35"/>
      <c r="O341" s="35"/>
      <c r="P341" s="35"/>
      <c r="Q341" s="35"/>
      <c r="R341" s="35"/>
    </row>
    <row r="342" spans="2:18">
      <c r="B342" s="45"/>
      <c r="C342" s="46"/>
      <c r="D342" s="37"/>
      <c r="E342" s="37"/>
      <c r="F342" s="37"/>
      <c r="G342" s="37"/>
      <c r="H342" s="37"/>
      <c r="I342" s="37"/>
      <c r="J342" s="37"/>
      <c r="K342" s="37"/>
      <c r="L342" s="37"/>
      <c r="M342" s="37"/>
      <c r="N342" s="37"/>
      <c r="O342" s="37"/>
      <c r="P342" s="37"/>
      <c r="Q342" s="37"/>
      <c r="R342" s="37"/>
    </row>
    <row r="343" spans="2:18">
      <c r="B343" s="45"/>
      <c r="C343" s="46"/>
      <c r="D343" s="35"/>
      <c r="E343" s="35"/>
      <c r="F343" s="35"/>
      <c r="G343" s="35"/>
      <c r="H343" s="35"/>
      <c r="I343" s="35"/>
      <c r="J343" s="35"/>
      <c r="K343" s="35"/>
      <c r="L343" s="35"/>
      <c r="M343" s="35"/>
      <c r="N343" s="35"/>
      <c r="O343" s="35"/>
      <c r="P343" s="35"/>
      <c r="Q343" s="35"/>
      <c r="R343" s="35"/>
    </row>
    <row r="344" spans="2:18">
      <c r="B344" s="45"/>
      <c r="C344" s="46"/>
      <c r="D344" s="35"/>
      <c r="E344" s="35"/>
      <c r="F344" s="35"/>
      <c r="G344" s="35"/>
      <c r="H344" s="35"/>
      <c r="I344" s="35"/>
      <c r="J344" s="35"/>
      <c r="K344" s="35"/>
      <c r="L344" s="35"/>
      <c r="M344" s="35"/>
      <c r="N344" s="35"/>
      <c r="O344" s="35"/>
      <c r="P344" s="35"/>
      <c r="Q344" s="35"/>
      <c r="R344" s="35"/>
    </row>
    <row r="346" spans="2:18">
      <c r="B346" s="31"/>
    </row>
    <row r="347" spans="2:18">
      <c r="B347" s="45"/>
      <c r="C347" s="46"/>
      <c r="D347" s="35"/>
      <c r="E347" s="35"/>
      <c r="F347" s="35"/>
      <c r="G347" s="35"/>
      <c r="H347" s="35"/>
      <c r="I347" s="35"/>
      <c r="J347" s="35"/>
      <c r="K347" s="35"/>
      <c r="L347" s="35"/>
      <c r="M347" s="35"/>
      <c r="N347" s="35"/>
      <c r="O347" s="35"/>
      <c r="P347" s="35"/>
      <c r="Q347" s="35"/>
      <c r="R347" s="35"/>
    </row>
    <row r="348" spans="2:18">
      <c r="B348" s="45"/>
      <c r="C348" s="46"/>
      <c r="D348" s="41"/>
      <c r="E348" s="41"/>
      <c r="F348" s="41"/>
      <c r="G348" s="41"/>
      <c r="H348" s="41"/>
      <c r="I348" s="41"/>
      <c r="J348" s="41"/>
      <c r="K348" s="41"/>
      <c r="L348" s="41"/>
      <c r="M348" s="41"/>
      <c r="N348" s="41"/>
      <c r="O348" s="41"/>
      <c r="P348" s="41"/>
      <c r="Q348" s="41"/>
      <c r="R348" s="41"/>
    </row>
    <row r="349" spans="2:18">
      <c r="B349" s="45"/>
      <c r="C349" s="46"/>
      <c r="D349" s="35"/>
      <c r="E349" s="35"/>
      <c r="F349" s="35"/>
      <c r="G349" s="35"/>
      <c r="H349" s="35"/>
      <c r="I349" s="35"/>
      <c r="J349" s="35"/>
      <c r="K349" s="35"/>
      <c r="L349" s="35"/>
      <c r="M349" s="35"/>
      <c r="N349" s="35"/>
      <c r="O349" s="35"/>
      <c r="P349" s="35"/>
      <c r="Q349" s="35"/>
      <c r="R349" s="35"/>
    </row>
    <row r="350" spans="2:18">
      <c r="B350" s="45"/>
      <c r="C350" s="46"/>
      <c r="D350" s="35"/>
      <c r="E350" s="35"/>
      <c r="F350" s="35"/>
      <c r="G350" s="35"/>
      <c r="H350" s="35"/>
      <c r="I350" s="35"/>
      <c r="J350" s="35"/>
      <c r="K350" s="35"/>
      <c r="L350" s="35"/>
      <c r="M350" s="35"/>
      <c r="N350" s="35"/>
      <c r="O350" s="35"/>
      <c r="P350" s="35"/>
      <c r="Q350" s="35"/>
      <c r="R350" s="35"/>
    </row>
    <row r="351" spans="2:18">
      <c r="B351" s="45"/>
      <c r="C351" s="46"/>
      <c r="D351" s="35"/>
      <c r="E351" s="35"/>
      <c r="F351" s="35"/>
      <c r="G351" s="35"/>
      <c r="H351" s="35"/>
      <c r="I351" s="35"/>
      <c r="J351" s="35"/>
      <c r="K351" s="35"/>
      <c r="L351" s="35"/>
      <c r="M351" s="35"/>
      <c r="N351" s="35"/>
      <c r="O351" s="35"/>
      <c r="P351" s="35"/>
      <c r="Q351" s="35"/>
      <c r="R351" s="35"/>
    </row>
    <row r="352" spans="2:18">
      <c r="B352" s="45"/>
      <c r="C352" s="46"/>
      <c r="D352" s="35"/>
      <c r="E352" s="35"/>
      <c r="F352" s="35"/>
      <c r="G352" s="35"/>
      <c r="H352" s="35"/>
      <c r="I352" s="35"/>
      <c r="J352" s="35"/>
      <c r="K352" s="35"/>
      <c r="L352" s="35"/>
      <c r="M352" s="35"/>
      <c r="N352" s="35"/>
      <c r="O352" s="35"/>
      <c r="P352" s="35"/>
      <c r="Q352" s="35"/>
      <c r="R352" s="35"/>
    </row>
    <row r="353" spans="2:18">
      <c r="B353" s="45"/>
      <c r="C353" s="46"/>
      <c r="D353" s="35"/>
      <c r="E353" s="35"/>
      <c r="F353" s="35"/>
      <c r="G353" s="35"/>
      <c r="H353" s="35"/>
      <c r="I353" s="35"/>
      <c r="J353" s="35"/>
      <c r="K353" s="35"/>
      <c r="L353" s="35"/>
      <c r="M353" s="35"/>
      <c r="N353" s="35"/>
      <c r="O353" s="35"/>
      <c r="P353" s="35"/>
      <c r="Q353" s="35"/>
      <c r="R353" s="35"/>
    </row>
    <row r="354" spans="2:18">
      <c r="B354" s="45"/>
      <c r="C354" s="46"/>
      <c r="D354" s="35"/>
      <c r="E354" s="35"/>
      <c r="F354" s="35"/>
      <c r="G354" s="35"/>
      <c r="H354" s="35"/>
      <c r="I354" s="35"/>
      <c r="J354" s="35"/>
      <c r="K354" s="35"/>
      <c r="L354" s="35"/>
      <c r="M354" s="35"/>
      <c r="N354" s="35"/>
      <c r="O354" s="35"/>
      <c r="P354" s="35"/>
      <c r="Q354" s="35"/>
      <c r="R354" s="35"/>
    </row>
    <row r="355" spans="2:18">
      <c r="B355" s="45"/>
      <c r="C355" s="46"/>
      <c r="D355" s="35"/>
      <c r="E355" s="35"/>
      <c r="F355" s="35"/>
      <c r="G355" s="35"/>
      <c r="H355" s="35"/>
      <c r="I355" s="35"/>
      <c r="J355" s="35"/>
      <c r="K355" s="35"/>
      <c r="L355" s="35"/>
      <c r="M355" s="35"/>
      <c r="N355" s="35"/>
      <c r="O355" s="35"/>
      <c r="P355" s="35"/>
      <c r="Q355" s="35"/>
      <c r="R355" s="35"/>
    </row>
    <row r="356" spans="2:18">
      <c r="B356" s="45"/>
      <c r="C356" s="46"/>
      <c r="D356" s="35"/>
      <c r="E356" s="35"/>
      <c r="F356" s="35"/>
      <c r="G356" s="35"/>
      <c r="H356" s="35"/>
      <c r="I356" s="35"/>
      <c r="J356" s="35"/>
      <c r="K356" s="35"/>
      <c r="L356" s="35"/>
      <c r="M356" s="35"/>
      <c r="N356" s="35"/>
      <c r="O356" s="35"/>
      <c r="P356" s="35"/>
      <c r="Q356" s="35"/>
      <c r="R356" s="35"/>
    </row>
    <row r="357" spans="2:18">
      <c r="B357" s="45"/>
      <c r="C357" s="46"/>
      <c r="D357" s="35"/>
      <c r="E357" s="35"/>
      <c r="F357" s="35"/>
      <c r="G357" s="35"/>
      <c r="H357" s="35"/>
      <c r="I357" s="35"/>
      <c r="J357" s="35"/>
      <c r="K357" s="35"/>
      <c r="L357" s="35"/>
      <c r="M357" s="35"/>
      <c r="N357" s="35"/>
      <c r="O357" s="35"/>
      <c r="P357" s="35"/>
      <c r="Q357" s="35"/>
      <c r="R357" s="35"/>
    </row>
    <row r="358" spans="2:18">
      <c r="B358" s="45"/>
      <c r="C358" s="46"/>
      <c r="D358" s="35"/>
      <c r="E358" s="35"/>
      <c r="F358" s="35"/>
      <c r="G358" s="35"/>
      <c r="H358" s="35"/>
      <c r="I358" s="35"/>
      <c r="J358" s="35"/>
      <c r="K358" s="35"/>
      <c r="L358" s="35"/>
      <c r="M358" s="35"/>
      <c r="N358" s="35"/>
      <c r="O358" s="35"/>
      <c r="P358" s="35"/>
      <c r="Q358" s="35"/>
      <c r="R358" s="35"/>
    </row>
    <row r="359" spans="2:18">
      <c r="B359" s="45"/>
      <c r="C359" s="46"/>
      <c r="D359" s="35"/>
      <c r="E359" s="35"/>
      <c r="F359" s="35"/>
      <c r="G359" s="35"/>
      <c r="H359" s="35"/>
      <c r="I359" s="35"/>
      <c r="J359" s="35"/>
      <c r="K359" s="35"/>
      <c r="L359" s="35"/>
      <c r="M359" s="35"/>
      <c r="N359" s="35"/>
      <c r="O359" s="35"/>
      <c r="P359" s="35"/>
      <c r="Q359" s="35"/>
      <c r="R359" s="35"/>
    </row>
    <row r="360" spans="2:18">
      <c r="B360" s="45"/>
      <c r="C360" s="46"/>
      <c r="D360" s="35"/>
      <c r="E360" s="35"/>
      <c r="F360" s="35"/>
      <c r="G360" s="35"/>
      <c r="H360" s="35"/>
      <c r="I360" s="35"/>
      <c r="J360" s="35"/>
      <c r="K360" s="35"/>
      <c r="L360" s="35"/>
      <c r="M360" s="35"/>
      <c r="N360" s="35"/>
      <c r="O360" s="35"/>
      <c r="P360" s="35"/>
      <c r="Q360" s="35"/>
      <c r="R360" s="35"/>
    </row>
    <row r="361" spans="2:18">
      <c r="B361" s="45"/>
      <c r="C361" s="46"/>
      <c r="D361" s="35"/>
      <c r="E361" s="35"/>
      <c r="F361" s="35"/>
      <c r="G361" s="35"/>
      <c r="H361" s="35"/>
      <c r="I361" s="35"/>
      <c r="J361" s="35"/>
      <c r="K361" s="35"/>
      <c r="L361" s="35"/>
      <c r="M361" s="35"/>
      <c r="N361" s="35"/>
      <c r="O361" s="35"/>
      <c r="P361" s="35"/>
      <c r="Q361" s="35"/>
      <c r="R361" s="35"/>
    </row>
    <row r="362" spans="2:18">
      <c r="B362" s="45"/>
      <c r="C362" s="46"/>
      <c r="D362" s="35"/>
      <c r="E362" s="35"/>
      <c r="F362" s="35"/>
      <c r="G362" s="35"/>
      <c r="H362" s="35"/>
      <c r="I362" s="35"/>
      <c r="J362" s="35"/>
      <c r="K362" s="35"/>
      <c r="L362" s="35"/>
      <c r="M362" s="35"/>
      <c r="N362" s="35"/>
      <c r="O362" s="35"/>
      <c r="P362" s="35"/>
      <c r="Q362" s="35"/>
      <c r="R362" s="35"/>
    </row>
    <row r="363" spans="2:18">
      <c r="B363" s="45"/>
      <c r="C363" s="46"/>
      <c r="D363" s="35"/>
      <c r="E363" s="35"/>
      <c r="F363" s="35"/>
      <c r="G363" s="35"/>
      <c r="H363" s="35"/>
      <c r="I363" s="35"/>
      <c r="J363" s="35"/>
      <c r="K363" s="35"/>
      <c r="L363" s="35"/>
      <c r="M363" s="35"/>
      <c r="N363" s="35"/>
      <c r="O363" s="35"/>
      <c r="P363" s="35"/>
      <c r="Q363" s="35"/>
      <c r="R363" s="35"/>
    </row>
    <row r="364" spans="2:18">
      <c r="B364" s="45"/>
      <c r="C364" s="46"/>
      <c r="D364" s="41"/>
      <c r="E364" s="41"/>
      <c r="F364" s="41"/>
      <c r="G364" s="41"/>
      <c r="H364" s="41"/>
      <c r="I364" s="41"/>
      <c r="J364" s="41"/>
      <c r="K364" s="41"/>
      <c r="L364" s="41"/>
      <c r="M364" s="41"/>
      <c r="N364" s="41"/>
      <c r="O364" s="41"/>
      <c r="P364" s="41"/>
      <c r="Q364" s="41"/>
      <c r="R364" s="41"/>
    </row>
    <row r="365" spans="2:18">
      <c r="B365" s="45"/>
      <c r="C365" s="46"/>
      <c r="D365" s="35"/>
      <c r="E365" s="35"/>
      <c r="F365" s="35"/>
      <c r="G365" s="35"/>
      <c r="H365" s="35"/>
      <c r="I365" s="35"/>
      <c r="J365" s="35"/>
      <c r="K365" s="35"/>
      <c r="L365" s="35"/>
      <c r="M365" s="35"/>
      <c r="N365" s="35"/>
      <c r="O365" s="35"/>
      <c r="P365" s="35"/>
      <c r="Q365" s="35"/>
      <c r="R365" s="35"/>
    </row>
    <row r="366" spans="2:18">
      <c r="B366" s="45"/>
      <c r="C366" s="46"/>
      <c r="D366" s="35"/>
      <c r="E366" s="35"/>
      <c r="F366" s="35"/>
      <c r="G366" s="35"/>
      <c r="H366" s="35"/>
      <c r="I366" s="35"/>
      <c r="J366" s="35"/>
      <c r="K366" s="35"/>
      <c r="L366" s="35"/>
      <c r="M366" s="35"/>
      <c r="N366" s="35"/>
      <c r="O366" s="35"/>
      <c r="P366" s="35"/>
      <c r="Q366" s="35"/>
      <c r="R366" s="35"/>
    </row>
    <row r="367" spans="2:18">
      <c r="B367" s="45"/>
      <c r="C367" s="46"/>
      <c r="D367" s="35"/>
      <c r="E367" s="35"/>
      <c r="F367" s="35"/>
      <c r="G367" s="35"/>
      <c r="H367" s="35"/>
      <c r="I367" s="35"/>
      <c r="J367" s="35"/>
      <c r="K367" s="35"/>
      <c r="L367" s="35"/>
      <c r="M367" s="35"/>
      <c r="N367" s="35"/>
      <c r="O367" s="35"/>
      <c r="P367" s="35"/>
      <c r="Q367" s="35"/>
      <c r="R367" s="35"/>
    </row>
    <row r="368" spans="2:18">
      <c r="B368" s="45"/>
      <c r="C368" s="46"/>
      <c r="D368" s="35"/>
      <c r="E368" s="35"/>
      <c r="F368" s="35"/>
      <c r="G368" s="35"/>
      <c r="H368" s="35"/>
      <c r="I368" s="35"/>
      <c r="J368" s="35"/>
      <c r="K368" s="35"/>
      <c r="L368" s="35"/>
      <c r="M368" s="35"/>
      <c r="N368" s="35"/>
      <c r="O368" s="35"/>
      <c r="P368" s="35"/>
      <c r="Q368" s="35"/>
      <c r="R368" s="35"/>
    </row>
    <row r="369" spans="2:18">
      <c r="B369" s="45"/>
      <c r="C369" s="46"/>
      <c r="D369" s="35"/>
      <c r="E369" s="35"/>
      <c r="F369" s="35"/>
      <c r="G369" s="35"/>
      <c r="H369" s="35"/>
      <c r="I369" s="35"/>
      <c r="J369" s="35"/>
      <c r="K369" s="35"/>
      <c r="L369" s="35"/>
      <c r="M369" s="35"/>
      <c r="N369" s="35"/>
      <c r="O369" s="35"/>
      <c r="P369" s="35"/>
      <c r="Q369" s="35"/>
      <c r="R369" s="35"/>
    </row>
    <row r="370" spans="2:18">
      <c r="B370" s="45"/>
      <c r="C370" s="46"/>
      <c r="D370" s="35"/>
      <c r="E370" s="35"/>
      <c r="F370" s="35"/>
      <c r="G370" s="35"/>
      <c r="H370" s="35"/>
      <c r="I370" s="35"/>
      <c r="J370" s="35"/>
      <c r="K370" s="35"/>
      <c r="L370" s="35"/>
      <c r="M370" s="35"/>
      <c r="N370" s="35"/>
      <c r="O370" s="35"/>
      <c r="P370" s="35"/>
      <c r="Q370" s="35"/>
      <c r="R370" s="35"/>
    </row>
    <row r="371" spans="2:18">
      <c r="B371" s="45"/>
      <c r="C371" s="46"/>
      <c r="D371" s="35"/>
      <c r="E371" s="35"/>
      <c r="F371" s="35"/>
      <c r="G371" s="35"/>
      <c r="H371" s="35"/>
      <c r="I371" s="35"/>
      <c r="J371" s="35"/>
      <c r="K371" s="35"/>
      <c r="L371" s="35"/>
      <c r="M371" s="35"/>
      <c r="N371" s="35"/>
      <c r="O371" s="35"/>
      <c r="P371" s="35"/>
      <c r="Q371" s="35"/>
      <c r="R371" s="35"/>
    </row>
    <row r="372" spans="2:18">
      <c r="B372" s="45"/>
      <c r="C372" s="46"/>
      <c r="D372" s="35"/>
      <c r="E372" s="35"/>
      <c r="F372" s="35"/>
      <c r="G372" s="35"/>
      <c r="H372" s="35"/>
      <c r="I372" s="35"/>
      <c r="J372" s="35"/>
      <c r="K372" s="35"/>
      <c r="L372" s="35"/>
      <c r="M372" s="35"/>
      <c r="N372" s="35"/>
      <c r="O372" s="35"/>
      <c r="P372" s="35"/>
      <c r="Q372" s="35"/>
      <c r="R372" s="35"/>
    </row>
    <row r="373" spans="2:18">
      <c r="B373" s="45"/>
      <c r="C373" s="46"/>
      <c r="D373" s="37"/>
      <c r="E373" s="37"/>
      <c r="F373" s="37"/>
      <c r="G373" s="37"/>
      <c r="H373" s="37"/>
      <c r="I373" s="37"/>
      <c r="J373" s="37"/>
      <c r="K373" s="37"/>
      <c r="L373" s="37"/>
      <c r="M373" s="37"/>
      <c r="N373" s="37"/>
      <c r="O373" s="37"/>
      <c r="P373" s="37"/>
      <c r="Q373" s="37"/>
      <c r="R373" s="37"/>
    </row>
    <row r="374" spans="2:18">
      <c r="B374" s="45"/>
      <c r="C374" s="46"/>
      <c r="D374" s="35"/>
      <c r="E374" s="35"/>
      <c r="F374" s="35"/>
      <c r="G374" s="35"/>
      <c r="H374" s="35"/>
      <c r="I374" s="35"/>
      <c r="J374" s="35"/>
      <c r="K374" s="35"/>
      <c r="L374" s="35"/>
      <c r="M374" s="35"/>
      <c r="N374" s="35"/>
      <c r="O374" s="35"/>
      <c r="P374" s="35"/>
      <c r="Q374" s="35"/>
      <c r="R374" s="35"/>
    </row>
    <row r="375" spans="2:18">
      <c r="B375" s="45"/>
      <c r="C375" s="46"/>
      <c r="D375" s="35"/>
      <c r="E375" s="35"/>
      <c r="F375" s="35"/>
      <c r="G375" s="35"/>
      <c r="H375" s="35"/>
      <c r="I375" s="35"/>
      <c r="J375" s="35"/>
      <c r="K375" s="35"/>
      <c r="L375" s="35"/>
      <c r="M375" s="35"/>
      <c r="N375" s="35"/>
      <c r="O375" s="35"/>
      <c r="P375" s="35"/>
      <c r="Q375" s="35"/>
      <c r="R375" s="35"/>
    </row>
    <row r="377" spans="2:18">
      <c r="B377" s="31"/>
    </row>
    <row r="378" spans="2:18">
      <c r="B378" s="45"/>
      <c r="C378" s="46"/>
      <c r="D378" s="35"/>
      <c r="E378" s="35"/>
      <c r="F378" s="35"/>
      <c r="G378" s="35"/>
      <c r="H378" s="35"/>
      <c r="I378" s="35"/>
      <c r="J378" s="35"/>
      <c r="K378" s="35"/>
      <c r="L378" s="35"/>
      <c r="M378" s="35"/>
      <c r="N378" s="35"/>
      <c r="O378" s="35"/>
      <c r="P378" s="35"/>
      <c r="Q378" s="35"/>
      <c r="R378" s="35"/>
    </row>
    <row r="379" spans="2:18">
      <c r="B379" s="45"/>
      <c r="C379" s="46"/>
      <c r="D379" s="41"/>
      <c r="E379" s="41"/>
      <c r="F379" s="41"/>
      <c r="G379" s="41"/>
      <c r="H379" s="41"/>
      <c r="I379" s="41"/>
      <c r="J379" s="41"/>
      <c r="K379" s="41"/>
      <c r="L379" s="41"/>
      <c r="M379" s="41"/>
      <c r="N379" s="41"/>
      <c r="O379" s="41"/>
      <c r="P379" s="41"/>
      <c r="Q379" s="41"/>
      <c r="R379" s="41"/>
    </row>
    <row r="380" spans="2:18">
      <c r="B380" s="45"/>
      <c r="C380" s="46"/>
      <c r="D380" s="35"/>
      <c r="E380" s="35"/>
      <c r="F380" s="35"/>
      <c r="G380" s="35"/>
      <c r="H380" s="35"/>
      <c r="I380" s="35"/>
      <c r="J380" s="35"/>
      <c r="K380" s="35"/>
      <c r="L380" s="35"/>
      <c r="M380" s="35"/>
      <c r="N380" s="35"/>
      <c r="O380" s="35"/>
      <c r="P380" s="35"/>
      <c r="Q380" s="35"/>
      <c r="R380" s="35"/>
    </row>
    <row r="381" spans="2:18">
      <c r="B381" s="45"/>
      <c r="C381" s="46"/>
      <c r="D381" s="35"/>
      <c r="E381" s="35"/>
      <c r="F381" s="35"/>
      <c r="G381" s="35"/>
      <c r="H381" s="35"/>
      <c r="I381" s="35"/>
      <c r="J381" s="35"/>
      <c r="K381" s="35"/>
      <c r="L381" s="35"/>
      <c r="M381" s="35"/>
      <c r="N381" s="35"/>
      <c r="O381" s="35"/>
      <c r="P381" s="35"/>
      <c r="Q381" s="35"/>
      <c r="R381" s="35"/>
    </row>
    <row r="382" spans="2:18">
      <c r="B382" s="45"/>
      <c r="C382" s="46"/>
      <c r="D382" s="35"/>
      <c r="E382" s="35"/>
      <c r="F382" s="35"/>
      <c r="G382" s="35"/>
      <c r="H382" s="35"/>
      <c r="I382" s="35"/>
      <c r="J382" s="35"/>
      <c r="K382" s="35"/>
      <c r="L382" s="35"/>
      <c r="M382" s="35"/>
      <c r="N382" s="35"/>
      <c r="O382" s="35"/>
      <c r="P382" s="35"/>
      <c r="Q382" s="35"/>
      <c r="R382" s="35"/>
    </row>
    <row r="383" spans="2:18">
      <c r="B383" s="45"/>
      <c r="C383" s="46"/>
      <c r="D383" s="35"/>
      <c r="E383" s="35"/>
      <c r="F383" s="35"/>
      <c r="G383" s="35"/>
      <c r="H383" s="35"/>
      <c r="I383" s="35"/>
      <c r="J383" s="35"/>
      <c r="K383" s="35"/>
      <c r="L383" s="35"/>
      <c r="M383" s="35"/>
      <c r="N383" s="35"/>
      <c r="O383" s="35"/>
      <c r="P383" s="35"/>
      <c r="Q383" s="35"/>
      <c r="R383" s="35"/>
    </row>
    <row r="384" spans="2:18">
      <c r="B384" s="45"/>
      <c r="C384" s="46"/>
      <c r="D384" s="35"/>
      <c r="E384" s="35"/>
      <c r="F384" s="35"/>
      <c r="G384" s="35"/>
      <c r="H384" s="35"/>
      <c r="I384" s="35"/>
      <c r="J384" s="35"/>
      <c r="K384" s="35"/>
      <c r="L384" s="35"/>
      <c r="M384" s="35"/>
      <c r="N384" s="35"/>
      <c r="O384" s="35"/>
      <c r="P384" s="35"/>
      <c r="Q384" s="35"/>
      <c r="R384" s="35"/>
    </row>
    <row r="385" spans="2:18">
      <c r="B385" s="45"/>
      <c r="C385" s="46"/>
      <c r="D385" s="35"/>
      <c r="E385" s="35"/>
      <c r="F385" s="35"/>
      <c r="G385" s="35"/>
      <c r="H385" s="35"/>
      <c r="I385" s="35"/>
      <c r="J385" s="35"/>
      <c r="K385" s="35"/>
      <c r="L385" s="35"/>
      <c r="M385" s="35"/>
      <c r="N385" s="35"/>
      <c r="O385" s="35"/>
      <c r="P385" s="35"/>
      <c r="Q385" s="35"/>
      <c r="R385" s="35"/>
    </row>
    <row r="386" spans="2:18">
      <c r="B386" s="45"/>
      <c r="C386" s="46"/>
      <c r="D386" s="35"/>
      <c r="E386" s="35"/>
      <c r="F386" s="35"/>
      <c r="G386" s="35"/>
      <c r="H386" s="35"/>
      <c r="I386" s="35"/>
      <c r="J386" s="35"/>
      <c r="K386" s="35"/>
      <c r="L386" s="35"/>
      <c r="M386" s="35"/>
      <c r="N386" s="35"/>
      <c r="O386" s="35"/>
      <c r="P386" s="35"/>
      <c r="Q386" s="35"/>
      <c r="R386" s="35"/>
    </row>
    <row r="387" spans="2:18">
      <c r="B387" s="45"/>
      <c r="C387" s="46"/>
      <c r="D387" s="35"/>
      <c r="E387" s="35"/>
      <c r="F387" s="35"/>
      <c r="G387" s="35"/>
      <c r="H387" s="35"/>
      <c r="I387" s="35"/>
      <c r="J387" s="35"/>
      <c r="K387" s="35"/>
      <c r="L387" s="35"/>
      <c r="M387" s="35"/>
      <c r="N387" s="35"/>
      <c r="O387" s="35"/>
      <c r="P387" s="35"/>
      <c r="Q387" s="35"/>
      <c r="R387" s="35"/>
    </row>
    <row r="388" spans="2:18">
      <c r="B388" s="45"/>
      <c r="C388" s="46"/>
      <c r="D388" s="35"/>
      <c r="E388" s="35"/>
      <c r="F388" s="35"/>
      <c r="G388" s="35"/>
      <c r="H388" s="35"/>
      <c r="I388" s="35"/>
      <c r="J388" s="35"/>
      <c r="K388" s="35"/>
      <c r="L388" s="35"/>
      <c r="M388" s="35"/>
      <c r="N388" s="35"/>
      <c r="O388" s="35"/>
      <c r="P388" s="35"/>
      <c r="Q388" s="35"/>
      <c r="R388" s="35"/>
    </row>
    <row r="389" spans="2:18">
      <c r="B389" s="45"/>
      <c r="C389" s="46"/>
      <c r="D389" s="35"/>
      <c r="E389" s="35"/>
      <c r="F389" s="35"/>
      <c r="G389" s="35"/>
      <c r="H389" s="35"/>
      <c r="I389" s="35"/>
      <c r="J389" s="35"/>
      <c r="K389" s="35"/>
      <c r="L389" s="35"/>
      <c r="M389" s="35"/>
      <c r="N389" s="35"/>
      <c r="O389" s="35"/>
      <c r="P389" s="35"/>
      <c r="Q389" s="35"/>
      <c r="R389" s="35"/>
    </row>
    <row r="390" spans="2:18">
      <c r="B390" s="45"/>
      <c r="C390" s="46"/>
      <c r="D390" s="35"/>
      <c r="E390" s="35"/>
      <c r="F390" s="35"/>
      <c r="G390" s="35"/>
      <c r="H390" s="35"/>
      <c r="I390" s="35"/>
      <c r="J390" s="35"/>
      <c r="K390" s="35"/>
      <c r="L390" s="35"/>
      <c r="M390" s="35"/>
      <c r="N390" s="35"/>
      <c r="O390" s="35"/>
      <c r="P390" s="35"/>
      <c r="Q390" s="35"/>
      <c r="R390" s="35"/>
    </row>
    <row r="391" spans="2:18">
      <c r="B391" s="45"/>
      <c r="C391" s="46"/>
      <c r="D391" s="35"/>
      <c r="E391" s="35"/>
      <c r="F391" s="35"/>
      <c r="G391" s="35"/>
      <c r="H391" s="35"/>
      <c r="I391" s="35"/>
      <c r="J391" s="35"/>
      <c r="K391" s="35"/>
      <c r="L391" s="35"/>
      <c r="M391" s="35"/>
      <c r="N391" s="35"/>
      <c r="O391" s="35"/>
      <c r="P391" s="35"/>
      <c r="Q391" s="35"/>
      <c r="R391" s="35"/>
    </row>
    <row r="392" spans="2:18">
      <c r="B392" s="45"/>
      <c r="C392" s="46"/>
      <c r="D392" s="35"/>
      <c r="E392" s="35"/>
      <c r="F392" s="35"/>
      <c r="G392" s="35"/>
      <c r="H392" s="35"/>
      <c r="I392" s="35"/>
      <c r="J392" s="35"/>
      <c r="K392" s="35"/>
      <c r="L392" s="35"/>
      <c r="M392" s="35"/>
      <c r="N392" s="35"/>
      <c r="O392" s="35"/>
      <c r="P392" s="35"/>
      <c r="Q392" s="35"/>
      <c r="R392" s="35"/>
    </row>
    <row r="393" spans="2:18">
      <c r="B393" s="45"/>
      <c r="C393" s="46"/>
      <c r="D393" s="35"/>
      <c r="E393" s="35"/>
      <c r="F393" s="35"/>
      <c r="G393" s="35"/>
      <c r="H393" s="35"/>
      <c r="I393" s="35"/>
      <c r="J393" s="35"/>
      <c r="K393" s="35"/>
      <c r="L393" s="35"/>
      <c r="M393" s="35"/>
      <c r="N393" s="35"/>
      <c r="O393" s="35"/>
      <c r="P393" s="35"/>
      <c r="Q393" s="35"/>
      <c r="R393" s="35"/>
    </row>
    <row r="394" spans="2:18">
      <c r="B394" s="45"/>
      <c r="C394" s="46"/>
      <c r="D394" s="35"/>
      <c r="E394" s="35"/>
      <c r="F394" s="35"/>
      <c r="G394" s="35"/>
      <c r="H394" s="35"/>
      <c r="I394" s="35"/>
      <c r="J394" s="35"/>
      <c r="K394" s="35"/>
      <c r="L394" s="35"/>
      <c r="M394" s="35"/>
      <c r="N394" s="35"/>
      <c r="O394" s="35"/>
      <c r="P394" s="35"/>
      <c r="Q394" s="35"/>
      <c r="R394" s="35"/>
    </row>
    <row r="395" spans="2:18">
      <c r="B395" s="45"/>
      <c r="C395" s="46"/>
      <c r="D395" s="41"/>
      <c r="E395" s="41"/>
      <c r="F395" s="41"/>
      <c r="G395" s="41"/>
      <c r="H395" s="41"/>
      <c r="I395" s="41"/>
      <c r="J395" s="41"/>
      <c r="K395" s="41"/>
      <c r="L395" s="41"/>
      <c r="M395" s="41"/>
      <c r="N395" s="41"/>
      <c r="O395" s="41"/>
      <c r="P395" s="41"/>
      <c r="Q395" s="41"/>
      <c r="R395" s="41"/>
    </row>
    <row r="396" spans="2:18">
      <c r="B396" s="45"/>
      <c r="C396" s="46"/>
      <c r="D396" s="35"/>
      <c r="E396" s="35"/>
      <c r="F396" s="35"/>
      <c r="G396" s="35"/>
      <c r="H396" s="35"/>
      <c r="I396" s="35"/>
      <c r="J396" s="35"/>
      <c r="K396" s="35"/>
      <c r="L396" s="35"/>
      <c r="M396" s="35"/>
      <c r="N396" s="35"/>
      <c r="O396" s="35"/>
      <c r="P396" s="35"/>
      <c r="Q396" s="35"/>
      <c r="R396" s="35"/>
    </row>
    <row r="397" spans="2:18">
      <c r="B397" s="45"/>
      <c r="C397" s="46"/>
      <c r="D397" s="35"/>
      <c r="E397" s="35"/>
      <c r="F397" s="35"/>
      <c r="G397" s="35"/>
      <c r="H397" s="35"/>
      <c r="I397" s="35"/>
      <c r="J397" s="35"/>
      <c r="K397" s="35"/>
      <c r="L397" s="35"/>
      <c r="M397" s="35"/>
      <c r="N397" s="35"/>
      <c r="O397" s="35"/>
      <c r="P397" s="35"/>
      <c r="Q397" s="35"/>
      <c r="R397" s="35"/>
    </row>
    <row r="398" spans="2:18">
      <c r="B398" s="45"/>
      <c r="C398" s="46"/>
      <c r="D398" s="35"/>
      <c r="E398" s="35"/>
      <c r="F398" s="35"/>
      <c r="G398" s="35"/>
      <c r="H398" s="35"/>
      <c r="I398" s="35"/>
      <c r="J398" s="35"/>
      <c r="K398" s="35"/>
      <c r="L398" s="35"/>
      <c r="M398" s="35"/>
      <c r="N398" s="35"/>
      <c r="O398" s="35"/>
      <c r="P398" s="35"/>
      <c r="Q398" s="35"/>
      <c r="R398" s="35"/>
    </row>
    <row r="399" spans="2:18">
      <c r="B399" s="45"/>
      <c r="C399" s="46"/>
      <c r="D399" s="35"/>
      <c r="E399" s="35"/>
      <c r="F399" s="35"/>
      <c r="G399" s="35"/>
      <c r="H399" s="35"/>
      <c r="I399" s="35"/>
      <c r="J399" s="35"/>
      <c r="K399" s="35"/>
      <c r="L399" s="35"/>
      <c r="M399" s="35"/>
      <c r="N399" s="35"/>
      <c r="O399" s="35"/>
      <c r="P399" s="35"/>
      <c r="Q399" s="35"/>
      <c r="R399" s="35"/>
    </row>
    <row r="400" spans="2:18">
      <c r="B400" s="45"/>
      <c r="C400" s="46"/>
      <c r="D400" s="35"/>
      <c r="E400" s="35"/>
      <c r="F400" s="35"/>
      <c r="G400" s="35"/>
      <c r="H400" s="35"/>
      <c r="I400" s="35"/>
      <c r="J400" s="35"/>
      <c r="K400" s="35"/>
      <c r="L400" s="35"/>
      <c r="M400" s="35"/>
      <c r="N400" s="35"/>
      <c r="O400" s="35"/>
      <c r="P400" s="35"/>
      <c r="Q400" s="35"/>
      <c r="R400" s="35"/>
    </row>
    <row r="401" spans="2:18">
      <c r="B401" s="45"/>
      <c r="C401" s="46"/>
      <c r="D401" s="35"/>
      <c r="E401" s="35"/>
      <c r="F401" s="35"/>
      <c r="G401" s="35"/>
      <c r="H401" s="35"/>
      <c r="I401" s="35"/>
      <c r="J401" s="35"/>
      <c r="K401" s="35"/>
      <c r="L401" s="35"/>
      <c r="M401" s="35"/>
      <c r="N401" s="35"/>
      <c r="O401" s="35"/>
      <c r="P401" s="35"/>
      <c r="Q401" s="35"/>
      <c r="R401" s="35"/>
    </row>
    <row r="402" spans="2:18">
      <c r="B402" s="45"/>
      <c r="C402" s="46"/>
      <c r="D402" s="35"/>
      <c r="E402" s="35"/>
      <c r="F402" s="35"/>
      <c r="G402" s="35"/>
      <c r="H402" s="35"/>
      <c r="I402" s="35"/>
      <c r="J402" s="35"/>
      <c r="K402" s="35"/>
      <c r="L402" s="35"/>
      <c r="M402" s="35"/>
      <c r="N402" s="35"/>
      <c r="O402" s="35"/>
      <c r="P402" s="35"/>
      <c r="Q402" s="35"/>
      <c r="R402" s="35"/>
    </row>
    <row r="403" spans="2:18">
      <c r="B403" s="45"/>
      <c r="C403" s="46"/>
      <c r="D403" s="35"/>
      <c r="E403" s="35"/>
      <c r="F403" s="35"/>
      <c r="G403" s="35"/>
      <c r="H403" s="35"/>
      <c r="I403" s="35"/>
      <c r="J403" s="35"/>
      <c r="K403" s="35"/>
      <c r="L403" s="35"/>
      <c r="M403" s="35"/>
      <c r="N403" s="35"/>
      <c r="O403" s="35"/>
      <c r="P403" s="35"/>
      <c r="Q403" s="35"/>
      <c r="R403" s="35"/>
    </row>
    <row r="404" spans="2:18">
      <c r="B404" s="45"/>
      <c r="C404" s="46"/>
      <c r="D404" s="37"/>
      <c r="E404" s="37"/>
      <c r="F404" s="37"/>
      <c r="G404" s="37"/>
      <c r="H404" s="37"/>
      <c r="I404" s="37"/>
      <c r="J404" s="37"/>
      <c r="K404" s="37"/>
      <c r="L404" s="37"/>
      <c r="M404" s="37"/>
      <c r="N404" s="37"/>
      <c r="O404" s="37"/>
      <c r="P404" s="37"/>
      <c r="Q404" s="37"/>
      <c r="R404" s="37"/>
    </row>
    <row r="405" spans="2:18">
      <c r="B405" s="45"/>
      <c r="C405" s="46"/>
      <c r="D405" s="35"/>
      <c r="E405" s="35"/>
      <c r="F405" s="35"/>
      <c r="G405" s="35"/>
      <c r="H405" s="35"/>
      <c r="I405" s="35"/>
      <c r="J405" s="35"/>
      <c r="K405" s="35"/>
      <c r="L405" s="35"/>
      <c r="M405" s="35"/>
      <c r="N405" s="35"/>
      <c r="O405" s="35"/>
      <c r="P405" s="35"/>
      <c r="Q405" s="35"/>
      <c r="R405" s="35"/>
    </row>
    <row r="406" spans="2:18">
      <c r="B406" s="45"/>
      <c r="C406" s="46"/>
      <c r="D406" s="35"/>
      <c r="E406" s="35"/>
      <c r="F406" s="35"/>
      <c r="G406" s="35"/>
      <c r="H406" s="35"/>
      <c r="I406" s="35"/>
      <c r="J406" s="35"/>
      <c r="K406" s="35"/>
      <c r="L406" s="35"/>
      <c r="M406" s="35"/>
      <c r="N406" s="35"/>
      <c r="O406" s="35"/>
      <c r="P406" s="35"/>
      <c r="Q406" s="35"/>
      <c r="R406" s="35"/>
    </row>
    <row r="408" spans="2:18">
      <c r="B408" s="31"/>
    </row>
    <row r="409" spans="2:18">
      <c r="B409" s="45"/>
      <c r="C409" s="46"/>
      <c r="D409" s="35"/>
      <c r="E409" s="35"/>
      <c r="F409" s="35"/>
      <c r="G409" s="35"/>
      <c r="H409" s="35"/>
      <c r="I409" s="35"/>
      <c r="J409" s="35"/>
      <c r="K409" s="35"/>
      <c r="L409" s="35"/>
      <c r="M409" s="35"/>
      <c r="N409" s="35"/>
      <c r="O409" s="35"/>
      <c r="P409" s="35"/>
      <c r="Q409" s="35"/>
      <c r="R409" s="35"/>
    </row>
    <row r="410" spans="2:18">
      <c r="B410" s="45"/>
      <c r="C410" s="46"/>
      <c r="D410" s="41"/>
      <c r="E410" s="41"/>
      <c r="F410" s="41"/>
      <c r="G410" s="41"/>
      <c r="H410" s="41"/>
      <c r="I410" s="41"/>
      <c r="J410" s="41"/>
      <c r="K410" s="41"/>
      <c r="L410" s="41"/>
      <c r="M410" s="41"/>
      <c r="N410" s="41"/>
      <c r="O410" s="41"/>
      <c r="P410" s="41"/>
      <c r="Q410" s="41"/>
      <c r="R410" s="41"/>
    </row>
    <row r="411" spans="2:18">
      <c r="B411" s="45"/>
      <c r="C411" s="46"/>
      <c r="D411" s="35"/>
      <c r="E411" s="35"/>
      <c r="F411" s="35"/>
      <c r="G411" s="35"/>
      <c r="H411" s="35"/>
      <c r="I411" s="35"/>
      <c r="J411" s="35"/>
      <c r="K411" s="35"/>
      <c r="L411" s="35"/>
      <c r="M411" s="35"/>
      <c r="N411" s="35"/>
      <c r="O411" s="35"/>
      <c r="P411" s="35"/>
      <c r="Q411" s="35"/>
      <c r="R411" s="35"/>
    </row>
    <row r="412" spans="2:18">
      <c r="B412" s="45"/>
      <c r="C412" s="46"/>
      <c r="D412" s="35"/>
      <c r="E412" s="35"/>
      <c r="F412" s="35"/>
      <c r="G412" s="35"/>
      <c r="H412" s="35"/>
      <c r="I412" s="35"/>
      <c r="J412" s="35"/>
      <c r="K412" s="35"/>
      <c r="L412" s="35"/>
      <c r="M412" s="35"/>
      <c r="N412" s="35"/>
      <c r="O412" s="35"/>
      <c r="P412" s="35"/>
      <c r="Q412" s="35"/>
      <c r="R412" s="35"/>
    </row>
    <row r="413" spans="2:18">
      <c r="B413" s="45"/>
      <c r="C413" s="46"/>
      <c r="D413" s="35"/>
      <c r="E413" s="35"/>
      <c r="F413" s="35"/>
      <c r="G413" s="35"/>
      <c r="H413" s="35"/>
      <c r="I413" s="35"/>
      <c r="J413" s="35"/>
      <c r="K413" s="35"/>
      <c r="L413" s="35"/>
      <c r="M413" s="35"/>
      <c r="N413" s="35"/>
      <c r="O413" s="35"/>
      <c r="P413" s="35"/>
      <c r="Q413" s="35"/>
      <c r="R413" s="35"/>
    </row>
    <row r="414" spans="2:18">
      <c r="B414" s="45"/>
      <c r="C414" s="46"/>
      <c r="D414" s="35"/>
      <c r="E414" s="35"/>
      <c r="F414" s="35"/>
      <c r="G414" s="35"/>
      <c r="H414" s="35"/>
      <c r="I414" s="35"/>
      <c r="J414" s="35"/>
      <c r="K414" s="35"/>
      <c r="L414" s="35"/>
      <c r="M414" s="35"/>
      <c r="N414" s="35"/>
      <c r="O414" s="35"/>
      <c r="P414" s="35"/>
      <c r="Q414" s="35"/>
      <c r="R414" s="35"/>
    </row>
    <row r="415" spans="2:18">
      <c r="B415" s="45"/>
      <c r="C415" s="46"/>
      <c r="D415" s="35"/>
      <c r="E415" s="35"/>
      <c r="F415" s="35"/>
      <c r="G415" s="35"/>
      <c r="H415" s="35"/>
      <c r="I415" s="35"/>
      <c r="J415" s="35"/>
      <c r="K415" s="35"/>
      <c r="L415" s="35"/>
      <c r="M415" s="35"/>
      <c r="N415" s="35"/>
      <c r="O415" s="35"/>
      <c r="P415" s="35"/>
      <c r="Q415" s="35"/>
      <c r="R415" s="35"/>
    </row>
    <row r="416" spans="2:18">
      <c r="B416" s="45"/>
      <c r="C416" s="46"/>
      <c r="D416" s="35"/>
      <c r="E416" s="35"/>
      <c r="F416" s="35"/>
      <c r="G416" s="35"/>
      <c r="H416" s="35"/>
      <c r="I416" s="35"/>
      <c r="J416" s="35"/>
      <c r="K416" s="35"/>
      <c r="L416" s="35"/>
      <c r="M416" s="35"/>
      <c r="N416" s="35"/>
      <c r="O416" s="35"/>
      <c r="P416" s="35"/>
      <c r="Q416" s="35"/>
      <c r="R416" s="35"/>
    </row>
    <row r="417" spans="2:18">
      <c r="B417" s="45"/>
      <c r="C417" s="46"/>
      <c r="D417" s="35"/>
      <c r="E417" s="35"/>
      <c r="F417" s="35"/>
      <c r="G417" s="35"/>
      <c r="H417" s="35"/>
      <c r="I417" s="35"/>
      <c r="J417" s="35"/>
      <c r="K417" s="35"/>
      <c r="L417" s="35"/>
      <c r="M417" s="35"/>
      <c r="N417" s="35"/>
      <c r="O417" s="35"/>
      <c r="P417" s="35"/>
      <c r="Q417" s="35"/>
      <c r="R417" s="35"/>
    </row>
    <row r="418" spans="2:18">
      <c r="B418" s="45"/>
      <c r="C418" s="46"/>
      <c r="D418" s="35"/>
      <c r="E418" s="35"/>
      <c r="F418" s="35"/>
      <c r="G418" s="35"/>
      <c r="H418" s="35"/>
      <c r="I418" s="35"/>
      <c r="J418" s="35"/>
      <c r="K418" s="35"/>
      <c r="L418" s="35"/>
      <c r="M418" s="35"/>
      <c r="N418" s="35"/>
      <c r="O418" s="35"/>
      <c r="P418" s="35"/>
      <c r="Q418" s="35"/>
      <c r="R418" s="35"/>
    </row>
    <row r="419" spans="2:18">
      <c r="B419" s="45"/>
      <c r="C419" s="46"/>
      <c r="D419" s="35"/>
      <c r="E419" s="35"/>
      <c r="F419" s="35"/>
      <c r="G419" s="35"/>
      <c r="H419" s="35"/>
      <c r="I419" s="35"/>
      <c r="J419" s="35"/>
      <c r="K419" s="35"/>
      <c r="L419" s="35"/>
      <c r="M419" s="35"/>
      <c r="N419" s="35"/>
      <c r="O419" s="35"/>
      <c r="P419" s="35"/>
      <c r="Q419" s="35"/>
      <c r="R419" s="35"/>
    </row>
    <row r="420" spans="2:18">
      <c r="B420" s="45"/>
      <c r="C420" s="46"/>
      <c r="D420" s="35"/>
      <c r="E420" s="35"/>
      <c r="F420" s="35"/>
      <c r="G420" s="35"/>
      <c r="H420" s="35"/>
      <c r="I420" s="35"/>
      <c r="J420" s="35"/>
      <c r="K420" s="35"/>
      <c r="L420" s="35"/>
      <c r="M420" s="35"/>
      <c r="N420" s="35"/>
      <c r="O420" s="35"/>
      <c r="P420" s="35"/>
      <c r="Q420" s="35"/>
      <c r="R420" s="35"/>
    </row>
    <row r="421" spans="2:18">
      <c r="B421" s="45"/>
      <c r="C421" s="46"/>
      <c r="D421" s="35"/>
      <c r="E421" s="35"/>
      <c r="F421" s="35"/>
      <c r="G421" s="35"/>
      <c r="H421" s="35"/>
      <c r="I421" s="35"/>
      <c r="J421" s="35"/>
      <c r="K421" s="35"/>
      <c r="L421" s="35"/>
      <c r="M421" s="35"/>
      <c r="N421" s="35"/>
      <c r="O421" s="35"/>
      <c r="P421" s="35"/>
      <c r="Q421" s="35"/>
      <c r="R421" s="35"/>
    </row>
    <row r="422" spans="2:18">
      <c r="B422" s="45"/>
      <c r="C422" s="46"/>
      <c r="D422" s="35"/>
      <c r="E422" s="35"/>
      <c r="F422" s="35"/>
      <c r="G422" s="35"/>
      <c r="H422" s="35"/>
      <c r="I422" s="35"/>
      <c r="J422" s="35"/>
      <c r="K422" s="35"/>
      <c r="L422" s="35"/>
      <c r="M422" s="35"/>
      <c r="N422" s="35"/>
      <c r="O422" s="35"/>
      <c r="P422" s="35"/>
      <c r="Q422" s="35"/>
      <c r="R422" s="35"/>
    </row>
    <row r="423" spans="2:18">
      <c r="B423" s="45"/>
      <c r="C423" s="46"/>
      <c r="D423" s="35"/>
      <c r="E423" s="35"/>
      <c r="F423" s="35"/>
      <c r="G423" s="35"/>
      <c r="H423" s="35"/>
      <c r="I423" s="35"/>
      <c r="J423" s="35"/>
      <c r="K423" s="35"/>
      <c r="L423" s="35"/>
      <c r="M423" s="35"/>
      <c r="N423" s="35"/>
      <c r="O423" s="35"/>
      <c r="P423" s="35"/>
      <c r="Q423" s="35"/>
      <c r="R423" s="35"/>
    </row>
    <row r="424" spans="2:18">
      <c r="B424" s="45"/>
      <c r="C424" s="46"/>
      <c r="D424" s="35"/>
      <c r="E424" s="35"/>
      <c r="F424" s="35"/>
      <c r="G424" s="35"/>
      <c r="H424" s="35"/>
      <c r="I424" s="35"/>
      <c r="J424" s="35"/>
      <c r="K424" s="35"/>
      <c r="L424" s="35"/>
      <c r="M424" s="35"/>
      <c r="N424" s="35"/>
      <c r="O424" s="35"/>
      <c r="P424" s="35"/>
      <c r="Q424" s="35"/>
      <c r="R424" s="35"/>
    </row>
    <row r="425" spans="2:18">
      <c r="B425" s="45"/>
      <c r="C425" s="46"/>
      <c r="D425" s="35"/>
      <c r="E425" s="35"/>
      <c r="F425" s="35"/>
      <c r="G425" s="35"/>
      <c r="H425" s="35"/>
      <c r="I425" s="35"/>
      <c r="J425" s="35"/>
      <c r="K425" s="35"/>
      <c r="L425" s="35"/>
      <c r="M425" s="35"/>
      <c r="N425" s="35"/>
      <c r="O425" s="35"/>
      <c r="P425" s="35"/>
      <c r="Q425" s="35"/>
      <c r="R425" s="35"/>
    </row>
    <row r="426" spans="2:18">
      <c r="B426" s="45"/>
      <c r="C426" s="46"/>
      <c r="D426" s="41"/>
      <c r="E426" s="41"/>
      <c r="F426" s="41"/>
      <c r="G426" s="41"/>
      <c r="H426" s="41"/>
      <c r="I426" s="41"/>
      <c r="J426" s="41"/>
      <c r="K426" s="41"/>
      <c r="L426" s="41"/>
      <c r="M426" s="41"/>
      <c r="N426" s="41"/>
      <c r="O426" s="41"/>
      <c r="P426" s="41"/>
      <c r="Q426" s="41"/>
      <c r="R426" s="41"/>
    </row>
    <row r="427" spans="2:18">
      <c r="B427" s="45"/>
      <c r="C427" s="46"/>
      <c r="D427" s="35"/>
      <c r="E427" s="35"/>
      <c r="F427" s="35"/>
      <c r="G427" s="35"/>
      <c r="H427" s="35"/>
      <c r="I427" s="35"/>
      <c r="J427" s="35"/>
      <c r="K427" s="35"/>
      <c r="L427" s="35"/>
      <c r="M427" s="35"/>
      <c r="N427" s="35"/>
      <c r="O427" s="35"/>
      <c r="P427" s="35"/>
      <c r="Q427" s="35"/>
      <c r="R427" s="35"/>
    </row>
    <row r="428" spans="2:18">
      <c r="B428" s="45"/>
      <c r="C428" s="46"/>
      <c r="D428" s="35"/>
      <c r="E428" s="35"/>
      <c r="F428" s="35"/>
      <c r="G428" s="35"/>
      <c r="H428" s="35"/>
      <c r="I428" s="35"/>
      <c r="J428" s="35"/>
      <c r="K428" s="35"/>
      <c r="L428" s="35"/>
      <c r="M428" s="35"/>
      <c r="N428" s="35"/>
      <c r="O428" s="35"/>
      <c r="P428" s="35"/>
      <c r="Q428" s="35"/>
      <c r="R428" s="35"/>
    </row>
    <row r="429" spans="2:18">
      <c r="B429" s="45"/>
      <c r="C429" s="46"/>
      <c r="D429" s="35"/>
      <c r="E429" s="35"/>
      <c r="F429" s="35"/>
      <c r="G429" s="35"/>
      <c r="H429" s="35"/>
      <c r="I429" s="35"/>
      <c r="J429" s="35"/>
      <c r="K429" s="35"/>
      <c r="L429" s="35"/>
      <c r="M429" s="35"/>
      <c r="N429" s="35"/>
      <c r="O429" s="35"/>
      <c r="P429" s="35"/>
      <c r="Q429" s="35"/>
      <c r="R429" s="35"/>
    </row>
    <row r="430" spans="2:18">
      <c r="B430" s="45"/>
      <c r="C430" s="46"/>
      <c r="D430" s="35"/>
      <c r="E430" s="35"/>
      <c r="F430" s="35"/>
      <c r="G430" s="35"/>
      <c r="H430" s="35"/>
      <c r="I430" s="35"/>
      <c r="J430" s="35"/>
      <c r="K430" s="35"/>
      <c r="L430" s="35"/>
      <c r="M430" s="35"/>
      <c r="N430" s="35"/>
      <c r="O430" s="35"/>
      <c r="P430" s="35"/>
      <c r="Q430" s="35"/>
      <c r="R430" s="35"/>
    </row>
    <row r="431" spans="2:18">
      <c r="B431" s="45"/>
      <c r="C431" s="46"/>
      <c r="D431" s="35"/>
      <c r="E431" s="35"/>
      <c r="F431" s="35"/>
      <c r="G431" s="35"/>
      <c r="H431" s="35"/>
      <c r="I431" s="35"/>
      <c r="J431" s="35"/>
      <c r="K431" s="35"/>
      <c r="L431" s="35"/>
      <c r="M431" s="35"/>
      <c r="N431" s="35"/>
      <c r="O431" s="35"/>
      <c r="P431" s="35"/>
      <c r="Q431" s="35"/>
      <c r="R431" s="35"/>
    </row>
    <row r="432" spans="2:18">
      <c r="B432" s="45"/>
      <c r="C432" s="46"/>
      <c r="D432" s="35"/>
      <c r="E432" s="35"/>
      <c r="F432" s="35"/>
      <c r="G432" s="35"/>
      <c r="H432" s="35"/>
      <c r="I432" s="35"/>
      <c r="J432" s="35"/>
      <c r="K432" s="35"/>
      <c r="L432" s="35"/>
      <c r="M432" s="35"/>
      <c r="N432" s="35"/>
      <c r="O432" s="35"/>
      <c r="P432" s="35"/>
      <c r="Q432" s="35"/>
      <c r="R432" s="35"/>
    </row>
    <row r="433" spans="2:18">
      <c r="B433" s="45"/>
      <c r="C433" s="46"/>
      <c r="D433" s="35"/>
      <c r="E433" s="35"/>
      <c r="F433" s="35"/>
      <c r="G433" s="35"/>
      <c r="H433" s="35"/>
      <c r="I433" s="35"/>
      <c r="J433" s="35"/>
      <c r="K433" s="35"/>
      <c r="L433" s="35"/>
      <c r="M433" s="35"/>
      <c r="N433" s="35"/>
      <c r="O433" s="35"/>
      <c r="P433" s="35"/>
      <c r="Q433" s="35"/>
      <c r="R433" s="35"/>
    </row>
    <row r="434" spans="2:18">
      <c r="B434" s="45"/>
      <c r="C434" s="46"/>
      <c r="D434" s="35"/>
      <c r="E434" s="35"/>
      <c r="F434" s="35"/>
      <c r="G434" s="35"/>
      <c r="H434" s="35"/>
      <c r="I434" s="35"/>
      <c r="J434" s="35"/>
      <c r="K434" s="35"/>
      <c r="L434" s="35"/>
      <c r="M434" s="35"/>
      <c r="N434" s="35"/>
      <c r="O434" s="35"/>
      <c r="P434" s="35"/>
      <c r="Q434" s="35"/>
      <c r="R434" s="35"/>
    </row>
    <row r="435" spans="2:18">
      <c r="B435" s="45"/>
      <c r="C435" s="46"/>
      <c r="D435" s="37"/>
      <c r="E435" s="37"/>
      <c r="F435" s="37"/>
      <c r="G435" s="37"/>
      <c r="H435" s="37"/>
      <c r="I435" s="37"/>
      <c r="J435" s="37"/>
      <c r="K435" s="37"/>
      <c r="L435" s="37"/>
      <c r="M435" s="37"/>
      <c r="N435" s="37"/>
      <c r="O435" s="37"/>
      <c r="P435" s="37"/>
      <c r="Q435" s="37"/>
      <c r="R435" s="37"/>
    </row>
    <row r="436" spans="2:18">
      <c r="B436" s="45"/>
      <c r="C436" s="46"/>
      <c r="D436" s="35"/>
      <c r="E436" s="35"/>
      <c r="F436" s="35"/>
      <c r="G436" s="35"/>
      <c r="H436" s="35"/>
      <c r="I436" s="35"/>
      <c r="J436" s="35"/>
      <c r="K436" s="35"/>
      <c r="L436" s="35"/>
      <c r="M436" s="35"/>
      <c r="N436" s="35"/>
      <c r="O436" s="35"/>
      <c r="P436" s="35"/>
      <c r="Q436" s="35"/>
      <c r="R436" s="35"/>
    </row>
    <row r="437" spans="2:18">
      <c r="B437" s="45"/>
      <c r="C437" s="46"/>
      <c r="D437" s="35"/>
      <c r="E437" s="35"/>
      <c r="F437" s="35"/>
      <c r="G437" s="35"/>
      <c r="H437" s="35"/>
      <c r="I437" s="35"/>
      <c r="J437" s="35"/>
      <c r="K437" s="35"/>
      <c r="L437" s="35"/>
      <c r="M437" s="35"/>
      <c r="N437" s="35"/>
      <c r="O437" s="35"/>
      <c r="P437" s="35"/>
      <c r="Q437" s="35"/>
      <c r="R437" s="35"/>
    </row>
  </sheetData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7"/>
  <dimension ref="A1:S133"/>
  <sheetViews>
    <sheetView workbookViewId="0">
      <pane xSplit="1" ySplit="2" topLeftCell="B42" activePane="bottomRight" state="frozen"/>
      <selection activeCell="B2" sqref="B2"/>
      <selection pane="topRight" activeCell="B2" sqref="B2"/>
      <selection pane="bottomLeft" activeCell="B2" sqref="B2"/>
      <selection pane="bottomRight" activeCell="P59" sqref="P59"/>
    </sheetView>
  </sheetViews>
  <sheetFormatPr defaultRowHeight="12.75"/>
  <cols>
    <col min="1" max="1" width="37.83203125" style="28" customWidth="1"/>
    <col min="2" max="2" width="10.6640625" style="28" customWidth="1"/>
    <col min="3" max="3" width="7.1640625" style="28" customWidth="1"/>
    <col min="4" max="4" width="7.83203125" style="28" customWidth="1"/>
    <col min="5" max="5" width="10.5" style="28" customWidth="1"/>
    <col min="6" max="6" width="13.6640625" style="28" bestFit="1" customWidth="1"/>
    <col min="7" max="7" width="10.83203125" style="28" customWidth="1"/>
    <col min="8" max="8" width="10.1640625" style="28" customWidth="1"/>
    <col min="9" max="11" width="9.33203125" style="28"/>
    <col min="12" max="13" width="11" style="28" customWidth="1"/>
    <col min="14" max="14" width="9.33203125" style="28"/>
    <col min="15" max="15" width="13.83203125" style="55" customWidth="1"/>
    <col min="16" max="16" width="12.5" style="55" customWidth="1"/>
    <col min="17" max="17" width="12.6640625" style="28" customWidth="1"/>
    <col min="18" max="18" width="9.33203125" style="28"/>
    <col min="19" max="19" width="13.5" style="28" customWidth="1"/>
    <col min="20" max="16384" width="9.33203125" style="28"/>
  </cols>
  <sheetData>
    <row r="1" spans="1:19" ht="20.25">
      <c r="A1" s="8" t="s">
        <v>167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33"/>
      <c r="P1" s="33"/>
      <c r="Q1" s="24"/>
      <c r="R1" s="24"/>
      <c r="S1" s="24"/>
    </row>
    <row r="2" spans="1:19" ht="52.5">
      <c r="A2" s="33" t="s">
        <v>168</v>
      </c>
      <c r="B2" s="47" t="s">
        <v>169</v>
      </c>
      <c r="C2" s="47" t="s">
        <v>82</v>
      </c>
      <c r="D2" s="48" t="s">
        <v>191</v>
      </c>
      <c r="E2" s="48" t="s">
        <v>192</v>
      </c>
      <c r="F2" s="47" t="s">
        <v>170</v>
      </c>
      <c r="G2" s="47" t="s">
        <v>193</v>
      </c>
      <c r="H2" s="47" t="s">
        <v>194</v>
      </c>
      <c r="I2" s="49" t="s">
        <v>195</v>
      </c>
      <c r="J2" s="49" t="s">
        <v>171</v>
      </c>
      <c r="K2" s="49" t="s">
        <v>196</v>
      </c>
      <c r="L2" s="49" t="s">
        <v>197</v>
      </c>
      <c r="M2" s="49" t="s">
        <v>198</v>
      </c>
      <c r="N2" s="50" t="s">
        <v>172</v>
      </c>
      <c r="O2" s="49" t="s">
        <v>173</v>
      </c>
      <c r="P2" s="49" t="s">
        <v>199</v>
      </c>
      <c r="Q2" s="49" t="s">
        <v>174</v>
      </c>
      <c r="R2" s="49" t="s">
        <v>175</v>
      </c>
      <c r="S2" s="49" t="s">
        <v>291</v>
      </c>
    </row>
    <row r="3" spans="1:19">
      <c r="A3" s="51" t="s">
        <v>330</v>
      </c>
      <c r="B3" s="51" t="s">
        <v>242</v>
      </c>
      <c r="C3" s="51">
        <v>1</v>
      </c>
      <c r="D3" s="94">
        <v>10.03352832</v>
      </c>
      <c r="E3" s="52">
        <v>30.58222029909675</v>
      </c>
      <c r="F3" s="53">
        <v>3.0480025892922131</v>
      </c>
      <c r="G3" s="52">
        <v>8.3600077667016581</v>
      </c>
      <c r="H3" s="52">
        <v>2.23</v>
      </c>
      <c r="I3" s="53"/>
      <c r="J3" s="53">
        <v>0</v>
      </c>
      <c r="K3" s="53">
        <v>22.604189999999999</v>
      </c>
      <c r="L3" s="84">
        <v>21.529999999999998</v>
      </c>
      <c r="M3" s="82"/>
      <c r="N3" s="54">
        <v>3.7854000000000001</v>
      </c>
      <c r="O3" s="83"/>
      <c r="P3" s="83">
        <v>6</v>
      </c>
      <c r="Q3" s="53">
        <v>60.201169920000012</v>
      </c>
      <c r="R3" s="53">
        <v>67.960368000000003</v>
      </c>
      <c r="S3" s="82">
        <v>1.115690803216336</v>
      </c>
    </row>
    <row r="4" spans="1:19">
      <c r="A4" s="51" t="s">
        <v>331</v>
      </c>
      <c r="B4" s="51" t="s">
        <v>242</v>
      </c>
      <c r="C4" s="51">
        <v>1</v>
      </c>
      <c r="D4" s="94">
        <v>5.20257024</v>
      </c>
      <c r="E4" s="52">
        <v>15.857447562494606</v>
      </c>
      <c r="F4" s="53">
        <v>3.0480025892922122</v>
      </c>
      <c r="G4" s="52">
        <v>0</v>
      </c>
      <c r="H4" s="52">
        <v>0</v>
      </c>
      <c r="I4" s="53"/>
      <c r="J4" s="53">
        <v>0</v>
      </c>
      <c r="K4" s="53">
        <v>10.7639</v>
      </c>
      <c r="L4" s="84">
        <v>1.08</v>
      </c>
      <c r="M4" s="82"/>
      <c r="N4" s="54"/>
      <c r="O4" s="83"/>
      <c r="P4" s="83">
        <v>0.75</v>
      </c>
      <c r="Q4" s="53">
        <v>3.9019276800000005</v>
      </c>
      <c r="R4" s="53"/>
      <c r="S4" s="91">
        <v>0</v>
      </c>
    </row>
    <row r="5" spans="1:19">
      <c r="A5" s="51" t="s">
        <v>332</v>
      </c>
      <c r="B5" s="51" t="s">
        <v>242</v>
      </c>
      <c r="C5" s="51">
        <v>1</v>
      </c>
      <c r="D5" s="94">
        <v>39.0192768</v>
      </c>
      <c r="E5" s="52">
        <v>118.93085671870958</v>
      </c>
      <c r="F5" s="53">
        <v>3.0480025892922131</v>
      </c>
      <c r="G5" s="52">
        <v>18.580017261401533</v>
      </c>
      <c r="H5" s="52">
        <v>8.92</v>
      </c>
      <c r="I5" s="53">
        <v>1</v>
      </c>
      <c r="J5" s="53">
        <v>39.0192768</v>
      </c>
      <c r="K5" s="53">
        <v>13.993069999999999</v>
      </c>
      <c r="L5" s="84">
        <v>10.76</v>
      </c>
      <c r="M5" s="82"/>
      <c r="N5" s="54"/>
      <c r="O5" s="83">
        <v>10</v>
      </c>
      <c r="P5" s="83"/>
      <c r="Q5" s="53">
        <v>390.19276799999994</v>
      </c>
      <c r="R5" s="53"/>
      <c r="S5" s="82">
        <v>0.637613862316595</v>
      </c>
    </row>
    <row r="6" spans="1:19">
      <c r="A6" s="51" t="s">
        <v>333</v>
      </c>
      <c r="B6" s="51" t="s">
        <v>242</v>
      </c>
      <c r="C6" s="51">
        <v>1</v>
      </c>
      <c r="D6" s="94">
        <v>11.70578304</v>
      </c>
      <c r="E6" s="52">
        <v>35.679257015612876</v>
      </c>
      <c r="F6" s="53">
        <v>3.0480025892922131</v>
      </c>
      <c r="G6" s="52">
        <v>0</v>
      </c>
      <c r="H6" s="52">
        <v>0</v>
      </c>
      <c r="I6" s="53">
        <v>5</v>
      </c>
      <c r="J6" s="53">
        <v>2.3411566079999999</v>
      </c>
      <c r="K6" s="53">
        <v>13.993069999999999</v>
      </c>
      <c r="L6" s="84">
        <v>21.529999999999998</v>
      </c>
      <c r="M6" s="82"/>
      <c r="N6" s="54"/>
      <c r="O6" s="83"/>
      <c r="P6" s="83">
        <v>1.5</v>
      </c>
      <c r="Q6" s="53">
        <v>17.55867456</v>
      </c>
      <c r="R6" s="53"/>
      <c r="S6" s="91">
        <v>0</v>
      </c>
    </row>
    <row r="7" spans="1:19">
      <c r="A7" s="51" t="s">
        <v>334</v>
      </c>
      <c r="B7" s="51" t="s">
        <v>242</v>
      </c>
      <c r="C7" s="51">
        <v>1</v>
      </c>
      <c r="D7" s="94">
        <v>15.329001600000002</v>
      </c>
      <c r="E7" s="52">
        <v>46.722836568064473</v>
      </c>
      <c r="F7" s="53">
        <v>3.0480025892922127</v>
      </c>
      <c r="G7" s="52">
        <v>0</v>
      </c>
      <c r="H7" s="52">
        <v>0</v>
      </c>
      <c r="I7" s="53">
        <v>5</v>
      </c>
      <c r="J7" s="53">
        <v>3.0658003200000001</v>
      </c>
      <c r="K7" s="53">
        <v>13.993069999999999</v>
      </c>
      <c r="L7" s="84">
        <v>21.529999999999998</v>
      </c>
      <c r="M7" s="82"/>
      <c r="N7" s="54"/>
      <c r="O7" s="83"/>
      <c r="P7" s="83">
        <v>1.5</v>
      </c>
      <c r="Q7" s="53">
        <v>22.993502400000001</v>
      </c>
      <c r="R7" s="53"/>
      <c r="S7" s="91">
        <v>0</v>
      </c>
    </row>
    <row r="8" spans="1:19">
      <c r="A8" s="51" t="s">
        <v>335</v>
      </c>
      <c r="B8" s="51" t="s">
        <v>242</v>
      </c>
      <c r="C8" s="51">
        <v>1</v>
      </c>
      <c r="D8" s="94">
        <v>11.70578304</v>
      </c>
      <c r="E8" s="52">
        <v>35.679257015612876</v>
      </c>
      <c r="F8" s="53">
        <v>3.0480025892922131</v>
      </c>
      <c r="G8" s="52">
        <v>0</v>
      </c>
      <c r="H8" s="52">
        <v>0</v>
      </c>
      <c r="I8" s="53">
        <v>20</v>
      </c>
      <c r="J8" s="53">
        <v>0.58528915199999998</v>
      </c>
      <c r="K8" s="53">
        <v>19.375019999999999</v>
      </c>
      <c r="L8" s="84">
        <v>11.840000000000002</v>
      </c>
      <c r="M8" s="82"/>
      <c r="N8" s="54"/>
      <c r="O8" s="83">
        <v>10</v>
      </c>
      <c r="P8" s="83"/>
      <c r="Q8" s="53">
        <v>5.85289152</v>
      </c>
      <c r="R8" s="53"/>
      <c r="S8" s="91">
        <v>0</v>
      </c>
    </row>
    <row r="9" spans="1:19">
      <c r="A9" s="51" t="s">
        <v>336</v>
      </c>
      <c r="B9" s="51" t="s">
        <v>242</v>
      </c>
      <c r="C9" s="51">
        <v>1</v>
      </c>
      <c r="D9" s="94">
        <v>4.1806368000000003</v>
      </c>
      <c r="E9" s="52">
        <v>12.742591791290311</v>
      </c>
      <c r="F9" s="53">
        <v>3.0480025892922127</v>
      </c>
      <c r="G9" s="52">
        <v>8.3600077667016581</v>
      </c>
      <c r="H9" s="52">
        <v>2.3199999999999998</v>
      </c>
      <c r="I9" s="53">
        <v>20</v>
      </c>
      <c r="J9" s="53">
        <v>0.20903184</v>
      </c>
      <c r="K9" s="53">
        <v>19.375019999999999</v>
      </c>
      <c r="L9" s="84">
        <v>11.840000000000002</v>
      </c>
      <c r="M9" s="82"/>
      <c r="N9" s="54"/>
      <c r="O9" s="83">
        <v>10</v>
      </c>
      <c r="P9" s="83"/>
      <c r="Q9" s="53">
        <v>2.0903184000000001</v>
      </c>
      <c r="R9" s="53"/>
      <c r="S9" s="82">
        <v>2.6776579277192067</v>
      </c>
    </row>
    <row r="10" spans="1:19">
      <c r="A10" s="51" t="s">
        <v>337</v>
      </c>
      <c r="B10" s="51" t="s">
        <v>243</v>
      </c>
      <c r="C10" s="51">
        <v>1</v>
      </c>
      <c r="D10" s="94">
        <v>9.10449792</v>
      </c>
      <c r="E10" s="52">
        <v>27.750533234365566</v>
      </c>
      <c r="F10" s="53">
        <v>3.0480025892922127</v>
      </c>
      <c r="G10" s="52">
        <v>6.500006038703444</v>
      </c>
      <c r="H10" s="52">
        <v>0</v>
      </c>
      <c r="I10" s="53"/>
      <c r="J10" s="53">
        <v>0</v>
      </c>
      <c r="K10" s="53">
        <v>7.5347299999999988</v>
      </c>
      <c r="L10" s="84">
        <v>53.82</v>
      </c>
      <c r="M10" s="82"/>
      <c r="N10" s="54"/>
      <c r="O10" s="83"/>
      <c r="P10" s="83"/>
      <c r="Q10" s="53"/>
      <c r="R10" s="53"/>
      <c r="S10" s="82">
        <v>0.95597957213390783</v>
      </c>
    </row>
    <row r="11" spans="1:19">
      <c r="A11" s="51" t="s">
        <v>338</v>
      </c>
      <c r="B11" s="51" t="s">
        <v>243</v>
      </c>
      <c r="C11" s="51">
        <v>1</v>
      </c>
      <c r="D11" s="94">
        <v>8.45417664</v>
      </c>
      <c r="E11" s="52">
        <v>25.768352289053741</v>
      </c>
      <c r="F11" s="53">
        <v>3.0480025892922131</v>
      </c>
      <c r="G11" s="52">
        <v>18.580017261401533</v>
      </c>
      <c r="H11" s="52">
        <v>0</v>
      </c>
      <c r="I11" s="53"/>
      <c r="J11" s="53">
        <v>0</v>
      </c>
      <c r="K11" s="53">
        <v>7.5347299999999988</v>
      </c>
      <c r="L11" s="84">
        <v>529.29</v>
      </c>
      <c r="M11" s="82"/>
      <c r="N11" s="54"/>
      <c r="O11" s="83"/>
      <c r="P11" s="83"/>
      <c r="Q11" s="53"/>
      <c r="R11" s="53"/>
      <c r="S11" s="82">
        <v>2.9428332106919766</v>
      </c>
    </row>
    <row r="12" spans="1:19">
      <c r="A12" s="51" t="s">
        <v>339</v>
      </c>
      <c r="B12" s="51" t="s">
        <v>242</v>
      </c>
      <c r="C12" s="51">
        <v>1</v>
      </c>
      <c r="D12" s="94">
        <v>5.0167641600000001</v>
      </c>
      <c r="E12" s="52">
        <v>15.291110149548375</v>
      </c>
      <c r="F12" s="53">
        <v>3.0480025892922131</v>
      </c>
      <c r="G12" s="52">
        <v>0</v>
      </c>
      <c r="H12" s="52">
        <v>0</v>
      </c>
      <c r="I12" s="53">
        <v>20</v>
      </c>
      <c r="J12" s="53">
        <v>0.25083820800000001</v>
      </c>
      <c r="K12" s="53">
        <v>19.375019999999999</v>
      </c>
      <c r="L12" s="84">
        <v>11.840000000000002</v>
      </c>
      <c r="M12" s="82"/>
      <c r="N12" s="54"/>
      <c r="O12" s="83">
        <v>10</v>
      </c>
      <c r="P12" s="83"/>
      <c r="Q12" s="53">
        <v>2.5083820800000001</v>
      </c>
      <c r="R12" s="53"/>
      <c r="S12" s="91">
        <v>0</v>
      </c>
    </row>
    <row r="13" spans="1:19">
      <c r="A13" s="51" t="s">
        <v>340</v>
      </c>
      <c r="B13" s="51" t="s">
        <v>242</v>
      </c>
      <c r="C13" s="51">
        <v>1</v>
      </c>
      <c r="D13" s="94">
        <v>13.0064256</v>
      </c>
      <c r="E13" s="52">
        <v>39.643618906236519</v>
      </c>
      <c r="F13" s="53">
        <v>3.0480025892922127</v>
      </c>
      <c r="G13" s="52">
        <v>0</v>
      </c>
      <c r="H13" s="52">
        <v>0</v>
      </c>
      <c r="I13" s="53"/>
      <c r="J13" s="53">
        <v>0</v>
      </c>
      <c r="K13" s="53">
        <v>8.6111199999999997</v>
      </c>
      <c r="L13" s="84">
        <v>4.3099999999999996</v>
      </c>
      <c r="M13" s="82"/>
      <c r="N13" s="54"/>
      <c r="O13" s="83"/>
      <c r="P13" s="83">
        <v>0.25</v>
      </c>
      <c r="Q13" s="53">
        <v>3.2516064</v>
      </c>
      <c r="R13" s="53"/>
      <c r="S13" s="91">
        <v>0</v>
      </c>
    </row>
    <row r="14" spans="1:19">
      <c r="A14" s="51" t="s">
        <v>341</v>
      </c>
      <c r="B14" s="51" t="s">
        <v>242</v>
      </c>
      <c r="C14" s="51">
        <v>1</v>
      </c>
      <c r="D14" s="94">
        <v>10.40514048</v>
      </c>
      <c r="E14" s="52">
        <v>31.714895124989212</v>
      </c>
      <c r="F14" s="53">
        <v>3.0480025892922122</v>
      </c>
      <c r="G14" s="52">
        <v>0</v>
      </c>
      <c r="H14" s="52">
        <v>0</v>
      </c>
      <c r="I14" s="53">
        <v>20</v>
      </c>
      <c r="J14" s="53">
        <v>0.52025702400000007</v>
      </c>
      <c r="K14" s="53">
        <v>19.375019999999999</v>
      </c>
      <c r="L14" s="84">
        <v>11.840000000000002</v>
      </c>
      <c r="M14" s="82"/>
      <c r="N14" s="54"/>
      <c r="O14" s="83">
        <v>10</v>
      </c>
      <c r="P14" s="83"/>
      <c r="Q14" s="53">
        <v>5.2025702400000009</v>
      </c>
      <c r="R14" s="53"/>
      <c r="S14" s="91">
        <v>0</v>
      </c>
    </row>
    <row r="15" spans="1:19">
      <c r="A15" s="51" t="s">
        <v>342</v>
      </c>
      <c r="B15" s="51" t="s">
        <v>242</v>
      </c>
      <c r="C15" s="51">
        <v>1</v>
      </c>
      <c r="D15" s="94">
        <v>57.785690879999997</v>
      </c>
      <c r="E15" s="52">
        <v>176.13093542627939</v>
      </c>
      <c r="F15" s="53">
        <v>3.0480025892922127</v>
      </c>
      <c r="G15" s="52">
        <v>20.440018989399753</v>
      </c>
      <c r="H15" s="52">
        <v>8.92</v>
      </c>
      <c r="I15" s="53">
        <v>3.3333333333333335</v>
      </c>
      <c r="J15" s="53">
        <v>17.335707264</v>
      </c>
      <c r="K15" s="53">
        <v>10.7639</v>
      </c>
      <c r="L15" s="84">
        <v>11.840000000000002</v>
      </c>
      <c r="M15" s="82"/>
      <c r="N15" s="54"/>
      <c r="O15" s="83">
        <v>8</v>
      </c>
      <c r="P15" s="83"/>
      <c r="Q15" s="53">
        <v>138.68565811200003</v>
      </c>
      <c r="R15" s="53"/>
      <c r="S15" s="82">
        <v>0.4736437795035553</v>
      </c>
    </row>
    <row r="16" spans="1:19">
      <c r="A16" s="51" t="s">
        <v>343</v>
      </c>
      <c r="B16" s="51" t="s">
        <v>242</v>
      </c>
      <c r="C16" s="51">
        <v>1</v>
      </c>
      <c r="D16" s="94">
        <v>22.296729600000003</v>
      </c>
      <c r="E16" s="52">
        <v>67.960489553548314</v>
      </c>
      <c r="F16" s="53">
        <v>3.0480025892922118</v>
      </c>
      <c r="G16" s="52">
        <v>0</v>
      </c>
      <c r="H16" s="52">
        <v>0</v>
      </c>
      <c r="I16" s="53"/>
      <c r="J16" s="53">
        <v>0</v>
      </c>
      <c r="K16" s="53">
        <v>8.6111199999999997</v>
      </c>
      <c r="L16" s="84">
        <v>4.3099999999999996</v>
      </c>
      <c r="M16" s="82"/>
      <c r="N16" s="54"/>
      <c r="O16" s="83"/>
      <c r="P16" s="83">
        <v>0.25</v>
      </c>
      <c r="Q16" s="53">
        <v>5.5741824000000015</v>
      </c>
      <c r="R16" s="53"/>
      <c r="S16" s="91">
        <v>0</v>
      </c>
    </row>
    <row r="17" spans="1:19">
      <c r="A17" s="51" t="s">
        <v>344</v>
      </c>
      <c r="B17" s="51" t="s">
        <v>243</v>
      </c>
      <c r="C17" s="51">
        <v>1</v>
      </c>
      <c r="D17" s="94">
        <v>5.0167641600000001</v>
      </c>
      <c r="E17" s="52">
        <v>15.291110149548375</v>
      </c>
      <c r="F17" s="53">
        <v>3.0480025892922131</v>
      </c>
      <c r="G17" s="52">
        <v>5.5700051747043355</v>
      </c>
      <c r="H17" s="52">
        <v>0</v>
      </c>
      <c r="I17" s="53"/>
      <c r="J17" s="53">
        <v>0</v>
      </c>
      <c r="K17" s="53">
        <v>8.6111199999999997</v>
      </c>
      <c r="L17" s="84">
        <v>4.3099999999999996</v>
      </c>
      <c r="M17" s="82"/>
      <c r="N17" s="54"/>
      <c r="O17" s="83"/>
      <c r="P17" s="83"/>
      <c r="Q17" s="53"/>
      <c r="R17" s="92">
        <v>42.475230000000003</v>
      </c>
      <c r="S17" s="82">
        <v>1.4866980320370795</v>
      </c>
    </row>
    <row r="18" spans="1:19">
      <c r="A18" s="51" t="s">
        <v>345</v>
      </c>
      <c r="B18" s="51" t="s">
        <v>242</v>
      </c>
      <c r="C18" s="51">
        <v>1</v>
      </c>
      <c r="D18" s="94">
        <v>61.316006400000006</v>
      </c>
      <c r="E18" s="52">
        <v>186.89134627225789</v>
      </c>
      <c r="F18" s="53">
        <v>3.0480025892922127</v>
      </c>
      <c r="G18" s="52">
        <v>20.440018989399753</v>
      </c>
      <c r="H18" s="52">
        <v>5.57</v>
      </c>
      <c r="I18" s="53">
        <v>6.666666666666667</v>
      </c>
      <c r="J18" s="53">
        <v>9.1974009600000013</v>
      </c>
      <c r="K18" s="53">
        <v>9.6875099999999996</v>
      </c>
      <c r="L18" s="84">
        <v>32.29</v>
      </c>
      <c r="M18" s="82"/>
      <c r="N18" s="54"/>
      <c r="O18" s="83">
        <v>8</v>
      </c>
      <c r="P18" s="83"/>
      <c r="Q18" s="53">
        <v>73.57920768000001</v>
      </c>
      <c r="R18" s="92"/>
      <c r="S18" s="82">
        <v>0.44637338007759303</v>
      </c>
    </row>
    <row r="19" spans="1:19">
      <c r="A19" s="51" t="s">
        <v>346</v>
      </c>
      <c r="B19" s="51" t="s">
        <v>242</v>
      </c>
      <c r="C19" s="51">
        <v>1</v>
      </c>
      <c r="D19" s="94">
        <v>46.079907840000004</v>
      </c>
      <c r="E19" s="52">
        <v>140.45167841066652</v>
      </c>
      <c r="F19" s="53">
        <v>3.0480025892922122</v>
      </c>
      <c r="G19" s="52">
        <v>0</v>
      </c>
      <c r="H19" s="52">
        <v>0</v>
      </c>
      <c r="I19" s="53"/>
      <c r="J19" s="53">
        <v>0</v>
      </c>
      <c r="K19" s="53">
        <v>8.6111199999999997</v>
      </c>
      <c r="L19" s="84">
        <v>4.3099999999999996</v>
      </c>
      <c r="M19" s="82"/>
      <c r="N19" s="54"/>
      <c r="O19" s="83"/>
      <c r="P19" s="83">
        <v>0.25</v>
      </c>
      <c r="Q19" s="53">
        <v>11.519976960000003</v>
      </c>
      <c r="R19" s="92"/>
      <c r="S19" s="91">
        <v>0</v>
      </c>
    </row>
    <row r="20" spans="1:19">
      <c r="A20" s="51" t="s">
        <v>347</v>
      </c>
      <c r="B20" s="51" t="s">
        <v>242</v>
      </c>
      <c r="C20" s="51">
        <v>1</v>
      </c>
      <c r="D20" s="94">
        <v>33.445094400000002</v>
      </c>
      <c r="E20" s="52">
        <v>101.94073433032248</v>
      </c>
      <c r="F20" s="53">
        <v>3.0480025892922127</v>
      </c>
      <c r="G20" s="52">
        <v>0</v>
      </c>
      <c r="H20" s="52">
        <v>0</v>
      </c>
      <c r="I20" s="53">
        <v>6.666666666666667</v>
      </c>
      <c r="J20" s="53">
        <v>5.0167641600000001</v>
      </c>
      <c r="K20" s="53">
        <v>9.6875099999999996</v>
      </c>
      <c r="L20" s="84">
        <v>32.29</v>
      </c>
      <c r="M20" s="82"/>
      <c r="N20" s="54"/>
      <c r="O20" s="83">
        <v>8</v>
      </c>
      <c r="P20" s="83">
        <v>0</v>
      </c>
      <c r="Q20" s="53">
        <v>40.134113280000001</v>
      </c>
      <c r="R20" s="92"/>
      <c r="S20" s="91">
        <v>0</v>
      </c>
    </row>
    <row r="21" spans="1:19">
      <c r="A21" s="51" t="s">
        <v>348</v>
      </c>
      <c r="B21" s="51" t="s">
        <v>242</v>
      </c>
      <c r="C21" s="51">
        <v>1</v>
      </c>
      <c r="D21" s="94">
        <v>5.20257024</v>
      </c>
      <c r="E21" s="52">
        <v>15.857447562494606</v>
      </c>
      <c r="F21" s="53">
        <v>3.0480025892922122</v>
      </c>
      <c r="G21" s="52">
        <v>13.940012950696309</v>
      </c>
      <c r="H21" s="52">
        <v>0</v>
      </c>
      <c r="I21" s="53"/>
      <c r="J21" s="53">
        <v>0</v>
      </c>
      <c r="K21" s="53">
        <v>10.7639</v>
      </c>
      <c r="L21" s="84">
        <v>1.08</v>
      </c>
      <c r="M21" s="82"/>
      <c r="N21" s="54"/>
      <c r="O21" s="83"/>
      <c r="P21" s="83">
        <v>0.75</v>
      </c>
      <c r="Q21" s="53">
        <v>3.9019276800000005</v>
      </c>
      <c r="R21" s="92"/>
      <c r="S21" s="82">
        <v>4.9268965541918641</v>
      </c>
    </row>
    <row r="22" spans="1:19">
      <c r="A22" s="51" t="s">
        <v>349</v>
      </c>
      <c r="B22" s="51" t="s">
        <v>242</v>
      </c>
      <c r="C22" s="51">
        <v>1</v>
      </c>
      <c r="D22" s="94">
        <v>15.60771072</v>
      </c>
      <c r="E22" s="52">
        <v>47.572342687483825</v>
      </c>
      <c r="F22" s="53">
        <v>3.0480025892922127</v>
      </c>
      <c r="G22" s="52">
        <v>4.6500043199955412</v>
      </c>
      <c r="H22" s="52">
        <v>0</v>
      </c>
      <c r="I22" s="53">
        <v>5</v>
      </c>
      <c r="J22" s="53">
        <v>3.1215421440000002</v>
      </c>
      <c r="K22" s="53">
        <v>22.604189999999999</v>
      </c>
      <c r="L22" s="84">
        <v>11.840000000000002</v>
      </c>
      <c r="M22" s="82"/>
      <c r="N22" s="54">
        <v>3.7854000000000001</v>
      </c>
      <c r="O22" s="83"/>
      <c r="P22" s="83">
        <v>1.5</v>
      </c>
      <c r="Q22" s="53">
        <v>23.411566080000004</v>
      </c>
      <c r="R22" s="92">
        <v>79.287096000000005</v>
      </c>
      <c r="S22" s="91">
        <v>0.39893762914049619</v>
      </c>
    </row>
    <row r="23" spans="1:19">
      <c r="A23" s="51" t="s">
        <v>350</v>
      </c>
      <c r="B23" s="51" t="s">
        <v>242</v>
      </c>
      <c r="C23" s="51">
        <v>1</v>
      </c>
      <c r="D23" s="94">
        <v>13.656746879999998</v>
      </c>
      <c r="E23" s="52">
        <v>41.625799851548344</v>
      </c>
      <c r="F23" s="53">
        <v>3.0480025892922127</v>
      </c>
      <c r="G23" s="52">
        <v>0</v>
      </c>
      <c r="H23" s="52">
        <v>0</v>
      </c>
      <c r="I23" s="53"/>
      <c r="J23" s="53">
        <v>0</v>
      </c>
      <c r="K23" s="53">
        <v>8.6111199999999997</v>
      </c>
      <c r="L23" s="84">
        <v>4.3099999999999996</v>
      </c>
      <c r="M23" s="82"/>
      <c r="N23" s="54"/>
      <c r="O23" s="83"/>
      <c r="P23" s="83">
        <v>0.25</v>
      </c>
      <c r="Q23" s="53">
        <v>3.41418672</v>
      </c>
      <c r="R23" s="92"/>
      <c r="S23" s="91">
        <v>0</v>
      </c>
    </row>
    <row r="24" spans="1:19">
      <c r="A24" s="51" t="s">
        <v>351</v>
      </c>
      <c r="B24" s="51" t="s">
        <v>242</v>
      </c>
      <c r="C24" s="51">
        <v>1</v>
      </c>
      <c r="D24" s="94">
        <v>40.877337600000004</v>
      </c>
      <c r="E24" s="52">
        <v>124.5942308481719</v>
      </c>
      <c r="F24" s="53">
        <v>3.0480025892922118</v>
      </c>
      <c r="G24" s="52">
        <v>0</v>
      </c>
      <c r="H24" s="52">
        <v>0</v>
      </c>
      <c r="I24" s="53">
        <v>5</v>
      </c>
      <c r="J24" s="53">
        <v>8.1754675199999998</v>
      </c>
      <c r="K24" s="53">
        <v>22.604189999999999</v>
      </c>
      <c r="L24" s="84">
        <v>571.11596230768214</v>
      </c>
      <c r="M24" s="82"/>
      <c r="N24" s="54">
        <v>3.7854000000000001</v>
      </c>
      <c r="O24" s="83"/>
      <c r="P24" s="83">
        <v>1.5</v>
      </c>
      <c r="Q24" s="53">
        <v>61.316006400000013</v>
      </c>
      <c r="R24" s="92">
        <v>207.65667999999999</v>
      </c>
      <c r="S24" s="91">
        <v>0</v>
      </c>
    </row>
    <row r="25" spans="1:19">
      <c r="A25" s="51" t="s">
        <v>352</v>
      </c>
      <c r="B25" s="51" t="s">
        <v>243</v>
      </c>
      <c r="C25" s="51">
        <v>1</v>
      </c>
      <c r="D25" s="94">
        <v>5.0167641600000001</v>
      </c>
      <c r="E25" s="52">
        <v>15.291110149548375</v>
      </c>
      <c r="F25" s="53">
        <v>3.0480025892922131</v>
      </c>
      <c r="G25" s="52">
        <v>5.5700051747043355</v>
      </c>
      <c r="H25" s="52">
        <v>0</v>
      </c>
      <c r="I25" s="53"/>
      <c r="J25" s="53">
        <v>0</v>
      </c>
      <c r="K25" s="53">
        <v>8.6111199999999997</v>
      </c>
      <c r="L25" s="84">
        <v>4.3099999999999996</v>
      </c>
      <c r="M25" s="82"/>
      <c r="N25" s="54"/>
      <c r="O25" s="83"/>
      <c r="P25" s="83"/>
      <c r="Q25" s="53"/>
      <c r="R25" s="92">
        <v>42.475230000000003</v>
      </c>
      <c r="S25" s="82">
        <v>1.4866980320370795</v>
      </c>
    </row>
    <row r="26" spans="1:19">
      <c r="A26" s="51" t="s">
        <v>353</v>
      </c>
      <c r="B26" s="51" t="s">
        <v>242</v>
      </c>
      <c r="C26" s="51">
        <v>1</v>
      </c>
      <c r="D26" s="94">
        <v>16.90835328</v>
      </c>
      <c r="E26" s="52">
        <v>51.536704578107482</v>
      </c>
      <c r="F26" s="53">
        <v>3.0480025892922131</v>
      </c>
      <c r="G26" s="52">
        <v>0</v>
      </c>
      <c r="H26" s="52">
        <v>0</v>
      </c>
      <c r="I26" s="53">
        <v>5</v>
      </c>
      <c r="J26" s="53">
        <v>3.3816706560000003</v>
      </c>
      <c r="K26" s="53">
        <v>22.604189999999999</v>
      </c>
      <c r="L26" s="84">
        <v>21.529999999999998</v>
      </c>
      <c r="M26" s="82"/>
      <c r="N26" s="54"/>
      <c r="O26" s="83">
        <v>10</v>
      </c>
      <c r="P26" s="83"/>
      <c r="Q26" s="53">
        <v>33.816706560000007</v>
      </c>
      <c r="R26" s="92"/>
      <c r="S26" s="91">
        <v>0</v>
      </c>
    </row>
    <row r="27" spans="1:19">
      <c r="A27" s="51" t="s">
        <v>354</v>
      </c>
      <c r="B27" s="51" t="s">
        <v>242</v>
      </c>
      <c r="C27" s="51">
        <v>1</v>
      </c>
      <c r="D27" s="94">
        <v>46.079907840000004</v>
      </c>
      <c r="E27" s="52">
        <v>140.45167841066652</v>
      </c>
      <c r="F27" s="53">
        <v>3.0480025892922122</v>
      </c>
      <c r="G27" s="52">
        <v>0</v>
      </c>
      <c r="H27" s="52">
        <v>0</v>
      </c>
      <c r="I27" s="53"/>
      <c r="J27" s="53">
        <v>0</v>
      </c>
      <c r="K27" s="53">
        <v>8.6111199999999997</v>
      </c>
      <c r="L27" s="84">
        <v>4.3099999999999996</v>
      </c>
      <c r="M27" s="82"/>
      <c r="N27" s="54"/>
      <c r="O27" s="83"/>
      <c r="P27" s="83">
        <v>0.25</v>
      </c>
      <c r="Q27" s="53">
        <v>11.519976960000003</v>
      </c>
      <c r="R27" s="92"/>
      <c r="S27" s="91">
        <v>0</v>
      </c>
    </row>
    <row r="28" spans="1:19">
      <c r="A28" s="51" t="s">
        <v>355</v>
      </c>
      <c r="B28" s="51" t="s">
        <v>243</v>
      </c>
      <c r="C28" s="51">
        <v>1</v>
      </c>
      <c r="D28" s="94">
        <v>5.0167641600000001</v>
      </c>
      <c r="E28" s="52">
        <v>15.291110149548375</v>
      </c>
      <c r="F28" s="53">
        <v>3.0480025892922131</v>
      </c>
      <c r="G28" s="52">
        <v>0</v>
      </c>
      <c r="H28" s="52">
        <v>0</v>
      </c>
      <c r="I28" s="53"/>
      <c r="J28" s="53">
        <v>0</v>
      </c>
      <c r="K28" s="53">
        <v>10.7639</v>
      </c>
      <c r="L28" s="84">
        <v>0</v>
      </c>
      <c r="M28" s="82"/>
      <c r="N28" s="54"/>
      <c r="O28" s="83"/>
      <c r="P28" s="83"/>
      <c r="Q28" s="53"/>
      <c r="R28" s="92"/>
      <c r="S28" s="91">
        <v>0</v>
      </c>
    </row>
    <row r="29" spans="1:19">
      <c r="A29" s="51" t="s">
        <v>356</v>
      </c>
      <c r="B29" s="51" t="s">
        <v>242</v>
      </c>
      <c r="C29" s="51">
        <v>1</v>
      </c>
      <c r="D29" s="94">
        <v>24.247693440000003</v>
      </c>
      <c r="E29" s="52">
        <v>73.907032389483788</v>
      </c>
      <c r="F29" s="53">
        <v>3.0480025892922118</v>
      </c>
      <c r="G29" s="52">
        <v>0</v>
      </c>
      <c r="H29" s="52">
        <v>0</v>
      </c>
      <c r="I29" s="53">
        <v>5</v>
      </c>
      <c r="J29" s="53">
        <v>4.8495386880000009</v>
      </c>
      <c r="K29" s="53">
        <v>22.604189999999999</v>
      </c>
      <c r="L29" s="84">
        <v>21.529999999999998</v>
      </c>
      <c r="M29" s="82"/>
      <c r="N29" s="54"/>
      <c r="O29" s="83">
        <v>10</v>
      </c>
      <c r="P29" s="83"/>
      <c r="Q29" s="53">
        <v>48.495386880000012</v>
      </c>
      <c r="R29" s="92"/>
      <c r="S29" s="91">
        <v>0</v>
      </c>
    </row>
    <row r="30" spans="1:19">
      <c r="A30" s="51" t="s">
        <v>357</v>
      </c>
      <c r="B30" s="51" t="s">
        <v>243</v>
      </c>
      <c r="C30" s="51">
        <v>1</v>
      </c>
      <c r="D30" s="94">
        <v>5.0167641600000001</v>
      </c>
      <c r="E30" s="52">
        <v>15.291110149548375</v>
      </c>
      <c r="F30" s="53">
        <v>3.0480025892922131</v>
      </c>
      <c r="G30" s="52">
        <v>0</v>
      </c>
      <c r="H30" s="52">
        <v>0</v>
      </c>
      <c r="I30" s="53"/>
      <c r="J30" s="53">
        <v>0</v>
      </c>
      <c r="K30" s="53">
        <v>8.6111199999999997</v>
      </c>
      <c r="L30" s="84">
        <v>4.3099999999999996</v>
      </c>
      <c r="M30" s="82"/>
      <c r="N30" s="54"/>
      <c r="O30" s="83"/>
      <c r="P30" s="83"/>
      <c r="Q30" s="53"/>
      <c r="R30" s="92">
        <v>42.475230000000003</v>
      </c>
      <c r="S30" s="91">
        <v>0</v>
      </c>
    </row>
    <row r="31" spans="1:19">
      <c r="A31" s="51" t="s">
        <v>358</v>
      </c>
      <c r="B31" s="51" t="s">
        <v>242</v>
      </c>
      <c r="C31" s="51">
        <v>1</v>
      </c>
      <c r="D31" s="94">
        <v>44.87216832</v>
      </c>
      <c r="E31" s="52">
        <v>136.770485226516</v>
      </c>
      <c r="F31" s="53">
        <v>3.0480025892922127</v>
      </c>
      <c r="G31" s="52">
        <v>0</v>
      </c>
      <c r="H31" s="52">
        <v>0</v>
      </c>
      <c r="I31" s="53">
        <v>19.999999999999996</v>
      </c>
      <c r="J31" s="53">
        <v>2.2436084160000003</v>
      </c>
      <c r="K31" s="53">
        <v>19.375019999999999</v>
      </c>
      <c r="L31" s="84">
        <v>11.840000000000002</v>
      </c>
      <c r="M31" s="82"/>
      <c r="N31" s="54"/>
      <c r="O31" s="83">
        <v>10</v>
      </c>
      <c r="P31" s="83"/>
      <c r="Q31" s="53">
        <v>22.436084160000004</v>
      </c>
      <c r="R31" s="92"/>
      <c r="S31" s="91">
        <v>0</v>
      </c>
    </row>
    <row r="32" spans="1:19">
      <c r="A32" s="51" t="s">
        <v>359</v>
      </c>
      <c r="B32" s="51" t="s">
        <v>242</v>
      </c>
      <c r="C32" s="51">
        <v>1</v>
      </c>
      <c r="D32" s="94">
        <v>42.735398400000001</v>
      </c>
      <c r="E32" s="52">
        <v>130.25760497763429</v>
      </c>
      <c r="F32" s="53">
        <v>3.0480025892922127</v>
      </c>
      <c r="G32" s="52">
        <v>39.950037114800402</v>
      </c>
      <c r="H32" s="52">
        <v>8.92</v>
      </c>
      <c r="I32" s="53">
        <v>4.9999999999999991</v>
      </c>
      <c r="J32" s="53">
        <v>8.5470796800000013</v>
      </c>
      <c r="K32" s="53">
        <v>75.34729999999999</v>
      </c>
      <c r="L32" s="84">
        <v>43.07</v>
      </c>
      <c r="M32" s="82">
        <v>75.290000000000006</v>
      </c>
      <c r="N32" s="54">
        <v>22.712400000000002</v>
      </c>
      <c r="O32" s="83"/>
      <c r="P32" s="83"/>
      <c r="Q32" s="53">
        <v>108.54791228921492</v>
      </c>
      <c r="R32" s="92"/>
      <c r="S32" s="82">
        <v>1.2517577333984826</v>
      </c>
    </row>
    <row r="33" spans="1:19">
      <c r="A33" s="51" t="s">
        <v>360</v>
      </c>
      <c r="B33" s="51" t="s">
        <v>242</v>
      </c>
      <c r="C33" s="51">
        <v>1</v>
      </c>
      <c r="D33" s="94">
        <v>44.593459200000005</v>
      </c>
      <c r="E33" s="52">
        <v>135.92097910709663</v>
      </c>
      <c r="F33" s="53">
        <v>3.0480025892922118</v>
      </c>
      <c r="G33" s="52">
        <v>22.30002071739797</v>
      </c>
      <c r="H33" s="52">
        <v>6.69</v>
      </c>
      <c r="I33" s="53">
        <v>5</v>
      </c>
      <c r="J33" s="53">
        <v>8.918691840000001</v>
      </c>
      <c r="K33" s="53">
        <v>75.34729999999999</v>
      </c>
      <c r="L33" s="84">
        <v>43.07</v>
      </c>
      <c r="M33" s="82">
        <v>75.290000000000006</v>
      </c>
      <c r="N33" s="54">
        <v>22.712400000000002</v>
      </c>
      <c r="O33" s="83"/>
      <c r="P33" s="83"/>
      <c r="Q33" s="53">
        <v>113.26738673657209</v>
      </c>
      <c r="R33" s="92"/>
      <c r="S33" s="82">
        <v>0.66961466568635997</v>
      </c>
    </row>
    <row r="34" spans="1:19">
      <c r="A34" s="51" t="s">
        <v>361</v>
      </c>
      <c r="B34" s="51" t="s">
        <v>242</v>
      </c>
      <c r="C34" s="51">
        <v>1</v>
      </c>
      <c r="D34" s="94">
        <v>44.22184704</v>
      </c>
      <c r="E34" s="52">
        <v>134.78830428120418</v>
      </c>
      <c r="F34" s="53">
        <v>3.0480025892922127</v>
      </c>
      <c r="G34" s="52">
        <v>0</v>
      </c>
      <c r="H34" s="52">
        <v>0</v>
      </c>
      <c r="I34" s="53">
        <v>5</v>
      </c>
      <c r="J34" s="53">
        <v>8.8443694080000004</v>
      </c>
      <c r="K34" s="53">
        <v>75.34729999999999</v>
      </c>
      <c r="L34" s="84">
        <v>43.07</v>
      </c>
      <c r="M34" s="82">
        <v>75.290000000000006</v>
      </c>
      <c r="N34" s="54">
        <v>22.712400000000002</v>
      </c>
      <c r="O34" s="83"/>
      <c r="P34" s="83"/>
      <c r="Q34" s="53">
        <v>112.32349184710068</v>
      </c>
      <c r="R34" s="92"/>
      <c r="S34" s="91">
        <v>0</v>
      </c>
    </row>
    <row r="35" spans="1:19">
      <c r="A35" s="51" t="s">
        <v>362</v>
      </c>
      <c r="B35" s="51" t="s">
        <v>242</v>
      </c>
      <c r="C35" s="51">
        <v>1</v>
      </c>
      <c r="D35" s="94">
        <v>10.03352832</v>
      </c>
      <c r="E35" s="52">
        <v>30.58222029909675</v>
      </c>
      <c r="F35" s="53">
        <v>3.0480025892922131</v>
      </c>
      <c r="G35" s="52">
        <v>0</v>
      </c>
      <c r="H35" s="52">
        <v>0</v>
      </c>
      <c r="I35" s="53">
        <v>5</v>
      </c>
      <c r="J35" s="53">
        <v>2.0067056640000001</v>
      </c>
      <c r="K35" s="53">
        <v>24.756969999999995</v>
      </c>
      <c r="L35" s="84">
        <v>32.29</v>
      </c>
      <c r="M35" s="82"/>
      <c r="N35" s="54">
        <v>3.7854000000000001</v>
      </c>
      <c r="O35" s="83"/>
      <c r="P35" s="83"/>
      <c r="Q35" s="53">
        <v>16.990108010485816</v>
      </c>
      <c r="R35" s="92"/>
      <c r="S35" s="91">
        <v>0</v>
      </c>
    </row>
    <row r="36" spans="1:19">
      <c r="A36" s="51" t="s">
        <v>363</v>
      </c>
      <c r="B36" s="51" t="s">
        <v>242</v>
      </c>
      <c r="C36" s="51">
        <v>1</v>
      </c>
      <c r="D36" s="94">
        <v>49.052805120000002</v>
      </c>
      <c r="E36" s="52">
        <v>149.51307701780632</v>
      </c>
      <c r="F36" s="53">
        <v>3.0480025892922127</v>
      </c>
      <c r="G36" s="52">
        <v>0</v>
      </c>
      <c r="H36" s="52">
        <v>0</v>
      </c>
      <c r="I36" s="53"/>
      <c r="J36" s="53">
        <v>0</v>
      </c>
      <c r="K36" s="53">
        <v>8.6111199999999997</v>
      </c>
      <c r="L36" s="84">
        <v>4.3099999999999996</v>
      </c>
      <c r="M36" s="82"/>
      <c r="N36" s="54"/>
      <c r="O36" s="83"/>
      <c r="P36" s="83">
        <v>0.25</v>
      </c>
      <c r="Q36" s="53">
        <v>12.263201280000001</v>
      </c>
      <c r="R36" s="92"/>
      <c r="S36" s="91">
        <v>0</v>
      </c>
    </row>
    <row r="37" spans="1:19">
      <c r="A37" s="51" t="s">
        <v>364</v>
      </c>
      <c r="B37" s="51" t="s">
        <v>242</v>
      </c>
      <c r="C37" s="51">
        <v>1</v>
      </c>
      <c r="D37" s="94">
        <v>17.55867456</v>
      </c>
      <c r="E37" s="52">
        <v>53.518885523419307</v>
      </c>
      <c r="F37" s="53">
        <v>3.0480025892922127</v>
      </c>
      <c r="G37" s="52">
        <v>3.7200034559964328</v>
      </c>
      <c r="H37" s="52">
        <v>0</v>
      </c>
      <c r="I37" s="53">
        <v>10</v>
      </c>
      <c r="J37" s="53">
        <v>1.755867456</v>
      </c>
      <c r="K37" s="53">
        <v>15.069459999999998</v>
      </c>
      <c r="L37" s="84">
        <v>21.529999999999998</v>
      </c>
      <c r="M37" s="82"/>
      <c r="N37" s="54">
        <v>3.7854000000000001</v>
      </c>
      <c r="O37" s="83"/>
      <c r="P37" s="83"/>
      <c r="Q37" s="53">
        <v>29.732689018350179</v>
      </c>
      <c r="R37" s="92"/>
      <c r="S37" s="82">
        <v>0.28368898072213061</v>
      </c>
    </row>
    <row r="38" spans="1:19">
      <c r="A38" s="51" t="s">
        <v>365</v>
      </c>
      <c r="B38" s="51" t="s">
        <v>242</v>
      </c>
      <c r="C38" s="51">
        <v>1</v>
      </c>
      <c r="D38" s="94">
        <v>31.401227520000003</v>
      </c>
      <c r="E38" s="52">
        <v>95.71102278791389</v>
      </c>
      <c r="F38" s="53">
        <v>3.0480025892922127</v>
      </c>
      <c r="G38" s="52">
        <v>0</v>
      </c>
      <c r="H38" s="52">
        <v>0</v>
      </c>
      <c r="I38" s="53">
        <v>10</v>
      </c>
      <c r="J38" s="53">
        <v>3.1401227520000004</v>
      </c>
      <c r="K38" s="53">
        <v>15.069459999999998</v>
      </c>
      <c r="L38" s="84">
        <v>21.529999999999998</v>
      </c>
      <c r="M38" s="82"/>
      <c r="N38" s="54">
        <v>3.7854000000000001</v>
      </c>
      <c r="O38" s="83"/>
      <c r="P38" s="83"/>
      <c r="Q38" s="53">
        <v>53.172745440224134</v>
      </c>
      <c r="R38" s="92"/>
      <c r="S38" s="91">
        <v>0</v>
      </c>
    </row>
    <row r="39" spans="1:19">
      <c r="A39" s="51" t="s">
        <v>366</v>
      </c>
      <c r="B39" s="51" t="s">
        <v>243</v>
      </c>
      <c r="C39" s="51">
        <v>1</v>
      </c>
      <c r="D39" s="94">
        <v>5.0167641600000001</v>
      </c>
      <c r="E39" s="52">
        <v>15.291110149548375</v>
      </c>
      <c r="F39" s="53">
        <v>3.0480025892922131</v>
      </c>
      <c r="G39" s="52">
        <v>5.5700051747043355</v>
      </c>
      <c r="H39" s="52">
        <v>0</v>
      </c>
      <c r="I39" s="53"/>
      <c r="J39" s="53">
        <v>0</v>
      </c>
      <c r="K39" s="53">
        <v>8.6111199999999997</v>
      </c>
      <c r="L39" s="84">
        <v>4.3099999999999996</v>
      </c>
      <c r="M39" s="82"/>
      <c r="N39" s="54"/>
      <c r="O39" s="83"/>
      <c r="P39" s="83"/>
      <c r="Q39" s="53"/>
      <c r="R39" s="92">
        <v>42.475230000000003</v>
      </c>
      <c r="S39" s="82">
        <v>1.4866980320370795</v>
      </c>
    </row>
    <row r="40" spans="1:19">
      <c r="A40" s="51" t="s">
        <v>367</v>
      </c>
      <c r="B40" s="51" t="s">
        <v>242</v>
      </c>
      <c r="C40" s="51">
        <v>1</v>
      </c>
      <c r="D40" s="94">
        <v>26.477366400000001</v>
      </c>
      <c r="E40" s="52">
        <v>80.703081344838637</v>
      </c>
      <c r="F40" s="53">
        <v>3.0480025892922127</v>
      </c>
      <c r="G40" s="52">
        <v>17.650016397402428</v>
      </c>
      <c r="H40" s="52">
        <v>5.57</v>
      </c>
      <c r="I40" s="53">
        <v>5.0000000000000009</v>
      </c>
      <c r="J40" s="53">
        <v>5.2954732799999995</v>
      </c>
      <c r="K40" s="53">
        <v>17.222239999999999</v>
      </c>
      <c r="L40" s="84">
        <v>32.29</v>
      </c>
      <c r="M40" s="82"/>
      <c r="N40" s="54">
        <v>3.7854000000000001</v>
      </c>
      <c r="O40" s="83"/>
      <c r="P40" s="83"/>
      <c r="Q40" s="53">
        <v>67.252510874839686</v>
      </c>
      <c r="R40" s="92"/>
      <c r="S40" s="82">
        <v>0.89260883450473449</v>
      </c>
    </row>
    <row r="41" spans="1:19">
      <c r="A41" s="51" t="s">
        <v>368</v>
      </c>
      <c r="B41" s="51" t="s">
        <v>242</v>
      </c>
      <c r="C41" s="51">
        <v>1</v>
      </c>
      <c r="D41" s="94">
        <v>47.287647360000001</v>
      </c>
      <c r="E41" s="52">
        <v>144.13287159481709</v>
      </c>
      <c r="F41" s="53">
        <v>3.0480025892922131</v>
      </c>
      <c r="G41" s="52">
        <v>12.080011222698092</v>
      </c>
      <c r="H41" s="52">
        <v>3.34</v>
      </c>
      <c r="I41" s="53">
        <v>3.3333333333333335</v>
      </c>
      <c r="J41" s="53">
        <v>14.186294208000001</v>
      </c>
      <c r="K41" s="53">
        <v>10.7639</v>
      </c>
      <c r="L41" s="84">
        <v>11.840000000000002</v>
      </c>
      <c r="M41" s="82"/>
      <c r="N41" s="54"/>
      <c r="O41" s="83">
        <v>8</v>
      </c>
      <c r="P41" s="83"/>
      <c r="Q41" s="53">
        <v>113.49035366400003</v>
      </c>
      <c r="R41" s="92"/>
      <c r="S41" s="82">
        <v>0.34206645207042624</v>
      </c>
    </row>
    <row r="42" spans="1:19">
      <c r="A42" s="51" t="s">
        <v>369</v>
      </c>
      <c r="B42" s="51" t="s">
        <v>242</v>
      </c>
      <c r="C42" s="51">
        <v>1</v>
      </c>
      <c r="D42" s="94">
        <v>11.891589120000001</v>
      </c>
      <c r="E42" s="52">
        <v>36.245594428559109</v>
      </c>
      <c r="F42" s="53">
        <v>3.0480025892922127</v>
      </c>
      <c r="G42" s="52">
        <v>0</v>
      </c>
      <c r="H42" s="52">
        <v>0</v>
      </c>
      <c r="I42" s="53"/>
      <c r="J42" s="53">
        <v>0</v>
      </c>
      <c r="K42" s="53">
        <v>8.6111199999999997</v>
      </c>
      <c r="L42" s="84">
        <v>4.3099999999999996</v>
      </c>
      <c r="M42" s="82"/>
      <c r="N42" s="54"/>
      <c r="O42" s="83"/>
      <c r="P42" s="83">
        <v>0.25</v>
      </c>
      <c r="Q42" s="53">
        <v>2.9728972800000006</v>
      </c>
      <c r="R42" s="92"/>
      <c r="S42" s="91">
        <v>0</v>
      </c>
    </row>
    <row r="43" spans="1:19">
      <c r="A43" s="51" t="s">
        <v>370</v>
      </c>
      <c r="B43" s="51" t="s">
        <v>242</v>
      </c>
      <c r="C43" s="51">
        <v>1</v>
      </c>
      <c r="D43" s="94">
        <v>50.167641599999996</v>
      </c>
      <c r="E43" s="52">
        <v>152.91110149548371</v>
      </c>
      <c r="F43" s="53">
        <v>3.0480025892922127</v>
      </c>
      <c r="G43" s="52">
        <v>41.810038842798612</v>
      </c>
      <c r="H43" s="52">
        <v>8.92</v>
      </c>
      <c r="I43" s="53">
        <v>5</v>
      </c>
      <c r="J43" s="53">
        <v>10.03352832</v>
      </c>
      <c r="K43" s="53">
        <v>24.756969999999995</v>
      </c>
      <c r="L43" s="84">
        <v>32.29</v>
      </c>
      <c r="M43" s="82"/>
      <c r="N43" s="54">
        <v>3.7854000000000001</v>
      </c>
      <c r="O43" s="83"/>
      <c r="P43" s="83"/>
      <c r="Q43" s="53">
        <v>84.950540052429062</v>
      </c>
      <c r="R43" s="92"/>
      <c r="S43" s="82">
        <v>1.115957714891747</v>
      </c>
    </row>
    <row r="44" spans="1:19">
      <c r="A44" s="51" t="s">
        <v>371</v>
      </c>
      <c r="B44" s="51" t="s">
        <v>242</v>
      </c>
      <c r="C44" s="51">
        <v>1</v>
      </c>
      <c r="D44" s="94">
        <v>11.05546176</v>
      </c>
      <c r="E44" s="52">
        <v>33.697076070301044</v>
      </c>
      <c r="F44" s="53">
        <v>3.0480025892922127</v>
      </c>
      <c r="G44" s="52">
        <v>6.500006038703444</v>
      </c>
      <c r="H44" s="52">
        <v>0.74</v>
      </c>
      <c r="I44" s="53">
        <v>20</v>
      </c>
      <c r="J44" s="53">
        <v>0.55277308800000002</v>
      </c>
      <c r="K44" s="53">
        <v>19.375019999999999</v>
      </c>
      <c r="L44" s="84">
        <v>11.840000000000002</v>
      </c>
      <c r="M44" s="82"/>
      <c r="N44" s="54"/>
      <c r="O44" s="83">
        <v>10</v>
      </c>
      <c r="P44" s="83"/>
      <c r="Q44" s="53">
        <v>5.52773088</v>
      </c>
      <c r="R44" s="92"/>
      <c r="S44" s="82">
        <v>0.78727729469851238</v>
      </c>
    </row>
    <row r="45" spans="1:19">
      <c r="A45" s="51" t="s">
        <v>372</v>
      </c>
      <c r="B45" s="51" t="s">
        <v>242</v>
      </c>
      <c r="C45" s="51">
        <v>1</v>
      </c>
      <c r="D45" s="94">
        <v>7.80385536</v>
      </c>
      <c r="E45" s="52">
        <v>23.786171343741913</v>
      </c>
      <c r="F45" s="53">
        <v>3.0480025892922127</v>
      </c>
      <c r="G45" s="52">
        <v>0</v>
      </c>
      <c r="H45" s="52">
        <v>0</v>
      </c>
      <c r="I45" s="53"/>
      <c r="J45" s="53">
        <v>0</v>
      </c>
      <c r="K45" s="53">
        <v>8.6111199999999997</v>
      </c>
      <c r="L45" s="84">
        <v>4.3099999999999996</v>
      </c>
      <c r="M45" s="82"/>
      <c r="N45" s="54"/>
      <c r="O45" s="83"/>
      <c r="P45" s="83">
        <v>0.25</v>
      </c>
      <c r="Q45" s="53">
        <v>1.9509638400000002</v>
      </c>
      <c r="R45" s="92"/>
      <c r="S45" s="91">
        <v>0</v>
      </c>
    </row>
    <row r="46" spans="1:19">
      <c r="A46" s="51" t="s">
        <v>373</v>
      </c>
      <c r="B46" s="51" t="s">
        <v>242</v>
      </c>
      <c r="C46" s="51">
        <v>1</v>
      </c>
      <c r="D46" s="94">
        <v>11.70578304</v>
      </c>
      <c r="E46" s="52">
        <v>35.679257015612876</v>
      </c>
      <c r="F46" s="53">
        <v>3.0480025892922131</v>
      </c>
      <c r="G46" s="52">
        <v>0</v>
      </c>
      <c r="H46" s="52">
        <v>0</v>
      </c>
      <c r="I46" s="53">
        <v>5</v>
      </c>
      <c r="J46" s="53">
        <v>2.3411566079999999</v>
      </c>
      <c r="K46" s="53">
        <v>9.6875099999999996</v>
      </c>
      <c r="L46" s="84">
        <v>21.529999999999998</v>
      </c>
      <c r="M46" s="82"/>
      <c r="N46" s="54"/>
      <c r="O46" s="83"/>
      <c r="P46" s="83">
        <v>7.5</v>
      </c>
      <c r="Q46" s="53">
        <v>87.7933728</v>
      </c>
      <c r="R46" s="92">
        <v>99.108869999999996</v>
      </c>
      <c r="S46" s="91">
        <v>0</v>
      </c>
    </row>
    <row r="47" spans="1:19">
      <c r="A47" s="51" t="s">
        <v>374</v>
      </c>
      <c r="B47" s="51" t="s">
        <v>242</v>
      </c>
      <c r="C47" s="51">
        <v>1</v>
      </c>
      <c r="D47" s="94">
        <v>5.20257024</v>
      </c>
      <c r="E47" s="52">
        <v>15.857447562494606</v>
      </c>
      <c r="F47" s="53">
        <v>3.0480025892922122</v>
      </c>
      <c r="G47" s="52">
        <v>0</v>
      </c>
      <c r="H47" s="52">
        <v>0</v>
      </c>
      <c r="I47" s="53">
        <v>5</v>
      </c>
      <c r="J47" s="53">
        <v>1.0405140480000001</v>
      </c>
      <c r="K47" s="53">
        <v>9.6875099999999996</v>
      </c>
      <c r="L47" s="84">
        <v>21.529999999999998</v>
      </c>
      <c r="M47" s="82"/>
      <c r="N47" s="54"/>
      <c r="O47" s="83"/>
      <c r="P47" s="83">
        <v>7.5</v>
      </c>
      <c r="Q47" s="53">
        <v>39.0192768</v>
      </c>
      <c r="R47" s="92">
        <v>44.04681351</v>
      </c>
      <c r="S47" s="91">
        <v>0</v>
      </c>
    </row>
    <row r="48" spans="1:19">
      <c r="A48" s="51" t="s">
        <v>375</v>
      </c>
      <c r="B48" s="51" t="s">
        <v>242</v>
      </c>
      <c r="C48" s="51">
        <v>1</v>
      </c>
      <c r="D48" s="94">
        <v>16.722547200000001</v>
      </c>
      <c r="E48" s="52">
        <v>50.970367165161242</v>
      </c>
      <c r="F48" s="53">
        <v>3.0480025892922127</v>
      </c>
      <c r="G48" s="52">
        <v>0</v>
      </c>
      <c r="H48" s="52">
        <v>0</v>
      </c>
      <c r="I48" s="53">
        <v>5</v>
      </c>
      <c r="J48" s="53">
        <v>3.3445094399999999</v>
      </c>
      <c r="K48" s="53">
        <v>9.6875099999999996</v>
      </c>
      <c r="L48" s="84">
        <v>21.529999999999998</v>
      </c>
      <c r="M48" s="82"/>
      <c r="N48" s="54"/>
      <c r="O48" s="83"/>
      <c r="P48" s="83">
        <v>7.5</v>
      </c>
      <c r="Q48" s="53">
        <v>125.41910399999998</v>
      </c>
      <c r="R48" s="92">
        <v>141.58410000000001</v>
      </c>
      <c r="S48" s="91">
        <v>0</v>
      </c>
    </row>
    <row r="49" spans="1:19">
      <c r="A49" s="51" t="s">
        <v>376</v>
      </c>
      <c r="B49" s="51" t="s">
        <v>242</v>
      </c>
      <c r="C49" s="51">
        <v>1</v>
      </c>
      <c r="D49" s="94">
        <v>27.870911999999997</v>
      </c>
      <c r="E49" s="52">
        <v>84.950611941935406</v>
      </c>
      <c r="F49" s="53">
        <v>3.0480025892922131</v>
      </c>
      <c r="G49" s="52">
        <v>34.370031930805744</v>
      </c>
      <c r="H49" s="52">
        <v>6.69</v>
      </c>
      <c r="I49" s="53">
        <v>5</v>
      </c>
      <c r="J49" s="53">
        <v>5.5741823999999998</v>
      </c>
      <c r="K49" s="53">
        <v>24.756969999999995</v>
      </c>
      <c r="L49" s="84">
        <v>32.29</v>
      </c>
      <c r="M49" s="82"/>
      <c r="N49" s="54">
        <v>3.7854000000000001</v>
      </c>
      <c r="O49" s="83"/>
      <c r="P49" s="83"/>
      <c r="Q49" s="53">
        <v>47.19474447357171</v>
      </c>
      <c r="R49" s="92"/>
      <c r="S49" s="82">
        <v>1.6512757710952601</v>
      </c>
    </row>
    <row r="50" spans="1:19">
      <c r="A50" s="51" t="s">
        <v>377</v>
      </c>
      <c r="B50" s="51" t="s">
        <v>242</v>
      </c>
      <c r="C50" s="51">
        <v>1</v>
      </c>
      <c r="D50" s="94">
        <v>57.228272640000007</v>
      </c>
      <c r="E50" s="52">
        <v>174.4319231874407</v>
      </c>
      <c r="F50" s="53">
        <v>3.0480025892922127</v>
      </c>
      <c r="G50" s="52">
        <v>7.4300069027025515</v>
      </c>
      <c r="H50" s="52">
        <v>2.23</v>
      </c>
      <c r="I50" s="53"/>
      <c r="J50" s="53">
        <v>0</v>
      </c>
      <c r="K50" s="53">
        <v>8.6111199999999997</v>
      </c>
      <c r="L50" s="84">
        <v>4.3099999999999996</v>
      </c>
      <c r="M50" s="82"/>
      <c r="N50" s="54"/>
      <c r="O50" s="83"/>
      <c r="P50" s="83">
        <v>0.25</v>
      </c>
      <c r="Q50" s="53">
        <v>14.307068160000002</v>
      </c>
      <c r="R50" s="92"/>
      <c r="S50" s="91">
        <v>0.17384789351987603</v>
      </c>
    </row>
    <row r="51" spans="1:19">
      <c r="A51" s="51" t="s">
        <v>378</v>
      </c>
      <c r="B51" s="51" t="s">
        <v>242</v>
      </c>
      <c r="C51" s="51">
        <v>1</v>
      </c>
      <c r="D51" s="94">
        <v>36.789603840000005</v>
      </c>
      <c r="E51" s="52">
        <v>112.13480776335473</v>
      </c>
      <c r="F51" s="53">
        <v>3.0480025892922122</v>
      </c>
      <c r="G51" s="52">
        <v>0</v>
      </c>
      <c r="H51" s="52">
        <v>0</v>
      </c>
      <c r="I51" s="53"/>
      <c r="J51" s="53">
        <v>0</v>
      </c>
      <c r="K51" s="53">
        <v>10.7639</v>
      </c>
      <c r="L51" s="84">
        <v>1.08</v>
      </c>
      <c r="M51" s="82"/>
      <c r="N51" s="54"/>
      <c r="O51" s="83"/>
      <c r="P51" s="83">
        <v>0.75</v>
      </c>
      <c r="Q51" s="53">
        <v>27.592202880000002</v>
      </c>
      <c r="R51" s="92"/>
      <c r="S51" s="91">
        <v>0</v>
      </c>
    </row>
    <row r="52" spans="1:19">
      <c r="A52" s="51" t="s">
        <v>379</v>
      </c>
      <c r="B52" s="51" t="s">
        <v>243</v>
      </c>
      <c r="C52" s="51">
        <v>1</v>
      </c>
      <c r="D52" s="94">
        <v>85.470796800000002</v>
      </c>
      <c r="E52" s="52">
        <v>260.51520995526857</v>
      </c>
      <c r="F52" s="53">
        <v>3.0480025892922127</v>
      </c>
      <c r="G52" s="52">
        <v>58.530054376201932</v>
      </c>
      <c r="H52" s="52">
        <v>8.36</v>
      </c>
      <c r="I52" s="53"/>
      <c r="J52" s="53">
        <v>0</v>
      </c>
      <c r="K52" s="53">
        <v>10.7639</v>
      </c>
      <c r="L52" s="84">
        <v>0</v>
      </c>
      <c r="M52" s="82"/>
      <c r="N52" s="54"/>
      <c r="O52" s="83"/>
      <c r="P52" s="83"/>
      <c r="Q52" s="53"/>
      <c r="R52" s="92"/>
      <c r="S52" s="82">
        <v>2.2559951391008286</v>
      </c>
    </row>
    <row r="53" spans="1:19">
      <c r="A53" s="51" t="s">
        <v>380</v>
      </c>
      <c r="B53" s="51" t="s">
        <v>242</v>
      </c>
      <c r="C53" s="51">
        <v>1</v>
      </c>
      <c r="D53" s="94">
        <v>18.20899584</v>
      </c>
      <c r="E53" s="52">
        <v>55.501066468731132</v>
      </c>
      <c r="F53" s="53">
        <v>3.0480025892922127</v>
      </c>
      <c r="G53" s="52">
        <v>13.0100120866972</v>
      </c>
      <c r="H53" s="52">
        <v>2.97</v>
      </c>
      <c r="I53" s="53"/>
      <c r="J53" s="53">
        <v>0</v>
      </c>
      <c r="K53" s="53">
        <v>8.6111199999999997</v>
      </c>
      <c r="L53" s="84">
        <v>4.3099999999999996</v>
      </c>
      <c r="M53" s="82"/>
      <c r="N53" s="54"/>
      <c r="O53" s="83"/>
      <c r="P53" s="83">
        <v>0.25</v>
      </c>
      <c r="Q53" s="53">
        <v>4.5522489600000009</v>
      </c>
      <c r="R53" s="92"/>
      <c r="S53" s="82">
        <v>0.95671494103554933</v>
      </c>
    </row>
    <row r="54" spans="1:19">
      <c r="A54" s="51" t="s">
        <v>381</v>
      </c>
      <c r="B54" s="51" t="s">
        <v>242</v>
      </c>
      <c r="C54" s="51">
        <v>1</v>
      </c>
      <c r="D54" s="94">
        <v>23.783178240000002</v>
      </c>
      <c r="E54" s="52">
        <v>72.491188857118217</v>
      </c>
      <c r="F54" s="53">
        <v>3.0480025892922127</v>
      </c>
      <c r="G54" s="52">
        <v>14.860013805405103</v>
      </c>
      <c r="H54" s="52">
        <v>0</v>
      </c>
      <c r="I54" s="53"/>
      <c r="J54" s="53">
        <v>0</v>
      </c>
      <c r="K54" s="53">
        <v>8.6111199999999997</v>
      </c>
      <c r="L54" s="84">
        <v>4.3099999999999996</v>
      </c>
      <c r="M54" s="82"/>
      <c r="N54" s="54"/>
      <c r="O54" s="83"/>
      <c r="P54" s="83">
        <v>0.25</v>
      </c>
      <c r="Q54" s="53">
        <v>5.9457945600000013</v>
      </c>
      <c r="R54" s="92"/>
      <c r="S54" s="82">
        <v>0.83664298756440336</v>
      </c>
    </row>
    <row r="55" spans="1:19">
      <c r="A55" s="51" t="s">
        <v>382</v>
      </c>
      <c r="B55" s="51" t="s">
        <v>243</v>
      </c>
      <c r="C55" s="51">
        <v>1</v>
      </c>
      <c r="D55" s="94">
        <v>3.90192768</v>
      </c>
      <c r="E55" s="52">
        <v>11.893085671870956</v>
      </c>
      <c r="F55" s="53">
        <v>3.0480025892922127</v>
      </c>
      <c r="G55" s="52">
        <v>0</v>
      </c>
      <c r="H55" s="52">
        <v>0</v>
      </c>
      <c r="I55" s="53"/>
      <c r="J55" s="53">
        <v>0</v>
      </c>
      <c r="K55" s="53">
        <v>10.7639</v>
      </c>
      <c r="L55" s="84">
        <v>0</v>
      </c>
      <c r="M55" s="82"/>
      <c r="N55" s="54"/>
      <c r="O55" s="83"/>
      <c r="P55" s="83"/>
      <c r="Q55" s="53"/>
      <c r="R55" s="92"/>
      <c r="S55" s="91">
        <v>0</v>
      </c>
    </row>
    <row r="56" spans="1:19">
      <c r="A56" s="51" t="s">
        <v>383</v>
      </c>
      <c r="B56" s="51" t="s">
        <v>243</v>
      </c>
      <c r="C56" s="51">
        <v>1</v>
      </c>
      <c r="D56" s="94">
        <v>33.445094400000002</v>
      </c>
      <c r="E56" s="52">
        <v>101.94073433032248</v>
      </c>
      <c r="F56" s="53">
        <v>3.0480025892922127</v>
      </c>
      <c r="G56" s="52">
        <v>16.720015533403316</v>
      </c>
      <c r="H56" s="52">
        <v>2.23</v>
      </c>
      <c r="I56" s="53"/>
      <c r="J56" s="53">
        <v>0</v>
      </c>
      <c r="K56" s="53">
        <v>10.7639</v>
      </c>
      <c r="L56" s="84">
        <v>1.08</v>
      </c>
      <c r="M56" s="82"/>
      <c r="N56" s="54"/>
      <c r="O56" s="83"/>
      <c r="P56" s="83"/>
      <c r="Q56" s="53"/>
      <c r="R56" s="92"/>
      <c r="S56" s="82">
        <v>2.008446165012943</v>
      </c>
    </row>
    <row r="57" spans="1:19">
      <c r="A57" s="51" t="s">
        <v>384</v>
      </c>
      <c r="B57" s="51" t="s">
        <v>242</v>
      </c>
      <c r="C57" s="51">
        <v>1</v>
      </c>
      <c r="D57" s="94">
        <v>6.6890188800000008</v>
      </c>
      <c r="E57" s="52">
        <v>20.388146866064496</v>
      </c>
      <c r="F57" s="53">
        <v>3.0480025892922122</v>
      </c>
      <c r="G57" s="52">
        <v>7.4300069027025515</v>
      </c>
      <c r="H57" s="52">
        <v>0</v>
      </c>
      <c r="I57" s="53"/>
      <c r="J57" s="53">
        <v>0</v>
      </c>
      <c r="K57" s="53">
        <v>8.6111199999999997</v>
      </c>
      <c r="L57" s="84">
        <v>4.3099999999999996</v>
      </c>
      <c r="M57" s="82"/>
      <c r="N57" s="54"/>
      <c r="O57" s="83"/>
      <c r="P57" s="83">
        <v>0.25</v>
      </c>
      <c r="Q57" s="53">
        <v>1.6722547200000004</v>
      </c>
      <c r="R57" s="92"/>
      <c r="S57" s="82">
        <v>1.4873653112256062</v>
      </c>
    </row>
    <row r="58" spans="1:19">
      <c r="A58" s="51" t="s">
        <v>385</v>
      </c>
      <c r="B58" s="51" t="s">
        <v>242</v>
      </c>
      <c r="C58" s="51">
        <v>1</v>
      </c>
      <c r="D58" s="94">
        <v>31.21542144</v>
      </c>
      <c r="E58" s="52">
        <v>95.144685374967651</v>
      </c>
      <c r="F58" s="53">
        <v>3.0480025892922127</v>
      </c>
      <c r="G58" s="52">
        <v>37.160034522803066</v>
      </c>
      <c r="H58" s="52">
        <v>8.92</v>
      </c>
      <c r="I58" s="53">
        <v>2</v>
      </c>
      <c r="J58" s="53">
        <v>15.60771072</v>
      </c>
      <c r="K58" s="53">
        <v>19.375019999999999</v>
      </c>
      <c r="L58" s="84">
        <v>10.76</v>
      </c>
      <c r="M58" s="82"/>
      <c r="N58" s="54"/>
      <c r="O58" s="83">
        <v>10</v>
      </c>
      <c r="P58" s="83"/>
      <c r="Q58" s="53">
        <v>156.0771072</v>
      </c>
      <c r="R58" s="92"/>
      <c r="S58" s="82">
        <v>1.5940346557914877</v>
      </c>
    </row>
    <row r="59" spans="1:19">
      <c r="A59" s="51" t="s">
        <v>386</v>
      </c>
      <c r="B59" s="51" t="s">
        <v>243</v>
      </c>
      <c r="C59" s="51">
        <v>1</v>
      </c>
      <c r="D59" s="94">
        <v>5.9457945600000004</v>
      </c>
      <c r="E59" s="52">
        <v>18.122797214279554</v>
      </c>
      <c r="F59" s="53">
        <v>3.0480025892922127</v>
      </c>
      <c r="G59" s="52">
        <v>0</v>
      </c>
      <c r="H59" s="52">
        <v>0</v>
      </c>
      <c r="I59" s="53"/>
      <c r="J59" s="53">
        <v>0</v>
      </c>
      <c r="K59" s="53">
        <v>8.6111199999999997</v>
      </c>
      <c r="L59" s="84">
        <v>4.3099999999999996</v>
      </c>
      <c r="M59" s="82"/>
      <c r="N59" s="54"/>
      <c r="O59" s="83"/>
      <c r="P59" s="83"/>
      <c r="Q59" s="53"/>
      <c r="R59" s="92">
        <v>50.342586490000002</v>
      </c>
      <c r="S59" s="91">
        <v>0</v>
      </c>
    </row>
    <row r="60" spans="1:19">
      <c r="A60" s="51" t="s">
        <v>387</v>
      </c>
      <c r="B60" s="51" t="s">
        <v>242</v>
      </c>
      <c r="C60" s="51">
        <v>1</v>
      </c>
      <c r="D60" s="94">
        <v>6.5032128</v>
      </c>
      <c r="E60" s="52">
        <v>19.821809453118259</v>
      </c>
      <c r="F60" s="53">
        <v>3.0480025892922127</v>
      </c>
      <c r="G60" s="52">
        <v>0</v>
      </c>
      <c r="H60" s="52">
        <v>0</v>
      </c>
      <c r="I60" s="53">
        <v>20</v>
      </c>
      <c r="J60" s="53">
        <v>0.32516064</v>
      </c>
      <c r="K60" s="53">
        <v>19.375019999999999</v>
      </c>
      <c r="L60" s="84">
        <v>11.840000000000002</v>
      </c>
      <c r="M60" s="82"/>
      <c r="N60" s="54"/>
      <c r="O60" s="83">
        <v>10</v>
      </c>
      <c r="P60" s="83"/>
      <c r="Q60" s="53">
        <v>3.2516064</v>
      </c>
      <c r="R60" s="92"/>
      <c r="S60" s="91">
        <v>0</v>
      </c>
    </row>
    <row r="61" spans="1:19">
      <c r="A61" s="51" t="s">
        <v>388</v>
      </c>
      <c r="B61" s="51" t="s">
        <v>242</v>
      </c>
      <c r="C61" s="51">
        <v>1</v>
      </c>
      <c r="D61" s="94">
        <v>33.445094400000002</v>
      </c>
      <c r="E61" s="52">
        <v>101.94073433032248</v>
      </c>
      <c r="F61" s="53">
        <v>3.0480025892922127</v>
      </c>
      <c r="G61" s="52">
        <v>39.02003625080129</v>
      </c>
      <c r="H61" s="52">
        <v>8.92</v>
      </c>
      <c r="I61" s="53">
        <v>5</v>
      </c>
      <c r="J61" s="53">
        <v>6.6890188799999999</v>
      </c>
      <c r="K61" s="53">
        <v>17.222239999999999</v>
      </c>
      <c r="L61" s="84">
        <v>11.840000000000002</v>
      </c>
      <c r="M61" s="82"/>
      <c r="N61" s="54"/>
      <c r="O61" s="83"/>
      <c r="P61" s="83">
        <v>1.5</v>
      </c>
      <c r="Q61" s="53">
        <v>50.167641600000003</v>
      </c>
      <c r="R61" s="92"/>
      <c r="S61" s="82">
        <v>1.5622340361782812</v>
      </c>
    </row>
    <row r="62" spans="1:19">
      <c r="A62" s="51" t="s">
        <v>389</v>
      </c>
      <c r="B62" s="51" t="s">
        <v>242</v>
      </c>
      <c r="C62" s="51">
        <v>1</v>
      </c>
      <c r="D62" s="94">
        <v>50.167641599999996</v>
      </c>
      <c r="E62" s="52">
        <v>152.91110149548371</v>
      </c>
      <c r="F62" s="53">
        <v>3.0480025892922127</v>
      </c>
      <c r="G62" s="52">
        <v>16.720015533403316</v>
      </c>
      <c r="H62" s="52">
        <v>3.72</v>
      </c>
      <c r="I62" s="53">
        <v>5</v>
      </c>
      <c r="J62" s="53">
        <v>10.03352832</v>
      </c>
      <c r="K62" s="53">
        <v>17.222239999999999</v>
      </c>
      <c r="L62" s="84">
        <v>11.840000000000002</v>
      </c>
      <c r="M62" s="82"/>
      <c r="N62" s="54"/>
      <c r="O62" s="83"/>
      <c r="P62" s="83">
        <v>1.5</v>
      </c>
      <c r="Q62" s="53">
        <v>75.251462400000008</v>
      </c>
      <c r="R62" s="92"/>
      <c r="S62" s="82">
        <v>0.44627632128653455</v>
      </c>
    </row>
    <row r="63" spans="1:19">
      <c r="A63" s="51" t="s">
        <v>390</v>
      </c>
      <c r="B63" s="51" t="s">
        <v>242</v>
      </c>
      <c r="C63" s="51">
        <v>1</v>
      </c>
      <c r="D63" s="94">
        <v>66.890188800000004</v>
      </c>
      <c r="E63" s="52">
        <v>203.88146866064497</v>
      </c>
      <c r="F63" s="53">
        <v>3.0480025892922127</v>
      </c>
      <c r="G63" s="52">
        <v>22.30002071739797</v>
      </c>
      <c r="H63" s="52">
        <v>5.95</v>
      </c>
      <c r="I63" s="53">
        <v>5</v>
      </c>
      <c r="J63" s="53">
        <v>13.37803776</v>
      </c>
      <c r="K63" s="53">
        <v>17.222239999999999</v>
      </c>
      <c r="L63" s="84">
        <v>11.840000000000002</v>
      </c>
      <c r="M63" s="82"/>
      <c r="N63" s="54"/>
      <c r="O63" s="83"/>
      <c r="P63" s="83">
        <v>1.5</v>
      </c>
      <c r="Q63" s="53">
        <v>100.33528320000001</v>
      </c>
      <c r="R63" s="92"/>
      <c r="S63" s="82">
        <v>0.4464097771242399</v>
      </c>
    </row>
    <row r="64" spans="1:19">
      <c r="A64" s="51" t="s">
        <v>391</v>
      </c>
      <c r="B64" s="51" t="s">
        <v>242</v>
      </c>
      <c r="C64" s="51">
        <v>1</v>
      </c>
      <c r="D64" s="94">
        <v>7.80385536</v>
      </c>
      <c r="E64" s="52">
        <v>23.786171343741913</v>
      </c>
      <c r="F64" s="53">
        <v>3.0480025892922127</v>
      </c>
      <c r="G64" s="52">
        <v>6.500006038703444</v>
      </c>
      <c r="H64" s="52">
        <v>2.23</v>
      </c>
      <c r="I64" s="53">
        <v>5</v>
      </c>
      <c r="J64" s="53">
        <v>1.5607710720000001</v>
      </c>
      <c r="K64" s="53">
        <v>17.222239999999999</v>
      </c>
      <c r="L64" s="84">
        <v>11.840000000000002</v>
      </c>
      <c r="M64" s="82"/>
      <c r="N64" s="54"/>
      <c r="O64" s="83"/>
      <c r="P64" s="83">
        <v>1.5</v>
      </c>
      <c r="Q64" s="53">
        <v>11.705783040000002</v>
      </c>
      <c r="R64" s="92"/>
      <c r="S64" s="82">
        <v>1.1153095008228924</v>
      </c>
    </row>
    <row r="65" spans="1:19">
      <c r="A65" s="51" t="s">
        <v>392</v>
      </c>
      <c r="B65" s="51" t="s">
        <v>242</v>
      </c>
      <c r="C65" s="51">
        <v>1</v>
      </c>
      <c r="D65" s="94">
        <v>32.516064</v>
      </c>
      <c r="E65" s="52">
        <v>99.109047265591286</v>
      </c>
      <c r="F65" s="53">
        <v>3.0480025892922122</v>
      </c>
      <c r="G65" s="52">
        <v>23.230021581397075</v>
      </c>
      <c r="H65" s="52">
        <v>5.95</v>
      </c>
      <c r="I65" s="53">
        <v>5</v>
      </c>
      <c r="J65" s="53">
        <v>6.5032128</v>
      </c>
      <c r="K65" s="53">
        <v>17.222239999999999</v>
      </c>
      <c r="L65" s="84">
        <v>11.840000000000002</v>
      </c>
      <c r="M65" s="82"/>
      <c r="N65" s="54"/>
      <c r="O65" s="83"/>
      <c r="P65" s="83">
        <v>1.5</v>
      </c>
      <c r="Q65" s="53">
        <v>48.774096</v>
      </c>
      <c r="R65" s="92"/>
      <c r="S65" s="82">
        <v>0.95662669676735257</v>
      </c>
    </row>
    <row r="66" spans="1:19">
      <c r="A66" s="51" t="s">
        <v>393</v>
      </c>
      <c r="B66" s="51" t="s">
        <v>242</v>
      </c>
      <c r="C66" s="51">
        <v>1</v>
      </c>
      <c r="D66" s="94">
        <v>20.903184000000003</v>
      </c>
      <c r="E66" s="52">
        <v>63.712958956451544</v>
      </c>
      <c r="F66" s="53">
        <v>3.0480025892922118</v>
      </c>
      <c r="G66" s="52">
        <v>13.940012950696309</v>
      </c>
      <c r="H66" s="52">
        <v>4.18</v>
      </c>
      <c r="I66" s="53">
        <v>4.9999999999999991</v>
      </c>
      <c r="J66" s="53">
        <v>4.1806368000000012</v>
      </c>
      <c r="K66" s="53">
        <v>17.222239999999999</v>
      </c>
      <c r="L66" s="84">
        <v>11.840000000000002</v>
      </c>
      <c r="M66" s="82"/>
      <c r="N66" s="54"/>
      <c r="O66" s="83"/>
      <c r="P66" s="83">
        <v>1.5</v>
      </c>
      <c r="Q66" s="53">
        <v>31.354776000000008</v>
      </c>
      <c r="R66" s="92"/>
      <c r="S66" s="82">
        <v>0.89297970125372628</v>
      </c>
    </row>
    <row r="67" spans="1:19">
      <c r="A67" s="51" t="s">
        <v>394</v>
      </c>
      <c r="B67" s="51" t="s">
        <v>242</v>
      </c>
      <c r="C67" s="51">
        <v>1</v>
      </c>
      <c r="D67" s="94">
        <v>73.57920768000001</v>
      </c>
      <c r="E67" s="52">
        <v>224.26961552670946</v>
      </c>
      <c r="F67" s="53">
        <v>3.0480025892922122</v>
      </c>
      <c r="G67" s="52">
        <v>22.30002071739797</v>
      </c>
      <c r="H67" s="52">
        <v>5.57</v>
      </c>
      <c r="I67" s="53">
        <v>5</v>
      </c>
      <c r="J67" s="53">
        <v>14.715841536000001</v>
      </c>
      <c r="K67" s="53">
        <v>17.222239999999999</v>
      </c>
      <c r="L67" s="84">
        <v>11.840000000000002</v>
      </c>
      <c r="M67" s="82"/>
      <c r="N67" s="54"/>
      <c r="O67" s="83"/>
      <c r="P67" s="83">
        <v>1.5</v>
      </c>
      <c r="Q67" s="53">
        <v>110.36881152000001</v>
      </c>
      <c r="R67" s="92"/>
      <c r="S67" s="82">
        <v>0.40582707011294533</v>
      </c>
    </row>
    <row r="68" spans="1:19">
      <c r="A68" s="51" t="s">
        <v>395</v>
      </c>
      <c r="B68" s="51" t="s">
        <v>242</v>
      </c>
      <c r="C68" s="51">
        <v>1</v>
      </c>
      <c r="D68" s="94">
        <v>25.083820799999998</v>
      </c>
      <c r="E68" s="52">
        <v>76.455550747741853</v>
      </c>
      <c r="F68" s="53">
        <v>3.0480025892922127</v>
      </c>
      <c r="G68" s="52">
        <v>16.720015533403316</v>
      </c>
      <c r="H68" s="52">
        <v>5.57</v>
      </c>
      <c r="I68" s="53">
        <v>5</v>
      </c>
      <c r="J68" s="53">
        <v>5.0167641600000001</v>
      </c>
      <c r="K68" s="53">
        <v>17.222239999999999</v>
      </c>
      <c r="L68" s="84">
        <v>11.840000000000002</v>
      </c>
      <c r="M68" s="82"/>
      <c r="N68" s="54"/>
      <c r="O68" s="83"/>
      <c r="P68" s="83">
        <v>1.5</v>
      </c>
      <c r="Q68" s="53">
        <v>37.625731200000004</v>
      </c>
      <c r="R68" s="92"/>
      <c r="S68" s="82">
        <v>0.8925526425730691</v>
      </c>
    </row>
    <row r="69" spans="1:19">
      <c r="A69" s="51" t="s">
        <v>396</v>
      </c>
      <c r="B69" s="51" t="s">
        <v>242</v>
      </c>
      <c r="C69" s="51">
        <v>1</v>
      </c>
      <c r="D69" s="94">
        <v>36.789603840000005</v>
      </c>
      <c r="E69" s="52">
        <v>112.13480776335473</v>
      </c>
      <c r="F69" s="53">
        <v>3.0480025892922122</v>
      </c>
      <c r="G69" s="52">
        <v>11.150010358698985</v>
      </c>
      <c r="H69" s="52">
        <v>2.79</v>
      </c>
      <c r="I69" s="53">
        <v>5</v>
      </c>
      <c r="J69" s="53">
        <v>7.3579207680000005</v>
      </c>
      <c r="K69" s="53">
        <v>17.222239999999999</v>
      </c>
      <c r="L69" s="84">
        <v>11.840000000000002</v>
      </c>
      <c r="M69" s="82"/>
      <c r="N69" s="54"/>
      <c r="O69" s="83"/>
      <c r="P69" s="83">
        <v>1.5</v>
      </c>
      <c r="Q69" s="53">
        <v>55.184405760000004</v>
      </c>
      <c r="R69" s="92"/>
      <c r="S69" s="82">
        <v>0.40582707011294533</v>
      </c>
    </row>
    <row r="70" spans="1:19">
      <c r="A70" s="51" t="s">
        <v>397</v>
      </c>
      <c r="B70" s="51" t="s">
        <v>242</v>
      </c>
      <c r="C70" s="51">
        <v>1</v>
      </c>
      <c r="D70" s="94">
        <v>16.722547200000001</v>
      </c>
      <c r="E70" s="52">
        <v>50.970367165161242</v>
      </c>
      <c r="F70" s="53">
        <v>3.0480025892922127</v>
      </c>
      <c r="G70" s="52">
        <v>5.5700051747043355</v>
      </c>
      <c r="H70" s="52">
        <v>0</v>
      </c>
      <c r="I70" s="53"/>
      <c r="J70" s="53">
        <v>0</v>
      </c>
      <c r="K70" s="53">
        <v>8.6111199999999997</v>
      </c>
      <c r="L70" s="84">
        <v>4.3099999999999996</v>
      </c>
      <c r="M70" s="82"/>
      <c r="N70" s="54"/>
      <c r="O70" s="83"/>
      <c r="P70" s="83">
        <v>0.25</v>
      </c>
      <c r="Q70" s="53">
        <v>4.1806368000000012</v>
      </c>
      <c r="R70" s="92"/>
      <c r="S70" s="91">
        <v>0.4460094096111239</v>
      </c>
    </row>
    <row r="71" spans="1:19">
      <c r="A71" s="51" t="s">
        <v>398</v>
      </c>
      <c r="B71" s="51" t="s">
        <v>242</v>
      </c>
      <c r="C71" s="51">
        <v>1</v>
      </c>
      <c r="D71" s="94">
        <v>16.722547200000001</v>
      </c>
      <c r="E71" s="52">
        <v>50.970367165161242</v>
      </c>
      <c r="F71" s="53">
        <v>3.0480025892922127</v>
      </c>
      <c r="G71" s="52">
        <v>5.5700051747043355</v>
      </c>
      <c r="H71" s="52">
        <v>0</v>
      </c>
      <c r="I71" s="53"/>
      <c r="J71" s="53">
        <v>0</v>
      </c>
      <c r="K71" s="53">
        <v>8.6111199999999997</v>
      </c>
      <c r="L71" s="84">
        <v>4.3099999999999996</v>
      </c>
      <c r="M71" s="82"/>
      <c r="N71" s="54"/>
      <c r="O71" s="83"/>
      <c r="P71" s="83">
        <v>0.25</v>
      </c>
      <c r="Q71" s="53">
        <v>4.1806368000000012</v>
      </c>
      <c r="R71" s="92"/>
      <c r="S71" s="91">
        <v>0.4460094096111239</v>
      </c>
    </row>
    <row r="72" spans="1:19">
      <c r="A72" s="51" t="s">
        <v>399</v>
      </c>
      <c r="B72" s="51" t="s">
        <v>242</v>
      </c>
      <c r="C72" s="51">
        <v>1</v>
      </c>
      <c r="D72" s="94">
        <v>16.722547200000001</v>
      </c>
      <c r="E72" s="52">
        <v>50.970367165161242</v>
      </c>
      <c r="F72" s="53">
        <v>3.0480025892922127</v>
      </c>
      <c r="G72" s="52">
        <v>5.5700051747043355</v>
      </c>
      <c r="H72" s="52">
        <v>0</v>
      </c>
      <c r="I72" s="53"/>
      <c r="J72" s="53">
        <v>0</v>
      </c>
      <c r="K72" s="53">
        <v>8.6111199999999997</v>
      </c>
      <c r="L72" s="84">
        <v>4.3099999999999996</v>
      </c>
      <c r="M72" s="82"/>
      <c r="N72" s="54"/>
      <c r="O72" s="83"/>
      <c r="P72" s="83">
        <v>0.25</v>
      </c>
      <c r="Q72" s="53">
        <v>4.1806368000000012</v>
      </c>
      <c r="R72" s="92"/>
      <c r="S72" s="91">
        <v>0.4460094096111239</v>
      </c>
    </row>
    <row r="73" spans="1:19">
      <c r="A73" s="51" t="s">
        <v>400</v>
      </c>
      <c r="B73" s="51" t="s">
        <v>242</v>
      </c>
      <c r="C73" s="51">
        <v>1</v>
      </c>
      <c r="D73" s="94">
        <v>18.394801920000003</v>
      </c>
      <c r="E73" s="52">
        <v>56.067403881677365</v>
      </c>
      <c r="F73" s="53">
        <v>3.0480025892922122</v>
      </c>
      <c r="G73" s="52">
        <v>5.5700051747043355</v>
      </c>
      <c r="H73" s="52">
        <v>0</v>
      </c>
      <c r="I73" s="53"/>
      <c r="J73" s="53">
        <v>0</v>
      </c>
      <c r="K73" s="53">
        <v>8.6111199999999997</v>
      </c>
      <c r="L73" s="84">
        <v>4.3099999999999996</v>
      </c>
      <c r="M73" s="82"/>
      <c r="N73" s="54"/>
      <c r="O73" s="83"/>
      <c r="P73" s="83">
        <v>0.25</v>
      </c>
      <c r="Q73" s="53">
        <v>4.5987004800000015</v>
      </c>
      <c r="R73" s="92"/>
      <c r="S73" s="91">
        <v>0.40546309964647631</v>
      </c>
    </row>
    <row r="74" spans="1:19">
      <c r="A74" s="51" t="s">
        <v>401</v>
      </c>
      <c r="B74" s="51" t="s">
        <v>242</v>
      </c>
      <c r="C74" s="51">
        <v>1</v>
      </c>
      <c r="D74" s="94">
        <v>18.394801920000003</v>
      </c>
      <c r="E74" s="52">
        <v>56.067403881677365</v>
      </c>
      <c r="F74" s="53">
        <v>3.0480025892922122</v>
      </c>
      <c r="G74" s="52">
        <v>5.5700051747043355</v>
      </c>
      <c r="H74" s="52">
        <v>0</v>
      </c>
      <c r="I74" s="53"/>
      <c r="J74" s="53">
        <v>0</v>
      </c>
      <c r="K74" s="53">
        <v>8.6111199999999997</v>
      </c>
      <c r="L74" s="84">
        <v>4.3099999999999996</v>
      </c>
      <c r="M74" s="82"/>
      <c r="N74" s="54"/>
      <c r="O74" s="83"/>
      <c r="P74" s="83">
        <v>0.25</v>
      </c>
      <c r="Q74" s="53">
        <v>4.5987004800000015</v>
      </c>
      <c r="R74" s="92"/>
      <c r="S74" s="91">
        <v>0.40546309964647631</v>
      </c>
    </row>
    <row r="75" spans="1:19">
      <c r="A75" s="51" t="s">
        <v>402</v>
      </c>
      <c r="B75" s="51" t="s">
        <v>242</v>
      </c>
      <c r="C75" s="51">
        <v>1</v>
      </c>
      <c r="D75" s="94">
        <v>18.394801920000003</v>
      </c>
      <c r="E75" s="52">
        <v>56.067403881677365</v>
      </c>
      <c r="F75" s="53">
        <v>3.0480025892922122</v>
      </c>
      <c r="G75" s="52">
        <v>5.5700051747043355</v>
      </c>
      <c r="H75" s="52">
        <v>0</v>
      </c>
      <c r="I75" s="53"/>
      <c r="J75" s="53">
        <v>0</v>
      </c>
      <c r="K75" s="53">
        <v>8.6111199999999997</v>
      </c>
      <c r="L75" s="84">
        <v>4.3099999999999996</v>
      </c>
      <c r="M75" s="82"/>
      <c r="N75" s="54"/>
      <c r="O75" s="83"/>
      <c r="P75" s="83">
        <v>0.25</v>
      </c>
      <c r="Q75" s="53">
        <v>4.5987004800000015</v>
      </c>
      <c r="R75" s="92"/>
      <c r="S75" s="91">
        <v>0.40546309964647631</v>
      </c>
    </row>
    <row r="76" spans="1:19">
      <c r="A76" s="51" t="s">
        <v>403</v>
      </c>
      <c r="B76" s="51" t="s">
        <v>243</v>
      </c>
      <c r="C76" s="51">
        <v>1</v>
      </c>
      <c r="D76" s="94">
        <v>5.85289152</v>
      </c>
      <c r="E76" s="52">
        <v>17.839628507806438</v>
      </c>
      <c r="F76" s="53">
        <v>3.0480025892922131</v>
      </c>
      <c r="G76" s="52">
        <v>14.860013805405103</v>
      </c>
      <c r="H76" s="52">
        <v>0</v>
      </c>
      <c r="I76" s="53"/>
      <c r="J76" s="53">
        <v>0</v>
      </c>
      <c r="K76" s="53">
        <v>10.7639</v>
      </c>
      <c r="L76" s="84">
        <v>0</v>
      </c>
      <c r="M76" s="82"/>
      <c r="N76" s="54"/>
      <c r="O76" s="83"/>
      <c r="P76" s="83"/>
      <c r="Q76" s="53"/>
      <c r="R76" s="92"/>
      <c r="S76" s="82">
        <v>3.3996921399442419</v>
      </c>
    </row>
    <row r="77" spans="1:19">
      <c r="A77" s="51" t="s">
        <v>404</v>
      </c>
      <c r="B77" s="51" t="s">
        <v>242</v>
      </c>
      <c r="C77" s="51">
        <v>1</v>
      </c>
      <c r="D77" s="94">
        <v>7.4322432000000003</v>
      </c>
      <c r="E77" s="52">
        <v>22.65349651784944</v>
      </c>
      <c r="F77" s="53">
        <v>3.0480025892922127</v>
      </c>
      <c r="G77" s="52">
        <v>0</v>
      </c>
      <c r="H77" s="52">
        <v>0</v>
      </c>
      <c r="I77" s="53">
        <v>6.666666666666667</v>
      </c>
      <c r="J77" s="53">
        <v>1.1148364800000001</v>
      </c>
      <c r="K77" s="53">
        <v>9.6875099999999996</v>
      </c>
      <c r="L77" s="84">
        <v>32.29</v>
      </c>
      <c r="M77" s="82"/>
      <c r="N77" s="54"/>
      <c r="O77" s="83">
        <v>8</v>
      </c>
      <c r="P77" s="83"/>
      <c r="Q77" s="53">
        <v>8.9186918400000028</v>
      </c>
      <c r="R77" s="92"/>
      <c r="S77" s="91">
        <v>0</v>
      </c>
    </row>
    <row r="78" spans="1:19">
      <c r="A78" s="51" t="s">
        <v>405</v>
      </c>
      <c r="B78" s="51" t="s">
        <v>242</v>
      </c>
      <c r="C78" s="51">
        <v>1</v>
      </c>
      <c r="D78" s="94">
        <v>13.935455999999999</v>
      </c>
      <c r="E78" s="52">
        <v>42.475305970967703</v>
      </c>
      <c r="F78" s="53">
        <v>3.0480025892922131</v>
      </c>
      <c r="G78" s="52">
        <v>0</v>
      </c>
      <c r="H78" s="52">
        <v>0</v>
      </c>
      <c r="I78" s="53">
        <v>5</v>
      </c>
      <c r="J78" s="53">
        <v>2.7870911999999999</v>
      </c>
      <c r="K78" s="53">
        <v>22.604189999999999</v>
      </c>
      <c r="L78" s="84">
        <v>21.529999999999998</v>
      </c>
      <c r="M78" s="82"/>
      <c r="N78" s="54"/>
      <c r="O78" s="83">
        <v>10</v>
      </c>
      <c r="P78" s="83"/>
      <c r="Q78" s="53">
        <v>27.870912000000001</v>
      </c>
      <c r="R78" s="92"/>
      <c r="S78" s="91">
        <v>0</v>
      </c>
    </row>
    <row r="79" spans="1:19">
      <c r="A79" s="51" t="s">
        <v>406</v>
      </c>
      <c r="B79" s="51" t="s">
        <v>242</v>
      </c>
      <c r="C79" s="51">
        <v>1</v>
      </c>
      <c r="D79" s="94">
        <v>16.722547200000001</v>
      </c>
      <c r="E79" s="52">
        <v>50.970367165161242</v>
      </c>
      <c r="F79" s="53">
        <v>3.0480025892922127</v>
      </c>
      <c r="G79" s="52">
        <v>0</v>
      </c>
      <c r="H79" s="52">
        <v>0</v>
      </c>
      <c r="I79" s="53">
        <v>5</v>
      </c>
      <c r="J79" s="53">
        <v>3.3445094399999999</v>
      </c>
      <c r="K79" s="53">
        <v>22.604189999999999</v>
      </c>
      <c r="L79" s="84">
        <v>21.529999999999998</v>
      </c>
      <c r="M79" s="82"/>
      <c r="N79" s="54"/>
      <c r="O79" s="83">
        <v>10</v>
      </c>
      <c r="P79" s="83"/>
      <c r="Q79" s="53">
        <v>33.445094400000002</v>
      </c>
      <c r="R79" s="92"/>
      <c r="S79" s="91">
        <v>0</v>
      </c>
    </row>
    <row r="80" spans="1:19">
      <c r="A80" s="51" t="s">
        <v>407</v>
      </c>
      <c r="B80" s="51" t="s">
        <v>242</v>
      </c>
      <c r="C80" s="51">
        <v>1</v>
      </c>
      <c r="D80" s="94">
        <v>52.0257024</v>
      </c>
      <c r="E80" s="52">
        <v>158.57447562494607</v>
      </c>
      <c r="F80" s="53">
        <v>3.0480025892922127</v>
      </c>
      <c r="G80" s="52">
        <v>37.160034522803066</v>
      </c>
      <c r="H80" s="52">
        <v>8.92</v>
      </c>
      <c r="I80" s="53">
        <v>20</v>
      </c>
      <c r="J80" s="53">
        <v>2.60128512</v>
      </c>
      <c r="K80" s="53">
        <v>19.375019999999999</v>
      </c>
      <c r="L80" s="84">
        <v>11.840000000000002</v>
      </c>
      <c r="M80" s="82"/>
      <c r="N80" s="54"/>
      <c r="O80" s="83">
        <v>10</v>
      </c>
      <c r="P80" s="83"/>
      <c r="Q80" s="53">
        <v>26.0128512</v>
      </c>
      <c r="R80" s="92"/>
      <c r="S80" s="82">
        <v>0.95642079347489273</v>
      </c>
    </row>
    <row r="81" spans="1:19">
      <c r="A81" s="51" t="s">
        <v>408</v>
      </c>
      <c r="B81" s="51" t="s">
        <v>242</v>
      </c>
      <c r="C81" s="51">
        <v>1</v>
      </c>
      <c r="D81" s="94">
        <v>41.248949760000002</v>
      </c>
      <c r="E81" s="52">
        <v>125.7269056740644</v>
      </c>
      <c r="F81" s="53">
        <v>3.0480025892922127</v>
      </c>
      <c r="G81" s="52">
        <v>0</v>
      </c>
      <c r="H81" s="52">
        <v>0</v>
      </c>
      <c r="I81" s="53"/>
      <c r="J81" s="53">
        <v>0</v>
      </c>
      <c r="K81" s="53">
        <v>8.6111199999999997</v>
      </c>
      <c r="L81" s="84">
        <v>4.3099999999999996</v>
      </c>
      <c r="M81" s="82"/>
      <c r="N81" s="54"/>
      <c r="O81" s="83"/>
      <c r="P81" s="83">
        <v>0.25</v>
      </c>
      <c r="Q81" s="53">
        <v>10.312237440000002</v>
      </c>
      <c r="R81" s="92"/>
      <c r="S81" s="91">
        <v>0</v>
      </c>
    </row>
    <row r="82" spans="1:19">
      <c r="A82" s="51" t="s">
        <v>409</v>
      </c>
      <c r="B82" s="51" t="s">
        <v>242</v>
      </c>
      <c r="C82" s="51">
        <v>1</v>
      </c>
      <c r="D82" s="94">
        <v>91.416591360000012</v>
      </c>
      <c r="E82" s="52">
        <v>278.63800716954808</v>
      </c>
      <c r="F82" s="53">
        <v>3.0480025892922118</v>
      </c>
      <c r="G82" s="52">
        <v>45.520042289504737</v>
      </c>
      <c r="H82" s="52">
        <v>16.72</v>
      </c>
      <c r="I82" s="53">
        <v>3.3333333333333335</v>
      </c>
      <c r="J82" s="53">
        <v>27.424977408000004</v>
      </c>
      <c r="K82" s="53">
        <v>10.7639</v>
      </c>
      <c r="L82" s="84">
        <v>11.840000000000002</v>
      </c>
      <c r="M82" s="82"/>
      <c r="N82" s="54"/>
      <c r="O82" s="83">
        <v>8</v>
      </c>
      <c r="P82" s="83"/>
      <c r="Q82" s="53">
        <v>219.39981926400003</v>
      </c>
      <c r="R82" s="92"/>
      <c r="S82" s="82">
        <v>0.66675838525742326</v>
      </c>
    </row>
    <row r="83" spans="1:19">
      <c r="A83" s="51" t="s">
        <v>410</v>
      </c>
      <c r="B83" s="51" t="s">
        <v>242</v>
      </c>
      <c r="C83" s="51">
        <v>1</v>
      </c>
      <c r="D83" s="94">
        <v>52.397314560000005</v>
      </c>
      <c r="E83" s="52">
        <v>159.70715045083855</v>
      </c>
      <c r="F83" s="53">
        <v>3.0480025892922122</v>
      </c>
      <c r="G83" s="52">
        <v>87.330081132303334</v>
      </c>
      <c r="H83" s="52">
        <v>0</v>
      </c>
      <c r="I83" s="53"/>
      <c r="J83" s="53">
        <v>0</v>
      </c>
      <c r="K83" s="53">
        <v>8.6111199999999997</v>
      </c>
      <c r="L83" s="84">
        <v>4.3099999999999996</v>
      </c>
      <c r="M83" s="82"/>
      <c r="N83" s="54"/>
      <c r="O83" s="83"/>
      <c r="P83" s="83">
        <v>0.25</v>
      </c>
      <c r="Q83" s="53">
        <v>13.099328640000003</v>
      </c>
      <c r="R83" s="92"/>
      <c r="S83" s="91">
        <v>2.2317507396007938</v>
      </c>
    </row>
    <row r="84" spans="1:19">
      <c r="A84" s="51" t="s">
        <v>411</v>
      </c>
      <c r="B84" s="51" t="s">
        <v>243</v>
      </c>
      <c r="C84" s="51">
        <v>1</v>
      </c>
      <c r="D84" s="94">
        <v>11.70578304</v>
      </c>
      <c r="E84" s="52">
        <v>35.679257015612876</v>
      </c>
      <c r="F84" s="53">
        <v>3.0480025892922131</v>
      </c>
      <c r="G84" s="52">
        <v>0</v>
      </c>
      <c r="H84" s="52">
        <v>0</v>
      </c>
      <c r="I84" s="53"/>
      <c r="J84" s="53">
        <v>0</v>
      </c>
      <c r="K84" s="53">
        <v>8.6111199999999997</v>
      </c>
      <c r="L84" s="84">
        <v>4.3099999999999996</v>
      </c>
      <c r="M84" s="82"/>
      <c r="N84" s="54"/>
      <c r="O84" s="83"/>
      <c r="P84" s="83"/>
      <c r="Q84" s="53"/>
      <c r="R84" s="92">
        <v>99.108869999999996</v>
      </c>
      <c r="S84" s="91">
        <v>0</v>
      </c>
    </row>
    <row r="85" spans="1:19">
      <c r="A85" s="51" t="s">
        <v>412</v>
      </c>
      <c r="B85" s="51" t="s">
        <v>242</v>
      </c>
      <c r="C85" s="51">
        <v>1</v>
      </c>
      <c r="D85" s="94">
        <v>30.100584960000003</v>
      </c>
      <c r="E85" s="52">
        <v>91.746660897290226</v>
      </c>
      <c r="F85" s="53">
        <v>3.0480025892922122</v>
      </c>
      <c r="G85" s="52">
        <v>0</v>
      </c>
      <c r="H85" s="52">
        <v>0</v>
      </c>
      <c r="I85" s="53">
        <v>20</v>
      </c>
      <c r="J85" s="53">
        <v>1.505029248</v>
      </c>
      <c r="K85" s="53">
        <v>19.375019999999999</v>
      </c>
      <c r="L85" s="84">
        <v>11.840000000000002</v>
      </c>
      <c r="M85" s="82"/>
      <c r="N85" s="54"/>
      <c r="O85" s="83">
        <v>10</v>
      </c>
      <c r="P85" s="83"/>
      <c r="Q85" s="53">
        <v>15.050292480000001</v>
      </c>
      <c r="R85" s="92"/>
      <c r="S85" s="91">
        <v>0</v>
      </c>
    </row>
    <row r="86" spans="1:19">
      <c r="A86" s="51" t="s">
        <v>413</v>
      </c>
      <c r="B86" s="51" t="s">
        <v>242</v>
      </c>
      <c r="C86" s="51">
        <v>1</v>
      </c>
      <c r="D86" s="94">
        <v>31.772839680000001</v>
      </c>
      <c r="E86" s="52">
        <v>96.843697613806356</v>
      </c>
      <c r="F86" s="53">
        <v>3.0480025892922127</v>
      </c>
      <c r="G86" s="52">
        <v>0</v>
      </c>
      <c r="H86" s="52">
        <v>0</v>
      </c>
      <c r="I86" s="53">
        <v>20</v>
      </c>
      <c r="J86" s="53">
        <v>1.5886419840000001</v>
      </c>
      <c r="K86" s="53">
        <v>19.375019999999999</v>
      </c>
      <c r="L86" s="84">
        <v>11.840000000000002</v>
      </c>
      <c r="M86" s="82"/>
      <c r="N86" s="54"/>
      <c r="O86" s="83">
        <v>10</v>
      </c>
      <c r="P86" s="83"/>
      <c r="Q86" s="53">
        <v>15.886419840000002</v>
      </c>
      <c r="R86" s="92"/>
      <c r="S86" s="91">
        <v>0</v>
      </c>
    </row>
    <row r="87" spans="1:19">
      <c r="A87" s="51" t="s">
        <v>414</v>
      </c>
      <c r="B87" s="51" t="s">
        <v>243</v>
      </c>
      <c r="C87" s="51">
        <v>1</v>
      </c>
      <c r="D87" s="94">
        <v>5.20257024</v>
      </c>
      <c r="E87" s="52">
        <v>15.857447562494606</v>
      </c>
      <c r="F87" s="53">
        <v>3.0480025892922122</v>
      </c>
      <c r="G87" s="52">
        <v>0</v>
      </c>
      <c r="H87" s="52">
        <v>0</v>
      </c>
      <c r="I87" s="53"/>
      <c r="J87" s="53">
        <v>0</v>
      </c>
      <c r="K87" s="53">
        <v>10.7639</v>
      </c>
      <c r="L87" s="84">
        <v>0</v>
      </c>
      <c r="M87" s="82"/>
      <c r="N87" s="54"/>
      <c r="O87" s="83"/>
      <c r="P87" s="83"/>
      <c r="Q87" s="53"/>
      <c r="R87" s="92"/>
      <c r="S87" s="91">
        <v>0</v>
      </c>
    </row>
    <row r="88" spans="1:19">
      <c r="A88" s="51" t="s">
        <v>415</v>
      </c>
      <c r="B88" s="51" t="s">
        <v>243</v>
      </c>
      <c r="C88" s="51">
        <v>1</v>
      </c>
      <c r="D88" s="94">
        <v>11.148364800000001</v>
      </c>
      <c r="E88" s="52">
        <v>33.980244776774157</v>
      </c>
      <c r="F88" s="53">
        <v>3.0480025892922118</v>
      </c>
      <c r="G88" s="52">
        <v>0</v>
      </c>
      <c r="H88" s="52">
        <v>0</v>
      </c>
      <c r="I88" s="53"/>
      <c r="J88" s="53">
        <v>0</v>
      </c>
      <c r="K88" s="53">
        <v>10.7639</v>
      </c>
      <c r="L88" s="84">
        <v>0</v>
      </c>
      <c r="M88" s="82"/>
      <c r="N88" s="54"/>
      <c r="O88" s="83"/>
      <c r="P88" s="83"/>
      <c r="Q88" s="53"/>
      <c r="R88" s="92"/>
      <c r="S88" s="91">
        <v>0</v>
      </c>
    </row>
    <row r="89" spans="1:19">
      <c r="A89" s="51" t="s">
        <v>416</v>
      </c>
      <c r="B89" s="51" t="s">
        <v>243</v>
      </c>
      <c r="C89" s="51">
        <v>1</v>
      </c>
      <c r="D89" s="94">
        <v>13.378037760000002</v>
      </c>
      <c r="E89" s="52">
        <v>40.776293732128991</v>
      </c>
      <c r="F89" s="53">
        <v>3.0480025892922122</v>
      </c>
      <c r="G89" s="52">
        <v>0</v>
      </c>
      <c r="H89" s="52">
        <v>0</v>
      </c>
      <c r="I89" s="53"/>
      <c r="J89" s="53">
        <v>0</v>
      </c>
      <c r="K89" s="53">
        <v>10.7639</v>
      </c>
      <c r="L89" s="84">
        <v>0</v>
      </c>
      <c r="M89" s="82"/>
      <c r="N89" s="54"/>
      <c r="O89" s="83"/>
      <c r="P89" s="83"/>
      <c r="Q89" s="53"/>
      <c r="R89" s="92"/>
      <c r="S89" s="91">
        <v>0</v>
      </c>
    </row>
    <row r="90" spans="1:19">
      <c r="A90" s="51" t="s">
        <v>417</v>
      </c>
      <c r="B90" s="51" t="s">
        <v>243</v>
      </c>
      <c r="C90" s="51">
        <v>1</v>
      </c>
      <c r="D90" s="94">
        <v>11.70578304</v>
      </c>
      <c r="E90" s="52">
        <v>35.679257015612876</v>
      </c>
      <c r="F90" s="53">
        <v>3.0480025892922131</v>
      </c>
      <c r="G90" s="52">
        <v>8.3600077667016581</v>
      </c>
      <c r="H90" s="52">
        <v>2.23</v>
      </c>
      <c r="I90" s="53"/>
      <c r="J90" s="53">
        <v>0</v>
      </c>
      <c r="K90" s="53">
        <v>10.7639</v>
      </c>
      <c r="L90" s="84">
        <v>1.08</v>
      </c>
      <c r="M90" s="82"/>
      <c r="N90" s="54"/>
      <c r="O90" s="83"/>
      <c r="P90" s="83"/>
      <c r="Q90" s="53"/>
      <c r="R90" s="92"/>
      <c r="S90" s="82">
        <v>0.95630640275685963</v>
      </c>
    </row>
    <row r="91" spans="1:19">
      <c r="A91" s="51" t="s">
        <v>418</v>
      </c>
      <c r="B91" s="51" t="s">
        <v>242</v>
      </c>
      <c r="C91" s="51">
        <v>1</v>
      </c>
      <c r="D91" s="94">
        <v>157.00613760000002</v>
      </c>
      <c r="E91" s="52">
        <v>478.55511393956942</v>
      </c>
      <c r="F91" s="53">
        <v>3.0480025892922122</v>
      </c>
      <c r="G91" s="52">
        <v>24.150022436105871</v>
      </c>
      <c r="H91" s="52">
        <v>5.57</v>
      </c>
      <c r="I91" s="53">
        <v>20</v>
      </c>
      <c r="J91" s="53">
        <v>7.8503068800000007</v>
      </c>
      <c r="K91" s="53">
        <v>19.375019999999999</v>
      </c>
      <c r="L91" s="84">
        <v>11.840000000000002</v>
      </c>
      <c r="M91" s="82"/>
      <c r="N91" s="54"/>
      <c r="O91" s="83">
        <v>10</v>
      </c>
      <c r="P91" s="83"/>
      <c r="Q91" s="53">
        <v>78.503068800000008</v>
      </c>
      <c r="R91" s="92"/>
      <c r="S91" s="82">
        <v>0.20596421059347475</v>
      </c>
    </row>
    <row r="92" spans="1:19">
      <c r="A92" s="51" t="s">
        <v>419</v>
      </c>
      <c r="B92" s="51" t="s">
        <v>242</v>
      </c>
      <c r="C92" s="51">
        <v>1</v>
      </c>
      <c r="D92" s="94">
        <v>77.48113536000001</v>
      </c>
      <c r="E92" s="52">
        <v>236.16270119858044</v>
      </c>
      <c r="F92" s="53">
        <v>3.0480025892922127</v>
      </c>
      <c r="G92" s="52">
        <v>5.5700051747043355</v>
      </c>
      <c r="H92" s="52">
        <v>0</v>
      </c>
      <c r="I92" s="53"/>
      <c r="J92" s="53">
        <v>0</v>
      </c>
      <c r="K92" s="53">
        <v>8.6111199999999997</v>
      </c>
      <c r="L92" s="84">
        <v>4.3099999999999996</v>
      </c>
      <c r="M92" s="82"/>
      <c r="N92" s="54"/>
      <c r="O92" s="83"/>
      <c r="P92" s="83">
        <v>0.25</v>
      </c>
      <c r="Q92" s="53">
        <v>19.370283840000006</v>
      </c>
      <c r="R92" s="92"/>
      <c r="S92" s="91">
        <v>9.6261023657077116E-2</v>
      </c>
    </row>
    <row r="93" spans="1:19">
      <c r="A93" s="51" t="s">
        <v>420</v>
      </c>
      <c r="B93" s="51" t="s">
        <v>243</v>
      </c>
      <c r="C93" s="51">
        <v>1</v>
      </c>
      <c r="D93" s="94">
        <v>5.0167641600000001</v>
      </c>
      <c r="E93" s="52">
        <v>15.291110149548375</v>
      </c>
      <c r="F93" s="53">
        <v>3.0480025892922131</v>
      </c>
      <c r="G93" s="52">
        <v>5.5700051747043355</v>
      </c>
      <c r="H93" s="52">
        <v>0</v>
      </c>
      <c r="I93" s="53"/>
      <c r="J93" s="53">
        <v>0</v>
      </c>
      <c r="K93" s="53">
        <v>8.6111199999999997</v>
      </c>
      <c r="L93" s="84">
        <v>4.3099999999999996</v>
      </c>
      <c r="M93" s="82"/>
      <c r="N93" s="54"/>
      <c r="O93" s="83"/>
      <c r="P93" s="83">
        <v>10</v>
      </c>
      <c r="Q93" s="53">
        <v>50.167641600000003</v>
      </c>
      <c r="R93" s="92">
        <v>42.475230000000003</v>
      </c>
      <c r="S93" s="82">
        <v>1.4866980320370795</v>
      </c>
    </row>
    <row r="94" spans="1:19">
      <c r="A94" s="51" t="s">
        <v>421</v>
      </c>
      <c r="B94" s="51" t="s">
        <v>242</v>
      </c>
      <c r="C94" s="51">
        <v>1</v>
      </c>
      <c r="D94" s="94">
        <v>83.612736000000012</v>
      </c>
      <c r="E94" s="52">
        <v>254.85183582580618</v>
      </c>
      <c r="F94" s="53">
        <v>3.0480025892922118</v>
      </c>
      <c r="G94" s="52">
        <v>0</v>
      </c>
      <c r="H94" s="52">
        <v>0</v>
      </c>
      <c r="I94" s="53">
        <v>4.9999999999999991</v>
      </c>
      <c r="J94" s="53">
        <v>16.722547200000005</v>
      </c>
      <c r="K94" s="53">
        <v>22.604189999999999</v>
      </c>
      <c r="L94" s="84">
        <v>14.020591312787561</v>
      </c>
      <c r="M94" s="82"/>
      <c r="N94" s="54">
        <v>3.7854000000000001</v>
      </c>
      <c r="O94" s="83"/>
      <c r="P94" s="83">
        <v>1.5</v>
      </c>
      <c r="Q94" s="53">
        <v>125.41910400000003</v>
      </c>
      <c r="R94" s="92"/>
      <c r="S94" s="91">
        <v>0</v>
      </c>
    </row>
    <row r="95" spans="1:19">
      <c r="A95" s="51" t="s">
        <v>422</v>
      </c>
      <c r="B95" s="51" t="s">
        <v>242</v>
      </c>
      <c r="C95" s="51">
        <v>1</v>
      </c>
      <c r="D95" s="94">
        <v>3.90192768</v>
      </c>
      <c r="E95" s="52">
        <v>11.893085671870956</v>
      </c>
      <c r="F95" s="53">
        <v>3.0480025892922127</v>
      </c>
      <c r="G95" s="52">
        <v>0</v>
      </c>
      <c r="H95" s="52">
        <v>0</v>
      </c>
      <c r="I95" s="53">
        <v>20</v>
      </c>
      <c r="J95" s="53">
        <v>0.19509638400000001</v>
      </c>
      <c r="K95" s="53">
        <v>19.375019999999999</v>
      </c>
      <c r="L95" s="84">
        <v>11.840000000000002</v>
      </c>
      <c r="M95" s="82"/>
      <c r="N95" s="54"/>
      <c r="O95" s="83">
        <v>10</v>
      </c>
      <c r="P95" s="83"/>
      <c r="Q95" s="53">
        <v>1.95096384</v>
      </c>
      <c r="R95" s="92"/>
      <c r="S95" s="91">
        <v>1.3390316830831417</v>
      </c>
    </row>
    <row r="96" spans="1:19">
      <c r="A96" s="51" t="s">
        <v>423</v>
      </c>
      <c r="B96" s="51" t="s">
        <v>242</v>
      </c>
      <c r="C96" s="51">
        <v>1</v>
      </c>
      <c r="D96" s="94">
        <v>34.374124800000004</v>
      </c>
      <c r="E96" s="52">
        <v>104.77242139505366</v>
      </c>
      <c r="F96" s="53">
        <v>3.0480025892922122</v>
      </c>
      <c r="G96" s="52">
        <v>3.7200034559964328</v>
      </c>
      <c r="H96" s="52">
        <v>0</v>
      </c>
      <c r="I96" s="53"/>
      <c r="J96" s="53">
        <v>0</v>
      </c>
      <c r="K96" s="53">
        <v>8.6111199999999997</v>
      </c>
      <c r="L96" s="84">
        <v>4.3099999999999996</v>
      </c>
      <c r="M96" s="82"/>
      <c r="N96" s="54"/>
      <c r="O96" s="83"/>
      <c r="P96" s="83">
        <v>0.25</v>
      </c>
      <c r="Q96" s="53">
        <v>8.5935312000000028</v>
      </c>
      <c r="R96" s="92"/>
      <c r="S96" s="82">
        <v>1.4839430813439058</v>
      </c>
    </row>
    <row r="97" spans="1:19">
      <c r="A97" s="51" t="s">
        <v>424</v>
      </c>
      <c r="B97" s="51" t="s">
        <v>242</v>
      </c>
      <c r="C97" s="51">
        <v>1</v>
      </c>
      <c r="D97" s="94">
        <v>10.03352832</v>
      </c>
      <c r="E97" s="52">
        <v>30.58222029909675</v>
      </c>
      <c r="F97" s="53">
        <v>3.0480025892922131</v>
      </c>
      <c r="G97" s="52">
        <v>0</v>
      </c>
      <c r="H97" s="52">
        <v>0</v>
      </c>
      <c r="I97" s="53">
        <v>20</v>
      </c>
      <c r="J97" s="53">
        <v>0.50167641600000001</v>
      </c>
      <c r="K97" s="53">
        <v>19.375019999999999</v>
      </c>
      <c r="L97" s="84">
        <v>11.840000000000002</v>
      </c>
      <c r="M97" s="82"/>
      <c r="N97" s="54"/>
      <c r="O97" s="83">
        <v>10</v>
      </c>
      <c r="P97" s="83">
        <v>0</v>
      </c>
      <c r="Q97" s="53">
        <v>5.0167641600000001</v>
      </c>
      <c r="R97" s="92"/>
      <c r="S97" s="91">
        <v>1.3390316830831412</v>
      </c>
    </row>
    <row r="98" spans="1:19">
      <c r="A98" s="51" t="s">
        <v>425</v>
      </c>
      <c r="B98" s="51" t="s">
        <v>243</v>
      </c>
      <c r="C98" s="51">
        <v>1</v>
      </c>
      <c r="D98" s="94">
        <v>5.85289152</v>
      </c>
      <c r="E98" s="52">
        <v>17.839628507806438</v>
      </c>
      <c r="F98" s="53">
        <v>3.0480025892922131</v>
      </c>
      <c r="G98" s="52">
        <v>14.860013805405103</v>
      </c>
      <c r="H98" s="52">
        <v>0</v>
      </c>
      <c r="I98" s="53"/>
      <c r="J98" s="53">
        <v>0</v>
      </c>
      <c r="K98" s="53">
        <v>8.6111199999999997</v>
      </c>
      <c r="L98" s="84">
        <v>0</v>
      </c>
      <c r="M98" s="82"/>
      <c r="N98" s="54"/>
      <c r="O98" s="83"/>
      <c r="P98" s="83"/>
      <c r="Q98" s="53"/>
      <c r="R98" s="92"/>
      <c r="S98" s="82">
        <v>4.7387238230273825</v>
      </c>
    </row>
    <row r="99" spans="1:19">
      <c r="A99" s="51" t="s">
        <v>426</v>
      </c>
      <c r="B99" s="51" t="s">
        <v>242</v>
      </c>
      <c r="C99" s="51">
        <v>1</v>
      </c>
      <c r="D99" s="94">
        <v>11.148364800000001</v>
      </c>
      <c r="E99" s="52">
        <v>33.980244776774157</v>
      </c>
      <c r="F99" s="53">
        <v>3.0480025892922118</v>
      </c>
      <c r="G99" s="52">
        <v>0</v>
      </c>
      <c r="H99" s="52">
        <v>0</v>
      </c>
      <c r="I99" s="53">
        <v>6.666666666666667</v>
      </c>
      <c r="J99" s="53">
        <v>1.6722547200000002</v>
      </c>
      <c r="K99" s="53">
        <v>9.6875099999999996</v>
      </c>
      <c r="L99" s="84">
        <v>32.29</v>
      </c>
      <c r="M99" s="82"/>
      <c r="N99" s="54"/>
      <c r="O99" s="83">
        <v>8</v>
      </c>
      <c r="P99" s="83"/>
      <c r="Q99" s="53">
        <v>13.378037760000003</v>
      </c>
      <c r="R99" s="92"/>
      <c r="S99" s="91">
        <v>1.3390316830831417</v>
      </c>
    </row>
    <row r="100" spans="1:19">
      <c r="A100" s="51" t="s">
        <v>427</v>
      </c>
      <c r="B100" s="51" t="s">
        <v>242</v>
      </c>
      <c r="C100" s="51">
        <v>1</v>
      </c>
      <c r="D100" s="94">
        <v>70.513407360000002</v>
      </c>
      <c r="E100" s="52">
        <v>214.92504821309657</v>
      </c>
      <c r="F100" s="53">
        <v>3.0480025892922127</v>
      </c>
      <c r="G100" s="52">
        <v>21.370019853398862</v>
      </c>
      <c r="H100" s="52">
        <v>5.57</v>
      </c>
      <c r="I100" s="53">
        <v>6.666666666666667</v>
      </c>
      <c r="J100" s="53">
        <v>10.577011104</v>
      </c>
      <c r="K100" s="53">
        <v>9.6875099999999996</v>
      </c>
      <c r="L100" s="84">
        <v>32.29</v>
      </c>
      <c r="M100" s="82"/>
      <c r="N100" s="54"/>
      <c r="O100" s="83">
        <v>8</v>
      </c>
      <c r="P100" s="83"/>
      <c r="Q100" s="53">
        <v>84.616088832000017</v>
      </c>
      <c r="R100" s="92"/>
      <c r="S100" s="82">
        <v>1.7448429283931965</v>
      </c>
    </row>
    <row r="101" spans="1:19">
      <c r="A101" s="51" t="s">
        <v>428</v>
      </c>
      <c r="B101" s="51" t="s">
        <v>243</v>
      </c>
      <c r="C101" s="51">
        <v>1</v>
      </c>
      <c r="D101" s="94">
        <v>17.837383680000002</v>
      </c>
      <c r="E101" s="52">
        <v>54.368391642838652</v>
      </c>
      <c r="F101" s="53">
        <v>3.0480025892922122</v>
      </c>
      <c r="G101" s="52">
        <v>11.150010358698985</v>
      </c>
      <c r="H101" s="52">
        <v>4.18</v>
      </c>
      <c r="I101" s="53"/>
      <c r="J101" s="53">
        <v>0</v>
      </c>
      <c r="K101" s="53">
        <v>8.6111199999999997</v>
      </c>
      <c r="L101" s="84">
        <v>4.3099999999999996</v>
      </c>
      <c r="M101" s="82"/>
      <c r="N101" s="54"/>
      <c r="O101" s="83"/>
      <c r="P101" s="83"/>
      <c r="Q101" s="53"/>
      <c r="R101" s="92">
        <v>151.02304000000001</v>
      </c>
      <c r="S101" s="82">
        <v>2.1760500151910911</v>
      </c>
    </row>
    <row r="102" spans="1:19">
      <c r="A102" s="51" t="s">
        <v>429</v>
      </c>
      <c r="B102" s="51" t="s">
        <v>243</v>
      </c>
      <c r="C102" s="51">
        <v>1</v>
      </c>
      <c r="D102" s="94">
        <v>32.516064</v>
      </c>
      <c r="E102" s="52">
        <v>99.109047265591286</v>
      </c>
      <c r="F102" s="53">
        <v>3.0480025892922122</v>
      </c>
      <c r="G102" s="52">
        <v>23.230021581397075</v>
      </c>
      <c r="H102" s="52">
        <v>5.95</v>
      </c>
      <c r="I102" s="53"/>
      <c r="J102" s="53">
        <v>0</v>
      </c>
      <c r="K102" s="53">
        <v>7.5347299999999988</v>
      </c>
      <c r="L102" s="84">
        <v>53.82</v>
      </c>
      <c r="M102" s="82"/>
      <c r="N102" s="54"/>
      <c r="O102" s="83"/>
      <c r="P102" s="83"/>
      <c r="Q102" s="53"/>
      <c r="R102" s="92"/>
      <c r="S102" s="82">
        <v>2.2956583798504937</v>
      </c>
    </row>
    <row r="103" spans="1:19">
      <c r="A103" s="51" t="s">
        <v>430</v>
      </c>
      <c r="B103" s="51" t="s">
        <v>242</v>
      </c>
      <c r="C103" s="51">
        <v>1</v>
      </c>
      <c r="D103" s="94">
        <v>27.870911999999997</v>
      </c>
      <c r="E103" s="52">
        <v>84.950611941935406</v>
      </c>
      <c r="F103" s="53">
        <v>3.0480025892922131</v>
      </c>
      <c r="G103" s="52">
        <v>0</v>
      </c>
      <c r="H103" s="52">
        <v>0</v>
      </c>
      <c r="I103" s="53"/>
      <c r="J103" s="53">
        <v>0</v>
      </c>
      <c r="K103" s="53">
        <v>8.6111199999999997</v>
      </c>
      <c r="L103" s="84">
        <v>4.3099999999999996</v>
      </c>
      <c r="M103" s="82"/>
      <c r="N103" s="54"/>
      <c r="O103" s="83"/>
      <c r="P103" s="83">
        <v>0.25</v>
      </c>
      <c r="Q103" s="53">
        <v>6.9677280000000001</v>
      </c>
      <c r="R103" s="92"/>
      <c r="S103" s="91">
        <v>1.3390316830831412</v>
      </c>
    </row>
    <row r="104" spans="1:19">
      <c r="A104" s="51" t="s">
        <v>431</v>
      </c>
      <c r="B104" s="51" t="s">
        <v>242</v>
      </c>
      <c r="C104" s="51">
        <v>1</v>
      </c>
      <c r="D104" s="94">
        <v>282.05362944000001</v>
      </c>
      <c r="E104" s="52">
        <v>859.70019285238629</v>
      </c>
      <c r="F104" s="53">
        <v>3.0480025892922127</v>
      </c>
      <c r="G104" s="52">
        <v>68.750063870901812</v>
      </c>
      <c r="H104" s="52">
        <v>19.510000000000002</v>
      </c>
      <c r="I104" s="53">
        <v>20.000000000000004</v>
      </c>
      <c r="J104" s="53">
        <v>14.102681471999997</v>
      </c>
      <c r="K104" s="53">
        <v>19.375019999999999</v>
      </c>
      <c r="L104" s="84">
        <v>11.840000000000002</v>
      </c>
      <c r="M104" s="82"/>
      <c r="N104" s="54"/>
      <c r="O104" s="83">
        <v>10</v>
      </c>
      <c r="P104" s="83"/>
      <c r="Q104" s="53">
        <v>141.02681471999998</v>
      </c>
      <c r="R104" s="92"/>
      <c r="S104" s="82">
        <v>1.6654182426885027</v>
      </c>
    </row>
    <row r="105" spans="1:19">
      <c r="A105" s="51" t="s">
        <v>432</v>
      </c>
      <c r="B105" s="51" t="s">
        <v>242</v>
      </c>
      <c r="C105" s="51">
        <v>1</v>
      </c>
      <c r="D105" s="94">
        <v>77.48113536000001</v>
      </c>
      <c r="E105" s="52">
        <v>236.16270119858044</v>
      </c>
      <c r="F105" s="53">
        <v>3.0480025892922127</v>
      </c>
      <c r="G105" s="52">
        <v>5.5700051747043355</v>
      </c>
      <c r="H105" s="52">
        <v>0</v>
      </c>
      <c r="I105" s="53"/>
      <c r="J105" s="53">
        <v>0</v>
      </c>
      <c r="K105" s="53">
        <v>8.6111199999999997</v>
      </c>
      <c r="L105" s="84">
        <v>4.3099999999999996</v>
      </c>
      <c r="M105" s="82"/>
      <c r="N105" s="54"/>
      <c r="O105" s="83"/>
      <c r="P105" s="83">
        <v>0.25</v>
      </c>
      <c r="Q105" s="53">
        <v>19.370283840000006</v>
      </c>
      <c r="R105" s="92"/>
      <c r="S105" s="91">
        <v>1.4352927067402184</v>
      </c>
    </row>
    <row r="106" spans="1:19">
      <c r="A106" s="51" t="s">
        <v>433</v>
      </c>
      <c r="B106" s="51" t="s">
        <v>243</v>
      </c>
      <c r="C106" s="51">
        <v>1</v>
      </c>
      <c r="D106" s="94">
        <v>5.0167641600000001</v>
      </c>
      <c r="E106" s="52">
        <v>15.291110149548375</v>
      </c>
      <c r="F106" s="53">
        <v>3.0480025892922131</v>
      </c>
      <c r="G106" s="52">
        <v>5.5700051747043355</v>
      </c>
      <c r="H106" s="52">
        <v>0</v>
      </c>
      <c r="I106" s="53"/>
      <c r="J106" s="53">
        <v>0</v>
      </c>
      <c r="K106" s="53">
        <v>8.6111199999999997</v>
      </c>
      <c r="L106" s="84">
        <v>4.3099999999999996</v>
      </c>
      <c r="M106" s="82"/>
      <c r="N106" s="54"/>
      <c r="O106" s="83"/>
      <c r="P106" s="83"/>
      <c r="Q106" s="53"/>
      <c r="R106" s="92">
        <v>42.475230000000003</v>
      </c>
      <c r="S106" s="91">
        <v>2.8257297151202208</v>
      </c>
    </row>
    <row r="107" spans="1:19">
      <c r="A107" s="51" t="s">
        <v>434</v>
      </c>
      <c r="B107" s="51" t="s">
        <v>242</v>
      </c>
      <c r="C107" s="51">
        <v>1</v>
      </c>
      <c r="D107" s="94">
        <v>120.77395199999999</v>
      </c>
      <c r="E107" s="52">
        <v>368.11931841505339</v>
      </c>
      <c r="F107" s="53">
        <v>3.0480025892922127</v>
      </c>
      <c r="G107" s="52">
        <v>78.970073365601678</v>
      </c>
      <c r="H107" s="52">
        <v>28.99</v>
      </c>
      <c r="I107" s="53">
        <v>5</v>
      </c>
      <c r="J107" s="53">
        <v>24.1547904</v>
      </c>
      <c r="K107" s="53">
        <v>17.222239999999999</v>
      </c>
      <c r="L107" s="84">
        <v>16.149999999999999</v>
      </c>
      <c r="M107" s="82"/>
      <c r="N107" s="54">
        <v>3.7854000000000001</v>
      </c>
      <c r="O107" s="83">
        <v>8</v>
      </c>
      <c r="P107" s="83"/>
      <c r="Q107" s="53">
        <v>193.23832320000002</v>
      </c>
      <c r="R107" s="92"/>
      <c r="S107" s="82">
        <v>2.2145799987658208</v>
      </c>
    </row>
    <row r="108" spans="1:19">
      <c r="A108" s="51" t="s">
        <v>435</v>
      </c>
      <c r="B108" s="51" t="s">
        <v>242</v>
      </c>
      <c r="C108" s="51">
        <v>1</v>
      </c>
      <c r="D108" s="94">
        <v>54.998599680000005</v>
      </c>
      <c r="E108" s="52">
        <v>167.63587423208585</v>
      </c>
      <c r="F108" s="53">
        <v>3.0480025892922122</v>
      </c>
      <c r="G108" s="52">
        <v>0</v>
      </c>
      <c r="H108" s="52">
        <v>0</v>
      </c>
      <c r="I108" s="53">
        <v>5</v>
      </c>
      <c r="J108" s="53">
        <v>10.999719936000002</v>
      </c>
      <c r="K108" s="53">
        <v>17.222239999999999</v>
      </c>
      <c r="L108" s="84">
        <v>16.149999999999999</v>
      </c>
      <c r="M108" s="82"/>
      <c r="N108" s="54">
        <v>3.7854000000000001</v>
      </c>
      <c r="O108" s="83">
        <v>8</v>
      </c>
      <c r="P108" s="83"/>
      <c r="Q108" s="53">
        <v>87.997759488000014</v>
      </c>
      <c r="R108" s="92"/>
      <c r="S108" s="91">
        <v>1.3390316830831417</v>
      </c>
    </row>
    <row r="109" spans="1:19">
      <c r="A109" s="51" t="s">
        <v>436</v>
      </c>
      <c r="B109" s="51" t="s">
        <v>243</v>
      </c>
      <c r="C109" s="51">
        <v>1</v>
      </c>
      <c r="D109" s="94">
        <v>7.80385536</v>
      </c>
      <c r="E109" s="52">
        <v>23.786171343741913</v>
      </c>
      <c r="F109" s="53">
        <v>3.0480025892922127</v>
      </c>
      <c r="G109" s="52">
        <v>0</v>
      </c>
      <c r="H109" s="52">
        <v>0</v>
      </c>
      <c r="I109" s="53"/>
      <c r="J109" s="53">
        <v>0</v>
      </c>
      <c r="K109" s="53">
        <v>8.6111199999999997</v>
      </c>
      <c r="L109" s="84">
        <v>4.3099999999999996</v>
      </c>
      <c r="M109" s="82"/>
      <c r="N109" s="54"/>
      <c r="O109" s="83"/>
      <c r="P109" s="83"/>
      <c r="Q109" s="53"/>
      <c r="R109" s="92">
        <v>66.072580000000002</v>
      </c>
      <c r="S109" s="91">
        <v>1.3390316830831417</v>
      </c>
    </row>
    <row r="110" spans="1:19">
      <c r="A110" s="51" t="s">
        <v>437</v>
      </c>
      <c r="B110" s="51" t="s">
        <v>243</v>
      </c>
      <c r="C110" s="51">
        <v>1</v>
      </c>
      <c r="D110" s="94">
        <v>10.03352832</v>
      </c>
      <c r="E110" s="52">
        <v>30.58222029909675</v>
      </c>
      <c r="F110" s="53">
        <v>3.0480025892922131</v>
      </c>
      <c r="G110" s="52">
        <v>0</v>
      </c>
      <c r="H110" s="52">
        <v>0</v>
      </c>
      <c r="I110" s="53"/>
      <c r="J110" s="53">
        <v>0</v>
      </c>
      <c r="K110" s="53">
        <v>10.7639</v>
      </c>
      <c r="L110" s="84">
        <v>0</v>
      </c>
      <c r="M110" s="82"/>
      <c r="N110" s="54"/>
      <c r="O110" s="83"/>
      <c r="P110" s="83"/>
      <c r="Q110" s="53"/>
      <c r="R110" s="92"/>
      <c r="S110" s="91">
        <v>1.3390316830831412</v>
      </c>
    </row>
    <row r="111" spans="1:19">
      <c r="A111" s="51" t="s">
        <v>438</v>
      </c>
      <c r="B111" s="51" t="s">
        <v>243</v>
      </c>
      <c r="C111" s="51">
        <v>1</v>
      </c>
      <c r="D111" s="94">
        <v>7.80385536</v>
      </c>
      <c r="E111" s="52">
        <v>23.786171343741913</v>
      </c>
      <c r="F111" s="53">
        <v>3.0480025892922127</v>
      </c>
      <c r="G111" s="52">
        <v>0</v>
      </c>
      <c r="H111" s="52">
        <v>0</v>
      </c>
      <c r="I111" s="53"/>
      <c r="J111" s="53">
        <v>0</v>
      </c>
      <c r="K111" s="53">
        <v>10.7639</v>
      </c>
      <c r="L111" s="84">
        <v>0</v>
      </c>
      <c r="M111" s="82"/>
      <c r="N111" s="54"/>
      <c r="O111" s="83"/>
      <c r="P111" s="83"/>
      <c r="Q111" s="53"/>
      <c r="R111" s="92"/>
      <c r="S111" s="91">
        <v>1.3390316830831417</v>
      </c>
    </row>
    <row r="112" spans="1:19">
      <c r="A112" s="51" t="s">
        <v>439</v>
      </c>
      <c r="B112" s="51" t="s">
        <v>242</v>
      </c>
      <c r="C112" s="51">
        <v>1</v>
      </c>
      <c r="D112" s="94">
        <v>44.22184704</v>
      </c>
      <c r="E112" s="52">
        <v>134.78830428120418</v>
      </c>
      <c r="F112" s="53">
        <v>3.0480025892922127</v>
      </c>
      <c r="G112" s="52">
        <v>0</v>
      </c>
      <c r="H112" s="52">
        <v>0</v>
      </c>
      <c r="I112" s="53">
        <v>5</v>
      </c>
      <c r="J112" s="53">
        <v>8.8443694080000004</v>
      </c>
      <c r="K112" s="53">
        <v>17.222239999999999</v>
      </c>
      <c r="L112" s="84">
        <v>11.840000000000002</v>
      </c>
      <c r="M112" s="82"/>
      <c r="N112" s="54"/>
      <c r="O112" s="83"/>
      <c r="P112" s="83">
        <v>1.5</v>
      </c>
      <c r="Q112" s="53">
        <v>66.33277056</v>
      </c>
      <c r="R112" s="92"/>
      <c r="S112" s="91">
        <v>1.3390316830831412</v>
      </c>
    </row>
    <row r="113" spans="1:19">
      <c r="A113" s="51" t="s">
        <v>440</v>
      </c>
      <c r="B113" s="51" t="s">
        <v>243</v>
      </c>
      <c r="C113" s="51">
        <v>1</v>
      </c>
      <c r="D113" s="94">
        <v>210.70409472000003</v>
      </c>
      <c r="E113" s="52">
        <v>642.2266262810316</v>
      </c>
      <c r="F113" s="53">
        <v>3.0480025892922122</v>
      </c>
      <c r="G113" s="52">
        <v>66.890062142903602</v>
      </c>
      <c r="H113" s="52">
        <v>25.64</v>
      </c>
      <c r="I113" s="53"/>
      <c r="J113" s="53">
        <v>0</v>
      </c>
      <c r="K113" s="53">
        <v>0</v>
      </c>
      <c r="L113" s="84">
        <v>0</v>
      </c>
      <c r="M113" s="82"/>
      <c r="N113" s="54"/>
      <c r="O113" s="83"/>
      <c r="P113" s="83"/>
      <c r="Q113" s="53"/>
      <c r="R113" s="92"/>
      <c r="S113" s="82">
        <v>1.7641203013739866</v>
      </c>
    </row>
    <row r="114" spans="1:19">
      <c r="A114" s="51" t="s">
        <v>441</v>
      </c>
      <c r="B114" s="51" t="s">
        <v>243</v>
      </c>
      <c r="C114" s="51">
        <v>1</v>
      </c>
      <c r="D114" s="94">
        <v>107.02430208000001</v>
      </c>
      <c r="E114" s="52">
        <v>326.21034985703193</v>
      </c>
      <c r="F114" s="53">
        <v>3.0480025892922122</v>
      </c>
      <c r="G114" s="52">
        <v>52.030048337498485</v>
      </c>
      <c r="H114" s="52">
        <v>13.38</v>
      </c>
      <c r="I114" s="53"/>
      <c r="J114" s="53">
        <v>0</v>
      </c>
      <c r="K114" s="53">
        <v>0</v>
      </c>
      <c r="L114" s="84">
        <v>0</v>
      </c>
      <c r="M114" s="82"/>
      <c r="N114" s="54"/>
      <c r="O114" s="83"/>
      <c r="P114" s="83"/>
      <c r="Q114" s="53"/>
      <c r="R114" s="92"/>
      <c r="S114" s="82">
        <v>1.9900042364400417</v>
      </c>
    </row>
    <row r="115" spans="1:19">
      <c r="A115" s="51" t="s">
        <v>442</v>
      </c>
      <c r="B115" s="51" t="s">
        <v>243</v>
      </c>
      <c r="C115" s="51">
        <v>1</v>
      </c>
      <c r="D115" s="94">
        <v>20.067056640000001</v>
      </c>
      <c r="E115" s="52">
        <v>61.164440598193501</v>
      </c>
      <c r="F115" s="53">
        <v>3.0480025892922131</v>
      </c>
      <c r="G115" s="52">
        <v>0</v>
      </c>
      <c r="H115" s="52">
        <v>0</v>
      </c>
      <c r="I115" s="53"/>
      <c r="J115" s="53">
        <v>0</v>
      </c>
      <c r="K115" s="53">
        <v>10.7639</v>
      </c>
      <c r="L115" s="84">
        <v>1.08</v>
      </c>
      <c r="M115" s="82"/>
      <c r="N115" s="54"/>
      <c r="O115" s="83"/>
      <c r="P115" s="83"/>
      <c r="Q115" s="53"/>
      <c r="R115" s="92"/>
      <c r="S115" s="91">
        <v>1.3390316830831412</v>
      </c>
    </row>
    <row r="116" spans="1:19">
      <c r="A116" s="51" t="s">
        <v>443</v>
      </c>
      <c r="B116" s="51" t="s">
        <v>242</v>
      </c>
      <c r="C116" s="51">
        <v>1</v>
      </c>
      <c r="D116" s="94">
        <v>53.32634496</v>
      </c>
      <c r="E116" s="52">
        <v>162.53883751556972</v>
      </c>
      <c r="F116" s="53">
        <v>3.0480025892922127</v>
      </c>
      <c r="G116" s="52">
        <v>38.090035386802185</v>
      </c>
      <c r="H116" s="52">
        <v>8.92</v>
      </c>
      <c r="I116" s="53">
        <v>19.999999999999996</v>
      </c>
      <c r="J116" s="53">
        <v>2.6663172480000004</v>
      </c>
      <c r="K116" s="53">
        <v>19.375019999999999</v>
      </c>
      <c r="L116" s="84">
        <v>11.840000000000002</v>
      </c>
      <c r="M116" s="82"/>
      <c r="N116" s="54"/>
      <c r="O116" s="83">
        <v>10</v>
      </c>
      <c r="P116" s="83"/>
      <c r="Q116" s="53">
        <v>26.663172480000004</v>
      </c>
      <c r="R116" s="92"/>
      <c r="S116" s="82">
        <v>2.2954775867156512</v>
      </c>
    </row>
    <row r="117" spans="1:19">
      <c r="A117" s="51" t="s">
        <v>444</v>
      </c>
      <c r="B117" s="51" t="s">
        <v>243</v>
      </c>
      <c r="C117" s="51">
        <v>1</v>
      </c>
      <c r="D117" s="94">
        <v>15.60771072</v>
      </c>
      <c r="E117" s="52">
        <v>142.7170280624515</v>
      </c>
      <c r="F117" s="53">
        <v>9.1440077678766407</v>
      </c>
      <c r="G117" s="52">
        <v>97.550090627003215</v>
      </c>
      <c r="H117" s="52">
        <v>12.019999999999998</v>
      </c>
      <c r="I117" s="53"/>
      <c r="J117" s="53">
        <v>0</v>
      </c>
      <c r="K117" s="53">
        <v>8.6111199999999997</v>
      </c>
      <c r="L117" s="84">
        <v>0</v>
      </c>
      <c r="M117" s="82"/>
      <c r="N117" s="54"/>
      <c r="O117" s="83"/>
      <c r="P117" s="83"/>
      <c r="Q117" s="53"/>
      <c r="R117" s="92"/>
      <c r="S117" s="82">
        <v>1</v>
      </c>
    </row>
    <row r="118" spans="1:19">
      <c r="A118" s="51" t="s">
        <v>445</v>
      </c>
      <c r="B118" s="51" t="s">
        <v>243</v>
      </c>
      <c r="C118" s="51">
        <v>1</v>
      </c>
      <c r="D118" s="94">
        <v>13.0064256</v>
      </c>
      <c r="E118" s="52">
        <v>118.93085671870958</v>
      </c>
      <c r="F118" s="53">
        <v>9.1440077678766389</v>
      </c>
      <c r="G118" s="52">
        <v>75.250069909605259</v>
      </c>
      <c r="H118" s="52">
        <v>0</v>
      </c>
      <c r="I118" s="53"/>
      <c r="J118" s="53">
        <v>0</v>
      </c>
      <c r="K118" s="53">
        <v>8.6111199999999997</v>
      </c>
      <c r="L118" s="84">
        <v>0</v>
      </c>
      <c r="M118" s="82"/>
      <c r="N118" s="54"/>
      <c r="O118" s="83"/>
      <c r="P118" s="83"/>
      <c r="Q118" s="53"/>
      <c r="R118" s="92"/>
      <c r="S118" s="82">
        <v>1</v>
      </c>
    </row>
    <row r="119" spans="1:19">
      <c r="A119" s="51" t="s">
        <v>446</v>
      </c>
      <c r="B119" s="51" t="s">
        <v>243</v>
      </c>
      <c r="C119" s="51">
        <v>1</v>
      </c>
      <c r="D119" s="94">
        <v>17.837383680000002</v>
      </c>
      <c r="E119" s="52">
        <v>163.10517492851596</v>
      </c>
      <c r="F119" s="53">
        <v>9.1440077678766372</v>
      </c>
      <c r="G119" s="52">
        <v>111.48010356840921</v>
      </c>
      <c r="H119" s="52">
        <v>11.15</v>
      </c>
      <c r="I119" s="53"/>
      <c r="J119" s="53">
        <v>0</v>
      </c>
      <c r="K119" s="53">
        <v>8.6111199999999997</v>
      </c>
      <c r="L119" s="84">
        <v>0</v>
      </c>
      <c r="M119" s="82"/>
      <c r="N119" s="54"/>
      <c r="O119" s="83"/>
      <c r="P119" s="83"/>
      <c r="Q119" s="53"/>
      <c r="R119" s="92"/>
      <c r="S119" s="82">
        <v>1</v>
      </c>
    </row>
    <row r="120" spans="1:19">
      <c r="A120" s="51" t="s">
        <v>447</v>
      </c>
      <c r="B120" s="51" t="s">
        <v>243</v>
      </c>
      <c r="C120" s="51">
        <v>1</v>
      </c>
      <c r="D120" s="94">
        <v>8.918691840000001</v>
      </c>
      <c r="E120" s="52">
        <v>81.552587464257982</v>
      </c>
      <c r="F120" s="53">
        <v>9.1440077678766372</v>
      </c>
      <c r="G120" s="52">
        <v>55.740051784204603</v>
      </c>
      <c r="H120" s="52">
        <v>1.1100000000000001</v>
      </c>
      <c r="I120" s="53"/>
      <c r="J120" s="53">
        <v>0</v>
      </c>
      <c r="K120" s="53">
        <v>8.6111199999999997</v>
      </c>
      <c r="L120" s="84">
        <v>0</v>
      </c>
      <c r="M120" s="82"/>
      <c r="N120" s="54"/>
      <c r="O120" s="83"/>
      <c r="P120" s="83"/>
      <c r="Q120" s="53"/>
      <c r="R120" s="92"/>
      <c r="S120" s="82">
        <v>1</v>
      </c>
    </row>
    <row r="121" spans="1:19">
      <c r="A121" s="55" t="s">
        <v>176</v>
      </c>
      <c r="B121" s="56"/>
      <c r="C121" s="56"/>
      <c r="D121" s="57">
        <f>SUMIF($B3:$B120,"yes",D3:D120)</f>
        <v>3088.5615647999998</v>
      </c>
      <c r="E121" s="57">
        <f>SUM(E3:E120)</f>
        <v>11932.162953364246</v>
      </c>
      <c r="F121" s="56"/>
      <c r="G121" s="57">
        <f>SUM(G3:G120)</f>
        <v>1634.1215181486259</v>
      </c>
      <c r="H121" s="57">
        <f>SUM(H3:H120)</f>
        <v>308.27999999999997</v>
      </c>
      <c r="I121" s="56"/>
      <c r="J121" s="57">
        <f>SUM(J3:J120)</f>
        <v>398.91636345600011</v>
      </c>
    </row>
    <row r="123" spans="1:19">
      <c r="A123" s="55" t="s">
        <v>156</v>
      </c>
      <c r="D123" s="32"/>
      <c r="I123" s="28">
        <v>1</v>
      </c>
      <c r="K123" s="28">
        <v>2</v>
      </c>
      <c r="L123" s="28">
        <v>5</v>
      </c>
      <c r="M123" s="28">
        <v>5</v>
      </c>
      <c r="N123" s="28">
        <v>5</v>
      </c>
      <c r="O123" s="28" t="s">
        <v>287</v>
      </c>
      <c r="P123" s="28" t="s">
        <v>287</v>
      </c>
      <c r="Q123" s="28" t="s">
        <v>287</v>
      </c>
      <c r="R123" s="28">
        <v>5</v>
      </c>
      <c r="S123" s="28">
        <v>6</v>
      </c>
    </row>
    <row r="124" spans="1:19">
      <c r="D124" s="32"/>
    </row>
    <row r="125" spans="1:19">
      <c r="A125" s="55" t="s">
        <v>177</v>
      </c>
    </row>
    <row r="126" spans="1:19">
      <c r="A126" s="58" t="s">
        <v>178</v>
      </c>
    </row>
    <row r="127" spans="1:19">
      <c r="A127" s="58" t="s">
        <v>448</v>
      </c>
    </row>
    <row r="128" spans="1:19">
      <c r="A128" s="58" t="s">
        <v>289</v>
      </c>
    </row>
    <row r="129" spans="1:1">
      <c r="A129" s="58" t="s">
        <v>290</v>
      </c>
    </row>
    <row r="130" spans="1:1">
      <c r="A130" s="58" t="s">
        <v>288</v>
      </c>
    </row>
    <row r="131" spans="1:1">
      <c r="A131" s="58" t="s">
        <v>450</v>
      </c>
    </row>
    <row r="133" spans="1:1">
      <c r="A133" s="58"/>
    </row>
  </sheetData>
  <phoneticPr fontId="12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5"/>
  <dimension ref="A1:R652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19" customWidth="1"/>
    <col min="2" max="2" width="39.83203125" style="13" bestFit="1" customWidth="1"/>
    <col min="3" max="18" width="17" style="1" customWidth="1"/>
    <col min="19" max="16384" width="9.33203125" style="1"/>
  </cols>
  <sheetData>
    <row r="1" spans="1:18" ht="20.25">
      <c r="A1" s="8" t="s">
        <v>107</v>
      </c>
      <c r="B1" s="9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2" spans="1:18" s="13" customFormat="1">
      <c r="A2" s="100"/>
      <c r="B2" s="100"/>
      <c r="C2" s="12" t="s">
        <v>83</v>
      </c>
      <c r="D2" s="12" t="s">
        <v>84</v>
      </c>
      <c r="E2" s="12" t="s">
        <v>85</v>
      </c>
      <c r="F2" s="12" t="s">
        <v>86</v>
      </c>
      <c r="G2" s="12" t="s">
        <v>87</v>
      </c>
      <c r="H2" s="12" t="s">
        <v>88</v>
      </c>
      <c r="I2" s="12" t="s">
        <v>89</v>
      </c>
      <c r="J2" s="12" t="s">
        <v>90</v>
      </c>
      <c r="K2" s="12" t="s">
        <v>91</v>
      </c>
      <c r="L2" s="12" t="s">
        <v>92</v>
      </c>
      <c r="M2" s="12" t="s">
        <v>225</v>
      </c>
      <c r="N2" s="12" t="s">
        <v>93</v>
      </c>
      <c r="O2" s="12" t="s">
        <v>94</v>
      </c>
      <c r="P2" s="12" t="s">
        <v>95</v>
      </c>
      <c r="Q2" s="12" t="s">
        <v>96</v>
      </c>
      <c r="R2" s="12" t="s">
        <v>97</v>
      </c>
    </row>
    <row r="3" spans="1:18">
      <c r="A3" s="14" t="s">
        <v>0</v>
      </c>
      <c r="B3" s="15"/>
    </row>
    <row r="4" spans="1:18">
      <c r="A4" s="11"/>
      <c r="B4" s="16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285</v>
      </c>
      <c r="H4" s="2" t="s">
        <v>7</v>
      </c>
      <c r="I4" s="2" t="s">
        <v>8</v>
      </c>
      <c r="J4" s="2" t="s">
        <v>9</v>
      </c>
      <c r="K4" s="2" t="s">
        <v>10</v>
      </c>
      <c r="L4" s="2" t="s">
        <v>11</v>
      </c>
      <c r="M4" s="2" t="s">
        <v>12</v>
      </c>
      <c r="N4" s="2" t="s">
        <v>13</v>
      </c>
      <c r="O4" s="2" t="s">
        <v>14</v>
      </c>
      <c r="P4" s="2" t="s">
        <v>15</v>
      </c>
      <c r="Q4" s="2">
        <v>7</v>
      </c>
      <c r="R4" s="2">
        <v>8</v>
      </c>
    </row>
    <row r="5" spans="1:18">
      <c r="A5" s="11"/>
      <c r="B5" s="16" t="s">
        <v>16</v>
      </c>
      <c r="C5" s="2" t="s">
        <v>17</v>
      </c>
      <c r="D5" s="2" t="s">
        <v>17</v>
      </c>
      <c r="E5" s="2" t="s">
        <v>17</v>
      </c>
      <c r="F5" s="2" t="s">
        <v>17</v>
      </c>
      <c r="G5" s="2" t="s">
        <v>17</v>
      </c>
      <c r="H5" s="2" t="s">
        <v>17</v>
      </c>
      <c r="I5" s="2" t="s">
        <v>17</v>
      </c>
      <c r="J5" s="2" t="s">
        <v>17</v>
      </c>
      <c r="K5" s="2" t="s">
        <v>17</v>
      </c>
      <c r="L5" s="2" t="s">
        <v>17</v>
      </c>
      <c r="M5" s="2" t="s">
        <v>17</v>
      </c>
      <c r="N5" s="2" t="s">
        <v>17</v>
      </c>
      <c r="O5" s="2" t="s">
        <v>17</v>
      </c>
      <c r="P5" s="2" t="s">
        <v>17</v>
      </c>
      <c r="Q5" s="2" t="s">
        <v>17</v>
      </c>
      <c r="R5" s="2" t="s">
        <v>17</v>
      </c>
    </row>
    <row r="6" spans="1:18">
      <c r="A6" s="11"/>
      <c r="B6" s="16" t="s">
        <v>485</v>
      </c>
      <c r="C6" s="87"/>
      <c r="D6" s="88"/>
      <c r="E6" s="88"/>
      <c r="F6" s="88"/>
      <c r="H6" s="88"/>
      <c r="I6" s="88"/>
      <c r="J6" s="88"/>
      <c r="K6" s="88"/>
      <c r="L6" s="88"/>
      <c r="M6" s="88"/>
      <c r="N6" s="88"/>
      <c r="O6" s="88"/>
      <c r="P6" s="88"/>
      <c r="Q6" s="88"/>
      <c r="R6" s="88"/>
    </row>
    <row r="7" spans="1:18">
      <c r="A7" s="14" t="s">
        <v>29</v>
      </c>
      <c r="B7" s="15"/>
      <c r="H7" s="89"/>
    </row>
    <row r="8" spans="1:18">
      <c r="A8" s="11"/>
      <c r="B8" s="14" t="s">
        <v>30</v>
      </c>
    </row>
    <row r="9" spans="1:18">
      <c r="A9" s="11"/>
      <c r="B9" s="17" t="s">
        <v>31</v>
      </c>
      <c r="C9" s="77" t="s">
        <v>164</v>
      </c>
      <c r="D9" s="77" t="s">
        <v>164</v>
      </c>
      <c r="E9" s="77" t="s">
        <v>164</v>
      </c>
      <c r="F9" s="77" t="s">
        <v>164</v>
      </c>
      <c r="G9" s="77" t="s">
        <v>164</v>
      </c>
      <c r="H9" s="77" t="s">
        <v>164</v>
      </c>
      <c r="I9" s="77" t="s">
        <v>164</v>
      </c>
      <c r="J9" s="77" t="s">
        <v>164</v>
      </c>
      <c r="K9" s="77" t="s">
        <v>164</v>
      </c>
      <c r="L9" s="77" t="s">
        <v>164</v>
      </c>
      <c r="M9" s="77" t="s">
        <v>164</v>
      </c>
      <c r="N9" s="77" t="s">
        <v>164</v>
      </c>
      <c r="O9" s="77" t="s">
        <v>164</v>
      </c>
      <c r="P9" s="77" t="s">
        <v>164</v>
      </c>
      <c r="Q9" s="77" t="s">
        <v>164</v>
      </c>
      <c r="R9" s="77" t="s">
        <v>164</v>
      </c>
    </row>
    <row r="10" spans="1:18">
      <c r="A10" s="11"/>
      <c r="B10" s="16" t="s">
        <v>145</v>
      </c>
      <c r="C10" s="5">
        <v>0.76569678407350683</v>
      </c>
      <c r="D10" s="5">
        <v>0.76569678407350683</v>
      </c>
      <c r="E10" s="5">
        <v>0.76569678407350683</v>
      </c>
      <c r="F10" s="5">
        <v>0.78247261345852892</v>
      </c>
      <c r="G10" s="5">
        <v>0.76569678407350683</v>
      </c>
      <c r="H10" s="5">
        <v>0.76569678407350683</v>
      </c>
      <c r="I10" s="5">
        <v>0.78616352201257855</v>
      </c>
      <c r="J10" s="5">
        <v>0.98911968348170143</v>
      </c>
      <c r="K10" s="5">
        <v>0.95693779904306231</v>
      </c>
      <c r="L10" s="5">
        <v>1.0060362173038229</v>
      </c>
      <c r="M10" s="5">
        <v>1.1286681715575622</v>
      </c>
      <c r="N10" s="5">
        <v>1.0940919037199124</v>
      </c>
      <c r="O10" s="5">
        <v>1.2150668286755772</v>
      </c>
      <c r="P10" s="5">
        <v>1.2150668286755772</v>
      </c>
      <c r="Q10" s="5">
        <v>1.2953367875647668</v>
      </c>
      <c r="R10" s="5">
        <v>1.4084507042253522</v>
      </c>
    </row>
    <row r="11" spans="1:18">
      <c r="A11" s="11"/>
      <c r="B11" s="14" t="s">
        <v>33</v>
      </c>
    </row>
    <row r="12" spans="1:18">
      <c r="A12" s="11"/>
      <c r="B12" s="17" t="s">
        <v>31</v>
      </c>
      <c r="C12" s="22" t="s">
        <v>327</v>
      </c>
      <c r="D12" s="22" t="s">
        <v>327</v>
      </c>
      <c r="E12" s="22" t="s">
        <v>327</v>
      </c>
      <c r="F12" s="22" t="s">
        <v>327</v>
      </c>
      <c r="G12" s="22" t="s">
        <v>327</v>
      </c>
      <c r="H12" s="22" t="s">
        <v>327</v>
      </c>
      <c r="I12" s="22" t="s">
        <v>327</v>
      </c>
      <c r="J12" s="22" t="s">
        <v>327</v>
      </c>
      <c r="K12" s="22" t="s">
        <v>327</v>
      </c>
      <c r="L12" s="22" t="s">
        <v>327</v>
      </c>
      <c r="M12" s="22" t="s">
        <v>327</v>
      </c>
      <c r="N12" s="22" t="s">
        <v>327</v>
      </c>
      <c r="O12" s="22" t="s">
        <v>327</v>
      </c>
      <c r="P12" s="22" t="s">
        <v>327</v>
      </c>
      <c r="Q12" s="22" t="s">
        <v>327</v>
      </c>
      <c r="R12" s="22" t="s">
        <v>327</v>
      </c>
    </row>
    <row r="13" spans="1:18">
      <c r="A13" s="11"/>
      <c r="B13" s="16" t="s">
        <v>145</v>
      </c>
      <c r="C13" s="5">
        <v>1.7574692442882252</v>
      </c>
      <c r="D13" s="5">
        <v>1.7574692442882252</v>
      </c>
      <c r="E13" s="5">
        <v>1.7574692442882252</v>
      </c>
      <c r="F13" s="5">
        <v>1.7574692442882252</v>
      </c>
      <c r="G13" s="5">
        <v>1.7574692442882252</v>
      </c>
      <c r="H13" s="5">
        <v>1.7574692442882252</v>
      </c>
      <c r="I13" s="5">
        <v>1.7574692442882252</v>
      </c>
      <c r="J13" s="5">
        <v>2.0449897750511248</v>
      </c>
      <c r="K13" s="5">
        <v>1.9762845849802371</v>
      </c>
      <c r="L13" s="5">
        <v>2.0703933747412009</v>
      </c>
      <c r="M13" s="5">
        <v>2.5</v>
      </c>
      <c r="N13" s="5">
        <v>2.3696682464454977</v>
      </c>
      <c r="O13" s="5">
        <v>2.9850746268656714</v>
      </c>
      <c r="P13" s="5">
        <v>2.9850746268656714</v>
      </c>
      <c r="Q13" s="5">
        <v>2.9325513196480935</v>
      </c>
      <c r="R13" s="5">
        <v>2.9850746268656714</v>
      </c>
    </row>
    <row r="14" spans="1:18">
      <c r="A14" s="11"/>
      <c r="B14" s="14" t="s">
        <v>35</v>
      </c>
    </row>
    <row r="15" spans="1:18">
      <c r="A15" s="11"/>
      <c r="B15" s="16" t="s">
        <v>146</v>
      </c>
      <c r="C15" s="5">
        <v>5.835</v>
      </c>
      <c r="D15" s="5">
        <v>5.835</v>
      </c>
      <c r="E15" s="5">
        <v>5.835</v>
      </c>
      <c r="F15" s="5">
        <v>5.835</v>
      </c>
      <c r="G15" s="5">
        <v>5.835</v>
      </c>
      <c r="H15" s="5">
        <v>5.835</v>
      </c>
      <c r="I15" s="5">
        <v>5.835</v>
      </c>
      <c r="J15" s="5">
        <v>5.835</v>
      </c>
      <c r="K15" s="5">
        <v>5.835</v>
      </c>
      <c r="L15" s="5">
        <v>5.835</v>
      </c>
      <c r="M15" s="5">
        <v>3.5249999999999999</v>
      </c>
      <c r="N15" s="5">
        <v>3.5249999999999999</v>
      </c>
      <c r="O15" s="5">
        <v>3.5249999999999999</v>
      </c>
      <c r="P15" s="5">
        <v>3.5249999999999999</v>
      </c>
      <c r="Q15" s="5">
        <v>3.5249999999999999</v>
      </c>
      <c r="R15" s="5">
        <v>3.5249999999999999</v>
      </c>
    </row>
    <row r="16" spans="1:18">
      <c r="A16" s="11"/>
      <c r="B16" s="16" t="s">
        <v>36</v>
      </c>
      <c r="C16" s="5">
        <v>0.54</v>
      </c>
      <c r="D16" s="5">
        <v>0.54</v>
      </c>
      <c r="E16" s="5">
        <v>0.54</v>
      </c>
      <c r="F16" s="5">
        <v>0.54</v>
      </c>
      <c r="G16" s="5">
        <v>0.54</v>
      </c>
      <c r="H16" s="5">
        <v>0.54</v>
      </c>
      <c r="I16" s="5">
        <v>0.54</v>
      </c>
      <c r="J16" s="5">
        <v>0.54</v>
      </c>
      <c r="K16" s="5">
        <v>0.54</v>
      </c>
      <c r="L16" s="5">
        <v>0.54</v>
      </c>
      <c r="M16" s="5">
        <v>0.40699999999999997</v>
      </c>
      <c r="N16" s="5">
        <v>0.40699999999999997</v>
      </c>
      <c r="O16" s="5">
        <v>0.40699999999999997</v>
      </c>
      <c r="P16" s="5">
        <v>0.40699999999999997</v>
      </c>
      <c r="Q16" s="5">
        <v>0.40699999999999997</v>
      </c>
      <c r="R16" s="5">
        <v>0.40699999999999997</v>
      </c>
    </row>
    <row r="17" spans="1:18">
      <c r="A17" s="11"/>
      <c r="B17" s="16" t="s">
        <v>37</v>
      </c>
      <c r="C17" s="5">
        <v>0.38400000000000001</v>
      </c>
      <c r="D17" s="5">
        <v>0.38400000000000001</v>
      </c>
      <c r="E17" s="5">
        <v>0.38400000000000001</v>
      </c>
      <c r="F17" s="5">
        <v>0.38400000000000001</v>
      </c>
      <c r="G17" s="5">
        <v>0.38400000000000001</v>
      </c>
      <c r="H17" s="5">
        <v>0.38400000000000001</v>
      </c>
      <c r="I17" s="5">
        <v>0.38400000000000001</v>
      </c>
      <c r="J17" s="5">
        <v>0.38400000000000001</v>
      </c>
      <c r="K17" s="5">
        <v>0.38400000000000001</v>
      </c>
      <c r="L17" s="5">
        <v>0.38400000000000001</v>
      </c>
      <c r="M17" s="5">
        <v>0.316</v>
      </c>
      <c r="N17" s="5">
        <v>0.316</v>
      </c>
      <c r="O17" s="5">
        <v>0.316</v>
      </c>
      <c r="P17" s="5">
        <v>0.316</v>
      </c>
      <c r="Q17" s="5">
        <v>0.316</v>
      </c>
      <c r="R17" s="5">
        <v>0.316</v>
      </c>
    </row>
    <row r="18" spans="1:18">
      <c r="A18" s="11"/>
      <c r="B18" s="14" t="s">
        <v>38</v>
      </c>
    </row>
    <row r="19" spans="1:18">
      <c r="A19" s="11"/>
      <c r="B19" s="16" t="s">
        <v>146</v>
      </c>
      <c r="C19" s="2" t="s">
        <v>108</v>
      </c>
      <c r="D19" s="2" t="s">
        <v>108</v>
      </c>
      <c r="E19" s="2" t="s">
        <v>108</v>
      </c>
      <c r="F19" s="2" t="s">
        <v>108</v>
      </c>
      <c r="G19" s="2" t="s">
        <v>108</v>
      </c>
      <c r="H19" s="2" t="s">
        <v>108</v>
      </c>
      <c r="I19" s="2" t="s">
        <v>108</v>
      </c>
      <c r="J19" s="2" t="s">
        <v>108</v>
      </c>
      <c r="K19" s="2" t="s">
        <v>108</v>
      </c>
      <c r="L19" s="2" t="s">
        <v>108</v>
      </c>
      <c r="M19" s="2" t="s">
        <v>108</v>
      </c>
      <c r="N19" s="2" t="s">
        <v>108</v>
      </c>
      <c r="O19" s="2" t="s">
        <v>108</v>
      </c>
      <c r="P19" s="2" t="s">
        <v>108</v>
      </c>
      <c r="Q19" s="2" t="s">
        <v>108</v>
      </c>
      <c r="R19" s="2" t="s">
        <v>108</v>
      </c>
    </row>
    <row r="20" spans="1:18">
      <c r="A20" s="11"/>
      <c r="B20" s="16" t="s">
        <v>36</v>
      </c>
      <c r="C20" s="2" t="s">
        <v>108</v>
      </c>
      <c r="D20" s="2" t="s">
        <v>108</v>
      </c>
      <c r="E20" s="2" t="s">
        <v>108</v>
      </c>
      <c r="F20" s="2" t="s">
        <v>108</v>
      </c>
      <c r="G20" s="2" t="s">
        <v>108</v>
      </c>
      <c r="H20" s="2" t="s">
        <v>108</v>
      </c>
      <c r="I20" s="2" t="s">
        <v>108</v>
      </c>
      <c r="J20" s="2" t="s">
        <v>108</v>
      </c>
      <c r="K20" s="2" t="s">
        <v>108</v>
      </c>
      <c r="L20" s="2" t="s">
        <v>108</v>
      </c>
      <c r="M20" s="2" t="s">
        <v>108</v>
      </c>
      <c r="N20" s="2" t="s">
        <v>108</v>
      </c>
      <c r="O20" s="2" t="s">
        <v>108</v>
      </c>
      <c r="P20" s="2" t="s">
        <v>108</v>
      </c>
      <c r="Q20" s="2" t="s">
        <v>108</v>
      </c>
      <c r="R20" s="2" t="s">
        <v>108</v>
      </c>
    </row>
    <row r="21" spans="1:18">
      <c r="A21" s="11"/>
      <c r="B21" s="16" t="s">
        <v>37</v>
      </c>
      <c r="C21" s="2" t="s">
        <v>108</v>
      </c>
      <c r="D21" s="2" t="s">
        <v>108</v>
      </c>
      <c r="E21" s="2" t="s">
        <v>108</v>
      </c>
      <c r="F21" s="2" t="s">
        <v>108</v>
      </c>
      <c r="G21" s="2" t="s">
        <v>108</v>
      </c>
      <c r="H21" s="2" t="s">
        <v>108</v>
      </c>
      <c r="I21" s="2" t="s">
        <v>108</v>
      </c>
      <c r="J21" s="2" t="s">
        <v>108</v>
      </c>
      <c r="K21" s="2" t="s">
        <v>108</v>
      </c>
      <c r="L21" s="2" t="s">
        <v>108</v>
      </c>
      <c r="M21" s="2" t="s">
        <v>108</v>
      </c>
      <c r="N21" s="2" t="s">
        <v>108</v>
      </c>
      <c r="O21" s="2" t="s">
        <v>108</v>
      </c>
      <c r="P21" s="2" t="s">
        <v>108</v>
      </c>
      <c r="Q21" s="2" t="s">
        <v>108</v>
      </c>
      <c r="R21" s="2" t="s">
        <v>108</v>
      </c>
    </row>
    <row r="22" spans="1:18">
      <c r="A22" s="11"/>
      <c r="B22" s="14" t="s">
        <v>39</v>
      </c>
    </row>
    <row r="23" spans="1:18">
      <c r="A23" s="11"/>
      <c r="B23" s="16" t="s">
        <v>40</v>
      </c>
      <c r="C23" s="77" t="s">
        <v>41</v>
      </c>
      <c r="D23" s="77" t="s">
        <v>41</v>
      </c>
      <c r="E23" s="77" t="s">
        <v>41</v>
      </c>
      <c r="F23" s="77" t="s">
        <v>41</v>
      </c>
      <c r="G23" s="77" t="s">
        <v>41</v>
      </c>
      <c r="H23" s="77" t="s">
        <v>41</v>
      </c>
      <c r="I23" s="77" t="s">
        <v>41</v>
      </c>
      <c r="J23" s="77" t="s">
        <v>41</v>
      </c>
      <c r="K23" s="77" t="s">
        <v>41</v>
      </c>
      <c r="L23" s="77" t="s">
        <v>41</v>
      </c>
      <c r="M23" s="77" t="s">
        <v>41</v>
      </c>
      <c r="N23" s="77" t="s">
        <v>41</v>
      </c>
      <c r="O23" s="77" t="s">
        <v>41</v>
      </c>
      <c r="P23" s="77" t="s">
        <v>41</v>
      </c>
      <c r="Q23" s="77" t="s">
        <v>41</v>
      </c>
      <c r="R23" s="77" t="s">
        <v>41</v>
      </c>
    </row>
    <row r="24" spans="1:18">
      <c r="A24" s="11"/>
      <c r="B24" s="17" t="s">
        <v>42</v>
      </c>
      <c r="C24" s="77" t="s">
        <v>237</v>
      </c>
      <c r="D24" s="77" t="s">
        <v>237</v>
      </c>
      <c r="E24" s="77" t="s">
        <v>237</v>
      </c>
      <c r="F24" s="77" t="s">
        <v>237</v>
      </c>
      <c r="G24" s="77" t="s">
        <v>237</v>
      </c>
      <c r="H24" s="77" t="s">
        <v>237</v>
      </c>
      <c r="I24" s="77" t="s">
        <v>237</v>
      </c>
      <c r="J24" s="77" t="s">
        <v>237</v>
      </c>
      <c r="K24" s="77" t="s">
        <v>237</v>
      </c>
      <c r="L24" s="77" t="s">
        <v>237</v>
      </c>
      <c r="M24" s="77" t="s">
        <v>237</v>
      </c>
      <c r="N24" s="77" t="s">
        <v>237</v>
      </c>
      <c r="O24" s="77" t="s">
        <v>237</v>
      </c>
      <c r="P24" s="77" t="s">
        <v>237</v>
      </c>
      <c r="Q24" s="77" t="s">
        <v>237</v>
      </c>
      <c r="R24" s="77" t="s">
        <v>237</v>
      </c>
    </row>
    <row r="25" spans="1:18">
      <c r="A25" s="11"/>
      <c r="B25" s="16" t="s">
        <v>145</v>
      </c>
      <c r="C25" s="5">
        <v>0.61462814996926862</v>
      </c>
      <c r="D25" s="5">
        <v>0.61462814996926862</v>
      </c>
      <c r="E25" s="5">
        <v>0.61462814996926862</v>
      </c>
      <c r="F25" s="5">
        <v>0.61462814996926862</v>
      </c>
      <c r="G25" s="5">
        <v>0.61462814996926862</v>
      </c>
      <c r="H25" s="5">
        <v>0.61462814996926862</v>
      </c>
      <c r="I25" s="5">
        <v>0.61462814996926862</v>
      </c>
      <c r="J25" s="5">
        <v>0.61462814996926862</v>
      </c>
      <c r="K25" s="5">
        <v>0.61462814996926862</v>
      </c>
      <c r="L25" s="5">
        <v>0.61462814996926862</v>
      </c>
      <c r="M25" s="5">
        <v>0.61462814996926862</v>
      </c>
      <c r="N25" s="5">
        <v>0.61462814996926862</v>
      </c>
      <c r="O25" s="5">
        <v>0.61462814996926862</v>
      </c>
      <c r="P25" s="5">
        <v>0.61462814996926862</v>
      </c>
      <c r="Q25" s="5">
        <v>0.61462814996926862</v>
      </c>
      <c r="R25" s="5">
        <v>0.61462814996926862</v>
      </c>
    </row>
    <row r="26" spans="1:18">
      <c r="A26" s="14" t="s">
        <v>46</v>
      </c>
      <c r="B26" s="15"/>
    </row>
    <row r="27" spans="1:18">
      <c r="A27" s="11"/>
      <c r="B27" s="14" t="s">
        <v>51</v>
      </c>
    </row>
    <row r="28" spans="1:18">
      <c r="A28" s="11"/>
      <c r="B28" s="16" t="s">
        <v>109</v>
      </c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>
      <c r="A29" s="11"/>
      <c r="B29" s="16" t="s">
        <v>245</v>
      </c>
      <c r="C29" s="5">
        <v>280.90975000000003</v>
      </c>
      <c r="D29" s="5">
        <v>282.28203000000002</v>
      </c>
      <c r="E29" s="5">
        <v>275.66665</v>
      </c>
      <c r="F29" s="5">
        <v>272.86854999999997</v>
      </c>
      <c r="G29" s="5">
        <v>223.52002999999999</v>
      </c>
      <c r="H29" s="5">
        <v>247.83245000000002</v>
      </c>
      <c r="I29" s="5">
        <v>202.82771</v>
      </c>
      <c r="J29" s="5">
        <v>269.33672999999999</v>
      </c>
      <c r="K29" s="5">
        <v>236.62201999999999</v>
      </c>
      <c r="L29" s="5">
        <v>209.64430999999999</v>
      </c>
      <c r="M29" s="5">
        <v>257.28246999999999</v>
      </c>
      <c r="N29" s="5">
        <v>221.61564999999999</v>
      </c>
      <c r="O29" s="5">
        <v>251.19557999999998</v>
      </c>
      <c r="P29" s="5">
        <v>213.33763000000002</v>
      </c>
      <c r="Q29" s="5">
        <v>217.51779000000002</v>
      </c>
      <c r="R29" s="5">
        <v>186.28704000000002</v>
      </c>
    </row>
    <row r="30" spans="1:18">
      <c r="A30" s="11"/>
      <c r="B30" s="16" t="s">
        <v>246</v>
      </c>
      <c r="C30" s="5">
        <v>329.93286999999998</v>
      </c>
      <c r="D30" s="5">
        <v>343.63337999999999</v>
      </c>
      <c r="E30" s="5">
        <v>358.26954000000001</v>
      </c>
      <c r="F30" s="5">
        <v>331.57562999999999</v>
      </c>
      <c r="G30" s="5">
        <v>258.18895000000003</v>
      </c>
      <c r="H30" s="5">
        <v>325.53412000000003</v>
      </c>
      <c r="I30" s="5">
        <v>236.96773000000002</v>
      </c>
      <c r="J30" s="5">
        <v>323.45251000000002</v>
      </c>
      <c r="K30" s="5">
        <v>268.75776000000002</v>
      </c>
      <c r="L30" s="5">
        <v>252.92765</v>
      </c>
      <c r="M30" s="5">
        <v>297.49263999999999</v>
      </c>
      <c r="N30" s="5">
        <v>238.51693</v>
      </c>
      <c r="O30" s="5">
        <v>282.41233</v>
      </c>
      <c r="P30" s="5">
        <v>224.36344</v>
      </c>
      <c r="Q30" s="5">
        <v>243.47954000000001</v>
      </c>
      <c r="R30" s="5">
        <v>201.34023999999999</v>
      </c>
    </row>
    <row r="31" spans="1:18">
      <c r="A31" s="11"/>
      <c r="B31" s="16" t="s">
        <v>110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>
      <c r="A32" s="11"/>
      <c r="B32" s="16" t="s">
        <v>244</v>
      </c>
      <c r="C32" s="5">
        <v>138.00951999999998</v>
      </c>
      <c r="D32" s="5">
        <v>138.39467000000002</v>
      </c>
      <c r="E32" s="5">
        <v>131.28529999999998</v>
      </c>
      <c r="F32" s="5">
        <v>140.24773000000002</v>
      </c>
      <c r="G32" s="5">
        <v>129.09342000000001</v>
      </c>
      <c r="H32" s="5">
        <v>128.31243000000001</v>
      </c>
      <c r="I32" s="5">
        <v>128.82641000000001</v>
      </c>
      <c r="J32" s="5">
        <v>143.99557999999999</v>
      </c>
      <c r="K32" s="5">
        <v>125.93519999999999</v>
      </c>
      <c r="L32" s="5">
        <v>134.37317999999999</v>
      </c>
      <c r="M32" s="5">
        <v>148.05010000000001</v>
      </c>
      <c r="N32" s="5">
        <v>130.62988000000001</v>
      </c>
      <c r="O32" s="5">
        <v>154.19216</v>
      </c>
      <c r="P32" s="5">
        <v>144.56437</v>
      </c>
      <c r="Q32" s="5">
        <v>152.24970999999999</v>
      </c>
      <c r="R32" s="5">
        <v>173.90624</v>
      </c>
    </row>
    <row r="33" spans="1:18">
      <c r="A33" s="11"/>
      <c r="B33" s="14" t="s">
        <v>52</v>
      </c>
    </row>
    <row r="34" spans="1:18">
      <c r="A34" s="11"/>
      <c r="B34" s="16" t="s">
        <v>53</v>
      </c>
    </row>
    <row r="35" spans="1:18">
      <c r="A35" s="11"/>
      <c r="B35" s="16" t="s">
        <v>245</v>
      </c>
      <c r="C35" s="75">
        <v>3.01</v>
      </c>
      <c r="D35" s="75">
        <v>3.01</v>
      </c>
      <c r="E35" s="75">
        <v>3.01</v>
      </c>
      <c r="F35" s="75">
        <v>3.01</v>
      </c>
      <c r="G35" s="75">
        <v>3.01</v>
      </c>
      <c r="H35" s="75">
        <v>3.01</v>
      </c>
      <c r="I35" s="75">
        <v>3.11</v>
      </c>
      <c r="J35" s="75">
        <v>3.01</v>
      </c>
      <c r="K35" s="75">
        <v>3.01</v>
      </c>
      <c r="L35" s="75">
        <v>3.11</v>
      </c>
      <c r="M35" s="75">
        <v>3.01</v>
      </c>
      <c r="N35" s="75">
        <v>3.11</v>
      </c>
      <c r="O35" s="75">
        <v>3.01</v>
      </c>
      <c r="P35" s="75">
        <v>3.11</v>
      </c>
      <c r="Q35" s="75">
        <v>3.11</v>
      </c>
      <c r="R35" s="75">
        <v>3.11</v>
      </c>
    </row>
    <row r="36" spans="1:18">
      <c r="A36" s="11"/>
      <c r="B36" s="16" t="s">
        <v>246</v>
      </c>
      <c r="C36" s="75">
        <v>3.01</v>
      </c>
      <c r="D36" s="75">
        <v>3.01</v>
      </c>
      <c r="E36" s="75">
        <v>3.01</v>
      </c>
      <c r="F36" s="75">
        <v>3.01</v>
      </c>
      <c r="G36" s="75">
        <v>3.01</v>
      </c>
      <c r="H36" s="75">
        <v>3.01</v>
      </c>
      <c r="I36" s="75">
        <v>3.01</v>
      </c>
      <c r="J36" s="75">
        <v>3.01</v>
      </c>
      <c r="K36" s="75">
        <v>3.01</v>
      </c>
      <c r="L36" s="75">
        <v>3.01</v>
      </c>
      <c r="M36" s="75">
        <v>3.01</v>
      </c>
      <c r="N36" s="75">
        <v>3.01</v>
      </c>
      <c r="O36" s="75">
        <v>3.01</v>
      </c>
      <c r="P36" s="75">
        <v>3.01</v>
      </c>
      <c r="Q36" s="75">
        <v>3.01</v>
      </c>
      <c r="R36" s="75">
        <v>3.11</v>
      </c>
    </row>
    <row r="37" spans="1:18">
      <c r="A37" s="11"/>
      <c r="B37" s="16" t="s">
        <v>54</v>
      </c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</row>
    <row r="38" spans="1:18">
      <c r="A38" s="11"/>
      <c r="B38" s="16" t="s">
        <v>244</v>
      </c>
      <c r="C38" s="79">
        <v>0.74</v>
      </c>
      <c r="D38" s="79">
        <v>0.74</v>
      </c>
      <c r="E38" s="79">
        <v>0.74</v>
      </c>
      <c r="F38" s="79">
        <v>0.74</v>
      </c>
      <c r="G38" s="79">
        <v>0.74</v>
      </c>
      <c r="H38" s="79">
        <v>0.74</v>
      </c>
      <c r="I38" s="79">
        <v>0.74</v>
      </c>
      <c r="J38" s="79">
        <v>0.74</v>
      </c>
      <c r="K38" s="79">
        <v>0.74</v>
      </c>
      <c r="L38" s="79">
        <v>0.74</v>
      </c>
      <c r="M38" s="79">
        <v>0.74</v>
      </c>
      <c r="N38" s="79">
        <v>0.74</v>
      </c>
      <c r="O38" s="79">
        <v>0.74</v>
      </c>
      <c r="P38" s="79">
        <v>0.74</v>
      </c>
      <c r="Q38" s="79">
        <v>0.74</v>
      </c>
      <c r="R38" s="79">
        <v>0.74</v>
      </c>
    </row>
    <row r="39" spans="1:18">
      <c r="A39" s="11"/>
      <c r="B39" s="73" t="s">
        <v>226</v>
      </c>
      <c r="E39" s="13"/>
      <c r="F39" s="13"/>
      <c r="G39" s="13"/>
      <c r="H39" s="13"/>
      <c r="I39" s="13"/>
      <c r="J39" s="13"/>
      <c r="K39" s="13"/>
      <c r="L39" s="13"/>
    </row>
    <row r="40" spans="1:18">
      <c r="A40" s="11"/>
      <c r="B40" s="16" t="s">
        <v>247</v>
      </c>
      <c r="C40" s="22" t="s">
        <v>227</v>
      </c>
      <c r="D40" s="22" t="s">
        <v>227</v>
      </c>
      <c r="E40" s="85" t="s">
        <v>452</v>
      </c>
      <c r="F40" s="22" t="s">
        <v>227</v>
      </c>
      <c r="G40" s="85" t="s">
        <v>452</v>
      </c>
      <c r="H40" s="85" t="s">
        <v>452</v>
      </c>
      <c r="I40" s="85" t="s">
        <v>452</v>
      </c>
      <c r="J40" s="22" t="s">
        <v>227</v>
      </c>
      <c r="K40" s="85" t="s">
        <v>452</v>
      </c>
      <c r="L40" s="85" t="s">
        <v>452</v>
      </c>
      <c r="M40" s="85" t="s">
        <v>452</v>
      </c>
      <c r="N40" s="85" t="s">
        <v>452</v>
      </c>
      <c r="O40" s="85" t="s">
        <v>452</v>
      </c>
      <c r="P40" s="85" t="s">
        <v>452</v>
      </c>
      <c r="Q40" s="85" t="s">
        <v>452</v>
      </c>
      <c r="R40" s="85" t="s">
        <v>452</v>
      </c>
    </row>
    <row r="41" spans="1:18">
      <c r="A41" s="11"/>
      <c r="B41" s="16" t="s">
        <v>248</v>
      </c>
      <c r="C41" s="22" t="s">
        <v>227</v>
      </c>
      <c r="D41" s="22" t="s">
        <v>227</v>
      </c>
      <c r="E41" s="85" t="s">
        <v>452</v>
      </c>
      <c r="F41" s="22" t="s">
        <v>227</v>
      </c>
      <c r="G41" s="85" t="s">
        <v>452</v>
      </c>
      <c r="H41" s="85" t="s">
        <v>452</v>
      </c>
      <c r="I41" s="85" t="s">
        <v>452</v>
      </c>
      <c r="J41" s="22" t="s">
        <v>227</v>
      </c>
      <c r="K41" s="85" t="s">
        <v>452</v>
      </c>
      <c r="L41" s="85" t="s">
        <v>452</v>
      </c>
      <c r="M41" s="85" t="s">
        <v>452</v>
      </c>
      <c r="N41" s="85" t="s">
        <v>452</v>
      </c>
      <c r="O41" s="85" t="s">
        <v>452</v>
      </c>
      <c r="P41" s="85" t="s">
        <v>452</v>
      </c>
      <c r="Q41" s="85" t="s">
        <v>452</v>
      </c>
      <c r="R41" s="85" t="s">
        <v>452</v>
      </c>
    </row>
    <row r="42" spans="1:18">
      <c r="A42" s="11"/>
      <c r="B42" s="14" t="s">
        <v>147</v>
      </c>
    </row>
    <row r="43" spans="1:18">
      <c r="A43" s="11"/>
      <c r="B43" s="16" t="s">
        <v>247</v>
      </c>
      <c r="C43" s="5">
        <v>12.91</v>
      </c>
      <c r="D43" s="5">
        <v>13.07</v>
      </c>
      <c r="E43" s="5">
        <v>13.49</v>
      </c>
      <c r="F43" s="5">
        <v>13.44</v>
      </c>
      <c r="G43" s="5">
        <v>12.7</v>
      </c>
      <c r="H43" s="5">
        <v>13.63</v>
      </c>
      <c r="I43" s="5">
        <v>12.25</v>
      </c>
      <c r="J43" s="5">
        <v>12.92</v>
      </c>
      <c r="K43" s="5">
        <v>14.29</v>
      </c>
      <c r="L43" s="5">
        <v>12.66</v>
      </c>
      <c r="M43" s="5">
        <v>12.19</v>
      </c>
      <c r="N43" s="5">
        <v>13.39</v>
      </c>
      <c r="O43" s="5">
        <v>12.24</v>
      </c>
      <c r="P43" s="5">
        <v>12.89</v>
      </c>
      <c r="Q43" s="5">
        <v>11.73</v>
      </c>
      <c r="R43" s="5">
        <v>11.25</v>
      </c>
    </row>
    <row r="44" spans="1:18">
      <c r="A44" s="11"/>
      <c r="B44" s="16" t="s">
        <v>248</v>
      </c>
      <c r="C44" s="5">
        <v>14.74</v>
      </c>
      <c r="D44" s="5">
        <v>15.4</v>
      </c>
      <c r="E44" s="5">
        <v>17.27</v>
      </c>
      <c r="F44" s="5">
        <v>15.86</v>
      </c>
      <c r="G44" s="5">
        <v>14.06</v>
      </c>
      <c r="H44" s="5">
        <v>17.25</v>
      </c>
      <c r="I44" s="5">
        <v>14.18</v>
      </c>
      <c r="J44" s="5">
        <v>14.91</v>
      </c>
      <c r="K44" s="5">
        <v>16.239999999999998</v>
      </c>
      <c r="L44" s="5">
        <v>14.68</v>
      </c>
      <c r="M44" s="5">
        <v>13.47</v>
      </c>
      <c r="N44" s="5">
        <v>14.41</v>
      </c>
      <c r="O44" s="5">
        <v>13.03</v>
      </c>
      <c r="P44" s="5">
        <v>13.55</v>
      </c>
      <c r="Q44" s="5">
        <v>12.41</v>
      </c>
      <c r="R44" s="5">
        <v>12.16</v>
      </c>
    </row>
    <row r="45" spans="1:18">
      <c r="A45" s="14" t="s">
        <v>63</v>
      </c>
      <c r="B45" s="14"/>
    </row>
    <row r="46" spans="1:18">
      <c r="A46" s="11"/>
      <c r="B46" s="14" t="s">
        <v>64</v>
      </c>
    </row>
    <row r="47" spans="1:18">
      <c r="A47" s="11"/>
      <c r="B47" s="16" t="s">
        <v>111</v>
      </c>
      <c r="C47" s="76">
        <v>8.0253948760614591E-2</v>
      </c>
      <c r="D47" s="76">
        <v>0.10634820755897194</v>
      </c>
      <c r="E47" s="76">
        <v>7.8191259708637204E-2</v>
      </c>
      <c r="F47" s="76">
        <v>9.8843356838208982E-2</v>
      </c>
      <c r="G47" s="76">
        <v>0.12314444775737958</v>
      </c>
      <c r="H47" s="76">
        <v>9.1363989928279363E-2</v>
      </c>
      <c r="I47" s="76">
        <v>0.14403039751300734</v>
      </c>
      <c r="J47" s="76">
        <v>6.8550740027704837E-2</v>
      </c>
      <c r="K47" s="76">
        <v>3.7036778489720507E-2</v>
      </c>
      <c r="L47" s="76">
        <v>7.1511067916385257E-2</v>
      </c>
      <c r="M47" s="76">
        <v>9.6970208686928377E-2</v>
      </c>
      <c r="N47" s="76">
        <v>3.7044281736342291E-2</v>
      </c>
      <c r="O47" s="76">
        <v>5.4176624980806304E-2</v>
      </c>
      <c r="P47" s="76">
        <v>7.1338533562894046E-2</v>
      </c>
      <c r="Q47" s="76">
        <v>5.4072965719014855E-2</v>
      </c>
      <c r="R47" s="76">
        <v>9.0907054119062955E-2</v>
      </c>
    </row>
    <row r="48" spans="1:18">
      <c r="A48" s="11"/>
      <c r="B48" s="16" t="s">
        <v>148</v>
      </c>
      <c r="C48" s="2">
        <v>38.880000000000003</v>
      </c>
      <c r="D48" s="2">
        <v>50.28</v>
      </c>
      <c r="E48" s="2">
        <v>38.549999999999997</v>
      </c>
      <c r="F48" s="2">
        <v>45.59</v>
      </c>
      <c r="G48" s="2">
        <v>50.67</v>
      </c>
      <c r="H48" s="2">
        <v>45.44</v>
      </c>
      <c r="I48" s="2">
        <v>54.94</v>
      </c>
      <c r="J48" s="2">
        <v>31.15</v>
      </c>
      <c r="K48" s="2">
        <v>17.2</v>
      </c>
      <c r="L48" s="2">
        <v>28.53</v>
      </c>
      <c r="M48" s="2">
        <v>41.22</v>
      </c>
      <c r="N48" s="2">
        <v>16.100000000000001</v>
      </c>
      <c r="O48" s="2">
        <v>23.19</v>
      </c>
      <c r="P48" s="2">
        <v>30.17</v>
      </c>
      <c r="Q48" s="2">
        <v>22.38</v>
      </c>
      <c r="R48" s="2">
        <v>39.49</v>
      </c>
    </row>
    <row r="49" spans="1:18">
      <c r="A49" s="11"/>
      <c r="B49" s="14" t="s">
        <v>65</v>
      </c>
    </row>
    <row r="50" spans="1:18">
      <c r="A50" s="11"/>
      <c r="B50" s="16" t="s">
        <v>112</v>
      </c>
      <c r="C50" s="76">
        <v>1.1409426001400436E-2</v>
      </c>
      <c r="D50" s="76">
        <v>8.1554947944052995E-3</v>
      </c>
      <c r="E50" s="76">
        <v>8.5849872577032985E-3</v>
      </c>
      <c r="F50" s="76">
        <v>1.0782145503230083E-2</v>
      </c>
      <c r="G50" s="76">
        <v>8.3904656150890818E-3</v>
      </c>
      <c r="H50" s="76">
        <v>8.1270740334608328E-3</v>
      </c>
      <c r="I50" s="76">
        <v>8.3897266375720699E-3</v>
      </c>
      <c r="J50" s="76">
        <v>1.0098801665431355E-2</v>
      </c>
      <c r="K50" s="76">
        <v>7.2206452918883056E-3</v>
      </c>
      <c r="L50" s="76">
        <v>8.2732599969706135E-3</v>
      </c>
      <c r="M50" s="76">
        <v>8.9744712091549446E-3</v>
      </c>
      <c r="N50" s="76">
        <v>7.2282903634525858E-3</v>
      </c>
      <c r="O50" s="76">
        <v>7.9809271878624084E-3</v>
      </c>
      <c r="P50" s="76">
        <v>8.8442277238995216E-3</v>
      </c>
      <c r="Q50" s="76">
        <v>7.9900179354087716E-3</v>
      </c>
      <c r="R50" s="76">
        <v>4.1920352929938421E-3</v>
      </c>
    </row>
    <row r="51" spans="1:18">
      <c r="A51" s="11"/>
      <c r="B51" s="16" t="s">
        <v>148</v>
      </c>
      <c r="C51" s="2">
        <v>8.35</v>
      </c>
      <c r="D51" s="2">
        <v>7.14</v>
      </c>
      <c r="E51" s="2">
        <v>7.89</v>
      </c>
      <c r="F51" s="2">
        <v>10.9</v>
      </c>
      <c r="G51" s="2">
        <v>8.42</v>
      </c>
      <c r="H51" s="2">
        <v>7.42</v>
      </c>
      <c r="I51" s="2">
        <v>8.81</v>
      </c>
      <c r="J51" s="2">
        <v>10.67</v>
      </c>
      <c r="K51" s="2">
        <v>6.75</v>
      </c>
      <c r="L51" s="2">
        <v>9.19</v>
      </c>
      <c r="M51" s="2">
        <v>9.35</v>
      </c>
      <c r="N51" s="2">
        <v>6.67</v>
      </c>
      <c r="O51" s="2">
        <v>8.76</v>
      </c>
      <c r="P51" s="2">
        <v>8.99</v>
      </c>
      <c r="Q51" s="2">
        <v>8.84</v>
      </c>
      <c r="R51" s="2">
        <v>5.65</v>
      </c>
    </row>
    <row r="52" spans="1:18">
      <c r="A52" s="11"/>
      <c r="B52" s="14" t="s">
        <v>66</v>
      </c>
    </row>
    <row r="53" spans="1:18">
      <c r="A53" s="11"/>
      <c r="B53" s="16" t="s">
        <v>149</v>
      </c>
      <c r="C53" s="2">
        <v>47.23</v>
      </c>
      <c r="D53" s="2">
        <v>57.42</v>
      </c>
      <c r="E53" s="2">
        <v>46.44</v>
      </c>
      <c r="F53" s="2">
        <v>56.49</v>
      </c>
      <c r="G53" s="2">
        <v>59.09</v>
      </c>
      <c r="H53" s="2">
        <v>52.86</v>
      </c>
      <c r="I53" s="2">
        <v>63.76</v>
      </c>
      <c r="J53" s="2">
        <v>41.82</v>
      </c>
      <c r="K53" s="2">
        <v>23.95</v>
      </c>
      <c r="L53" s="2">
        <v>37.72</v>
      </c>
      <c r="M53" s="2">
        <v>50.57</v>
      </c>
      <c r="N53" s="2">
        <v>22.77</v>
      </c>
      <c r="O53" s="2">
        <v>31.94</v>
      </c>
      <c r="P53" s="2">
        <v>39.15</v>
      </c>
      <c r="Q53" s="2">
        <v>31.22</v>
      </c>
      <c r="R53" s="2">
        <v>45.15</v>
      </c>
    </row>
    <row r="54" spans="1:18">
      <c r="A54" s="14" t="s">
        <v>67</v>
      </c>
      <c r="B54" s="15"/>
    </row>
    <row r="55" spans="1:18">
      <c r="A55" s="11"/>
      <c r="B55" s="14" t="s">
        <v>68</v>
      </c>
    </row>
    <row r="56" spans="1:18">
      <c r="A56" s="11"/>
      <c r="B56" s="16" t="s">
        <v>60</v>
      </c>
      <c r="C56" s="63">
        <v>10488.888888888889</v>
      </c>
      <c r="D56" s="63">
        <v>51900</v>
      </c>
      <c r="E56" s="63">
        <v>46827.777777777781</v>
      </c>
      <c r="F56" s="63">
        <v>87505.555555555562</v>
      </c>
      <c r="G56" s="63">
        <v>37244.444444444445</v>
      </c>
      <c r="H56" s="63">
        <v>62791.666666666664</v>
      </c>
      <c r="I56" s="63">
        <v>74513.888888888891</v>
      </c>
      <c r="J56" s="63">
        <v>118747.22222222222</v>
      </c>
      <c r="K56" s="63">
        <v>79363.888888888891</v>
      </c>
      <c r="L56" s="63">
        <v>128650</v>
      </c>
      <c r="M56" s="63">
        <v>116086.11111111111</v>
      </c>
      <c r="N56" s="63">
        <v>84030.555555555562</v>
      </c>
      <c r="O56" s="63">
        <v>130888.88888888889</v>
      </c>
      <c r="P56" s="63">
        <v>111300</v>
      </c>
      <c r="Q56" s="63">
        <v>153500</v>
      </c>
      <c r="R56" s="63">
        <v>235941.66666666666</v>
      </c>
    </row>
    <row r="57" spans="1:18">
      <c r="A57" s="11"/>
      <c r="B57" s="16" t="s">
        <v>61</v>
      </c>
      <c r="C57" s="63">
        <v>742988.88888888888</v>
      </c>
      <c r="D57" s="63">
        <v>634663.88888888888</v>
      </c>
      <c r="E57" s="63">
        <v>634947.22222222225</v>
      </c>
      <c r="F57" s="63">
        <v>505519.44444444444</v>
      </c>
      <c r="G57" s="63">
        <v>427300</v>
      </c>
      <c r="H57" s="63">
        <v>527572.22222222225</v>
      </c>
      <c r="I57" s="63">
        <v>296772.22222222225</v>
      </c>
      <c r="J57" s="63">
        <v>423544.44444444444</v>
      </c>
      <c r="K57" s="63">
        <v>371161.11111111112</v>
      </c>
      <c r="L57" s="63">
        <v>270733.33333333331</v>
      </c>
      <c r="M57" s="63">
        <v>316841.66666666669</v>
      </c>
      <c r="N57" s="63">
        <v>279497.22222222225</v>
      </c>
      <c r="O57" s="63">
        <v>282172.22222222225</v>
      </c>
      <c r="P57" s="63">
        <v>225136.11111111112</v>
      </c>
      <c r="Q57" s="63">
        <v>186372.22222222222</v>
      </c>
      <c r="R57" s="63">
        <v>129761.11111111111</v>
      </c>
    </row>
    <row r="58" spans="1:18">
      <c r="A58" s="11"/>
      <c r="B58" s="16" t="s">
        <v>69</v>
      </c>
      <c r="C58" s="63">
        <v>221016.66666666666</v>
      </c>
      <c r="D58" s="63">
        <v>221016.66666666666</v>
      </c>
      <c r="E58" s="63">
        <v>221016.66666666666</v>
      </c>
      <c r="F58" s="63">
        <v>221016.66666666666</v>
      </c>
      <c r="G58" s="63">
        <v>221016.66666666666</v>
      </c>
      <c r="H58" s="63">
        <v>221016.66666666666</v>
      </c>
      <c r="I58" s="63">
        <v>221016.66666666666</v>
      </c>
      <c r="J58" s="63">
        <v>221016.66666666666</v>
      </c>
      <c r="K58" s="63">
        <v>221016.66666666666</v>
      </c>
      <c r="L58" s="63">
        <v>221016.66666666666</v>
      </c>
      <c r="M58" s="63">
        <v>221016.66666666666</v>
      </c>
      <c r="N58" s="63">
        <v>221016.66666666666</v>
      </c>
      <c r="O58" s="63">
        <v>221016.66666666666</v>
      </c>
      <c r="P58" s="63">
        <v>221016.66666666666</v>
      </c>
      <c r="Q58" s="63">
        <v>221016.66666666666</v>
      </c>
      <c r="R58" s="63">
        <v>221016.66666666666</v>
      </c>
    </row>
    <row r="59" spans="1:18">
      <c r="A59" s="11"/>
      <c r="B59" s="16" t="s">
        <v>70</v>
      </c>
      <c r="C59" s="63">
        <v>74091.666666666672</v>
      </c>
      <c r="D59" s="63">
        <v>74063.888888888891</v>
      </c>
      <c r="E59" s="63">
        <v>74049.999999999985</v>
      </c>
      <c r="F59" s="63">
        <v>74038.888888888891</v>
      </c>
      <c r="G59" s="63">
        <v>73983.333333333328</v>
      </c>
      <c r="H59" s="63">
        <v>73966.666666666657</v>
      </c>
      <c r="I59" s="63">
        <v>74005.555555555562</v>
      </c>
      <c r="J59" s="63">
        <v>73961.111111111109</v>
      </c>
      <c r="K59" s="63">
        <v>73988.888888888891</v>
      </c>
      <c r="L59" s="63">
        <v>73841.666666666657</v>
      </c>
      <c r="M59" s="63">
        <v>73972.222222222219</v>
      </c>
      <c r="N59" s="63">
        <v>73927.777777777781</v>
      </c>
      <c r="O59" s="63">
        <v>73922.222222222219</v>
      </c>
      <c r="P59" s="63">
        <v>73905.555555555562</v>
      </c>
      <c r="Q59" s="63">
        <v>73863.888888888891</v>
      </c>
      <c r="R59" s="63">
        <v>73411.111111111109</v>
      </c>
    </row>
    <row r="60" spans="1:18">
      <c r="A60" s="11"/>
      <c r="B60" s="16" t="s">
        <v>71</v>
      </c>
      <c r="C60" s="63">
        <v>499777.77777777775</v>
      </c>
      <c r="D60" s="63">
        <v>499777.77777777775</v>
      </c>
      <c r="E60" s="63">
        <v>499777.77777777775</v>
      </c>
      <c r="F60" s="63">
        <v>499777.77777777775</v>
      </c>
      <c r="G60" s="63">
        <v>499777.77777777775</v>
      </c>
      <c r="H60" s="63">
        <v>499777.77777777775</v>
      </c>
      <c r="I60" s="63">
        <v>499777.77777777775</v>
      </c>
      <c r="J60" s="63">
        <v>499777.77777777775</v>
      </c>
      <c r="K60" s="63">
        <v>499777.77777777775</v>
      </c>
      <c r="L60" s="63">
        <v>499777.77777777775</v>
      </c>
      <c r="M60" s="63">
        <v>499777.77777777775</v>
      </c>
      <c r="N60" s="63">
        <v>499777.77777777775</v>
      </c>
      <c r="O60" s="63">
        <v>499777.77777777775</v>
      </c>
      <c r="P60" s="63">
        <v>499777.77777777775</v>
      </c>
      <c r="Q60" s="63">
        <v>499777.77777777775</v>
      </c>
      <c r="R60" s="63">
        <v>499777.77777777775</v>
      </c>
    </row>
    <row r="61" spans="1:18">
      <c r="A61" s="11"/>
      <c r="B61" s="16" t="s">
        <v>72</v>
      </c>
      <c r="C61" s="63">
        <v>0</v>
      </c>
      <c r="D61" s="63">
        <v>0</v>
      </c>
      <c r="E61" s="63">
        <v>0</v>
      </c>
      <c r="F61" s="63">
        <v>0</v>
      </c>
      <c r="G61" s="63">
        <v>0</v>
      </c>
      <c r="H61" s="63">
        <v>0</v>
      </c>
      <c r="I61" s="63">
        <v>0</v>
      </c>
      <c r="J61" s="63">
        <v>0</v>
      </c>
      <c r="K61" s="63">
        <v>0</v>
      </c>
      <c r="L61" s="63">
        <v>0</v>
      </c>
      <c r="M61" s="63">
        <v>0</v>
      </c>
      <c r="N61" s="63">
        <v>0</v>
      </c>
      <c r="O61" s="63">
        <v>0</v>
      </c>
      <c r="P61" s="63">
        <v>0</v>
      </c>
      <c r="Q61" s="63">
        <v>0</v>
      </c>
      <c r="R61" s="63">
        <v>0</v>
      </c>
    </row>
    <row r="62" spans="1:18">
      <c r="A62" s="11"/>
      <c r="B62" s="16" t="s">
        <v>73</v>
      </c>
      <c r="C62" s="63">
        <v>287047.22222222219</v>
      </c>
      <c r="D62" s="63">
        <v>288325</v>
      </c>
      <c r="E62" s="63">
        <v>303288.88888888888</v>
      </c>
      <c r="F62" s="63">
        <v>295030.5555555555</v>
      </c>
      <c r="G62" s="63">
        <v>277175</v>
      </c>
      <c r="H62" s="63">
        <v>306347.22222222225</v>
      </c>
      <c r="I62" s="63">
        <v>266800</v>
      </c>
      <c r="J62" s="63">
        <v>281633.33333333331</v>
      </c>
      <c r="K62" s="63">
        <v>316463.88888888888</v>
      </c>
      <c r="L62" s="63">
        <v>275352.77777777775</v>
      </c>
      <c r="M62" s="63">
        <v>265072.22222222225</v>
      </c>
      <c r="N62" s="63">
        <v>292452.77777777775</v>
      </c>
      <c r="O62" s="63">
        <v>265647.22222222225</v>
      </c>
      <c r="P62" s="63">
        <v>280030.55555555556</v>
      </c>
      <c r="Q62" s="63">
        <v>254558.33333333334</v>
      </c>
      <c r="R62" s="63">
        <v>243722.22222222222</v>
      </c>
    </row>
    <row r="63" spans="1:18">
      <c r="A63" s="11"/>
      <c r="B63" s="16" t="s">
        <v>74</v>
      </c>
      <c r="C63" s="63">
        <v>6038.8888888888887</v>
      </c>
      <c r="D63" s="63">
        <v>6052.7777777777774</v>
      </c>
      <c r="E63" s="63">
        <v>5738.8888888888887</v>
      </c>
      <c r="F63" s="63">
        <v>6136.1111111111113</v>
      </c>
      <c r="G63" s="63">
        <v>5650</v>
      </c>
      <c r="H63" s="63">
        <v>5583.333333333333</v>
      </c>
      <c r="I63" s="63">
        <v>5638.8888888888887</v>
      </c>
      <c r="J63" s="63">
        <v>6272.2222222222226</v>
      </c>
      <c r="K63" s="63">
        <v>5513.8888888888887</v>
      </c>
      <c r="L63" s="63">
        <v>5875</v>
      </c>
      <c r="M63" s="63">
        <v>6466.666666666667</v>
      </c>
      <c r="N63" s="63">
        <v>5716.666666666667</v>
      </c>
      <c r="O63" s="63">
        <v>6727.7777777777774</v>
      </c>
      <c r="P63" s="63">
        <v>6319.4444444444443</v>
      </c>
      <c r="Q63" s="63">
        <v>6647.2222222222226</v>
      </c>
      <c r="R63" s="63">
        <v>7544.4444444444443</v>
      </c>
    </row>
    <row r="64" spans="1:18">
      <c r="A64" s="11"/>
      <c r="B64" s="16" t="s">
        <v>75</v>
      </c>
      <c r="C64" s="63">
        <v>0</v>
      </c>
      <c r="D64" s="63">
        <v>0</v>
      </c>
      <c r="E64" s="63">
        <v>0</v>
      </c>
      <c r="F64" s="63">
        <v>0</v>
      </c>
      <c r="G64" s="63">
        <v>0</v>
      </c>
      <c r="H64" s="63">
        <v>0</v>
      </c>
      <c r="I64" s="63">
        <v>0</v>
      </c>
      <c r="J64" s="63">
        <v>0</v>
      </c>
      <c r="K64" s="63">
        <v>0</v>
      </c>
      <c r="L64" s="63">
        <v>0</v>
      </c>
      <c r="M64" s="63">
        <v>0</v>
      </c>
      <c r="N64" s="63">
        <v>0</v>
      </c>
      <c r="O64" s="63">
        <v>0</v>
      </c>
      <c r="P64" s="63">
        <v>0</v>
      </c>
      <c r="Q64" s="63">
        <v>0</v>
      </c>
      <c r="R64" s="63">
        <v>0</v>
      </c>
    </row>
    <row r="65" spans="1:18">
      <c r="A65" s="11"/>
      <c r="B65" s="16" t="s">
        <v>76</v>
      </c>
      <c r="C65" s="63">
        <v>1536.1111111111111</v>
      </c>
      <c r="D65" s="63">
        <v>22725</v>
      </c>
      <c r="E65" s="63">
        <v>89833.333333333328</v>
      </c>
      <c r="F65" s="63">
        <v>65538.888888888891</v>
      </c>
      <c r="G65" s="63">
        <v>22986.111111111109</v>
      </c>
      <c r="H65" s="63">
        <v>194933.33333333334</v>
      </c>
      <c r="I65" s="63">
        <v>12580.555555555555</v>
      </c>
      <c r="J65" s="63">
        <v>103588.88888888889</v>
      </c>
      <c r="K65" s="63">
        <v>199313.88888888888</v>
      </c>
      <c r="L65" s="63">
        <v>42427.777777777781</v>
      </c>
      <c r="M65" s="63">
        <v>117758.33333333333</v>
      </c>
      <c r="N65" s="63">
        <v>196544.44444444444</v>
      </c>
      <c r="O65" s="63">
        <v>147986.11111111112</v>
      </c>
      <c r="P65" s="63">
        <v>191061.11111111112</v>
      </c>
      <c r="Q65" s="63">
        <v>178425</v>
      </c>
      <c r="R65" s="63">
        <v>241405.55555555556</v>
      </c>
    </row>
    <row r="66" spans="1:18">
      <c r="A66" s="11"/>
      <c r="B66" s="16" t="s">
        <v>55</v>
      </c>
      <c r="C66" s="63">
        <v>0</v>
      </c>
      <c r="D66" s="63">
        <v>0</v>
      </c>
      <c r="E66" s="63">
        <v>0</v>
      </c>
      <c r="F66" s="63">
        <v>0</v>
      </c>
      <c r="G66" s="63">
        <v>0</v>
      </c>
      <c r="H66" s="63">
        <v>0</v>
      </c>
      <c r="I66" s="63">
        <v>0</v>
      </c>
      <c r="J66" s="63">
        <v>0</v>
      </c>
      <c r="K66" s="63">
        <v>0</v>
      </c>
      <c r="L66" s="63">
        <v>0</v>
      </c>
      <c r="M66" s="63">
        <v>0</v>
      </c>
      <c r="N66" s="63">
        <v>0</v>
      </c>
      <c r="O66" s="63">
        <v>0</v>
      </c>
      <c r="P66" s="63">
        <v>0</v>
      </c>
      <c r="Q66" s="63">
        <v>0</v>
      </c>
      <c r="R66" s="63">
        <v>0</v>
      </c>
    </row>
    <row r="67" spans="1:18">
      <c r="A67" s="11"/>
      <c r="B67" s="16" t="s">
        <v>77</v>
      </c>
      <c r="C67" s="63">
        <v>0</v>
      </c>
      <c r="D67" s="63">
        <v>0</v>
      </c>
      <c r="E67" s="63">
        <v>0</v>
      </c>
      <c r="F67" s="63">
        <v>0</v>
      </c>
      <c r="G67" s="63">
        <v>0</v>
      </c>
      <c r="H67" s="63">
        <v>0</v>
      </c>
      <c r="I67" s="63">
        <v>0</v>
      </c>
      <c r="J67" s="63">
        <v>0</v>
      </c>
      <c r="K67" s="63">
        <v>0</v>
      </c>
      <c r="L67" s="63">
        <v>0</v>
      </c>
      <c r="M67" s="63">
        <v>0</v>
      </c>
      <c r="N67" s="63">
        <v>0</v>
      </c>
      <c r="O67" s="63">
        <v>0</v>
      </c>
      <c r="P67" s="63">
        <v>0</v>
      </c>
      <c r="Q67" s="63">
        <v>0</v>
      </c>
      <c r="R67" s="63">
        <v>0</v>
      </c>
    </row>
    <row r="68" spans="1:18">
      <c r="A68" s="11"/>
      <c r="B68" s="16" t="s">
        <v>78</v>
      </c>
      <c r="C68" s="63">
        <v>0</v>
      </c>
      <c r="D68" s="63">
        <v>0</v>
      </c>
      <c r="E68" s="63">
        <v>0</v>
      </c>
      <c r="F68" s="63">
        <v>0</v>
      </c>
      <c r="G68" s="63">
        <v>0</v>
      </c>
      <c r="H68" s="63">
        <v>0</v>
      </c>
      <c r="I68" s="63">
        <v>0</v>
      </c>
      <c r="J68" s="63">
        <v>0</v>
      </c>
      <c r="K68" s="63">
        <v>0</v>
      </c>
      <c r="L68" s="63">
        <v>0</v>
      </c>
      <c r="M68" s="63">
        <v>0</v>
      </c>
      <c r="N68" s="63">
        <v>0</v>
      </c>
      <c r="O68" s="63">
        <v>0</v>
      </c>
      <c r="P68" s="63">
        <v>0</v>
      </c>
      <c r="Q68" s="63">
        <v>0</v>
      </c>
      <c r="R68" s="63">
        <v>0</v>
      </c>
    </row>
    <row r="69" spans="1:18">
      <c r="A69" s="11"/>
      <c r="B69" s="16" t="s">
        <v>79</v>
      </c>
      <c r="C69" s="63">
        <v>0</v>
      </c>
      <c r="D69" s="63">
        <v>0</v>
      </c>
      <c r="E69" s="63">
        <v>0</v>
      </c>
      <c r="F69" s="63">
        <v>0</v>
      </c>
      <c r="G69" s="63">
        <v>0</v>
      </c>
      <c r="H69" s="63">
        <v>0</v>
      </c>
      <c r="I69" s="63">
        <v>0</v>
      </c>
      <c r="J69" s="63">
        <v>0</v>
      </c>
      <c r="K69" s="63">
        <v>0</v>
      </c>
      <c r="L69" s="63">
        <v>0</v>
      </c>
      <c r="M69" s="63">
        <v>0</v>
      </c>
      <c r="N69" s="63">
        <v>0</v>
      </c>
      <c r="O69" s="63">
        <v>0</v>
      </c>
      <c r="P69" s="63">
        <v>0</v>
      </c>
      <c r="Q69" s="63">
        <v>0</v>
      </c>
      <c r="R69" s="63">
        <v>0</v>
      </c>
    </row>
    <row r="70" spans="1:18">
      <c r="A70" s="11"/>
      <c r="B70" s="16" t="s">
        <v>80</v>
      </c>
      <c r="C70" s="63">
        <v>1842983.3333333333</v>
      </c>
      <c r="D70" s="63">
        <v>1798525</v>
      </c>
      <c r="E70" s="63">
        <v>1875477.7777777778</v>
      </c>
      <c r="F70" s="63">
        <v>1754561.111111111</v>
      </c>
      <c r="G70" s="63">
        <v>1565133.3333333333</v>
      </c>
      <c r="H70" s="63">
        <v>1891986.111111111</v>
      </c>
      <c r="I70" s="63">
        <v>1451105.5555555555</v>
      </c>
      <c r="J70" s="63">
        <v>1728538.888888889</v>
      </c>
      <c r="K70" s="63">
        <v>1766597.2222222222</v>
      </c>
      <c r="L70" s="63">
        <v>1517675</v>
      </c>
      <c r="M70" s="63">
        <v>1616988.888888889</v>
      </c>
      <c r="N70" s="63">
        <v>1652963.888888889</v>
      </c>
      <c r="O70" s="63">
        <v>1628138.888888889</v>
      </c>
      <c r="P70" s="63">
        <v>1608547.2222222222</v>
      </c>
      <c r="Q70" s="63">
        <v>1574163.888888889</v>
      </c>
      <c r="R70" s="63">
        <v>1652580.5555555555</v>
      </c>
    </row>
    <row r="71" spans="1:18">
      <c r="A71" s="11"/>
      <c r="B71" s="14" t="s">
        <v>113</v>
      </c>
    </row>
    <row r="72" spans="1:18">
      <c r="A72" s="11"/>
      <c r="B72" s="16" t="s">
        <v>60</v>
      </c>
      <c r="C72" s="63">
        <v>2568370</v>
      </c>
      <c r="D72" s="63">
        <v>3106260</v>
      </c>
      <c r="E72" s="63">
        <v>3277480</v>
      </c>
      <c r="F72" s="63">
        <v>3619520</v>
      </c>
      <c r="G72" s="63">
        <v>3592270</v>
      </c>
      <c r="H72" s="63">
        <v>3252010</v>
      </c>
      <c r="I72" s="63">
        <v>3765570</v>
      </c>
      <c r="J72" s="63">
        <v>3789350</v>
      </c>
      <c r="K72" s="63">
        <v>3326410</v>
      </c>
      <c r="L72" s="63">
        <v>3991910</v>
      </c>
      <c r="M72" s="63">
        <v>3728910</v>
      </c>
      <c r="N72" s="63">
        <v>3277490</v>
      </c>
      <c r="O72" s="63">
        <v>3935530</v>
      </c>
      <c r="P72" s="63">
        <v>3626140</v>
      </c>
      <c r="Q72" s="63">
        <v>3966430</v>
      </c>
      <c r="R72" s="63">
        <v>4880280</v>
      </c>
    </row>
    <row r="73" spans="1:18">
      <c r="A73" s="11"/>
      <c r="B73" s="16" t="s">
        <v>61</v>
      </c>
      <c r="C73" s="63">
        <v>0</v>
      </c>
      <c r="D73" s="63">
        <v>0</v>
      </c>
      <c r="E73" s="63">
        <v>0</v>
      </c>
      <c r="F73" s="63">
        <v>0</v>
      </c>
      <c r="G73" s="63">
        <v>0</v>
      </c>
      <c r="H73" s="63">
        <v>0</v>
      </c>
      <c r="I73" s="63">
        <v>0</v>
      </c>
      <c r="J73" s="63">
        <v>0</v>
      </c>
      <c r="K73" s="63">
        <v>0</v>
      </c>
      <c r="L73" s="63">
        <v>0</v>
      </c>
      <c r="M73" s="63">
        <v>0</v>
      </c>
      <c r="N73" s="63">
        <v>0</v>
      </c>
      <c r="O73" s="63">
        <v>0</v>
      </c>
      <c r="P73" s="63">
        <v>0</v>
      </c>
      <c r="Q73" s="63">
        <v>0</v>
      </c>
      <c r="R73" s="63">
        <v>0</v>
      </c>
    </row>
    <row r="74" spans="1:18">
      <c r="A74" s="11"/>
      <c r="B74" s="16" t="s">
        <v>69</v>
      </c>
      <c r="C74" s="63">
        <v>0</v>
      </c>
      <c r="D74" s="63">
        <v>0</v>
      </c>
      <c r="E74" s="63">
        <v>0</v>
      </c>
      <c r="F74" s="63">
        <v>0</v>
      </c>
      <c r="G74" s="63">
        <v>0</v>
      </c>
      <c r="H74" s="63">
        <v>0</v>
      </c>
      <c r="I74" s="63">
        <v>0</v>
      </c>
      <c r="J74" s="63">
        <v>0</v>
      </c>
      <c r="K74" s="63">
        <v>0</v>
      </c>
      <c r="L74" s="63">
        <v>0</v>
      </c>
      <c r="M74" s="63">
        <v>0</v>
      </c>
      <c r="N74" s="63">
        <v>0</v>
      </c>
      <c r="O74" s="63">
        <v>0</v>
      </c>
      <c r="P74" s="63">
        <v>0</v>
      </c>
      <c r="Q74" s="63">
        <v>0</v>
      </c>
      <c r="R74" s="63">
        <v>0</v>
      </c>
    </row>
    <row r="75" spans="1:18">
      <c r="A75" s="11"/>
      <c r="B75" s="16" t="s">
        <v>70</v>
      </c>
      <c r="C75" s="63">
        <v>0</v>
      </c>
      <c r="D75" s="63">
        <v>0</v>
      </c>
      <c r="E75" s="63">
        <v>0</v>
      </c>
      <c r="F75" s="63">
        <v>0</v>
      </c>
      <c r="G75" s="63">
        <v>0</v>
      </c>
      <c r="H75" s="63">
        <v>0</v>
      </c>
      <c r="I75" s="63">
        <v>0</v>
      </c>
      <c r="J75" s="63">
        <v>0</v>
      </c>
      <c r="K75" s="63">
        <v>0</v>
      </c>
      <c r="L75" s="63">
        <v>0</v>
      </c>
      <c r="M75" s="63">
        <v>0</v>
      </c>
      <c r="N75" s="63">
        <v>0</v>
      </c>
      <c r="O75" s="63">
        <v>0</v>
      </c>
      <c r="P75" s="63">
        <v>0</v>
      </c>
      <c r="Q75" s="63">
        <v>0</v>
      </c>
      <c r="R75" s="63">
        <v>0</v>
      </c>
    </row>
    <row r="76" spans="1:18">
      <c r="A76" s="11"/>
      <c r="B76" s="16" t="s">
        <v>71</v>
      </c>
      <c r="C76" s="63">
        <v>188370</v>
      </c>
      <c r="D76" s="63">
        <v>188370</v>
      </c>
      <c r="E76" s="63">
        <v>188370</v>
      </c>
      <c r="F76" s="63">
        <v>188370</v>
      </c>
      <c r="G76" s="63">
        <v>188370</v>
      </c>
      <c r="H76" s="63">
        <v>188370</v>
      </c>
      <c r="I76" s="63">
        <v>188370</v>
      </c>
      <c r="J76" s="63">
        <v>188370</v>
      </c>
      <c r="K76" s="63">
        <v>188370</v>
      </c>
      <c r="L76" s="63">
        <v>188370</v>
      </c>
      <c r="M76" s="63">
        <v>188370</v>
      </c>
      <c r="N76" s="63">
        <v>188370</v>
      </c>
      <c r="O76" s="63">
        <v>188370</v>
      </c>
      <c r="P76" s="63">
        <v>188370</v>
      </c>
      <c r="Q76" s="63">
        <v>188370</v>
      </c>
      <c r="R76" s="63">
        <v>188370</v>
      </c>
    </row>
    <row r="77" spans="1:18">
      <c r="A77" s="11"/>
      <c r="B77" s="16" t="s">
        <v>72</v>
      </c>
      <c r="C77" s="63">
        <v>0</v>
      </c>
      <c r="D77" s="63">
        <v>0</v>
      </c>
      <c r="E77" s="63">
        <v>0</v>
      </c>
      <c r="F77" s="63">
        <v>0</v>
      </c>
      <c r="G77" s="63">
        <v>0</v>
      </c>
      <c r="H77" s="63">
        <v>0</v>
      </c>
      <c r="I77" s="63">
        <v>0</v>
      </c>
      <c r="J77" s="63">
        <v>0</v>
      </c>
      <c r="K77" s="63">
        <v>0</v>
      </c>
      <c r="L77" s="63">
        <v>0</v>
      </c>
      <c r="M77" s="63">
        <v>0</v>
      </c>
      <c r="N77" s="63">
        <v>0</v>
      </c>
      <c r="O77" s="63">
        <v>0</v>
      </c>
      <c r="P77" s="63">
        <v>0</v>
      </c>
      <c r="Q77" s="63">
        <v>0</v>
      </c>
      <c r="R77" s="63">
        <v>0</v>
      </c>
    </row>
    <row r="78" spans="1:18">
      <c r="A78" s="11"/>
      <c r="B78" s="16" t="s">
        <v>73</v>
      </c>
      <c r="C78" s="63">
        <v>0</v>
      </c>
      <c r="D78" s="63">
        <v>0</v>
      </c>
      <c r="E78" s="63">
        <v>0</v>
      </c>
      <c r="F78" s="63">
        <v>0</v>
      </c>
      <c r="G78" s="63">
        <v>0</v>
      </c>
      <c r="H78" s="63">
        <v>0</v>
      </c>
      <c r="I78" s="63">
        <v>0</v>
      </c>
      <c r="J78" s="63">
        <v>0</v>
      </c>
      <c r="K78" s="63">
        <v>0</v>
      </c>
      <c r="L78" s="63">
        <v>0</v>
      </c>
      <c r="M78" s="63">
        <v>0</v>
      </c>
      <c r="N78" s="63">
        <v>0</v>
      </c>
      <c r="O78" s="63">
        <v>0</v>
      </c>
      <c r="P78" s="63">
        <v>0</v>
      </c>
      <c r="Q78" s="63">
        <v>0</v>
      </c>
      <c r="R78" s="63">
        <v>0</v>
      </c>
    </row>
    <row r="79" spans="1:18">
      <c r="A79" s="11"/>
      <c r="B79" s="16" t="s">
        <v>74</v>
      </c>
      <c r="C79" s="63">
        <v>0</v>
      </c>
      <c r="D79" s="63">
        <v>0</v>
      </c>
      <c r="E79" s="63">
        <v>0</v>
      </c>
      <c r="F79" s="63">
        <v>0</v>
      </c>
      <c r="G79" s="63">
        <v>0</v>
      </c>
      <c r="H79" s="63">
        <v>0</v>
      </c>
      <c r="I79" s="63">
        <v>0</v>
      </c>
      <c r="J79" s="63">
        <v>0</v>
      </c>
      <c r="K79" s="63">
        <v>0</v>
      </c>
      <c r="L79" s="63">
        <v>0</v>
      </c>
      <c r="M79" s="63">
        <v>0</v>
      </c>
      <c r="N79" s="63">
        <v>0</v>
      </c>
      <c r="O79" s="63">
        <v>0</v>
      </c>
      <c r="P79" s="63">
        <v>0</v>
      </c>
      <c r="Q79" s="63">
        <v>0</v>
      </c>
      <c r="R79" s="63">
        <v>0</v>
      </c>
    </row>
    <row r="80" spans="1:18">
      <c r="A80" s="11"/>
      <c r="B80" s="16" t="s">
        <v>75</v>
      </c>
      <c r="C80" s="63">
        <v>0</v>
      </c>
      <c r="D80" s="63">
        <v>0</v>
      </c>
      <c r="E80" s="63">
        <v>0</v>
      </c>
      <c r="F80" s="63">
        <v>0</v>
      </c>
      <c r="G80" s="63">
        <v>0</v>
      </c>
      <c r="H80" s="63">
        <v>0</v>
      </c>
      <c r="I80" s="63">
        <v>0</v>
      </c>
      <c r="J80" s="63">
        <v>0</v>
      </c>
      <c r="K80" s="63">
        <v>0</v>
      </c>
      <c r="L80" s="63">
        <v>0</v>
      </c>
      <c r="M80" s="63">
        <v>0</v>
      </c>
      <c r="N80" s="63">
        <v>0</v>
      </c>
      <c r="O80" s="63">
        <v>0</v>
      </c>
      <c r="P80" s="63">
        <v>0</v>
      </c>
      <c r="Q80" s="63">
        <v>0</v>
      </c>
      <c r="R80" s="63">
        <v>0</v>
      </c>
    </row>
    <row r="81" spans="1:18">
      <c r="A81" s="11"/>
      <c r="B81" s="16" t="s">
        <v>76</v>
      </c>
      <c r="C81" s="63">
        <v>0</v>
      </c>
      <c r="D81" s="63">
        <v>0</v>
      </c>
      <c r="E81" s="63">
        <v>0</v>
      </c>
      <c r="F81" s="63">
        <v>0</v>
      </c>
      <c r="G81" s="63">
        <v>0</v>
      </c>
      <c r="H81" s="63">
        <v>0</v>
      </c>
      <c r="I81" s="63">
        <v>0</v>
      </c>
      <c r="J81" s="63">
        <v>0</v>
      </c>
      <c r="K81" s="63">
        <v>0</v>
      </c>
      <c r="L81" s="63">
        <v>0</v>
      </c>
      <c r="M81" s="63">
        <v>0</v>
      </c>
      <c r="N81" s="63">
        <v>0</v>
      </c>
      <c r="O81" s="63">
        <v>0</v>
      </c>
      <c r="P81" s="63">
        <v>0</v>
      </c>
      <c r="Q81" s="63">
        <v>0</v>
      </c>
      <c r="R81" s="63">
        <v>0</v>
      </c>
    </row>
    <row r="82" spans="1:18">
      <c r="A82" s="11"/>
      <c r="B82" s="16" t="s">
        <v>55</v>
      </c>
      <c r="C82" s="63">
        <v>0</v>
      </c>
      <c r="D82" s="63">
        <v>0</v>
      </c>
      <c r="E82" s="63">
        <v>0</v>
      </c>
      <c r="F82" s="63">
        <v>0</v>
      </c>
      <c r="G82" s="63">
        <v>0</v>
      </c>
      <c r="H82" s="63">
        <v>0</v>
      </c>
      <c r="I82" s="63">
        <v>0</v>
      </c>
      <c r="J82" s="63">
        <v>0</v>
      </c>
      <c r="K82" s="63">
        <v>0</v>
      </c>
      <c r="L82" s="63">
        <v>0</v>
      </c>
      <c r="M82" s="63">
        <v>0</v>
      </c>
      <c r="N82" s="63">
        <v>0</v>
      </c>
      <c r="O82" s="63">
        <v>0</v>
      </c>
      <c r="P82" s="63">
        <v>0</v>
      </c>
      <c r="Q82" s="63">
        <v>0</v>
      </c>
      <c r="R82" s="63">
        <v>0</v>
      </c>
    </row>
    <row r="83" spans="1:18">
      <c r="A83" s="11"/>
      <c r="B83" s="16" t="s">
        <v>77</v>
      </c>
      <c r="C83" s="63">
        <v>28110</v>
      </c>
      <c r="D83" s="63">
        <v>33520</v>
      </c>
      <c r="E83" s="63">
        <v>30380</v>
      </c>
      <c r="F83" s="63">
        <v>38750</v>
      </c>
      <c r="G83" s="63">
        <v>37740</v>
      </c>
      <c r="H83" s="63">
        <v>34120</v>
      </c>
      <c r="I83" s="63">
        <v>42220</v>
      </c>
      <c r="J83" s="63">
        <v>42850</v>
      </c>
      <c r="K83" s="63">
        <v>42060</v>
      </c>
      <c r="L83" s="63">
        <v>44990</v>
      </c>
      <c r="M83" s="63">
        <v>46480</v>
      </c>
      <c r="N83" s="63">
        <v>46290</v>
      </c>
      <c r="O83" s="63">
        <v>49570</v>
      </c>
      <c r="P83" s="63">
        <v>50170</v>
      </c>
      <c r="Q83" s="63">
        <v>54750</v>
      </c>
      <c r="R83" s="63">
        <v>60970</v>
      </c>
    </row>
    <row r="84" spans="1:18">
      <c r="A84" s="11"/>
      <c r="B84" s="16" t="s">
        <v>78</v>
      </c>
      <c r="C84" s="63">
        <v>0</v>
      </c>
      <c r="D84" s="63">
        <v>0</v>
      </c>
      <c r="E84" s="63">
        <v>0</v>
      </c>
      <c r="F84" s="63">
        <v>0</v>
      </c>
      <c r="G84" s="63">
        <v>0</v>
      </c>
      <c r="H84" s="63">
        <v>0</v>
      </c>
      <c r="I84" s="63">
        <v>0</v>
      </c>
      <c r="J84" s="63">
        <v>0</v>
      </c>
      <c r="K84" s="63">
        <v>0</v>
      </c>
      <c r="L84" s="63">
        <v>0</v>
      </c>
      <c r="M84" s="63">
        <v>0</v>
      </c>
      <c r="N84" s="63">
        <v>0</v>
      </c>
      <c r="O84" s="63">
        <v>0</v>
      </c>
      <c r="P84" s="63">
        <v>0</v>
      </c>
      <c r="Q84" s="63">
        <v>0</v>
      </c>
      <c r="R84" s="63">
        <v>0</v>
      </c>
    </row>
    <row r="85" spans="1:18">
      <c r="A85" s="11"/>
      <c r="B85" s="16" t="s">
        <v>79</v>
      </c>
      <c r="C85" s="63">
        <v>0</v>
      </c>
      <c r="D85" s="63">
        <v>0</v>
      </c>
      <c r="E85" s="63">
        <v>0</v>
      </c>
      <c r="F85" s="63">
        <v>0</v>
      </c>
      <c r="G85" s="63">
        <v>0</v>
      </c>
      <c r="H85" s="63">
        <v>0</v>
      </c>
      <c r="I85" s="63">
        <v>0</v>
      </c>
      <c r="J85" s="63">
        <v>0</v>
      </c>
      <c r="K85" s="63">
        <v>0</v>
      </c>
      <c r="L85" s="63">
        <v>0</v>
      </c>
      <c r="M85" s="63">
        <v>0</v>
      </c>
      <c r="N85" s="63">
        <v>0</v>
      </c>
      <c r="O85" s="63">
        <v>0</v>
      </c>
      <c r="P85" s="63">
        <v>0</v>
      </c>
      <c r="Q85" s="63">
        <v>0</v>
      </c>
      <c r="R85" s="63">
        <v>0</v>
      </c>
    </row>
    <row r="86" spans="1:18">
      <c r="A86" s="11"/>
      <c r="B86" s="16" t="s">
        <v>80</v>
      </c>
      <c r="C86" s="63">
        <v>2784850</v>
      </c>
      <c r="D86" s="63">
        <v>3328150</v>
      </c>
      <c r="E86" s="63">
        <v>3496230</v>
      </c>
      <c r="F86" s="63">
        <v>3846650</v>
      </c>
      <c r="G86" s="63">
        <v>3818390</v>
      </c>
      <c r="H86" s="63">
        <v>3474510</v>
      </c>
      <c r="I86" s="63">
        <v>3996160</v>
      </c>
      <c r="J86" s="63">
        <v>4020580</v>
      </c>
      <c r="K86" s="63">
        <v>3556840</v>
      </c>
      <c r="L86" s="63">
        <v>4225280</v>
      </c>
      <c r="M86" s="63">
        <v>3963760</v>
      </c>
      <c r="N86" s="63">
        <v>3512150</v>
      </c>
      <c r="O86" s="63">
        <v>4173479.9999999995</v>
      </c>
      <c r="P86" s="63">
        <v>3864680</v>
      </c>
      <c r="Q86" s="63">
        <v>4209550</v>
      </c>
      <c r="R86" s="63">
        <v>5129630</v>
      </c>
    </row>
    <row r="87" spans="1:18">
      <c r="A87" s="11"/>
      <c r="B87" s="14" t="s">
        <v>114</v>
      </c>
    </row>
    <row r="88" spans="1:18">
      <c r="A88" s="11"/>
      <c r="B88" s="16" t="s">
        <v>60</v>
      </c>
      <c r="C88" s="63">
        <v>0</v>
      </c>
      <c r="D88" s="63">
        <v>0</v>
      </c>
      <c r="E88" s="63">
        <v>0</v>
      </c>
      <c r="F88" s="63">
        <v>0</v>
      </c>
      <c r="G88" s="63">
        <v>0</v>
      </c>
      <c r="H88" s="63">
        <v>0</v>
      </c>
      <c r="I88" s="63">
        <v>0</v>
      </c>
      <c r="J88" s="63">
        <v>0</v>
      </c>
      <c r="K88" s="63">
        <v>0</v>
      </c>
      <c r="L88" s="63">
        <v>0</v>
      </c>
      <c r="M88" s="63">
        <v>0</v>
      </c>
      <c r="N88" s="63">
        <v>0</v>
      </c>
      <c r="O88" s="63">
        <v>0</v>
      </c>
      <c r="P88" s="63">
        <v>0</v>
      </c>
      <c r="Q88" s="63">
        <v>0</v>
      </c>
      <c r="R88" s="63">
        <v>0</v>
      </c>
    </row>
    <row r="89" spans="1:18">
      <c r="A89" s="11"/>
      <c r="B89" s="16" t="s">
        <v>61</v>
      </c>
      <c r="C89" s="63">
        <v>0</v>
      </c>
      <c r="D89" s="63">
        <v>0</v>
      </c>
      <c r="E89" s="63">
        <v>0</v>
      </c>
      <c r="F89" s="63">
        <v>0</v>
      </c>
      <c r="G89" s="63">
        <v>0</v>
      </c>
      <c r="H89" s="63">
        <v>0</v>
      </c>
      <c r="I89" s="63">
        <v>0</v>
      </c>
      <c r="J89" s="63">
        <v>0</v>
      </c>
      <c r="K89" s="63">
        <v>0</v>
      </c>
      <c r="L89" s="63">
        <v>0</v>
      </c>
      <c r="M89" s="63">
        <v>0</v>
      </c>
      <c r="N89" s="63">
        <v>0</v>
      </c>
      <c r="O89" s="63">
        <v>0</v>
      </c>
      <c r="P89" s="63">
        <v>0</v>
      </c>
      <c r="Q89" s="63">
        <v>0</v>
      </c>
      <c r="R89" s="63">
        <v>0</v>
      </c>
    </row>
    <row r="90" spans="1:18">
      <c r="A90" s="11"/>
      <c r="B90" s="16" t="s">
        <v>69</v>
      </c>
      <c r="C90" s="63">
        <v>0</v>
      </c>
      <c r="D90" s="63">
        <v>0</v>
      </c>
      <c r="E90" s="63">
        <v>0</v>
      </c>
      <c r="F90" s="63">
        <v>0</v>
      </c>
      <c r="G90" s="63">
        <v>0</v>
      </c>
      <c r="H90" s="63">
        <v>0</v>
      </c>
      <c r="I90" s="63">
        <v>0</v>
      </c>
      <c r="J90" s="63">
        <v>0</v>
      </c>
      <c r="K90" s="63">
        <v>0</v>
      </c>
      <c r="L90" s="63">
        <v>0</v>
      </c>
      <c r="M90" s="63">
        <v>0</v>
      </c>
      <c r="N90" s="63">
        <v>0</v>
      </c>
      <c r="O90" s="63">
        <v>0</v>
      </c>
      <c r="P90" s="63">
        <v>0</v>
      </c>
      <c r="Q90" s="63">
        <v>0</v>
      </c>
      <c r="R90" s="63">
        <v>0</v>
      </c>
    </row>
    <row r="91" spans="1:18">
      <c r="A91" s="11"/>
      <c r="B91" s="16" t="s">
        <v>70</v>
      </c>
      <c r="C91" s="63">
        <v>0</v>
      </c>
      <c r="D91" s="63">
        <v>0</v>
      </c>
      <c r="E91" s="63">
        <v>0</v>
      </c>
      <c r="F91" s="63">
        <v>0</v>
      </c>
      <c r="G91" s="63">
        <v>0</v>
      </c>
      <c r="H91" s="63">
        <v>0</v>
      </c>
      <c r="I91" s="63">
        <v>0</v>
      </c>
      <c r="J91" s="63">
        <v>0</v>
      </c>
      <c r="K91" s="63">
        <v>0</v>
      </c>
      <c r="L91" s="63">
        <v>0</v>
      </c>
      <c r="M91" s="63">
        <v>0</v>
      </c>
      <c r="N91" s="63">
        <v>0</v>
      </c>
      <c r="O91" s="63">
        <v>0</v>
      </c>
      <c r="P91" s="63">
        <v>0</v>
      </c>
      <c r="Q91" s="63">
        <v>0</v>
      </c>
      <c r="R91" s="63">
        <v>0</v>
      </c>
    </row>
    <row r="92" spans="1:18">
      <c r="A92" s="11"/>
      <c r="B92" s="16" t="s">
        <v>71</v>
      </c>
      <c r="C92" s="63">
        <v>0</v>
      </c>
      <c r="D92" s="63">
        <v>0</v>
      </c>
      <c r="E92" s="63">
        <v>0</v>
      </c>
      <c r="F92" s="63">
        <v>0</v>
      </c>
      <c r="G92" s="63">
        <v>0</v>
      </c>
      <c r="H92" s="63">
        <v>0</v>
      </c>
      <c r="I92" s="63">
        <v>0</v>
      </c>
      <c r="J92" s="63">
        <v>0</v>
      </c>
      <c r="K92" s="63">
        <v>0</v>
      </c>
      <c r="L92" s="63">
        <v>0</v>
      </c>
      <c r="M92" s="63">
        <v>0</v>
      </c>
      <c r="N92" s="63">
        <v>0</v>
      </c>
      <c r="O92" s="63">
        <v>0</v>
      </c>
      <c r="P92" s="63">
        <v>0</v>
      </c>
      <c r="Q92" s="63">
        <v>0</v>
      </c>
      <c r="R92" s="63">
        <v>0</v>
      </c>
    </row>
    <row r="93" spans="1:18">
      <c r="A93" s="11"/>
      <c r="B93" s="16" t="s">
        <v>72</v>
      </c>
      <c r="C93" s="63">
        <v>0</v>
      </c>
      <c r="D93" s="63">
        <v>0</v>
      </c>
      <c r="E93" s="63">
        <v>0</v>
      </c>
      <c r="F93" s="63">
        <v>0</v>
      </c>
      <c r="G93" s="63">
        <v>0</v>
      </c>
      <c r="H93" s="63">
        <v>0</v>
      </c>
      <c r="I93" s="63">
        <v>0</v>
      </c>
      <c r="J93" s="63">
        <v>0</v>
      </c>
      <c r="K93" s="63">
        <v>0</v>
      </c>
      <c r="L93" s="63">
        <v>0</v>
      </c>
      <c r="M93" s="63">
        <v>0</v>
      </c>
      <c r="N93" s="63">
        <v>0</v>
      </c>
      <c r="O93" s="63">
        <v>0</v>
      </c>
      <c r="P93" s="63">
        <v>0</v>
      </c>
      <c r="Q93" s="63">
        <v>0</v>
      </c>
      <c r="R93" s="63">
        <v>0</v>
      </c>
    </row>
    <row r="94" spans="1:18">
      <c r="A94" s="11"/>
      <c r="B94" s="16" t="s">
        <v>73</v>
      </c>
      <c r="C94" s="63">
        <v>0</v>
      </c>
      <c r="D94" s="63">
        <v>0</v>
      </c>
      <c r="E94" s="63">
        <v>0</v>
      </c>
      <c r="F94" s="63">
        <v>0</v>
      </c>
      <c r="G94" s="63">
        <v>0</v>
      </c>
      <c r="H94" s="63">
        <v>0</v>
      </c>
      <c r="I94" s="63">
        <v>0</v>
      </c>
      <c r="J94" s="63">
        <v>0</v>
      </c>
      <c r="K94" s="63">
        <v>0</v>
      </c>
      <c r="L94" s="63">
        <v>0</v>
      </c>
      <c r="M94" s="63">
        <v>0</v>
      </c>
      <c r="N94" s="63">
        <v>0</v>
      </c>
      <c r="O94" s="63">
        <v>0</v>
      </c>
      <c r="P94" s="63">
        <v>0</v>
      </c>
      <c r="Q94" s="63">
        <v>0</v>
      </c>
      <c r="R94" s="63">
        <v>0</v>
      </c>
    </row>
    <row r="95" spans="1:18">
      <c r="A95" s="11"/>
      <c r="B95" s="16" t="s">
        <v>74</v>
      </c>
      <c r="C95" s="63">
        <v>0</v>
      </c>
      <c r="D95" s="63">
        <v>0</v>
      </c>
      <c r="E95" s="63">
        <v>0</v>
      </c>
      <c r="F95" s="63">
        <v>0</v>
      </c>
      <c r="G95" s="63">
        <v>0</v>
      </c>
      <c r="H95" s="63">
        <v>0</v>
      </c>
      <c r="I95" s="63">
        <v>0</v>
      </c>
      <c r="J95" s="63">
        <v>0</v>
      </c>
      <c r="K95" s="63">
        <v>0</v>
      </c>
      <c r="L95" s="63">
        <v>0</v>
      </c>
      <c r="M95" s="63">
        <v>0</v>
      </c>
      <c r="N95" s="63">
        <v>0</v>
      </c>
      <c r="O95" s="63">
        <v>0</v>
      </c>
      <c r="P95" s="63">
        <v>0</v>
      </c>
      <c r="Q95" s="63">
        <v>0</v>
      </c>
      <c r="R95" s="63">
        <v>0</v>
      </c>
    </row>
    <row r="96" spans="1:18">
      <c r="A96" s="11"/>
      <c r="B96" s="16" t="s">
        <v>75</v>
      </c>
      <c r="C96" s="63">
        <v>0</v>
      </c>
      <c r="D96" s="63">
        <v>0</v>
      </c>
      <c r="E96" s="63">
        <v>0</v>
      </c>
      <c r="F96" s="63">
        <v>0</v>
      </c>
      <c r="G96" s="63">
        <v>0</v>
      </c>
      <c r="H96" s="63">
        <v>0</v>
      </c>
      <c r="I96" s="63">
        <v>0</v>
      </c>
      <c r="J96" s="63">
        <v>0</v>
      </c>
      <c r="K96" s="63">
        <v>0</v>
      </c>
      <c r="L96" s="63">
        <v>0</v>
      </c>
      <c r="M96" s="63">
        <v>0</v>
      </c>
      <c r="N96" s="63">
        <v>0</v>
      </c>
      <c r="O96" s="63">
        <v>0</v>
      </c>
      <c r="P96" s="63">
        <v>0</v>
      </c>
      <c r="Q96" s="63">
        <v>0</v>
      </c>
      <c r="R96" s="63">
        <v>0</v>
      </c>
    </row>
    <row r="97" spans="1:18">
      <c r="A97" s="11"/>
      <c r="B97" s="16" t="s">
        <v>76</v>
      </c>
      <c r="C97" s="63">
        <v>0</v>
      </c>
      <c r="D97" s="63">
        <v>0</v>
      </c>
      <c r="E97" s="63">
        <v>0</v>
      </c>
      <c r="F97" s="63">
        <v>0</v>
      </c>
      <c r="G97" s="63">
        <v>0</v>
      </c>
      <c r="H97" s="63">
        <v>0</v>
      </c>
      <c r="I97" s="63">
        <v>0</v>
      </c>
      <c r="J97" s="63">
        <v>0</v>
      </c>
      <c r="K97" s="63">
        <v>0</v>
      </c>
      <c r="L97" s="63">
        <v>0</v>
      </c>
      <c r="M97" s="63">
        <v>0</v>
      </c>
      <c r="N97" s="63">
        <v>0</v>
      </c>
      <c r="O97" s="63">
        <v>0</v>
      </c>
      <c r="P97" s="63">
        <v>0</v>
      </c>
      <c r="Q97" s="63">
        <v>0</v>
      </c>
      <c r="R97" s="63">
        <v>0</v>
      </c>
    </row>
    <row r="98" spans="1:18">
      <c r="A98" s="11"/>
      <c r="B98" s="16" t="s">
        <v>55</v>
      </c>
      <c r="C98" s="63">
        <v>0</v>
      </c>
      <c r="D98" s="63">
        <v>0</v>
      </c>
      <c r="E98" s="63">
        <v>0</v>
      </c>
      <c r="F98" s="63">
        <v>0</v>
      </c>
      <c r="G98" s="63">
        <v>0</v>
      </c>
      <c r="H98" s="63">
        <v>0</v>
      </c>
      <c r="I98" s="63">
        <v>0</v>
      </c>
      <c r="J98" s="63">
        <v>0</v>
      </c>
      <c r="K98" s="63">
        <v>0</v>
      </c>
      <c r="L98" s="63">
        <v>0</v>
      </c>
      <c r="M98" s="63">
        <v>0</v>
      </c>
      <c r="N98" s="63">
        <v>0</v>
      </c>
      <c r="O98" s="63">
        <v>0</v>
      </c>
      <c r="P98" s="63">
        <v>0</v>
      </c>
      <c r="Q98" s="63">
        <v>0</v>
      </c>
      <c r="R98" s="63">
        <v>0</v>
      </c>
    </row>
    <row r="99" spans="1:18">
      <c r="A99" s="11"/>
      <c r="B99" s="16" t="s">
        <v>77</v>
      </c>
      <c r="C99" s="63">
        <v>0</v>
      </c>
      <c r="D99" s="63">
        <v>0</v>
      </c>
      <c r="E99" s="63">
        <v>0</v>
      </c>
      <c r="F99" s="63">
        <v>0</v>
      </c>
      <c r="G99" s="63">
        <v>0</v>
      </c>
      <c r="H99" s="63">
        <v>0</v>
      </c>
      <c r="I99" s="63">
        <v>0</v>
      </c>
      <c r="J99" s="63">
        <v>0</v>
      </c>
      <c r="K99" s="63">
        <v>0</v>
      </c>
      <c r="L99" s="63">
        <v>0</v>
      </c>
      <c r="M99" s="63">
        <v>0</v>
      </c>
      <c r="N99" s="63">
        <v>0</v>
      </c>
      <c r="O99" s="63">
        <v>0</v>
      </c>
      <c r="P99" s="63">
        <v>0</v>
      </c>
      <c r="Q99" s="63">
        <v>0</v>
      </c>
      <c r="R99" s="63">
        <v>0</v>
      </c>
    </row>
    <row r="100" spans="1:18">
      <c r="A100" s="11"/>
      <c r="B100" s="16" t="s">
        <v>78</v>
      </c>
      <c r="C100" s="63">
        <v>0</v>
      </c>
      <c r="D100" s="63">
        <v>0</v>
      </c>
      <c r="E100" s="63">
        <v>0</v>
      </c>
      <c r="F100" s="63">
        <v>0</v>
      </c>
      <c r="G100" s="63">
        <v>0</v>
      </c>
      <c r="H100" s="63">
        <v>0</v>
      </c>
      <c r="I100" s="63">
        <v>0</v>
      </c>
      <c r="J100" s="63">
        <v>0</v>
      </c>
      <c r="K100" s="63">
        <v>0</v>
      </c>
      <c r="L100" s="63">
        <v>0</v>
      </c>
      <c r="M100" s="63">
        <v>0</v>
      </c>
      <c r="N100" s="63">
        <v>0</v>
      </c>
      <c r="O100" s="63">
        <v>0</v>
      </c>
      <c r="P100" s="63">
        <v>0</v>
      </c>
      <c r="Q100" s="63">
        <v>0</v>
      </c>
      <c r="R100" s="63">
        <v>0</v>
      </c>
    </row>
    <row r="101" spans="1:18">
      <c r="A101" s="11"/>
      <c r="B101" s="16" t="s">
        <v>79</v>
      </c>
      <c r="C101" s="63">
        <v>0</v>
      </c>
      <c r="D101" s="63">
        <v>0</v>
      </c>
      <c r="E101" s="63">
        <v>0</v>
      </c>
      <c r="F101" s="63">
        <v>0</v>
      </c>
      <c r="G101" s="63">
        <v>0</v>
      </c>
      <c r="H101" s="63">
        <v>0</v>
      </c>
      <c r="I101" s="63">
        <v>0</v>
      </c>
      <c r="J101" s="63">
        <v>0</v>
      </c>
      <c r="K101" s="63">
        <v>0</v>
      </c>
      <c r="L101" s="63">
        <v>0</v>
      </c>
      <c r="M101" s="63">
        <v>0</v>
      </c>
      <c r="N101" s="63">
        <v>0</v>
      </c>
      <c r="O101" s="63">
        <v>0</v>
      </c>
      <c r="P101" s="63">
        <v>0</v>
      </c>
      <c r="Q101" s="63">
        <v>0</v>
      </c>
      <c r="R101" s="63">
        <v>0</v>
      </c>
    </row>
    <row r="102" spans="1:18">
      <c r="A102" s="11"/>
      <c r="B102" s="16" t="s">
        <v>80</v>
      </c>
      <c r="C102" s="63">
        <v>0</v>
      </c>
      <c r="D102" s="63">
        <v>0</v>
      </c>
      <c r="E102" s="63">
        <v>0</v>
      </c>
      <c r="F102" s="63">
        <v>0</v>
      </c>
      <c r="G102" s="63">
        <v>0</v>
      </c>
      <c r="H102" s="63">
        <v>0</v>
      </c>
      <c r="I102" s="63">
        <v>0</v>
      </c>
      <c r="J102" s="63">
        <v>0</v>
      </c>
      <c r="K102" s="63">
        <v>0</v>
      </c>
      <c r="L102" s="63">
        <v>0</v>
      </c>
      <c r="M102" s="63">
        <v>0</v>
      </c>
      <c r="N102" s="63">
        <v>0</v>
      </c>
      <c r="O102" s="63">
        <v>0</v>
      </c>
      <c r="P102" s="63">
        <v>0</v>
      </c>
      <c r="Q102" s="63">
        <v>0</v>
      </c>
      <c r="R102" s="63">
        <v>0</v>
      </c>
    </row>
    <row r="103" spans="1:18">
      <c r="A103" s="11"/>
      <c r="B103" s="14" t="s">
        <v>115</v>
      </c>
    </row>
    <row r="104" spans="1:18">
      <c r="A104" s="11"/>
      <c r="B104" s="16" t="s">
        <v>60</v>
      </c>
      <c r="C104" s="63">
        <v>0</v>
      </c>
      <c r="D104" s="63">
        <v>0</v>
      </c>
      <c r="E104" s="63">
        <v>0</v>
      </c>
      <c r="F104" s="63">
        <v>0</v>
      </c>
      <c r="G104" s="63">
        <v>0</v>
      </c>
      <c r="H104" s="63">
        <v>0</v>
      </c>
      <c r="I104" s="63">
        <v>0</v>
      </c>
      <c r="J104" s="63">
        <v>0</v>
      </c>
      <c r="K104" s="63">
        <v>0</v>
      </c>
      <c r="L104" s="63">
        <v>0</v>
      </c>
      <c r="M104" s="63">
        <v>0</v>
      </c>
      <c r="N104" s="63">
        <v>0</v>
      </c>
      <c r="O104" s="63">
        <v>0</v>
      </c>
      <c r="P104" s="63">
        <v>0</v>
      </c>
      <c r="Q104" s="63">
        <v>0</v>
      </c>
      <c r="R104" s="63">
        <v>0</v>
      </c>
    </row>
    <row r="105" spans="1:18">
      <c r="A105" s="11"/>
      <c r="B105" s="16" t="s">
        <v>61</v>
      </c>
      <c r="C105" s="63">
        <v>0</v>
      </c>
      <c r="D105" s="63">
        <v>0</v>
      </c>
      <c r="E105" s="63">
        <v>0</v>
      </c>
      <c r="F105" s="63">
        <v>0</v>
      </c>
      <c r="G105" s="63">
        <v>0</v>
      </c>
      <c r="H105" s="63">
        <v>0</v>
      </c>
      <c r="I105" s="63">
        <v>0</v>
      </c>
      <c r="J105" s="63">
        <v>0</v>
      </c>
      <c r="K105" s="63">
        <v>0</v>
      </c>
      <c r="L105" s="63">
        <v>0</v>
      </c>
      <c r="M105" s="63">
        <v>0</v>
      </c>
      <c r="N105" s="63">
        <v>0</v>
      </c>
      <c r="O105" s="63">
        <v>0</v>
      </c>
      <c r="P105" s="63">
        <v>0</v>
      </c>
      <c r="Q105" s="63">
        <v>0</v>
      </c>
      <c r="R105" s="63">
        <v>0</v>
      </c>
    </row>
    <row r="106" spans="1:18">
      <c r="A106" s="11"/>
      <c r="B106" s="16" t="s">
        <v>69</v>
      </c>
      <c r="C106" s="63">
        <v>0</v>
      </c>
      <c r="D106" s="63">
        <v>0</v>
      </c>
      <c r="E106" s="63">
        <v>0</v>
      </c>
      <c r="F106" s="63">
        <v>0</v>
      </c>
      <c r="G106" s="63">
        <v>0</v>
      </c>
      <c r="H106" s="63">
        <v>0</v>
      </c>
      <c r="I106" s="63">
        <v>0</v>
      </c>
      <c r="J106" s="63">
        <v>0</v>
      </c>
      <c r="K106" s="63">
        <v>0</v>
      </c>
      <c r="L106" s="63">
        <v>0</v>
      </c>
      <c r="M106" s="63">
        <v>0</v>
      </c>
      <c r="N106" s="63">
        <v>0</v>
      </c>
      <c r="O106" s="63">
        <v>0</v>
      </c>
      <c r="P106" s="63">
        <v>0</v>
      </c>
      <c r="Q106" s="63">
        <v>0</v>
      </c>
      <c r="R106" s="63">
        <v>0</v>
      </c>
    </row>
    <row r="107" spans="1:18">
      <c r="A107" s="11"/>
      <c r="B107" s="16" t="s">
        <v>70</v>
      </c>
      <c r="C107" s="63">
        <v>0</v>
      </c>
      <c r="D107" s="63">
        <v>0</v>
      </c>
      <c r="E107" s="63">
        <v>0</v>
      </c>
      <c r="F107" s="63">
        <v>0</v>
      </c>
      <c r="G107" s="63">
        <v>0</v>
      </c>
      <c r="H107" s="63">
        <v>0</v>
      </c>
      <c r="I107" s="63">
        <v>0</v>
      </c>
      <c r="J107" s="63">
        <v>0</v>
      </c>
      <c r="K107" s="63">
        <v>0</v>
      </c>
      <c r="L107" s="63">
        <v>0</v>
      </c>
      <c r="M107" s="63">
        <v>0</v>
      </c>
      <c r="N107" s="63">
        <v>0</v>
      </c>
      <c r="O107" s="63">
        <v>0</v>
      </c>
      <c r="P107" s="63">
        <v>0</v>
      </c>
      <c r="Q107" s="63">
        <v>0</v>
      </c>
      <c r="R107" s="63">
        <v>0</v>
      </c>
    </row>
    <row r="108" spans="1:18">
      <c r="A108" s="11"/>
      <c r="B108" s="16" t="s">
        <v>71</v>
      </c>
      <c r="C108" s="63">
        <v>0</v>
      </c>
      <c r="D108" s="63">
        <v>0</v>
      </c>
      <c r="E108" s="63">
        <v>0</v>
      </c>
      <c r="F108" s="63">
        <v>0</v>
      </c>
      <c r="G108" s="63">
        <v>0</v>
      </c>
      <c r="H108" s="63">
        <v>0</v>
      </c>
      <c r="I108" s="63">
        <v>0</v>
      </c>
      <c r="J108" s="63">
        <v>0</v>
      </c>
      <c r="K108" s="63">
        <v>0</v>
      </c>
      <c r="L108" s="63">
        <v>0</v>
      </c>
      <c r="M108" s="63">
        <v>0</v>
      </c>
      <c r="N108" s="63">
        <v>0</v>
      </c>
      <c r="O108" s="63">
        <v>0</v>
      </c>
      <c r="P108" s="63">
        <v>0</v>
      </c>
      <c r="Q108" s="63">
        <v>0</v>
      </c>
      <c r="R108" s="63">
        <v>0</v>
      </c>
    </row>
    <row r="109" spans="1:18">
      <c r="A109" s="11"/>
      <c r="B109" s="16" t="s">
        <v>72</v>
      </c>
      <c r="C109" s="63">
        <v>0</v>
      </c>
      <c r="D109" s="63">
        <v>0</v>
      </c>
      <c r="E109" s="63">
        <v>0</v>
      </c>
      <c r="F109" s="63">
        <v>0</v>
      </c>
      <c r="G109" s="63">
        <v>0</v>
      </c>
      <c r="H109" s="63">
        <v>0</v>
      </c>
      <c r="I109" s="63">
        <v>0</v>
      </c>
      <c r="J109" s="63">
        <v>0</v>
      </c>
      <c r="K109" s="63">
        <v>0</v>
      </c>
      <c r="L109" s="63">
        <v>0</v>
      </c>
      <c r="M109" s="63">
        <v>0</v>
      </c>
      <c r="N109" s="63">
        <v>0</v>
      </c>
      <c r="O109" s="63">
        <v>0</v>
      </c>
      <c r="P109" s="63">
        <v>0</v>
      </c>
      <c r="Q109" s="63">
        <v>0</v>
      </c>
      <c r="R109" s="63">
        <v>0</v>
      </c>
    </row>
    <row r="110" spans="1:18">
      <c r="A110" s="11"/>
      <c r="B110" s="16" t="s">
        <v>73</v>
      </c>
      <c r="C110" s="63">
        <v>0</v>
      </c>
      <c r="D110" s="63">
        <v>0</v>
      </c>
      <c r="E110" s="63">
        <v>0</v>
      </c>
      <c r="F110" s="63">
        <v>0</v>
      </c>
      <c r="G110" s="63">
        <v>0</v>
      </c>
      <c r="H110" s="63">
        <v>0</v>
      </c>
      <c r="I110" s="63">
        <v>0</v>
      </c>
      <c r="J110" s="63">
        <v>0</v>
      </c>
      <c r="K110" s="63">
        <v>0</v>
      </c>
      <c r="L110" s="63">
        <v>0</v>
      </c>
      <c r="M110" s="63">
        <v>0</v>
      </c>
      <c r="N110" s="63">
        <v>0</v>
      </c>
      <c r="O110" s="63">
        <v>0</v>
      </c>
      <c r="P110" s="63">
        <v>0</v>
      </c>
      <c r="Q110" s="63">
        <v>0</v>
      </c>
      <c r="R110" s="63">
        <v>0</v>
      </c>
    </row>
    <row r="111" spans="1:18">
      <c r="A111" s="11"/>
      <c r="B111" s="16" t="s">
        <v>74</v>
      </c>
      <c r="C111" s="63">
        <v>0</v>
      </c>
      <c r="D111" s="63">
        <v>0</v>
      </c>
      <c r="E111" s="63">
        <v>0</v>
      </c>
      <c r="F111" s="63">
        <v>0</v>
      </c>
      <c r="G111" s="63">
        <v>0</v>
      </c>
      <c r="H111" s="63">
        <v>0</v>
      </c>
      <c r="I111" s="63">
        <v>0</v>
      </c>
      <c r="J111" s="63">
        <v>0</v>
      </c>
      <c r="K111" s="63">
        <v>0</v>
      </c>
      <c r="L111" s="63">
        <v>0</v>
      </c>
      <c r="M111" s="63">
        <v>0</v>
      </c>
      <c r="N111" s="63">
        <v>0</v>
      </c>
      <c r="O111" s="63">
        <v>0</v>
      </c>
      <c r="P111" s="63">
        <v>0</v>
      </c>
      <c r="Q111" s="63">
        <v>0</v>
      </c>
      <c r="R111" s="63">
        <v>0</v>
      </c>
    </row>
    <row r="112" spans="1:18">
      <c r="A112" s="11"/>
      <c r="B112" s="16" t="s">
        <v>75</v>
      </c>
      <c r="C112" s="63">
        <v>0</v>
      </c>
      <c r="D112" s="63">
        <v>0</v>
      </c>
      <c r="E112" s="63">
        <v>0</v>
      </c>
      <c r="F112" s="63">
        <v>0</v>
      </c>
      <c r="G112" s="63">
        <v>0</v>
      </c>
      <c r="H112" s="63">
        <v>0</v>
      </c>
      <c r="I112" s="63">
        <v>0</v>
      </c>
      <c r="J112" s="63">
        <v>0</v>
      </c>
      <c r="K112" s="63">
        <v>0</v>
      </c>
      <c r="L112" s="63">
        <v>0</v>
      </c>
      <c r="M112" s="63">
        <v>0</v>
      </c>
      <c r="N112" s="63">
        <v>0</v>
      </c>
      <c r="O112" s="63">
        <v>0</v>
      </c>
      <c r="P112" s="63">
        <v>0</v>
      </c>
      <c r="Q112" s="63">
        <v>0</v>
      </c>
      <c r="R112" s="63">
        <v>0</v>
      </c>
    </row>
    <row r="113" spans="1:18">
      <c r="A113" s="11"/>
      <c r="B113" s="16" t="s">
        <v>76</v>
      </c>
      <c r="C113" s="63">
        <v>0</v>
      </c>
      <c r="D113" s="63">
        <v>0</v>
      </c>
      <c r="E113" s="63">
        <v>0</v>
      </c>
      <c r="F113" s="63">
        <v>0</v>
      </c>
      <c r="G113" s="63">
        <v>0</v>
      </c>
      <c r="H113" s="63">
        <v>0</v>
      </c>
      <c r="I113" s="63">
        <v>0</v>
      </c>
      <c r="J113" s="63">
        <v>0</v>
      </c>
      <c r="K113" s="63">
        <v>0</v>
      </c>
      <c r="L113" s="63">
        <v>0</v>
      </c>
      <c r="M113" s="63">
        <v>0</v>
      </c>
      <c r="N113" s="63">
        <v>0</v>
      </c>
      <c r="O113" s="63">
        <v>0</v>
      </c>
      <c r="P113" s="63">
        <v>0</v>
      </c>
      <c r="Q113" s="63">
        <v>0</v>
      </c>
      <c r="R113" s="63">
        <v>0</v>
      </c>
    </row>
    <row r="114" spans="1:18">
      <c r="A114" s="11"/>
      <c r="B114" s="16" t="s">
        <v>55</v>
      </c>
      <c r="C114" s="63">
        <v>0</v>
      </c>
      <c r="D114" s="63">
        <v>0</v>
      </c>
      <c r="E114" s="63">
        <v>0</v>
      </c>
      <c r="F114" s="63">
        <v>0</v>
      </c>
      <c r="G114" s="63">
        <v>0</v>
      </c>
      <c r="H114" s="63">
        <v>0</v>
      </c>
      <c r="I114" s="63">
        <v>0</v>
      </c>
      <c r="J114" s="63">
        <v>0</v>
      </c>
      <c r="K114" s="63">
        <v>0</v>
      </c>
      <c r="L114" s="63">
        <v>0</v>
      </c>
      <c r="M114" s="63">
        <v>0</v>
      </c>
      <c r="N114" s="63">
        <v>0</v>
      </c>
      <c r="O114" s="63">
        <v>0</v>
      </c>
      <c r="P114" s="63">
        <v>0</v>
      </c>
      <c r="Q114" s="63">
        <v>0</v>
      </c>
      <c r="R114" s="63">
        <v>0</v>
      </c>
    </row>
    <row r="115" spans="1:18">
      <c r="A115" s="11"/>
      <c r="B115" s="16" t="s">
        <v>77</v>
      </c>
      <c r="C115" s="63">
        <v>0</v>
      </c>
      <c r="D115" s="63">
        <v>0</v>
      </c>
      <c r="E115" s="63">
        <v>0</v>
      </c>
      <c r="F115" s="63">
        <v>0</v>
      </c>
      <c r="G115" s="63">
        <v>0</v>
      </c>
      <c r="H115" s="63">
        <v>0</v>
      </c>
      <c r="I115" s="63">
        <v>0</v>
      </c>
      <c r="J115" s="63">
        <v>0</v>
      </c>
      <c r="K115" s="63">
        <v>0</v>
      </c>
      <c r="L115" s="63">
        <v>0</v>
      </c>
      <c r="M115" s="63">
        <v>0</v>
      </c>
      <c r="N115" s="63">
        <v>0</v>
      </c>
      <c r="O115" s="63">
        <v>0</v>
      </c>
      <c r="P115" s="63">
        <v>0</v>
      </c>
      <c r="Q115" s="63">
        <v>0</v>
      </c>
      <c r="R115" s="63">
        <v>0</v>
      </c>
    </row>
    <row r="116" spans="1:18">
      <c r="A116" s="11"/>
      <c r="B116" s="16" t="s">
        <v>78</v>
      </c>
      <c r="C116" s="63">
        <v>0</v>
      </c>
      <c r="D116" s="63">
        <v>0</v>
      </c>
      <c r="E116" s="63">
        <v>0</v>
      </c>
      <c r="F116" s="63">
        <v>0</v>
      </c>
      <c r="G116" s="63">
        <v>0</v>
      </c>
      <c r="H116" s="63">
        <v>0</v>
      </c>
      <c r="I116" s="63">
        <v>0</v>
      </c>
      <c r="J116" s="63">
        <v>0</v>
      </c>
      <c r="K116" s="63">
        <v>0</v>
      </c>
      <c r="L116" s="63">
        <v>0</v>
      </c>
      <c r="M116" s="63">
        <v>0</v>
      </c>
      <c r="N116" s="63">
        <v>0</v>
      </c>
      <c r="O116" s="63">
        <v>0</v>
      </c>
      <c r="P116" s="63">
        <v>0</v>
      </c>
      <c r="Q116" s="63">
        <v>0</v>
      </c>
      <c r="R116" s="63">
        <v>0</v>
      </c>
    </row>
    <row r="117" spans="1:18">
      <c r="A117" s="11"/>
      <c r="B117" s="16" t="s">
        <v>79</v>
      </c>
      <c r="C117" s="63">
        <v>0</v>
      </c>
      <c r="D117" s="63">
        <v>0</v>
      </c>
      <c r="E117" s="63">
        <v>0</v>
      </c>
      <c r="F117" s="63">
        <v>0</v>
      </c>
      <c r="G117" s="63">
        <v>0</v>
      </c>
      <c r="H117" s="63">
        <v>0</v>
      </c>
      <c r="I117" s="63">
        <v>0</v>
      </c>
      <c r="J117" s="63">
        <v>0</v>
      </c>
      <c r="K117" s="63">
        <v>0</v>
      </c>
      <c r="L117" s="63">
        <v>0</v>
      </c>
      <c r="M117" s="63">
        <v>0</v>
      </c>
      <c r="N117" s="63">
        <v>0</v>
      </c>
      <c r="O117" s="63">
        <v>0</v>
      </c>
      <c r="P117" s="63">
        <v>0</v>
      </c>
      <c r="Q117" s="63">
        <v>0</v>
      </c>
      <c r="R117" s="63">
        <v>0</v>
      </c>
    </row>
    <row r="118" spans="1:18">
      <c r="A118" s="11"/>
      <c r="B118" s="16" t="s">
        <v>80</v>
      </c>
      <c r="C118" s="63">
        <v>0</v>
      </c>
      <c r="D118" s="63">
        <v>0</v>
      </c>
      <c r="E118" s="63">
        <v>0</v>
      </c>
      <c r="F118" s="63">
        <v>0</v>
      </c>
      <c r="G118" s="63">
        <v>0</v>
      </c>
      <c r="H118" s="63">
        <v>0</v>
      </c>
      <c r="I118" s="63">
        <v>0</v>
      </c>
      <c r="J118" s="63">
        <v>0</v>
      </c>
      <c r="K118" s="63">
        <v>0</v>
      </c>
      <c r="L118" s="63">
        <v>0</v>
      </c>
      <c r="M118" s="63">
        <v>0</v>
      </c>
      <c r="N118" s="63">
        <v>0</v>
      </c>
      <c r="O118" s="63">
        <v>0</v>
      </c>
      <c r="P118" s="63">
        <v>0</v>
      </c>
      <c r="Q118" s="63">
        <v>0</v>
      </c>
      <c r="R118" s="63">
        <v>0</v>
      </c>
    </row>
    <row r="119" spans="1:18">
      <c r="A119" s="11"/>
      <c r="B119" s="14" t="s">
        <v>116</v>
      </c>
      <c r="C119" s="18">
        <v>9419590</v>
      </c>
      <c r="D119" s="18">
        <v>9802840</v>
      </c>
      <c r="E119" s="18">
        <v>10247960</v>
      </c>
      <c r="F119" s="18">
        <v>10163070</v>
      </c>
      <c r="G119" s="18">
        <v>9452870</v>
      </c>
      <c r="H119" s="18">
        <v>10285660</v>
      </c>
      <c r="I119" s="18">
        <v>9220140</v>
      </c>
      <c r="J119" s="18">
        <v>10243310</v>
      </c>
      <c r="K119" s="18">
        <v>9916590</v>
      </c>
      <c r="L119" s="18">
        <v>9688910</v>
      </c>
      <c r="M119" s="18">
        <v>9784930</v>
      </c>
      <c r="N119" s="18">
        <v>9462820</v>
      </c>
      <c r="O119" s="18">
        <v>10034780</v>
      </c>
      <c r="P119" s="18">
        <v>9655450</v>
      </c>
      <c r="Q119" s="18">
        <v>9876540</v>
      </c>
      <c r="R119" s="18">
        <v>11078930</v>
      </c>
    </row>
    <row r="120" spans="1:18">
      <c r="A120" s="14" t="s">
        <v>81</v>
      </c>
      <c r="B120" s="15"/>
    </row>
    <row r="121" spans="1:18">
      <c r="A121" s="11"/>
      <c r="B121" s="14" t="s">
        <v>150</v>
      </c>
    </row>
    <row r="122" spans="1:18">
      <c r="A122" s="11"/>
      <c r="B122" s="16" t="s">
        <v>117</v>
      </c>
      <c r="C122" s="5">
        <v>9.9263671756909151</v>
      </c>
      <c r="D122" s="5">
        <v>49.116590124631635</v>
      </c>
      <c r="E122" s="5">
        <v>44.31639243850568</v>
      </c>
      <c r="F122" s="5">
        <v>82.812610902705302</v>
      </c>
      <c r="G122" s="5">
        <v>35.247015649275369</v>
      </c>
      <c r="H122" s="5">
        <v>59.424134005956866</v>
      </c>
      <c r="I122" s="5">
        <v>70.517690542348731</v>
      </c>
      <c r="J122" s="5">
        <v>112.37877923559611</v>
      </c>
      <c r="K122" s="5">
        <v>75.107583839159204</v>
      </c>
      <c r="L122" s="5">
        <v>121.75046858446744</v>
      </c>
      <c r="M122" s="5">
        <v>109.86038417354318</v>
      </c>
      <c r="N122" s="5">
        <v>79.523976014784395</v>
      </c>
      <c r="O122" s="5">
        <v>123.86928530682096</v>
      </c>
      <c r="P122" s="5">
        <v>105.3309533886609</v>
      </c>
      <c r="Q122" s="5">
        <v>145.2677569196716</v>
      </c>
      <c r="R122" s="5">
        <v>223.28805655085029</v>
      </c>
    </row>
    <row r="123" spans="1:18">
      <c r="A123" s="11"/>
      <c r="B123" s="16" t="s">
        <v>118</v>
      </c>
      <c r="C123" s="5">
        <v>703.14221045685997</v>
      </c>
      <c r="D123" s="5">
        <v>600.62670708016014</v>
      </c>
      <c r="E123" s="5">
        <v>600.89484517653739</v>
      </c>
      <c r="F123" s="5">
        <v>478.40831122946571</v>
      </c>
      <c r="G123" s="5">
        <v>404.38379499528128</v>
      </c>
      <c r="H123" s="5">
        <v>499.27839306416121</v>
      </c>
      <c r="I123" s="5">
        <v>280.85625432109799</v>
      </c>
      <c r="J123" s="5">
        <v>400.82965081584956</v>
      </c>
      <c r="K123" s="5">
        <v>351.25564864445676</v>
      </c>
      <c r="L123" s="5">
        <v>256.21383750305597</v>
      </c>
      <c r="M123" s="5">
        <v>299.84936948115279</v>
      </c>
      <c r="N123" s="5">
        <v>264.50771685668542</v>
      </c>
      <c r="O123" s="5">
        <v>267.0392559430706</v>
      </c>
      <c r="P123" s="5">
        <v>213.06200562038478</v>
      </c>
      <c r="Q123" s="5">
        <v>176.37703370916481</v>
      </c>
      <c r="R123" s="5">
        <v>122.80199053104486</v>
      </c>
    </row>
    <row r="124" spans="1:18">
      <c r="A124" s="11"/>
      <c r="B124" s="16" t="s">
        <v>119</v>
      </c>
      <c r="C124" s="5">
        <v>209.16348800344898</v>
      </c>
      <c r="D124" s="5">
        <v>209.16348800344898</v>
      </c>
      <c r="E124" s="5">
        <v>209.16348800344898</v>
      </c>
      <c r="F124" s="5">
        <v>209.16348800344898</v>
      </c>
      <c r="G124" s="5">
        <v>209.16348800344898</v>
      </c>
      <c r="H124" s="5">
        <v>209.16348800344898</v>
      </c>
      <c r="I124" s="5">
        <v>209.16348800344898</v>
      </c>
      <c r="J124" s="5">
        <v>209.16348800344898</v>
      </c>
      <c r="K124" s="5">
        <v>209.16348800344898</v>
      </c>
      <c r="L124" s="5">
        <v>209.16348800344898</v>
      </c>
      <c r="M124" s="5">
        <v>209.16348800344898</v>
      </c>
      <c r="N124" s="5">
        <v>209.16348800344898</v>
      </c>
      <c r="O124" s="5">
        <v>209.16348800344898</v>
      </c>
      <c r="P124" s="5">
        <v>209.16348800344898</v>
      </c>
      <c r="Q124" s="5">
        <v>209.16348800344898</v>
      </c>
      <c r="R124" s="5">
        <v>209.16348800344898</v>
      </c>
    </row>
    <row r="125" spans="1:18">
      <c r="A125" s="11"/>
      <c r="B125" s="16" t="s">
        <v>120</v>
      </c>
      <c r="C125" s="5">
        <v>70.1181122026493</v>
      </c>
      <c r="D125" s="5">
        <v>70.091824153984874</v>
      </c>
      <c r="E125" s="5">
        <v>70.078680129652653</v>
      </c>
      <c r="F125" s="5">
        <v>70.06816491018688</v>
      </c>
      <c r="G125" s="5">
        <v>70.015588812858013</v>
      </c>
      <c r="H125" s="5">
        <v>69.999815983659346</v>
      </c>
      <c r="I125" s="5">
        <v>70.03661925178956</v>
      </c>
      <c r="J125" s="5">
        <v>69.994558373926452</v>
      </c>
      <c r="K125" s="5">
        <v>70.020846422590893</v>
      </c>
      <c r="L125" s="5">
        <v>69.881519764669378</v>
      </c>
      <c r="M125" s="5">
        <v>70.005073593392225</v>
      </c>
      <c r="N125" s="5">
        <v>69.963012715529132</v>
      </c>
      <c r="O125" s="5">
        <v>69.957755105796252</v>
      </c>
      <c r="P125" s="5">
        <v>69.941982276597585</v>
      </c>
      <c r="Q125" s="5">
        <v>69.902550203600939</v>
      </c>
      <c r="R125" s="5">
        <v>69.474055010370634</v>
      </c>
    </row>
    <row r="126" spans="1:18">
      <c r="A126" s="11"/>
      <c r="B126" s="16" t="s">
        <v>121</v>
      </c>
      <c r="C126" s="5">
        <v>472.97457157052685</v>
      </c>
      <c r="D126" s="5">
        <v>472.97457157052685</v>
      </c>
      <c r="E126" s="5">
        <v>472.97457157052685</v>
      </c>
      <c r="F126" s="5">
        <v>472.97457157052685</v>
      </c>
      <c r="G126" s="5">
        <v>472.97457157052685</v>
      </c>
      <c r="H126" s="5">
        <v>472.97457157052685</v>
      </c>
      <c r="I126" s="5">
        <v>472.97457157052685</v>
      </c>
      <c r="J126" s="5">
        <v>472.97457157052685</v>
      </c>
      <c r="K126" s="5">
        <v>472.97457157052685</v>
      </c>
      <c r="L126" s="5">
        <v>472.97457157052685</v>
      </c>
      <c r="M126" s="5">
        <v>472.97457157052685</v>
      </c>
      <c r="N126" s="5">
        <v>472.97457157052685</v>
      </c>
      <c r="O126" s="5">
        <v>472.97457157052685</v>
      </c>
      <c r="P126" s="5">
        <v>472.97457157052685</v>
      </c>
      <c r="Q126" s="5">
        <v>472.97457157052685</v>
      </c>
      <c r="R126" s="5">
        <v>472.97457157052685</v>
      </c>
    </row>
    <row r="127" spans="1:18">
      <c r="A127" s="11"/>
      <c r="B127" s="16" t="s">
        <v>122</v>
      </c>
      <c r="C127" s="5">
        <v>0</v>
      </c>
      <c r="D127" s="5">
        <v>0</v>
      </c>
      <c r="E127" s="5">
        <v>0</v>
      </c>
      <c r="F127" s="5">
        <v>0</v>
      </c>
      <c r="G127" s="5">
        <v>0</v>
      </c>
      <c r="H127" s="5">
        <v>0</v>
      </c>
      <c r="I127" s="5">
        <v>0</v>
      </c>
      <c r="J127" s="5">
        <v>0</v>
      </c>
      <c r="K127" s="5">
        <v>0</v>
      </c>
      <c r="L127" s="5">
        <v>0</v>
      </c>
      <c r="M127" s="5">
        <v>0</v>
      </c>
      <c r="N127" s="5">
        <v>0</v>
      </c>
      <c r="O127" s="5">
        <v>0</v>
      </c>
      <c r="P127" s="5">
        <v>0</v>
      </c>
      <c r="Q127" s="5">
        <v>0</v>
      </c>
      <c r="R127" s="5">
        <v>0</v>
      </c>
    </row>
    <row r="128" spans="1:18">
      <c r="A128" s="11"/>
      <c r="B128" s="16" t="s">
        <v>123</v>
      </c>
      <c r="C128" s="5">
        <v>271.652808483679</v>
      </c>
      <c r="D128" s="5">
        <v>272.86205872224309</v>
      </c>
      <c r="E128" s="5">
        <v>287.02343053777457</v>
      </c>
      <c r="F128" s="5">
        <v>279.20799366983789</v>
      </c>
      <c r="G128" s="5">
        <v>262.3100359883386</v>
      </c>
      <c r="H128" s="5">
        <v>289.91774469572897</v>
      </c>
      <c r="I128" s="5">
        <v>252.49144981217188</v>
      </c>
      <c r="J128" s="5">
        <v>266.52926779898053</v>
      </c>
      <c r="K128" s="5">
        <v>299.49185201931647</v>
      </c>
      <c r="L128" s="5">
        <v>260.58553999595165</v>
      </c>
      <c r="M128" s="5">
        <v>250.85633318524398</v>
      </c>
      <c r="N128" s="5">
        <v>276.76846275377824</v>
      </c>
      <c r="O128" s="5">
        <v>251.40049579259781</v>
      </c>
      <c r="P128" s="5">
        <v>265.0124473910426</v>
      </c>
      <c r="Q128" s="5">
        <v>240.90630676575506</v>
      </c>
      <c r="R128" s="5">
        <v>230.6513389817587</v>
      </c>
    </row>
    <row r="129" spans="1:18">
      <c r="A129" s="11"/>
      <c r="B129" s="16" t="s">
        <v>124</v>
      </c>
      <c r="C129" s="5">
        <v>5.7150217796483185</v>
      </c>
      <c r="D129" s="5">
        <v>5.7281658039805361</v>
      </c>
      <c r="E129" s="5">
        <v>5.4311108540724131</v>
      </c>
      <c r="F129" s="5">
        <v>5.8070299499738427</v>
      </c>
      <c r="G129" s="5">
        <v>5.3469890983462189</v>
      </c>
      <c r="H129" s="5">
        <v>5.2838977815515733</v>
      </c>
      <c r="I129" s="5">
        <v>5.3364738788804447</v>
      </c>
      <c r="J129" s="5">
        <v>5.9358413884295782</v>
      </c>
      <c r="K129" s="5">
        <v>5.2181776598904834</v>
      </c>
      <c r="L129" s="5">
        <v>5.5599222925281477</v>
      </c>
      <c r="M129" s="5">
        <v>6.1198577290806275</v>
      </c>
      <c r="N129" s="5">
        <v>5.4100804151408646</v>
      </c>
      <c r="O129" s="5">
        <v>6.3669653865263234</v>
      </c>
      <c r="P129" s="5">
        <v>5.9805310711591186</v>
      </c>
      <c r="Q129" s="5">
        <v>6.2907300453994601</v>
      </c>
      <c r="R129" s="5">
        <v>7.139834017260732</v>
      </c>
    </row>
    <row r="130" spans="1:18">
      <c r="A130" s="11"/>
      <c r="B130" s="16" t="s">
        <v>125</v>
      </c>
      <c r="C130" s="5">
        <v>0</v>
      </c>
      <c r="D130" s="5">
        <v>0</v>
      </c>
      <c r="E130" s="5">
        <v>0</v>
      </c>
      <c r="F130" s="5">
        <v>0</v>
      </c>
      <c r="G130" s="5">
        <v>0</v>
      </c>
      <c r="H130" s="5">
        <v>0</v>
      </c>
      <c r="I130" s="5">
        <v>0</v>
      </c>
      <c r="J130" s="5">
        <v>0</v>
      </c>
      <c r="K130" s="5">
        <v>0</v>
      </c>
      <c r="L130" s="5">
        <v>0</v>
      </c>
      <c r="M130" s="5">
        <v>0</v>
      </c>
      <c r="N130" s="5">
        <v>0</v>
      </c>
      <c r="O130" s="5">
        <v>0</v>
      </c>
      <c r="P130" s="5">
        <v>0</v>
      </c>
      <c r="Q130" s="5">
        <v>0</v>
      </c>
      <c r="R130" s="5">
        <v>0</v>
      </c>
    </row>
    <row r="131" spans="1:18">
      <c r="A131" s="11"/>
      <c r="B131" s="16" t="s">
        <v>126</v>
      </c>
      <c r="C131" s="5">
        <v>1.4537290911432934</v>
      </c>
      <c r="D131" s="5">
        <v>21.506252612374833</v>
      </c>
      <c r="E131" s="5">
        <v>85.015549380785004</v>
      </c>
      <c r="F131" s="5">
        <v>62.024022018869559</v>
      </c>
      <c r="G131" s="5">
        <v>21.753360269820529</v>
      </c>
      <c r="H131" s="5">
        <v>184.47901030754386</v>
      </c>
      <c r="I131" s="5">
        <v>11.905857240122922</v>
      </c>
      <c r="J131" s="5">
        <v>98.033391079413562</v>
      </c>
      <c r="K131" s="5">
        <v>188.62463558192539</v>
      </c>
      <c r="L131" s="5">
        <v>40.152365530059065</v>
      </c>
      <c r="M131" s="5">
        <v>111.44292470314221</v>
      </c>
      <c r="N131" s="5">
        <v>186.00371713008113</v>
      </c>
      <c r="O131" s="5">
        <v>140.04957925978113</v>
      </c>
      <c r="P131" s="5">
        <v>180.81445632372154</v>
      </c>
      <c r="Q131" s="5">
        <v>168.85602298626975</v>
      </c>
      <c r="R131" s="5">
        <v>228.45891572314477</v>
      </c>
    </row>
    <row r="132" spans="1:18">
      <c r="A132" s="11"/>
      <c r="B132" s="16" t="s">
        <v>127</v>
      </c>
      <c r="C132" s="5">
        <v>0</v>
      </c>
      <c r="D132" s="5">
        <v>0</v>
      </c>
      <c r="E132" s="5">
        <v>0</v>
      </c>
      <c r="F132" s="5">
        <v>0</v>
      </c>
      <c r="G132" s="5">
        <v>0</v>
      </c>
      <c r="H132" s="5">
        <v>0</v>
      </c>
      <c r="I132" s="5">
        <v>0</v>
      </c>
      <c r="J132" s="5">
        <v>0</v>
      </c>
      <c r="K132" s="5">
        <v>0</v>
      </c>
      <c r="L132" s="5">
        <v>0</v>
      </c>
      <c r="M132" s="5">
        <v>0</v>
      </c>
      <c r="N132" s="5">
        <v>0</v>
      </c>
      <c r="O132" s="5">
        <v>0</v>
      </c>
      <c r="P132" s="5">
        <v>0</v>
      </c>
      <c r="Q132" s="5">
        <v>0</v>
      </c>
      <c r="R132" s="5">
        <v>0</v>
      </c>
    </row>
    <row r="133" spans="1:18">
      <c r="A133" s="11"/>
      <c r="B133" s="16" t="s">
        <v>128</v>
      </c>
      <c r="C133" s="5">
        <v>0</v>
      </c>
      <c r="D133" s="5">
        <v>0</v>
      </c>
      <c r="E133" s="5">
        <v>0</v>
      </c>
      <c r="F133" s="5">
        <v>0</v>
      </c>
      <c r="G133" s="5">
        <v>0</v>
      </c>
      <c r="H133" s="5">
        <v>0</v>
      </c>
      <c r="I133" s="5">
        <v>0</v>
      </c>
      <c r="J133" s="5">
        <v>0</v>
      </c>
      <c r="K133" s="5">
        <v>0</v>
      </c>
      <c r="L133" s="5">
        <v>0</v>
      </c>
      <c r="M133" s="5">
        <v>0</v>
      </c>
      <c r="N133" s="5">
        <v>0</v>
      </c>
      <c r="O133" s="5">
        <v>0</v>
      </c>
      <c r="P133" s="5">
        <v>0</v>
      </c>
      <c r="Q133" s="5">
        <v>0</v>
      </c>
      <c r="R133" s="5">
        <v>0</v>
      </c>
    </row>
    <row r="134" spans="1:18">
      <c r="A134" s="11"/>
      <c r="B134" s="16" t="s">
        <v>129</v>
      </c>
      <c r="C134" s="5">
        <v>0</v>
      </c>
      <c r="D134" s="5">
        <v>0</v>
      </c>
      <c r="E134" s="5">
        <v>0</v>
      </c>
      <c r="F134" s="5">
        <v>0</v>
      </c>
      <c r="G134" s="5">
        <v>0</v>
      </c>
      <c r="H134" s="5">
        <v>0</v>
      </c>
      <c r="I134" s="5">
        <v>0</v>
      </c>
      <c r="J134" s="5">
        <v>0</v>
      </c>
      <c r="K134" s="5">
        <v>0</v>
      </c>
      <c r="L134" s="5">
        <v>0</v>
      </c>
      <c r="M134" s="5">
        <v>0</v>
      </c>
      <c r="N134" s="5">
        <v>0</v>
      </c>
      <c r="O134" s="5">
        <v>0</v>
      </c>
      <c r="P134" s="5">
        <v>0</v>
      </c>
      <c r="Q134" s="5">
        <v>0</v>
      </c>
      <c r="R134" s="5">
        <v>0</v>
      </c>
    </row>
    <row r="135" spans="1:18">
      <c r="A135" s="11"/>
      <c r="B135" s="16" t="s">
        <v>130</v>
      </c>
      <c r="C135" s="5">
        <v>0</v>
      </c>
      <c r="D135" s="5">
        <v>0</v>
      </c>
      <c r="E135" s="5">
        <v>0</v>
      </c>
      <c r="F135" s="5">
        <v>0</v>
      </c>
      <c r="G135" s="5">
        <v>0</v>
      </c>
      <c r="H135" s="5">
        <v>0</v>
      </c>
      <c r="I135" s="5">
        <v>0</v>
      </c>
      <c r="J135" s="5">
        <v>0</v>
      </c>
      <c r="K135" s="5">
        <v>0</v>
      </c>
      <c r="L135" s="5">
        <v>0</v>
      </c>
      <c r="M135" s="5">
        <v>0</v>
      </c>
      <c r="N135" s="5">
        <v>0</v>
      </c>
      <c r="O135" s="5">
        <v>0</v>
      </c>
      <c r="P135" s="5">
        <v>0</v>
      </c>
      <c r="Q135" s="5">
        <v>0</v>
      </c>
      <c r="R135" s="5">
        <v>0</v>
      </c>
    </row>
    <row r="136" spans="1:18">
      <c r="A136" s="11"/>
      <c r="B136" s="16" t="s">
        <v>80</v>
      </c>
      <c r="C136" s="5">
        <v>1744.1436799587802</v>
      </c>
      <c r="D136" s="5">
        <v>1702.0696580713509</v>
      </c>
      <c r="E136" s="5">
        <v>1774.8954392864371</v>
      </c>
      <c r="F136" s="5">
        <v>1660.4635634501485</v>
      </c>
      <c r="G136" s="5">
        <v>1481.194844387896</v>
      </c>
      <c r="H136" s="5">
        <v>1790.5184266077113</v>
      </c>
      <c r="I136" s="5">
        <v>1373.2824046203873</v>
      </c>
      <c r="J136" s="5">
        <v>1635.8369194613051</v>
      </c>
      <c r="K136" s="5">
        <v>1671.8541749364485</v>
      </c>
      <c r="L136" s="5">
        <v>1436.2817132447076</v>
      </c>
      <c r="M136" s="5">
        <v>1530.2693736346644</v>
      </c>
      <c r="N136" s="5">
        <v>1564.315025459975</v>
      </c>
      <c r="O136" s="5">
        <v>1540.8213963685689</v>
      </c>
      <c r="P136" s="5">
        <v>1522.2804356455424</v>
      </c>
      <c r="Q136" s="5">
        <v>1489.741089008704</v>
      </c>
      <c r="R136" s="5">
        <v>1563.9522503884059</v>
      </c>
    </row>
    <row r="137" spans="1:18">
      <c r="A137" s="11"/>
      <c r="B137" s="14" t="s">
        <v>151</v>
      </c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</row>
    <row r="138" spans="1:18">
      <c r="A138" s="11"/>
      <c r="B138" s="16" t="s">
        <v>131</v>
      </c>
      <c r="C138" s="5">
        <v>675.17435548276683</v>
      </c>
      <c r="D138" s="5">
        <v>816.57514044389995</v>
      </c>
      <c r="E138" s="5">
        <v>861.58553736714669</v>
      </c>
      <c r="F138" s="5">
        <v>951.5011790189825</v>
      </c>
      <c r="G138" s="5">
        <v>944.33768575792385</v>
      </c>
      <c r="H138" s="5">
        <v>854.8899713723149</v>
      </c>
      <c r="I138" s="5">
        <v>989.89487409339085</v>
      </c>
      <c r="J138" s="5">
        <v>996.14617206579362</v>
      </c>
      <c r="K138" s="5">
        <v>874.44827957865516</v>
      </c>
      <c r="L138" s="5">
        <v>1049.3952434404746</v>
      </c>
      <c r="M138" s="5">
        <v>980.25767545300869</v>
      </c>
      <c r="N138" s="5">
        <v>861.58816617201319</v>
      </c>
      <c r="O138" s="5">
        <v>1034.5740416034657</v>
      </c>
      <c r="P138" s="5">
        <v>953.24144784056818</v>
      </c>
      <c r="Q138" s="5">
        <v>1042.6970486407763</v>
      </c>
      <c r="R138" s="5">
        <v>1282.9303813607219</v>
      </c>
    </row>
    <row r="139" spans="1:18">
      <c r="A139" s="11"/>
      <c r="B139" s="16" t="s">
        <v>132</v>
      </c>
      <c r="C139" s="5">
        <v>0</v>
      </c>
      <c r="D139" s="5">
        <v>0</v>
      </c>
      <c r="E139" s="5">
        <v>0</v>
      </c>
      <c r="F139" s="5">
        <v>0</v>
      </c>
      <c r="G139" s="5">
        <v>0</v>
      </c>
      <c r="H139" s="5">
        <v>0</v>
      </c>
      <c r="I139" s="5">
        <v>0</v>
      </c>
      <c r="J139" s="5">
        <v>0</v>
      </c>
      <c r="K139" s="5">
        <v>0</v>
      </c>
      <c r="L139" s="5">
        <v>0</v>
      </c>
      <c r="M139" s="5">
        <v>0</v>
      </c>
      <c r="N139" s="5">
        <v>0</v>
      </c>
      <c r="O139" s="5">
        <v>0</v>
      </c>
      <c r="P139" s="5">
        <v>0</v>
      </c>
      <c r="Q139" s="5">
        <v>0</v>
      </c>
      <c r="R139" s="5">
        <v>0</v>
      </c>
    </row>
    <row r="140" spans="1:18">
      <c r="A140" s="11"/>
      <c r="B140" s="16" t="s">
        <v>133</v>
      </c>
      <c r="C140" s="5">
        <v>0</v>
      </c>
      <c r="D140" s="5">
        <v>0</v>
      </c>
      <c r="E140" s="5">
        <v>0</v>
      </c>
      <c r="F140" s="5">
        <v>0</v>
      </c>
      <c r="G140" s="5">
        <v>0</v>
      </c>
      <c r="H140" s="5">
        <v>0</v>
      </c>
      <c r="I140" s="5">
        <v>0</v>
      </c>
      <c r="J140" s="5">
        <v>0</v>
      </c>
      <c r="K140" s="5">
        <v>0</v>
      </c>
      <c r="L140" s="5">
        <v>0</v>
      </c>
      <c r="M140" s="5">
        <v>0</v>
      </c>
      <c r="N140" s="5">
        <v>0</v>
      </c>
      <c r="O140" s="5">
        <v>0</v>
      </c>
      <c r="P140" s="5">
        <v>0</v>
      </c>
      <c r="Q140" s="5">
        <v>0</v>
      </c>
      <c r="R140" s="5">
        <v>0</v>
      </c>
    </row>
    <row r="141" spans="1:18">
      <c r="A141" s="11"/>
      <c r="B141" s="16" t="s">
        <v>134</v>
      </c>
      <c r="C141" s="5">
        <v>0</v>
      </c>
      <c r="D141" s="5">
        <v>0</v>
      </c>
      <c r="E141" s="5">
        <v>0</v>
      </c>
      <c r="F141" s="5">
        <v>0</v>
      </c>
      <c r="G141" s="5">
        <v>0</v>
      </c>
      <c r="H141" s="5">
        <v>0</v>
      </c>
      <c r="I141" s="5">
        <v>0</v>
      </c>
      <c r="J141" s="5">
        <v>0</v>
      </c>
      <c r="K141" s="5">
        <v>0</v>
      </c>
      <c r="L141" s="5">
        <v>0</v>
      </c>
      <c r="M141" s="5">
        <v>0</v>
      </c>
      <c r="N141" s="5">
        <v>0</v>
      </c>
      <c r="O141" s="5">
        <v>0</v>
      </c>
      <c r="P141" s="5">
        <v>0</v>
      </c>
      <c r="Q141" s="5">
        <v>0</v>
      </c>
      <c r="R141" s="5">
        <v>0</v>
      </c>
    </row>
    <row r="142" spans="1:18">
      <c r="A142" s="11"/>
      <c r="B142" s="16" t="s">
        <v>135</v>
      </c>
      <c r="C142" s="5">
        <v>49.518797269197499</v>
      </c>
      <c r="D142" s="5">
        <v>49.518797269197499</v>
      </c>
      <c r="E142" s="5">
        <v>49.518797269197499</v>
      </c>
      <c r="F142" s="5">
        <v>49.518797269197499</v>
      </c>
      <c r="G142" s="5">
        <v>49.518797269197499</v>
      </c>
      <c r="H142" s="5">
        <v>49.518797269197499</v>
      </c>
      <c r="I142" s="5">
        <v>49.518797269197499</v>
      </c>
      <c r="J142" s="5">
        <v>49.518797269197499</v>
      </c>
      <c r="K142" s="5">
        <v>49.518797269197499</v>
      </c>
      <c r="L142" s="5">
        <v>49.518797269197499</v>
      </c>
      <c r="M142" s="5">
        <v>49.518797269197499</v>
      </c>
      <c r="N142" s="5">
        <v>49.518797269197499</v>
      </c>
      <c r="O142" s="5">
        <v>49.518797269197499</v>
      </c>
      <c r="P142" s="5">
        <v>49.518797269197499</v>
      </c>
      <c r="Q142" s="5">
        <v>49.518797269197499</v>
      </c>
      <c r="R142" s="5">
        <v>49.518797269197499</v>
      </c>
    </row>
    <row r="143" spans="1:18">
      <c r="A143" s="11"/>
      <c r="B143" s="16" t="s">
        <v>136</v>
      </c>
      <c r="C143" s="5">
        <v>0</v>
      </c>
      <c r="D143" s="5">
        <v>0</v>
      </c>
      <c r="E143" s="5">
        <v>0</v>
      </c>
      <c r="F143" s="5">
        <v>0</v>
      </c>
      <c r="G143" s="5">
        <v>0</v>
      </c>
      <c r="H143" s="5">
        <v>0</v>
      </c>
      <c r="I143" s="5">
        <v>0</v>
      </c>
      <c r="J143" s="5">
        <v>0</v>
      </c>
      <c r="K143" s="5">
        <v>0</v>
      </c>
      <c r="L143" s="5">
        <v>0</v>
      </c>
      <c r="M143" s="5">
        <v>0</v>
      </c>
      <c r="N143" s="5">
        <v>0</v>
      </c>
      <c r="O143" s="5">
        <v>0</v>
      </c>
      <c r="P143" s="5">
        <v>0</v>
      </c>
      <c r="Q143" s="5">
        <v>0</v>
      </c>
      <c r="R143" s="5">
        <v>0</v>
      </c>
    </row>
    <row r="144" spans="1:18">
      <c r="A144" s="11"/>
      <c r="B144" s="16" t="s">
        <v>137</v>
      </c>
      <c r="C144" s="5">
        <v>0</v>
      </c>
      <c r="D144" s="5">
        <v>0</v>
      </c>
      <c r="E144" s="5">
        <v>0</v>
      </c>
      <c r="F144" s="5">
        <v>0</v>
      </c>
      <c r="G144" s="5">
        <v>0</v>
      </c>
      <c r="H144" s="5">
        <v>0</v>
      </c>
      <c r="I144" s="5">
        <v>0</v>
      </c>
      <c r="J144" s="5">
        <v>0</v>
      </c>
      <c r="K144" s="5">
        <v>0</v>
      </c>
      <c r="L144" s="5">
        <v>0</v>
      </c>
      <c r="M144" s="5">
        <v>0</v>
      </c>
      <c r="N144" s="5">
        <v>0</v>
      </c>
      <c r="O144" s="5">
        <v>0</v>
      </c>
      <c r="P144" s="5">
        <v>0</v>
      </c>
      <c r="Q144" s="5">
        <v>0</v>
      </c>
      <c r="R144" s="5">
        <v>0</v>
      </c>
    </row>
    <row r="145" spans="1:18">
      <c r="A145" s="11"/>
      <c r="B145" s="16" t="s">
        <v>138</v>
      </c>
      <c r="C145" s="5">
        <v>0</v>
      </c>
      <c r="D145" s="5">
        <v>0</v>
      </c>
      <c r="E145" s="5">
        <v>0</v>
      </c>
      <c r="F145" s="5">
        <v>0</v>
      </c>
      <c r="G145" s="5">
        <v>0</v>
      </c>
      <c r="H145" s="5">
        <v>0</v>
      </c>
      <c r="I145" s="5">
        <v>0</v>
      </c>
      <c r="J145" s="5">
        <v>0</v>
      </c>
      <c r="K145" s="5">
        <v>0</v>
      </c>
      <c r="L145" s="5">
        <v>0</v>
      </c>
      <c r="M145" s="5">
        <v>0</v>
      </c>
      <c r="N145" s="5">
        <v>0</v>
      </c>
      <c r="O145" s="5">
        <v>0</v>
      </c>
      <c r="P145" s="5">
        <v>0</v>
      </c>
      <c r="Q145" s="5">
        <v>0</v>
      </c>
      <c r="R145" s="5">
        <v>0</v>
      </c>
    </row>
    <row r="146" spans="1:18">
      <c r="A146" s="11"/>
      <c r="B146" s="16" t="s">
        <v>139</v>
      </c>
      <c r="C146" s="5">
        <v>0</v>
      </c>
      <c r="D146" s="5">
        <v>0</v>
      </c>
      <c r="E146" s="5">
        <v>0</v>
      </c>
      <c r="F146" s="5">
        <v>0</v>
      </c>
      <c r="G146" s="5">
        <v>0</v>
      </c>
      <c r="H146" s="5">
        <v>0</v>
      </c>
      <c r="I146" s="5">
        <v>0</v>
      </c>
      <c r="J146" s="5">
        <v>0</v>
      </c>
      <c r="K146" s="5">
        <v>0</v>
      </c>
      <c r="L146" s="5">
        <v>0</v>
      </c>
      <c r="M146" s="5">
        <v>0</v>
      </c>
      <c r="N146" s="5">
        <v>0</v>
      </c>
      <c r="O146" s="5">
        <v>0</v>
      </c>
      <c r="P146" s="5">
        <v>0</v>
      </c>
      <c r="Q146" s="5">
        <v>0</v>
      </c>
      <c r="R146" s="5">
        <v>0</v>
      </c>
    </row>
    <row r="147" spans="1:18">
      <c r="A147" s="11"/>
      <c r="B147" s="16" t="s">
        <v>140</v>
      </c>
      <c r="C147" s="5">
        <v>0</v>
      </c>
      <c r="D147" s="5">
        <v>0</v>
      </c>
      <c r="E147" s="5">
        <v>0</v>
      </c>
      <c r="F147" s="5">
        <v>0</v>
      </c>
      <c r="G147" s="5">
        <v>0</v>
      </c>
      <c r="H147" s="5">
        <v>0</v>
      </c>
      <c r="I147" s="5">
        <v>0</v>
      </c>
      <c r="J147" s="5">
        <v>0</v>
      </c>
      <c r="K147" s="5">
        <v>0</v>
      </c>
      <c r="L147" s="5">
        <v>0</v>
      </c>
      <c r="M147" s="5">
        <v>0</v>
      </c>
      <c r="N147" s="5">
        <v>0</v>
      </c>
      <c r="O147" s="5">
        <v>0</v>
      </c>
      <c r="P147" s="5">
        <v>0</v>
      </c>
      <c r="Q147" s="5">
        <v>0</v>
      </c>
      <c r="R147" s="5">
        <v>0</v>
      </c>
    </row>
    <row r="148" spans="1:18">
      <c r="A148" s="11"/>
      <c r="B148" s="16" t="s">
        <v>141</v>
      </c>
      <c r="C148" s="5">
        <v>0</v>
      </c>
      <c r="D148" s="5">
        <v>0</v>
      </c>
      <c r="E148" s="5">
        <v>0</v>
      </c>
      <c r="F148" s="5">
        <v>0</v>
      </c>
      <c r="G148" s="5">
        <v>0</v>
      </c>
      <c r="H148" s="5">
        <v>0</v>
      </c>
      <c r="I148" s="5">
        <v>0</v>
      </c>
      <c r="J148" s="5">
        <v>0</v>
      </c>
      <c r="K148" s="5">
        <v>0</v>
      </c>
      <c r="L148" s="5">
        <v>0</v>
      </c>
      <c r="M148" s="5">
        <v>0</v>
      </c>
      <c r="N148" s="5">
        <v>0</v>
      </c>
      <c r="O148" s="5">
        <v>0</v>
      </c>
      <c r="P148" s="5">
        <v>0</v>
      </c>
      <c r="Q148" s="5">
        <v>0</v>
      </c>
      <c r="R148" s="5">
        <v>0</v>
      </c>
    </row>
    <row r="149" spans="1:18">
      <c r="A149" s="11"/>
      <c r="B149" s="16" t="s">
        <v>142</v>
      </c>
      <c r="C149" s="5">
        <v>7.3895704795728712</v>
      </c>
      <c r="D149" s="5">
        <v>8.8117539123188422</v>
      </c>
      <c r="E149" s="5">
        <v>7.9863091842555614</v>
      </c>
      <c r="F149" s="5">
        <v>10.186618857468828</v>
      </c>
      <c r="G149" s="5">
        <v>9.9211095659580284</v>
      </c>
      <c r="H149" s="5">
        <v>8.9694822043054554</v>
      </c>
      <c r="I149" s="5">
        <v>11.098814146124747</v>
      </c>
      <c r="J149" s="5">
        <v>11.264428852710692</v>
      </c>
      <c r="K149" s="5">
        <v>11.05675326826165</v>
      </c>
      <c r="L149" s="5">
        <v>11.826993094129616</v>
      </c>
      <c r="M149" s="5">
        <v>12.218685019229707</v>
      </c>
      <c r="N149" s="5">
        <v>12.168737726767279</v>
      </c>
      <c r="O149" s="5">
        <v>13.03098572296077</v>
      </c>
      <c r="P149" s="5">
        <v>13.188714014947383</v>
      </c>
      <c r="Q149" s="5">
        <v>14.392706643778538</v>
      </c>
      <c r="R149" s="5">
        <v>16.027823270706438</v>
      </c>
    </row>
    <row r="150" spans="1:18">
      <c r="A150" s="11"/>
      <c r="B150" s="16" t="s">
        <v>143</v>
      </c>
      <c r="C150" s="5">
        <v>0</v>
      </c>
      <c r="D150" s="5">
        <v>0</v>
      </c>
      <c r="E150" s="5">
        <v>0</v>
      </c>
      <c r="F150" s="5">
        <v>0</v>
      </c>
      <c r="G150" s="5">
        <v>0</v>
      </c>
      <c r="H150" s="5">
        <v>0</v>
      </c>
      <c r="I150" s="5">
        <v>0</v>
      </c>
      <c r="J150" s="5">
        <v>0</v>
      </c>
      <c r="K150" s="5">
        <v>0</v>
      </c>
      <c r="L150" s="5">
        <v>0</v>
      </c>
      <c r="M150" s="5">
        <v>0</v>
      </c>
      <c r="N150" s="5">
        <v>0</v>
      </c>
      <c r="O150" s="5">
        <v>0</v>
      </c>
      <c r="P150" s="5">
        <v>0</v>
      </c>
      <c r="Q150" s="5">
        <v>0</v>
      </c>
      <c r="R150" s="5">
        <v>0</v>
      </c>
    </row>
    <row r="151" spans="1:18">
      <c r="A151" s="11"/>
      <c r="B151" s="16" t="s">
        <v>144</v>
      </c>
      <c r="C151" s="5">
        <v>0</v>
      </c>
      <c r="D151" s="5">
        <v>0</v>
      </c>
      <c r="E151" s="5">
        <v>0</v>
      </c>
      <c r="F151" s="5">
        <v>0</v>
      </c>
      <c r="G151" s="5">
        <v>0</v>
      </c>
      <c r="H151" s="5">
        <v>0</v>
      </c>
      <c r="I151" s="5">
        <v>0</v>
      </c>
      <c r="J151" s="5">
        <v>0</v>
      </c>
      <c r="K151" s="5">
        <v>0</v>
      </c>
      <c r="L151" s="5">
        <v>0</v>
      </c>
      <c r="M151" s="5">
        <v>0</v>
      </c>
      <c r="N151" s="5">
        <v>0</v>
      </c>
      <c r="O151" s="5">
        <v>0</v>
      </c>
      <c r="P151" s="5">
        <v>0</v>
      </c>
      <c r="Q151" s="5">
        <v>0</v>
      </c>
      <c r="R151" s="5">
        <v>0</v>
      </c>
    </row>
    <row r="152" spans="1:18">
      <c r="A152" s="11"/>
      <c r="B152" s="16" t="s">
        <v>80</v>
      </c>
      <c r="C152" s="5">
        <v>732.08272323153722</v>
      </c>
      <c r="D152" s="5">
        <v>874.90569162541624</v>
      </c>
      <c r="E152" s="5">
        <v>919.09064382059978</v>
      </c>
      <c r="F152" s="5">
        <v>1011.2092239505154</v>
      </c>
      <c r="G152" s="5">
        <v>1003.7802213979458</v>
      </c>
      <c r="H152" s="5">
        <v>913.38087965068439</v>
      </c>
      <c r="I152" s="5">
        <v>1050.5124855087131</v>
      </c>
      <c r="J152" s="5">
        <v>1056.9320269925684</v>
      </c>
      <c r="K152" s="5">
        <v>935.02383011611425</v>
      </c>
      <c r="L152" s="5">
        <v>1110.743662608668</v>
      </c>
      <c r="M152" s="5">
        <v>1041.9951577414361</v>
      </c>
      <c r="N152" s="5">
        <v>923.2757011679779</v>
      </c>
      <c r="O152" s="5">
        <v>1097.1264534004904</v>
      </c>
      <c r="P152" s="5">
        <v>1015.948959124713</v>
      </c>
      <c r="Q152" s="5">
        <v>1106.6085525537524</v>
      </c>
      <c r="R152" s="5">
        <v>1348.4796307054924</v>
      </c>
    </row>
    <row r="153" spans="1:18">
      <c r="A153" s="11"/>
      <c r="B153" s="14" t="s">
        <v>152</v>
      </c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</row>
    <row r="154" spans="1:18">
      <c r="A154" s="11"/>
      <c r="B154" s="16" t="s">
        <v>60</v>
      </c>
      <c r="C154" s="5">
        <v>0</v>
      </c>
      <c r="D154" s="5">
        <v>0</v>
      </c>
      <c r="E154" s="5">
        <v>0</v>
      </c>
      <c r="F154" s="5">
        <v>0</v>
      </c>
      <c r="G154" s="5">
        <v>0</v>
      </c>
      <c r="H154" s="5">
        <v>0</v>
      </c>
      <c r="I154" s="5">
        <v>0</v>
      </c>
      <c r="J154" s="5">
        <v>0</v>
      </c>
      <c r="K154" s="5">
        <v>0</v>
      </c>
      <c r="L154" s="5">
        <v>0</v>
      </c>
      <c r="M154" s="5">
        <v>0</v>
      </c>
      <c r="N154" s="5">
        <v>0</v>
      </c>
      <c r="O154" s="5">
        <v>0</v>
      </c>
      <c r="P154" s="5">
        <v>0</v>
      </c>
      <c r="Q154" s="5">
        <v>0</v>
      </c>
      <c r="R154" s="5">
        <v>0</v>
      </c>
    </row>
    <row r="155" spans="1:18">
      <c r="A155" s="11"/>
      <c r="B155" s="16" t="s">
        <v>61</v>
      </c>
      <c r="C155" s="5">
        <v>0</v>
      </c>
      <c r="D155" s="5">
        <v>0</v>
      </c>
      <c r="E155" s="5">
        <v>0</v>
      </c>
      <c r="F155" s="5">
        <v>0</v>
      </c>
      <c r="G155" s="5">
        <v>0</v>
      </c>
      <c r="H155" s="5">
        <v>0</v>
      </c>
      <c r="I155" s="5">
        <v>0</v>
      </c>
      <c r="J155" s="5">
        <v>0</v>
      </c>
      <c r="K155" s="5">
        <v>0</v>
      </c>
      <c r="L155" s="5">
        <v>0</v>
      </c>
      <c r="M155" s="5">
        <v>0</v>
      </c>
      <c r="N155" s="5">
        <v>0</v>
      </c>
      <c r="O155" s="5">
        <v>0</v>
      </c>
      <c r="P155" s="5">
        <v>0</v>
      </c>
      <c r="Q155" s="5">
        <v>0</v>
      </c>
      <c r="R155" s="5">
        <v>0</v>
      </c>
    </row>
    <row r="156" spans="1:18">
      <c r="A156" s="11"/>
      <c r="B156" s="16" t="s">
        <v>69</v>
      </c>
      <c r="C156" s="5">
        <v>0</v>
      </c>
      <c r="D156" s="5">
        <v>0</v>
      </c>
      <c r="E156" s="5">
        <v>0</v>
      </c>
      <c r="F156" s="5">
        <v>0</v>
      </c>
      <c r="G156" s="5">
        <v>0</v>
      </c>
      <c r="H156" s="5">
        <v>0</v>
      </c>
      <c r="I156" s="5">
        <v>0</v>
      </c>
      <c r="J156" s="5">
        <v>0</v>
      </c>
      <c r="K156" s="5">
        <v>0</v>
      </c>
      <c r="L156" s="5">
        <v>0</v>
      </c>
      <c r="M156" s="5">
        <v>0</v>
      </c>
      <c r="N156" s="5">
        <v>0</v>
      </c>
      <c r="O156" s="5">
        <v>0</v>
      </c>
      <c r="P156" s="5">
        <v>0</v>
      </c>
      <c r="Q156" s="5">
        <v>0</v>
      </c>
      <c r="R156" s="5">
        <v>0</v>
      </c>
    </row>
    <row r="157" spans="1:18">
      <c r="A157" s="11"/>
      <c r="B157" s="16" t="s">
        <v>70</v>
      </c>
      <c r="C157" s="5">
        <v>0</v>
      </c>
      <c r="D157" s="5">
        <v>0</v>
      </c>
      <c r="E157" s="5">
        <v>0</v>
      </c>
      <c r="F157" s="5">
        <v>0</v>
      </c>
      <c r="G157" s="5">
        <v>0</v>
      </c>
      <c r="H157" s="5">
        <v>0</v>
      </c>
      <c r="I157" s="5">
        <v>0</v>
      </c>
      <c r="J157" s="5">
        <v>0</v>
      </c>
      <c r="K157" s="5">
        <v>0</v>
      </c>
      <c r="L157" s="5">
        <v>0</v>
      </c>
      <c r="M157" s="5">
        <v>0</v>
      </c>
      <c r="N157" s="5">
        <v>0</v>
      </c>
      <c r="O157" s="5">
        <v>0</v>
      </c>
      <c r="P157" s="5">
        <v>0</v>
      </c>
      <c r="Q157" s="5">
        <v>0</v>
      </c>
      <c r="R157" s="5">
        <v>0</v>
      </c>
    </row>
    <row r="158" spans="1:18">
      <c r="A158" s="11"/>
      <c r="B158" s="16" t="s">
        <v>71</v>
      </c>
      <c r="C158" s="5">
        <v>0</v>
      </c>
      <c r="D158" s="5">
        <v>0</v>
      </c>
      <c r="E158" s="5">
        <v>0</v>
      </c>
      <c r="F158" s="5">
        <v>0</v>
      </c>
      <c r="G158" s="5">
        <v>0</v>
      </c>
      <c r="H158" s="5">
        <v>0</v>
      </c>
      <c r="I158" s="5">
        <v>0</v>
      </c>
      <c r="J158" s="5">
        <v>0</v>
      </c>
      <c r="K158" s="5">
        <v>0</v>
      </c>
      <c r="L158" s="5">
        <v>0</v>
      </c>
      <c r="M158" s="5">
        <v>0</v>
      </c>
      <c r="N158" s="5">
        <v>0</v>
      </c>
      <c r="O158" s="5">
        <v>0</v>
      </c>
      <c r="P158" s="5">
        <v>0</v>
      </c>
      <c r="Q158" s="5">
        <v>0</v>
      </c>
      <c r="R158" s="5">
        <v>0</v>
      </c>
    </row>
    <row r="159" spans="1:18">
      <c r="A159" s="11"/>
      <c r="B159" s="16" t="s">
        <v>72</v>
      </c>
      <c r="C159" s="5">
        <v>0</v>
      </c>
      <c r="D159" s="5">
        <v>0</v>
      </c>
      <c r="E159" s="5">
        <v>0</v>
      </c>
      <c r="F159" s="5">
        <v>0</v>
      </c>
      <c r="G159" s="5">
        <v>0</v>
      </c>
      <c r="H159" s="5">
        <v>0</v>
      </c>
      <c r="I159" s="5">
        <v>0</v>
      </c>
      <c r="J159" s="5">
        <v>0</v>
      </c>
      <c r="K159" s="5">
        <v>0</v>
      </c>
      <c r="L159" s="5">
        <v>0</v>
      </c>
      <c r="M159" s="5">
        <v>0</v>
      </c>
      <c r="N159" s="5">
        <v>0</v>
      </c>
      <c r="O159" s="5">
        <v>0</v>
      </c>
      <c r="P159" s="5">
        <v>0</v>
      </c>
      <c r="Q159" s="5">
        <v>0</v>
      </c>
      <c r="R159" s="5">
        <v>0</v>
      </c>
    </row>
    <row r="160" spans="1:18">
      <c r="A160" s="11"/>
      <c r="B160" s="16" t="s">
        <v>73</v>
      </c>
      <c r="C160" s="5">
        <v>0</v>
      </c>
      <c r="D160" s="5">
        <v>0</v>
      </c>
      <c r="E160" s="5">
        <v>0</v>
      </c>
      <c r="F160" s="5">
        <v>0</v>
      </c>
      <c r="G160" s="5">
        <v>0</v>
      </c>
      <c r="H160" s="5">
        <v>0</v>
      </c>
      <c r="I160" s="5">
        <v>0</v>
      </c>
      <c r="J160" s="5">
        <v>0</v>
      </c>
      <c r="K160" s="5">
        <v>0</v>
      </c>
      <c r="L160" s="5">
        <v>0</v>
      </c>
      <c r="M160" s="5">
        <v>0</v>
      </c>
      <c r="N160" s="5">
        <v>0</v>
      </c>
      <c r="O160" s="5">
        <v>0</v>
      </c>
      <c r="P160" s="5">
        <v>0</v>
      </c>
      <c r="Q160" s="5">
        <v>0</v>
      </c>
      <c r="R160" s="5">
        <v>0</v>
      </c>
    </row>
    <row r="161" spans="1:18">
      <c r="A161" s="11"/>
      <c r="B161" s="16" t="s">
        <v>74</v>
      </c>
      <c r="C161" s="5">
        <v>0</v>
      </c>
      <c r="D161" s="5">
        <v>0</v>
      </c>
      <c r="E161" s="5">
        <v>0</v>
      </c>
      <c r="F161" s="5">
        <v>0</v>
      </c>
      <c r="G161" s="5">
        <v>0</v>
      </c>
      <c r="H161" s="5">
        <v>0</v>
      </c>
      <c r="I161" s="5">
        <v>0</v>
      </c>
      <c r="J161" s="5">
        <v>0</v>
      </c>
      <c r="K161" s="5">
        <v>0</v>
      </c>
      <c r="L161" s="5">
        <v>0</v>
      </c>
      <c r="M161" s="5">
        <v>0</v>
      </c>
      <c r="N161" s="5">
        <v>0</v>
      </c>
      <c r="O161" s="5">
        <v>0</v>
      </c>
      <c r="P161" s="5">
        <v>0</v>
      </c>
      <c r="Q161" s="5">
        <v>0</v>
      </c>
      <c r="R161" s="5">
        <v>0</v>
      </c>
    </row>
    <row r="162" spans="1:18">
      <c r="A162" s="11"/>
      <c r="B162" s="16" t="s">
        <v>75</v>
      </c>
      <c r="C162" s="5">
        <v>0</v>
      </c>
      <c r="D162" s="5">
        <v>0</v>
      </c>
      <c r="E162" s="5">
        <v>0</v>
      </c>
      <c r="F162" s="5">
        <v>0</v>
      </c>
      <c r="G162" s="5">
        <v>0</v>
      </c>
      <c r="H162" s="5">
        <v>0</v>
      </c>
      <c r="I162" s="5">
        <v>0</v>
      </c>
      <c r="J162" s="5">
        <v>0</v>
      </c>
      <c r="K162" s="5">
        <v>0</v>
      </c>
      <c r="L162" s="5">
        <v>0</v>
      </c>
      <c r="M162" s="5">
        <v>0</v>
      </c>
      <c r="N162" s="5">
        <v>0</v>
      </c>
      <c r="O162" s="5">
        <v>0</v>
      </c>
      <c r="P162" s="5">
        <v>0</v>
      </c>
      <c r="Q162" s="5">
        <v>0</v>
      </c>
      <c r="R162" s="5">
        <v>0</v>
      </c>
    </row>
    <row r="163" spans="1:18">
      <c r="A163" s="11"/>
      <c r="B163" s="16" t="s">
        <v>76</v>
      </c>
      <c r="C163" s="5">
        <v>0</v>
      </c>
      <c r="D163" s="5">
        <v>0</v>
      </c>
      <c r="E163" s="5">
        <v>0</v>
      </c>
      <c r="F163" s="5">
        <v>0</v>
      </c>
      <c r="G163" s="5">
        <v>0</v>
      </c>
      <c r="H163" s="5">
        <v>0</v>
      </c>
      <c r="I163" s="5">
        <v>0</v>
      </c>
      <c r="J163" s="5">
        <v>0</v>
      </c>
      <c r="K163" s="5">
        <v>0</v>
      </c>
      <c r="L163" s="5">
        <v>0</v>
      </c>
      <c r="M163" s="5">
        <v>0</v>
      </c>
      <c r="N163" s="5">
        <v>0</v>
      </c>
      <c r="O163" s="5">
        <v>0</v>
      </c>
      <c r="P163" s="5">
        <v>0</v>
      </c>
      <c r="Q163" s="5">
        <v>0</v>
      </c>
      <c r="R163" s="5">
        <v>0</v>
      </c>
    </row>
    <row r="164" spans="1:18">
      <c r="A164" s="11"/>
      <c r="B164" s="16" t="s">
        <v>55</v>
      </c>
      <c r="C164" s="5">
        <v>0</v>
      </c>
      <c r="D164" s="5">
        <v>0</v>
      </c>
      <c r="E164" s="5">
        <v>0</v>
      </c>
      <c r="F164" s="5">
        <v>0</v>
      </c>
      <c r="G164" s="5">
        <v>0</v>
      </c>
      <c r="H164" s="5">
        <v>0</v>
      </c>
      <c r="I164" s="5">
        <v>0</v>
      </c>
      <c r="J164" s="5">
        <v>0</v>
      </c>
      <c r="K164" s="5">
        <v>0</v>
      </c>
      <c r="L164" s="5">
        <v>0</v>
      </c>
      <c r="M164" s="5">
        <v>0</v>
      </c>
      <c r="N164" s="5">
        <v>0</v>
      </c>
      <c r="O164" s="5">
        <v>0</v>
      </c>
      <c r="P164" s="5">
        <v>0</v>
      </c>
      <c r="Q164" s="5">
        <v>0</v>
      </c>
      <c r="R164" s="5">
        <v>0</v>
      </c>
    </row>
    <row r="165" spans="1:18">
      <c r="A165" s="11"/>
      <c r="B165" s="16" t="s">
        <v>77</v>
      </c>
      <c r="C165" s="5">
        <v>0</v>
      </c>
      <c r="D165" s="5">
        <v>0</v>
      </c>
      <c r="E165" s="5">
        <v>0</v>
      </c>
      <c r="F165" s="5">
        <v>0</v>
      </c>
      <c r="G165" s="5">
        <v>0</v>
      </c>
      <c r="H165" s="5">
        <v>0</v>
      </c>
      <c r="I165" s="5">
        <v>0</v>
      </c>
      <c r="J165" s="5">
        <v>0</v>
      </c>
      <c r="K165" s="5">
        <v>0</v>
      </c>
      <c r="L165" s="5">
        <v>0</v>
      </c>
      <c r="M165" s="5">
        <v>0</v>
      </c>
      <c r="N165" s="5">
        <v>0</v>
      </c>
      <c r="O165" s="5">
        <v>0</v>
      </c>
      <c r="P165" s="5">
        <v>0</v>
      </c>
      <c r="Q165" s="5">
        <v>0</v>
      </c>
      <c r="R165" s="5">
        <v>0</v>
      </c>
    </row>
    <row r="166" spans="1:18">
      <c r="A166" s="11"/>
      <c r="B166" s="16" t="s">
        <v>78</v>
      </c>
      <c r="C166" s="5">
        <v>0</v>
      </c>
      <c r="D166" s="5">
        <v>0</v>
      </c>
      <c r="E166" s="5">
        <v>0</v>
      </c>
      <c r="F166" s="5">
        <v>0</v>
      </c>
      <c r="G166" s="5">
        <v>0</v>
      </c>
      <c r="H166" s="5">
        <v>0</v>
      </c>
      <c r="I166" s="5">
        <v>0</v>
      </c>
      <c r="J166" s="5">
        <v>0</v>
      </c>
      <c r="K166" s="5">
        <v>0</v>
      </c>
      <c r="L166" s="5">
        <v>0</v>
      </c>
      <c r="M166" s="5">
        <v>0</v>
      </c>
      <c r="N166" s="5">
        <v>0</v>
      </c>
      <c r="O166" s="5">
        <v>0</v>
      </c>
      <c r="P166" s="5">
        <v>0</v>
      </c>
      <c r="Q166" s="5">
        <v>0</v>
      </c>
      <c r="R166" s="5">
        <v>0</v>
      </c>
    </row>
    <row r="167" spans="1:18">
      <c r="A167" s="11"/>
      <c r="B167" s="16" t="s">
        <v>79</v>
      </c>
      <c r="C167" s="5">
        <v>0</v>
      </c>
      <c r="D167" s="5">
        <v>0</v>
      </c>
      <c r="E167" s="5">
        <v>0</v>
      </c>
      <c r="F167" s="5">
        <v>0</v>
      </c>
      <c r="G167" s="5">
        <v>0</v>
      </c>
      <c r="H167" s="5">
        <v>0</v>
      </c>
      <c r="I167" s="5">
        <v>0</v>
      </c>
      <c r="J167" s="5">
        <v>0</v>
      </c>
      <c r="K167" s="5">
        <v>0</v>
      </c>
      <c r="L167" s="5">
        <v>0</v>
      </c>
      <c r="M167" s="5">
        <v>0</v>
      </c>
      <c r="N167" s="5">
        <v>0</v>
      </c>
      <c r="O167" s="5">
        <v>0</v>
      </c>
      <c r="P167" s="5">
        <v>0</v>
      </c>
      <c r="Q167" s="5">
        <v>0</v>
      </c>
      <c r="R167" s="5">
        <v>0</v>
      </c>
    </row>
    <row r="168" spans="1:18">
      <c r="A168" s="11"/>
      <c r="B168" s="16" t="s">
        <v>80</v>
      </c>
      <c r="C168" s="5">
        <v>0</v>
      </c>
      <c r="D168" s="5">
        <v>0</v>
      </c>
      <c r="E168" s="5">
        <v>0</v>
      </c>
      <c r="F168" s="5">
        <v>0</v>
      </c>
      <c r="G168" s="5">
        <v>0</v>
      </c>
      <c r="H168" s="5">
        <v>0</v>
      </c>
      <c r="I168" s="5">
        <v>0</v>
      </c>
      <c r="J168" s="5">
        <v>0</v>
      </c>
      <c r="K168" s="5">
        <v>0</v>
      </c>
      <c r="L168" s="5">
        <v>0</v>
      </c>
      <c r="M168" s="5">
        <v>0</v>
      </c>
      <c r="N168" s="5">
        <v>0</v>
      </c>
      <c r="O168" s="5">
        <v>0</v>
      </c>
      <c r="P168" s="5">
        <v>0</v>
      </c>
      <c r="Q168" s="5">
        <v>0</v>
      </c>
      <c r="R168" s="5">
        <v>0</v>
      </c>
    </row>
    <row r="169" spans="1:18">
      <c r="A169" s="11"/>
      <c r="B169" s="14" t="s">
        <v>153</v>
      </c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</row>
    <row r="170" spans="1:18">
      <c r="A170" s="11"/>
      <c r="B170" s="16" t="s">
        <v>60</v>
      </c>
      <c r="C170" s="5">
        <v>0</v>
      </c>
      <c r="D170" s="5">
        <v>0</v>
      </c>
      <c r="E170" s="5">
        <v>0</v>
      </c>
      <c r="F170" s="5">
        <v>0</v>
      </c>
      <c r="G170" s="5">
        <v>0</v>
      </c>
      <c r="H170" s="5">
        <v>0</v>
      </c>
      <c r="I170" s="5">
        <v>0</v>
      </c>
      <c r="J170" s="5">
        <v>0</v>
      </c>
      <c r="K170" s="5">
        <v>0</v>
      </c>
      <c r="L170" s="5">
        <v>0</v>
      </c>
      <c r="M170" s="5">
        <v>0</v>
      </c>
      <c r="N170" s="5">
        <v>0</v>
      </c>
      <c r="O170" s="5">
        <v>0</v>
      </c>
      <c r="P170" s="5">
        <v>0</v>
      </c>
      <c r="Q170" s="5">
        <v>0</v>
      </c>
      <c r="R170" s="5">
        <v>0</v>
      </c>
    </row>
    <row r="171" spans="1:18">
      <c r="A171" s="11"/>
      <c r="B171" s="16" t="s">
        <v>61</v>
      </c>
      <c r="C171" s="5">
        <v>0</v>
      </c>
      <c r="D171" s="5">
        <v>0</v>
      </c>
      <c r="E171" s="5">
        <v>0</v>
      </c>
      <c r="F171" s="5">
        <v>0</v>
      </c>
      <c r="G171" s="5">
        <v>0</v>
      </c>
      <c r="H171" s="5">
        <v>0</v>
      </c>
      <c r="I171" s="5">
        <v>0</v>
      </c>
      <c r="J171" s="5">
        <v>0</v>
      </c>
      <c r="K171" s="5">
        <v>0</v>
      </c>
      <c r="L171" s="5">
        <v>0</v>
      </c>
      <c r="M171" s="5">
        <v>0</v>
      </c>
      <c r="N171" s="5">
        <v>0</v>
      </c>
      <c r="O171" s="5">
        <v>0</v>
      </c>
      <c r="P171" s="5">
        <v>0</v>
      </c>
      <c r="Q171" s="5">
        <v>0</v>
      </c>
      <c r="R171" s="5">
        <v>0</v>
      </c>
    </row>
    <row r="172" spans="1:18">
      <c r="A172" s="11"/>
      <c r="B172" s="16" t="s">
        <v>69</v>
      </c>
      <c r="C172" s="5">
        <v>0</v>
      </c>
      <c r="D172" s="5">
        <v>0</v>
      </c>
      <c r="E172" s="5">
        <v>0</v>
      </c>
      <c r="F172" s="5">
        <v>0</v>
      </c>
      <c r="G172" s="5">
        <v>0</v>
      </c>
      <c r="H172" s="5">
        <v>0</v>
      </c>
      <c r="I172" s="5">
        <v>0</v>
      </c>
      <c r="J172" s="5">
        <v>0</v>
      </c>
      <c r="K172" s="5">
        <v>0</v>
      </c>
      <c r="L172" s="5">
        <v>0</v>
      </c>
      <c r="M172" s="5">
        <v>0</v>
      </c>
      <c r="N172" s="5">
        <v>0</v>
      </c>
      <c r="O172" s="5">
        <v>0</v>
      </c>
      <c r="P172" s="5">
        <v>0</v>
      </c>
      <c r="Q172" s="5">
        <v>0</v>
      </c>
      <c r="R172" s="5">
        <v>0</v>
      </c>
    </row>
    <row r="173" spans="1:18">
      <c r="A173" s="11"/>
      <c r="B173" s="16" t="s">
        <v>70</v>
      </c>
      <c r="C173" s="5">
        <v>0</v>
      </c>
      <c r="D173" s="5">
        <v>0</v>
      </c>
      <c r="E173" s="5">
        <v>0</v>
      </c>
      <c r="F173" s="5">
        <v>0</v>
      </c>
      <c r="G173" s="5">
        <v>0</v>
      </c>
      <c r="H173" s="5">
        <v>0</v>
      </c>
      <c r="I173" s="5">
        <v>0</v>
      </c>
      <c r="J173" s="5">
        <v>0</v>
      </c>
      <c r="K173" s="5">
        <v>0</v>
      </c>
      <c r="L173" s="5">
        <v>0</v>
      </c>
      <c r="M173" s="5">
        <v>0</v>
      </c>
      <c r="N173" s="5">
        <v>0</v>
      </c>
      <c r="O173" s="5">
        <v>0</v>
      </c>
      <c r="P173" s="5">
        <v>0</v>
      </c>
      <c r="Q173" s="5">
        <v>0</v>
      </c>
      <c r="R173" s="5">
        <v>0</v>
      </c>
    </row>
    <row r="174" spans="1:18">
      <c r="A174" s="11"/>
      <c r="B174" s="16" t="s">
        <v>71</v>
      </c>
      <c r="C174" s="5">
        <v>0</v>
      </c>
      <c r="D174" s="5">
        <v>0</v>
      </c>
      <c r="E174" s="5">
        <v>0</v>
      </c>
      <c r="F174" s="5">
        <v>0</v>
      </c>
      <c r="G174" s="5">
        <v>0</v>
      </c>
      <c r="H174" s="5">
        <v>0</v>
      </c>
      <c r="I174" s="5">
        <v>0</v>
      </c>
      <c r="J174" s="5">
        <v>0</v>
      </c>
      <c r="K174" s="5">
        <v>0</v>
      </c>
      <c r="L174" s="5">
        <v>0</v>
      </c>
      <c r="M174" s="5">
        <v>0</v>
      </c>
      <c r="N174" s="5">
        <v>0</v>
      </c>
      <c r="O174" s="5">
        <v>0</v>
      </c>
      <c r="P174" s="5">
        <v>0</v>
      </c>
      <c r="Q174" s="5">
        <v>0</v>
      </c>
      <c r="R174" s="5">
        <v>0</v>
      </c>
    </row>
    <row r="175" spans="1:18">
      <c r="A175" s="11"/>
      <c r="B175" s="16" t="s">
        <v>72</v>
      </c>
      <c r="C175" s="5">
        <v>0</v>
      </c>
      <c r="D175" s="5">
        <v>0</v>
      </c>
      <c r="E175" s="5">
        <v>0</v>
      </c>
      <c r="F175" s="5">
        <v>0</v>
      </c>
      <c r="G175" s="5">
        <v>0</v>
      </c>
      <c r="H175" s="5">
        <v>0</v>
      </c>
      <c r="I175" s="5">
        <v>0</v>
      </c>
      <c r="J175" s="5">
        <v>0</v>
      </c>
      <c r="K175" s="5">
        <v>0</v>
      </c>
      <c r="L175" s="5">
        <v>0</v>
      </c>
      <c r="M175" s="5">
        <v>0</v>
      </c>
      <c r="N175" s="5">
        <v>0</v>
      </c>
      <c r="O175" s="5">
        <v>0</v>
      </c>
      <c r="P175" s="5">
        <v>0</v>
      </c>
      <c r="Q175" s="5">
        <v>0</v>
      </c>
      <c r="R175" s="5">
        <v>0</v>
      </c>
    </row>
    <row r="176" spans="1:18">
      <c r="A176" s="11"/>
      <c r="B176" s="16" t="s">
        <v>73</v>
      </c>
      <c r="C176" s="5">
        <v>0</v>
      </c>
      <c r="D176" s="5">
        <v>0</v>
      </c>
      <c r="E176" s="5">
        <v>0</v>
      </c>
      <c r="F176" s="5">
        <v>0</v>
      </c>
      <c r="G176" s="5">
        <v>0</v>
      </c>
      <c r="H176" s="5">
        <v>0</v>
      </c>
      <c r="I176" s="5">
        <v>0</v>
      </c>
      <c r="J176" s="5">
        <v>0</v>
      </c>
      <c r="K176" s="5">
        <v>0</v>
      </c>
      <c r="L176" s="5">
        <v>0</v>
      </c>
      <c r="M176" s="5">
        <v>0</v>
      </c>
      <c r="N176" s="5">
        <v>0</v>
      </c>
      <c r="O176" s="5">
        <v>0</v>
      </c>
      <c r="P176" s="5">
        <v>0</v>
      </c>
      <c r="Q176" s="5">
        <v>0</v>
      </c>
      <c r="R176" s="5">
        <v>0</v>
      </c>
    </row>
    <row r="177" spans="1:18">
      <c r="A177" s="11"/>
      <c r="B177" s="16" t="s">
        <v>74</v>
      </c>
      <c r="C177" s="5">
        <v>0</v>
      </c>
      <c r="D177" s="5">
        <v>0</v>
      </c>
      <c r="E177" s="5">
        <v>0</v>
      </c>
      <c r="F177" s="5">
        <v>0</v>
      </c>
      <c r="G177" s="5">
        <v>0</v>
      </c>
      <c r="H177" s="5">
        <v>0</v>
      </c>
      <c r="I177" s="5">
        <v>0</v>
      </c>
      <c r="J177" s="5">
        <v>0</v>
      </c>
      <c r="K177" s="5">
        <v>0</v>
      </c>
      <c r="L177" s="5">
        <v>0</v>
      </c>
      <c r="M177" s="5">
        <v>0</v>
      </c>
      <c r="N177" s="5">
        <v>0</v>
      </c>
      <c r="O177" s="5">
        <v>0</v>
      </c>
      <c r="P177" s="5">
        <v>0</v>
      </c>
      <c r="Q177" s="5">
        <v>0</v>
      </c>
      <c r="R177" s="5">
        <v>0</v>
      </c>
    </row>
    <row r="178" spans="1:18">
      <c r="A178" s="11"/>
      <c r="B178" s="16" t="s">
        <v>75</v>
      </c>
      <c r="C178" s="5">
        <v>0</v>
      </c>
      <c r="D178" s="5">
        <v>0</v>
      </c>
      <c r="E178" s="5">
        <v>0</v>
      </c>
      <c r="F178" s="5">
        <v>0</v>
      </c>
      <c r="G178" s="5">
        <v>0</v>
      </c>
      <c r="H178" s="5">
        <v>0</v>
      </c>
      <c r="I178" s="5">
        <v>0</v>
      </c>
      <c r="J178" s="5">
        <v>0</v>
      </c>
      <c r="K178" s="5">
        <v>0</v>
      </c>
      <c r="L178" s="5">
        <v>0</v>
      </c>
      <c r="M178" s="5">
        <v>0</v>
      </c>
      <c r="N178" s="5">
        <v>0</v>
      </c>
      <c r="O178" s="5">
        <v>0</v>
      </c>
      <c r="P178" s="5">
        <v>0</v>
      </c>
      <c r="Q178" s="5">
        <v>0</v>
      </c>
      <c r="R178" s="5">
        <v>0</v>
      </c>
    </row>
    <row r="179" spans="1:18">
      <c r="A179" s="11"/>
      <c r="B179" s="16" t="s">
        <v>76</v>
      </c>
      <c r="C179" s="5">
        <v>0</v>
      </c>
      <c r="D179" s="5">
        <v>0</v>
      </c>
      <c r="E179" s="5">
        <v>0</v>
      </c>
      <c r="F179" s="5">
        <v>0</v>
      </c>
      <c r="G179" s="5">
        <v>0</v>
      </c>
      <c r="H179" s="5">
        <v>0</v>
      </c>
      <c r="I179" s="5">
        <v>0</v>
      </c>
      <c r="J179" s="5">
        <v>0</v>
      </c>
      <c r="K179" s="5">
        <v>0</v>
      </c>
      <c r="L179" s="5">
        <v>0</v>
      </c>
      <c r="M179" s="5">
        <v>0</v>
      </c>
      <c r="N179" s="5">
        <v>0</v>
      </c>
      <c r="O179" s="5">
        <v>0</v>
      </c>
      <c r="P179" s="5">
        <v>0</v>
      </c>
      <c r="Q179" s="5">
        <v>0</v>
      </c>
      <c r="R179" s="5">
        <v>0</v>
      </c>
    </row>
    <row r="180" spans="1:18">
      <c r="A180" s="11"/>
      <c r="B180" s="16" t="s">
        <v>55</v>
      </c>
      <c r="C180" s="5">
        <v>0</v>
      </c>
      <c r="D180" s="5">
        <v>0</v>
      </c>
      <c r="E180" s="5">
        <v>0</v>
      </c>
      <c r="F180" s="5">
        <v>0</v>
      </c>
      <c r="G180" s="5">
        <v>0</v>
      </c>
      <c r="H180" s="5">
        <v>0</v>
      </c>
      <c r="I180" s="5">
        <v>0</v>
      </c>
      <c r="J180" s="5">
        <v>0</v>
      </c>
      <c r="K180" s="5">
        <v>0</v>
      </c>
      <c r="L180" s="5">
        <v>0</v>
      </c>
      <c r="M180" s="5">
        <v>0</v>
      </c>
      <c r="N180" s="5">
        <v>0</v>
      </c>
      <c r="O180" s="5">
        <v>0</v>
      </c>
      <c r="P180" s="5">
        <v>0</v>
      </c>
      <c r="Q180" s="5">
        <v>0</v>
      </c>
      <c r="R180" s="5">
        <v>0</v>
      </c>
    </row>
    <row r="181" spans="1:18">
      <c r="A181" s="11"/>
      <c r="B181" s="16" t="s">
        <v>77</v>
      </c>
      <c r="C181" s="5">
        <v>0</v>
      </c>
      <c r="D181" s="5">
        <v>0</v>
      </c>
      <c r="E181" s="5">
        <v>0</v>
      </c>
      <c r="F181" s="5">
        <v>0</v>
      </c>
      <c r="G181" s="5">
        <v>0</v>
      </c>
      <c r="H181" s="5">
        <v>0</v>
      </c>
      <c r="I181" s="5">
        <v>0</v>
      </c>
      <c r="J181" s="5">
        <v>0</v>
      </c>
      <c r="K181" s="5">
        <v>0</v>
      </c>
      <c r="L181" s="5">
        <v>0</v>
      </c>
      <c r="M181" s="5">
        <v>0</v>
      </c>
      <c r="N181" s="5">
        <v>0</v>
      </c>
      <c r="O181" s="5">
        <v>0</v>
      </c>
      <c r="P181" s="5">
        <v>0</v>
      </c>
      <c r="Q181" s="5">
        <v>0</v>
      </c>
      <c r="R181" s="5">
        <v>0</v>
      </c>
    </row>
    <row r="182" spans="1:18">
      <c r="A182" s="11"/>
      <c r="B182" s="16" t="s">
        <v>78</v>
      </c>
      <c r="C182" s="5">
        <v>0</v>
      </c>
      <c r="D182" s="5">
        <v>0</v>
      </c>
      <c r="E182" s="5">
        <v>0</v>
      </c>
      <c r="F182" s="5">
        <v>0</v>
      </c>
      <c r="G182" s="5">
        <v>0</v>
      </c>
      <c r="H182" s="5">
        <v>0</v>
      </c>
      <c r="I182" s="5">
        <v>0</v>
      </c>
      <c r="J182" s="5">
        <v>0</v>
      </c>
      <c r="K182" s="5">
        <v>0</v>
      </c>
      <c r="L182" s="5">
        <v>0</v>
      </c>
      <c r="M182" s="5">
        <v>0</v>
      </c>
      <c r="N182" s="5">
        <v>0</v>
      </c>
      <c r="O182" s="5">
        <v>0</v>
      </c>
      <c r="P182" s="5">
        <v>0</v>
      </c>
      <c r="Q182" s="5">
        <v>0</v>
      </c>
      <c r="R182" s="5">
        <v>0</v>
      </c>
    </row>
    <row r="183" spans="1:18">
      <c r="A183" s="11"/>
      <c r="B183" s="16" t="s">
        <v>79</v>
      </c>
      <c r="C183" s="5">
        <v>0</v>
      </c>
      <c r="D183" s="5">
        <v>0</v>
      </c>
      <c r="E183" s="5">
        <v>0</v>
      </c>
      <c r="F183" s="5">
        <v>0</v>
      </c>
      <c r="G183" s="5">
        <v>0</v>
      </c>
      <c r="H183" s="5">
        <v>0</v>
      </c>
      <c r="I183" s="5">
        <v>0</v>
      </c>
      <c r="J183" s="5">
        <v>0</v>
      </c>
      <c r="K183" s="5">
        <v>0</v>
      </c>
      <c r="L183" s="5">
        <v>0</v>
      </c>
      <c r="M183" s="5">
        <v>0</v>
      </c>
      <c r="N183" s="5">
        <v>0</v>
      </c>
      <c r="O183" s="5">
        <v>0</v>
      </c>
      <c r="P183" s="5">
        <v>0</v>
      </c>
      <c r="Q183" s="5">
        <v>0</v>
      </c>
      <c r="R183" s="5">
        <v>0</v>
      </c>
    </row>
    <row r="184" spans="1:18">
      <c r="A184" s="11"/>
      <c r="B184" s="16" t="s">
        <v>80</v>
      </c>
      <c r="C184" s="5">
        <v>0</v>
      </c>
      <c r="D184" s="5">
        <v>0</v>
      </c>
      <c r="E184" s="5">
        <v>0</v>
      </c>
      <c r="F184" s="5">
        <v>0</v>
      </c>
      <c r="G184" s="5">
        <v>0</v>
      </c>
      <c r="H184" s="5">
        <v>0</v>
      </c>
      <c r="I184" s="5">
        <v>0</v>
      </c>
      <c r="J184" s="5">
        <v>0</v>
      </c>
      <c r="K184" s="5">
        <v>0</v>
      </c>
      <c r="L184" s="5">
        <v>0</v>
      </c>
      <c r="M184" s="5">
        <v>0</v>
      </c>
      <c r="N184" s="5">
        <v>0</v>
      </c>
      <c r="O184" s="5">
        <v>0</v>
      </c>
      <c r="P184" s="5">
        <v>0</v>
      </c>
      <c r="Q184" s="5">
        <v>0</v>
      </c>
      <c r="R184" s="5">
        <v>0</v>
      </c>
    </row>
    <row r="185" spans="1:18">
      <c r="A185" s="11"/>
      <c r="B185" s="14" t="s">
        <v>154</v>
      </c>
      <c r="C185" s="5">
        <v>2476.2264031903173</v>
      </c>
      <c r="D185" s="5">
        <v>2576.9753496967674</v>
      </c>
      <c r="E185" s="5">
        <v>2693.9887119119035</v>
      </c>
      <c r="F185" s="5">
        <v>2671.6727874006638</v>
      </c>
      <c r="G185" s="5">
        <v>2484.9750657858417</v>
      </c>
      <c r="H185" s="5">
        <v>2703.8993062583954</v>
      </c>
      <c r="I185" s="5">
        <v>2423.7948901291006</v>
      </c>
      <c r="J185" s="5">
        <v>2692.7663176490069</v>
      </c>
      <c r="K185" s="5">
        <v>2606.8780050525629</v>
      </c>
      <c r="L185" s="5">
        <v>2547.0253758533754</v>
      </c>
      <c r="M185" s="5">
        <v>2572.2671601809666</v>
      </c>
      <c r="N185" s="5">
        <v>2487.5907266279528</v>
      </c>
      <c r="O185" s="5">
        <v>2637.9478497690593</v>
      </c>
      <c r="P185" s="5">
        <v>2538.2293947702556</v>
      </c>
      <c r="Q185" s="5">
        <v>2596.3496415624563</v>
      </c>
      <c r="R185" s="5">
        <v>2912.4345098987646</v>
      </c>
    </row>
    <row r="186" spans="1:18">
      <c r="A186" s="73" t="s">
        <v>224</v>
      </c>
      <c r="B186" s="74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</row>
    <row r="187" spans="1:18">
      <c r="A187" s="65"/>
      <c r="B187" s="73" t="s">
        <v>223</v>
      </c>
      <c r="C187" s="95"/>
      <c r="D187" s="95"/>
      <c r="E187" s="95"/>
      <c r="F187" s="95"/>
      <c r="G187" s="95"/>
      <c r="H187" s="95"/>
      <c r="I187" s="95"/>
      <c r="J187" s="95"/>
      <c r="K187" s="95"/>
      <c r="L187" s="95"/>
      <c r="M187" s="95"/>
      <c r="N187" s="95"/>
      <c r="O187" s="95"/>
      <c r="P187" s="95"/>
      <c r="Q187" s="95"/>
      <c r="R187" s="95"/>
    </row>
    <row r="188" spans="1:18">
      <c r="A188" s="65"/>
      <c r="B188" s="67" t="s">
        <v>221</v>
      </c>
      <c r="C188" s="72">
        <v>341.28373900000003</v>
      </c>
      <c r="D188" s="72">
        <v>338.17644200000001</v>
      </c>
      <c r="E188" s="72">
        <v>346.74407900000006</v>
      </c>
      <c r="F188" s="72">
        <v>334.67382600000002</v>
      </c>
      <c r="G188" s="72">
        <v>337.58759800000001</v>
      </c>
      <c r="H188" s="72">
        <v>333.20763299999999</v>
      </c>
      <c r="I188" s="72">
        <v>297.83595500000001</v>
      </c>
      <c r="J188" s="72">
        <v>357.57995500000004</v>
      </c>
      <c r="K188" s="72">
        <v>345.515624</v>
      </c>
      <c r="L188" s="72">
        <v>319.86116600000003</v>
      </c>
      <c r="M188" s="72">
        <v>342.40702100000004</v>
      </c>
      <c r="N188" s="72">
        <v>353.20218</v>
      </c>
      <c r="O188" s="72">
        <v>362.823713</v>
      </c>
      <c r="P188" s="72">
        <v>361.066192</v>
      </c>
      <c r="Q188" s="72">
        <v>356.471721</v>
      </c>
      <c r="R188" s="72">
        <v>384.12028600000002</v>
      </c>
    </row>
    <row r="189" spans="1:18">
      <c r="A189" s="65"/>
      <c r="B189" s="67" t="s">
        <v>220</v>
      </c>
      <c r="C189" s="72">
        <v>341.16465000000005</v>
      </c>
      <c r="D189" s="72">
        <v>335.94025199999999</v>
      </c>
      <c r="E189" s="72">
        <v>366.00710100000003</v>
      </c>
      <c r="F189" s="72">
        <v>346.77805699999999</v>
      </c>
      <c r="G189" s="72">
        <v>315.65488299999998</v>
      </c>
      <c r="H189" s="72">
        <v>334.35447100000005</v>
      </c>
      <c r="I189" s="72">
        <v>288.09444900000005</v>
      </c>
      <c r="J189" s="72">
        <v>339.15063299999997</v>
      </c>
      <c r="K189" s="72">
        <v>344.661608</v>
      </c>
      <c r="L189" s="72">
        <v>304.29301099999998</v>
      </c>
      <c r="M189" s="72">
        <v>304.94519600000001</v>
      </c>
      <c r="N189" s="72">
        <v>321.26011599999998</v>
      </c>
      <c r="O189" s="72">
        <v>336.42144000000002</v>
      </c>
      <c r="P189" s="72">
        <v>354.05705200000006</v>
      </c>
      <c r="Q189" s="72">
        <v>345.59413699999999</v>
      </c>
      <c r="R189" s="72">
        <v>374.32274900000004</v>
      </c>
    </row>
    <row r="190" spans="1:18">
      <c r="A190" s="65"/>
      <c r="B190" s="67" t="s">
        <v>219</v>
      </c>
      <c r="C190" s="72">
        <v>344.26562699999999</v>
      </c>
      <c r="D190" s="72">
        <v>324.39424200000002</v>
      </c>
      <c r="E190" s="72">
        <v>399.93724500000002</v>
      </c>
      <c r="F190" s="72">
        <v>344.04289600000004</v>
      </c>
      <c r="G190" s="72">
        <v>331.71499</v>
      </c>
      <c r="H190" s="72">
        <v>343.98574000000002</v>
      </c>
      <c r="I190" s="72">
        <v>275.349019</v>
      </c>
      <c r="J190" s="72">
        <v>327.750428</v>
      </c>
      <c r="K190" s="72">
        <v>355.64713</v>
      </c>
      <c r="L190" s="72">
        <v>302.55319400000002</v>
      </c>
      <c r="M190" s="72">
        <v>298.12431500000002</v>
      </c>
      <c r="N190" s="72">
        <v>349.69595500000003</v>
      </c>
      <c r="O190" s="72">
        <v>323.924755</v>
      </c>
      <c r="P190" s="72">
        <v>315.28597400000001</v>
      </c>
      <c r="Q190" s="72">
        <v>315.87958900000001</v>
      </c>
      <c r="R190" s="72">
        <v>355.781991</v>
      </c>
    </row>
    <row r="191" spans="1:18">
      <c r="A191" s="65"/>
      <c r="B191" s="67" t="s">
        <v>218</v>
      </c>
      <c r="C191" s="72">
        <v>349.95913900000005</v>
      </c>
      <c r="D191" s="72">
        <v>340.590214</v>
      </c>
      <c r="E191" s="72">
        <v>393.288882</v>
      </c>
      <c r="F191" s="72">
        <v>332.75751100000002</v>
      </c>
      <c r="G191" s="72">
        <v>365.10495600000002</v>
      </c>
      <c r="H191" s="72">
        <v>359.97959600000002</v>
      </c>
      <c r="I191" s="72">
        <v>297.248582</v>
      </c>
      <c r="J191" s="72">
        <v>309.96221399999996</v>
      </c>
      <c r="K191" s="72">
        <v>388.94094000000001</v>
      </c>
      <c r="L191" s="72">
        <v>282.95870000000002</v>
      </c>
      <c r="M191" s="72">
        <v>286.54667800000004</v>
      </c>
      <c r="N191" s="72">
        <v>326.67060100000003</v>
      </c>
      <c r="O191" s="72">
        <v>289.71751699999999</v>
      </c>
      <c r="P191" s="72">
        <v>309.80008600000002</v>
      </c>
      <c r="Q191" s="72">
        <v>302.74730800000003</v>
      </c>
      <c r="R191" s="72">
        <v>328.22356500000001</v>
      </c>
    </row>
    <row r="192" spans="1:18">
      <c r="A192" s="65"/>
      <c r="B192" s="67" t="s">
        <v>201</v>
      </c>
      <c r="C192" s="72">
        <v>370.18414100000001</v>
      </c>
      <c r="D192" s="72">
        <v>375.04838100000001</v>
      </c>
      <c r="E192" s="72">
        <v>421.482482</v>
      </c>
      <c r="F192" s="72">
        <v>346.85681199999999</v>
      </c>
      <c r="G192" s="72">
        <v>301.97061300000001</v>
      </c>
      <c r="H192" s="72">
        <v>424.97991300000001</v>
      </c>
      <c r="I192" s="72">
        <v>292.68264700000003</v>
      </c>
      <c r="J192" s="72">
        <v>329.17107799999997</v>
      </c>
      <c r="K192" s="72">
        <v>386.72501699999998</v>
      </c>
      <c r="L192" s="72">
        <v>294.67479800000001</v>
      </c>
      <c r="M192" s="72">
        <v>324.48135300000001</v>
      </c>
      <c r="N192" s="72">
        <v>350.76173200000005</v>
      </c>
      <c r="O192" s="72">
        <v>319.32729499999999</v>
      </c>
      <c r="P192" s="72">
        <v>319.78267700000004</v>
      </c>
      <c r="Q192" s="72">
        <v>294.993289</v>
      </c>
      <c r="R192" s="72">
        <v>302.60307699999998</v>
      </c>
    </row>
    <row r="193" spans="1:18">
      <c r="A193" s="65"/>
      <c r="B193" s="67" t="s">
        <v>217</v>
      </c>
      <c r="C193" s="72">
        <v>378.59472399999999</v>
      </c>
      <c r="D193" s="72">
        <v>379.51343000000003</v>
      </c>
      <c r="E193" s="72">
        <v>501.84706499999999</v>
      </c>
      <c r="F193" s="72">
        <v>366.00697600000001</v>
      </c>
      <c r="G193" s="72">
        <v>304.551151</v>
      </c>
      <c r="H193" s="72">
        <v>482.49503100000004</v>
      </c>
      <c r="I193" s="72">
        <v>296.05644300000006</v>
      </c>
      <c r="J193" s="72">
        <v>372.061554</v>
      </c>
      <c r="K193" s="72">
        <v>421.81230200000005</v>
      </c>
      <c r="L193" s="72">
        <v>302.72197100000005</v>
      </c>
      <c r="M193" s="72">
        <v>354.49606400000005</v>
      </c>
      <c r="N193" s="72">
        <v>376.35034400000001</v>
      </c>
      <c r="O193" s="72">
        <v>346.97036800000001</v>
      </c>
      <c r="P193" s="72">
        <v>348.47387099999997</v>
      </c>
      <c r="Q193" s="72">
        <v>308.76262700000001</v>
      </c>
      <c r="R193" s="72">
        <v>308.444007</v>
      </c>
    </row>
    <row r="194" spans="1:18">
      <c r="A194" s="65"/>
      <c r="B194" s="67" t="s">
        <v>216</v>
      </c>
      <c r="C194" s="72">
        <v>368.18739899999997</v>
      </c>
      <c r="D194" s="72">
        <v>383.21892600000001</v>
      </c>
      <c r="E194" s="72">
        <v>439.62432100000001</v>
      </c>
      <c r="F194" s="72">
        <v>388.03593900000004</v>
      </c>
      <c r="G194" s="72">
        <v>309.59816999999998</v>
      </c>
      <c r="H194" s="72">
        <v>457.32350500000001</v>
      </c>
      <c r="I194" s="72">
        <v>310.37141700000001</v>
      </c>
      <c r="J194" s="72">
        <v>379.69311900000002</v>
      </c>
      <c r="K194" s="72">
        <v>426.05316600000003</v>
      </c>
      <c r="L194" s="72">
        <v>317.768912</v>
      </c>
      <c r="M194" s="72">
        <v>358.655261</v>
      </c>
      <c r="N194" s="72">
        <v>372.29310800000002</v>
      </c>
      <c r="O194" s="72">
        <v>342.42319099999997</v>
      </c>
      <c r="P194" s="72">
        <v>352.75665100000003</v>
      </c>
      <c r="Q194" s="72">
        <v>322.94455399999998</v>
      </c>
      <c r="R194" s="72">
        <v>296.713009</v>
      </c>
    </row>
    <row r="195" spans="1:18">
      <c r="A195" s="65"/>
      <c r="B195" s="67" t="s">
        <v>215</v>
      </c>
      <c r="C195" s="72">
        <v>375.43115299999999</v>
      </c>
      <c r="D195" s="72">
        <v>388.45869099999999</v>
      </c>
      <c r="E195" s="72">
        <v>440.66210100000001</v>
      </c>
      <c r="F195" s="72">
        <v>371.54628400000001</v>
      </c>
      <c r="G195" s="72">
        <v>322.29757599999999</v>
      </c>
      <c r="H195" s="72">
        <v>424.10821999999996</v>
      </c>
      <c r="I195" s="72">
        <v>304.88882599999999</v>
      </c>
      <c r="J195" s="72">
        <v>381.00606900000002</v>
      </c>
      <c r="K195" s="72">
        <v>370.41188799999998</v>
      </c>
      <c r="L195" s="72">
        <v>309.06314199999997</v>
      </c>
      <c r="M195" s="72">
        <v>349.15390300000001</v>
      </c>
      <c r="N195" s="72">
        <v>370.669398</v>
      </c>
      <c r="O195" s="72">
        <v>342.99487099999999</v>
      </c>
      <c r="P195" s="72">
        <v>335.46905099999998</v>
      </c>
      <c r="Q195" s="72">
        <v>315.423608</v>
      </c>
      <c r="R195" s="72">
        <v>287.78465500000004</v>
      </c>
    </row>
    <row r="196" spans="1:18">
      <c r="A196" s="65"/>
      <c r="B196" s="67" t="s">
        <v>214</v>
      </c>
      <c r="C196" s="72">
        <v>369.65216399999997</v>
      </c>
      <c r="D196" s="72">
        <v>373.33821600000005</v>
      </c>
      <c r="E196" s="72">
        <v>408.14644699999997</v>
      </c>
      <c r="F196" s="72">
        <v>353.93895299999997</v>
      </c>
      <c r="G196" s="72">
        <v>330.03117500000002</v>
      </c>
      <c r="H196" s="72">
        <v>425.284738</v>
      </c>
      <c r="I196" s="72">
        <v>336.83603199999999</v>
      </c>
      <c r="J196" s="72">
        <v>355.02582400000006</v>
      </c>
      <c r="K196" s="72">
        <v>373.89225799999997</v>
      </c>
      <c r="L196" s="72">
        <v>312.01495799999998</v>
      </c>
      <c r="M196" s="72">
        <v>330.03745199999997</v>
      </c>
      <c r="N196" s="72">
        <v>377.41390100000001</v>
      </c>
      <c r="O196" s="72">
        <v>323.65459999999996</v>
      </c>
      <c r="P196" s="72">
        <v>317.79100699999998</v>
      </c>
      <c r="Q196" s="72">
        <v>298.12946999999997</v>
      </c>
      <c r="R196" s="72">
        <v>287.89318600000001</v>
      </c>
    </row>
    <row r="197" spans="1:18">
      <c r="A197" s="65"/>
      <c r="B197" s="67" t="s">
        <v>213</v>
      </c>
      <c r="C197" s="72">
        <v>363.27262800000005</v>
      </c>
      <c r="D197" s="72">
        <v>355.33489200000002</v>
      </c>
      <c r="E197" s="72">
        <v>390.07825800000001</v>
      </c>
      <c r="F197" s="72">
        <v>346.953891</v>
      </c>
      <c r="G197" s="72">
        <v>345.91571800000003</v>
      </c>
      <c r="H197" s="72">
        <v>379.83811900000001</v>
      </c>
      <c r="I197" s="72">
        <v>302.39907799999997</v>
      </c>
      <c r="J197" s="72">
        <v>328.348637</v>
      </c>
      <c r="K197" s="72">
        <v>365.99619799999999</v>
      </c>
      <c r="L197" s="72">
        <v>283.559078</v>
      </c>
      <c r="M197" s="72">
        <v>310.900689</v>
      </c>
      <c r="N197" s="72">
        <v>358.35589199999998</v>
      </c>
      <c r="O197" s="72">
        <v>294.36512500000003</v>
      </c>
      <c r="P197" s="72">
        <v>308.15462300000002</v>
      </c>
      <c r="Q197" s="72">
        <v>296.76077399999997</v>
      </c>
      <c r="R197" s="72">
        <v>336.16703799999999</v>
      </c>
    </row>
    <row r="198" spans="1:18">
      <c r="A198" s="65"/>
      <c r="B198" s="67" t="s">
        <v>212</v>
      </c>
      <c r="C198" s="72">
        <v>348.12319100000002</v>
      </c>
      <c r="D198" s="72">
        <v>338.95378899999997</v>
      </c>
      <c r="E198" s="72">
        <v>373.821686</v>
      </c>
      <c r="F198" s="72">
        <v>321.35214000000002</v>
      </c>
      <c r="G198" s="72">
        <v>315.22536700000001</v>
      </c>
      <c r="H198" s="72">
        <v>328.88880800000004</v>
      </c>
      <c r="I198" s="72">
        <v>286.436848</v>
      </c>
      <c r="J198" s="72">
        <v>313.55451799999997</v>
      </c>
      <c r="K198" s="72">
        <v>326.63936700000005</v>
      </c>
      <c r="L198" s="72">
        <v>318.36407700000001</v>
      </c>
      <c r="M198" s="72">
        <v>310.45346899999998</v>
      </c>
      <c r="N198" s="72">
        <v>329.42812600000002</v>
      </c>
      <c r="O198" s="72">
        <v>324.548248</v>
      </c>
      <c r="P198" s="72">
        <v>308.38727600000004</v>
      </c>
      <c r="Q198" s="72">
        <v>326.85342900000001</v>
      </c>
      <c r="R198" s="72">
        <v>350.95903900000002</v>
      </c>
    </row>
    <row r="199" spans="1:18">
      <c r="A199" s="65"/>
      <c r="B199" s="67" t="s">
        <v>211</v>
      </c>
      <c r="C199" s="72">
        <v>338.630562</v>
      </c>
      <c r="D199" s="72">
        <v>329.63352000000003</v>
      </c>
      <c r="E199" s="72">
        <v>354.699682</v>
      </c>
      <c r="F199" s="72">
        <v>350.12562300000002</v>
      </c>
      <c r="G199" s="72">
        <v>338.325695</v>
      </c>
      <c r="H199" s="72">
        <v>340.43828600000001</v>
      </c>
      <c r="I199" s="72">
        <v>297.59746799999999</v>
      </c>
      <c r="J199" s="72">
        <v>335.70239000000004</v>
      </c>
      <c r="K199" s="72">
        <v>339.30175199999996</v>
      </c>
      <c r="L199" s="72">
        <v>325.52722899999998</v>
      </c>
      <c r="M199" s="72">
        <v>324.10532799999999</v>
      </c>
      <c r="N199" s="72">
        <v>345.64563400000003</v>
      </c>
      <c r="O199" s="72">
        <v>334.80433899999997</v>
      </c>
      <c r="P199" s="72">
        <v>363.22708299999999</v>
      </c>
      <c r="Q199" s="72">
        <v>337.46439800000002</v>
      </c>
      <c r="R199" s="72">
        <v>370.712467</v>
      </c>
    </row>
    <row r="200" spans="1:18">
      <c r="A200" s="65"/>
      <c r="B200" s="64" t="s">
        <v>222</v>
      </c>
      <c r="C200" s="72"/>
      <c r="D200" s="72"/>
      <c r="E200" s="72"/>
      <c r="F200" s="72"/>
      <c r="G200" s="72"/>
      <c r="H200" s="72"/>
      <c r="I200" s="72"/>
      <c r="J200" s="72"/>
      <c r="K200" s="72"/>
      <c r="L200" s="72"/>
      <c r="M200" s="72"/>
      <c r="N200" s="72"/>
      <c r="O200" s="72"/>
      <c r="P200" s="72"/>
      <c r="Q200" s="72"/>
      <c r="R200" s="72"/>
    </row>
    <row r="201" spans="1:18">
      <c r="A201" s="65"/>
      <c r="B201" s="67" t="s">
        <v>221</v>
      </c>
      <c r="C201" s="72" t="s">
        <v>451</v>
      </c>
      <c r="D201" s="72" t="s">
        <v>478</v>
      </c>
      <c r="E201" s="72" t="s">
        <v>456</v>
      </c>
      <c r="F201" s="72" t="s">
        <v>544</v>
      </c>
      <c r="G201" s="72" t="s">
        <v>561</v>
      </c>
      <c r="H201" s="72" t="s">
        <v>566</v>
      </c>
      <c r="I201" s="72" t="s">
        <v>294</v>
      </c>
      <c r="J201" s="72" t="s">
        <v>294</v>
      </c>
      <c r="K201" s="72" t="s">
        <v>455</v>
      </c>
      <c r="L201" s="72" t="s">
        <v>578</v>
      </c>
      <c r="M201" s="72" t="s">
        <v>318</v>
      </c>
      <c r="N201" s="72" t="s">
        <v>526</v>
      </c>
      <c r="O201" s="72" t="s">
        <v>526</v>
      </c>
      <c r="P201" s="72" t="s">
        <v>591</v>
      </c>
      <c r="Q201" s="72" t="s">
        <v>471</v>
      </c>
      <c r="R201" s="72" t="s">
        <v>604</v>
      </c>
    </row>
    <row r="202" spans="1:18">
      <c r="A202" s="65"/>
      <c r="B202" s="67" t="s">
        <v>220</v>
      </c>
      <c r="C202" s="72" t="s">
        <v>463</v>
      </c>
      <c r="D202" s="72" t="s">
        <v>551</v>
      </c>
      <c r="E202" s="72" t="s">
        <v>556</v>
      </c>
      <c r="F202" s="72" t="s">
        <v>540</v>
      </c>
      <c r="G202" s="72" t="s">
        <v>562</v>
      </c>
      <c r="H202" s="72" t="s">
        <v>567</v>
      </c>
      <c r="I202" s="72" t="s">
        <v>571</v>
      </c>
      <c r="J202" s="72" t="s">
        <v>528</v>
      </c>
      <c r="K202" s="72" t="s">
        <v>575</v>
      </c>
      <c r="L202" s="72" t="s">
        <v>468</v>
      </c>
      <c r="M202" s="72" t="s">
        <v>582</v>
      </c>
      <c r="N202" s="72" t="s">
        <v>528</v>
      </c>
      <c r="O202" s="72" t="s">
        <v>472</v>
      </c>
      <c r="P202" s="72" t="s">
        <v>473</v>
      </c>
      <c r="Q202" s="72" t="s">
        <v>470</v>
      </c>
      <c r="R202" s="72" t="s">
        <v>296</v>
      </c>
    </row>
    <row r="203" spans="1:18">
      <c r="A203" s="65"/>
      <c r="B203" s="64" t="s">
        <v>219</v>
      </c>
      <c r="C203" s="72" t="s">
        <v>524</v>
      </c>
      <c r="D203" s="72" t="s">
        <v>552</v>
      </c>
      <c r="E203" s="72" t="s">
        <v>557</v>
      </c>
      <c r="F203" s="72" t="s">
        <v>479</v>
      </c>
      <c r="G203" s="72" t="s">
        <v>541</v>
      </c>
      <c r="H203" s="72" t="s">
        <v>597</v>
      </c>
      <c r="I203" s="72" t="s">
        <v>465</v>
      </c>
      <c r="J203" s="72" t="s">
        <v>469</v>
      </c>
      <c r="K203" s="72" t="s">
        <v>314</v>
      </c>
      <c r="L203" s="72" t="s">
        <v>469</v>
      </c>
      <c r="M203" s="72" t="s">
        <v>583</v>
      </c>
      <c r="N203" s="72" t="s">
        <v>586</v>
      </c>
      <c r="O203" s="72" t="s">
        <v>465</v>
      </c>
      <c r="P203" s="72" t="s">
        <v>483</v>
      </c>
      <c r="Q203" s="72" t="s">
        <v>593</v>
      </c>
      <c r="R203" s="72" t="s">
        <v>476</v>
      </c>
    </row>
    <row r="204" spans="1:18">
      <c r="A204" s="65"/>
      <c r="B204" s="64" t="s">
        <v>218</v>
      </c>
      <c r="C204" s="72" t="s">
        <v>477</v>
      </c>
      <c r="D204" s="72" t="s">
        <v>254</v>
      </c>
      <c r="E204" s="72" t="s">
        <v>537</v>
      </c>
      <c r="F204" s="72" t="s">
        <v>460</v>
      </c>
      <c r="G204" s="72" t="s">
        <v>542</v>
      </c>
      <c r="H204" s="72" t="s">
        <v>254</v>
      </c>
      <c r="I204" s="72" t="s">
        <v>599</v>
      </c>
      <c r="J204" s="72" t="s">
        <v>573</v>
      </c>
      <c r="K204" s="72" t="s">
        <v>576</v>
      </c>
      <c r="L204" s="72" t="s">
        <v>546</v>
      </c>
      <c r="M204" s="72" t="s">
        <v>584</v>
      </c>
      <c r="N204" s="72" t="s">
        <v>560</v>
      </c>
      <c r="O204" s="72" t="s">
        <v>588</v>
      </c>
      <c r="P204" s="72" t="s">
        <v>461</v>
      </c>
      <c r="Q204" s="72" t="s">
        <v>594</v>
      </c>
      <c r="R204" s="72" t="s">
        <v>527</v>
      </c>
    </row>
    <row r="205" spans="1:18">
      <c r="A205" s="65"/>
      <c r="B205" s="64" t="s">
        <v>201</v>
      </c>
      <c r="C205" s="72" t="s">
        <v>249</v>
      </c>
      <c r="D205" s="72" t="s">
        <v>292</v>
      </c>
      <c r="E205" s="72" t="s">
        <v>538</v>
      </c>
      <c r="F205" s="72" t="s">
        <v>259</v>
      </c>
      <c r="G205" s="72" t="s">
        <v>262</v>
      </c>
      <c r="H205" s="72" t="s">
        <v>568</v>
      </c>
      <c r="I205" s="72" t="s">
        <v>263</v>
      </c>
      <c r="J205" s="72" t="s">
        <v>267</v>
      </c>
      <c r="K205" s="72" t="s">
        <v>315</v>
      </c>
      <c r="L205" s="72" t="s">
        <v>458</v>
      </c>
      <c r="M205" s="72" t="s">
        <v>484</v>
      </c>
      <c r="N205" s="72" t="s">
        <v>319</v>
      </c>
      <c r="O205" s="72" t="s">
        <v>295</v>
      </c>
      <c r="P205" s="72" t="s">
        <v>484</v>
      </c>
      <c r="Q205" s="72" t="s">
        <v>259</v>
      </c>
      <c r="R205" s="72" t="s">
        <v>249</v>
      </c>
    </row>
    <row r="206" spans="1:18">
      <c r="A206" s="65"/>
      <c r="B206" s="64" t="s">
        <v>217</v>
      </c>
      <c r="C206" s="72" t="s">
        <v>250</v>
      </c>
      <c r="D206" s="72" t="s">
        <v>553</v>
      </c>
      <c r="E206" s="72" t="s">
        <v>257</v>
      </c>
      <c r="F206" s="72" t="s">
        <v>307</v>
      </c>
      <c r="G206" s="72" t="s">
        <v>563</v>
      </c>
      <c r="H206" s="72" t="s">
        <v>310</v>
      </c>
      <c r="I206" s="72" t="s">
        <v>264</v>
      </c>
      <c r="J206" s="72" t="s">
        <v>268</v>
      </c>
      <c r="K206" s="72" t="s">
        <v>271</v>
      </c>
      <c r="L206" s="72" t="s">
        <v>250</v>
      </c>
      <c r="M206" s="72" t="s">
        <v>274</v>
      </c>
      <c r="N206" s="72" t="s">
        <v>529</v>
      </c>
      <c r="O206" s="72" t="s">
        <v>589</v>
      </c>
      <c r="P206" s="72" t="s">
        <v>321</v>
      </c>
      <c r="Q206" s="72" t="s">
        <v>595</v>
      </c>
      <c r="R206" s="72" t="s">
        <v>547</v>
      </c>
    </row>
    <row r="207" spans="1:18">
      <c r="A207" s="65"/>
      <c r="B207" s="64" t="s">
        <v>216</v>
      </c>
      <c r="C207" s="72" t="s">
        <v>275</v>
      </c>
      <c r="D207" s="72" t="s">
        <v>305</v>
      </c>
      <c r="E207" s="72" t="s">
        <v>258</v>
      </c>
      <c r="F207" s="72" t="s">
        <v>308</v>
      </c>
      <c r="G207" s="72" t="s">
        <v>453</v>
      </c>
      <c r="H207" s="72" t="s">
        <v>302</v>
      </c>
      <c r="I207" s="72" t="s">
        <v>265</v>
      </c>
      <c r="J207" s="72" t="s">
        <v>269</v>
      </c>
      <c r="K207" s="72" t="s">
        <v>316</v>
      </c>
      <c r="L207" s="72" t="s">
        <v>272</v>
      </c>
      <c r="M207" s="72" t="s">
        <v>275</v>
      </c>
      <c r="N207" s="72" t="s">
        <v>587</v>
      </c>
      <c r="O207" s="72" t="s">
        <v>590</v>
      </c>
      <c r="P207" s="72" t="s">
        <v>279</v>
      </c>
      <c r="Q207" s="72" t="s">
        <v>280</v>
      </c>
      <c r="R207" s="72" t="s">
        <v>279</v>
      </c>
    </row>
    <row r="208" spans="1:18">
      <c r="A208" s="65"/>
      <c r="B208" s="64" t="s">
        <v>215</v>
      </c>
      <c r="C208" s="72" t="s">
        <v>549</v>
      </c>
      <c r="D208" s="72" t="s">
        <v>299</v>
      </c>
      <c r="E208" s="72" t="s">
        <v>539</v>
      </c>
      <c r="F208" s="72" t="s">
        <v>309</v>
      </c>
      <c r="G208" s="72" t="s">
        <v>564</v>
      </c>
      <c r="H208" s="72" t="s">
        <v>480</v>
      </c>
      <c r="I208" s="72" t="s">
        <v>293</v>
      </c>
      <c r="J208" s="72" t="s">
        <v>300</v>
      </c>
      <c r="K208" s="72" t="s">
        <v>457</v>
      </c>
      <c r="L208" s="72" t="s">
        <v>579</v>
      </c>
      <c r="M208" s="72" t="s">
        <v>602</v>
      </c>
      <c r="N208" s="72" t="s">
        <v>276</v>
      </c>
      <c r="O208" s="72" t="s">
        <v>277</v>
      </c>
      <c r="P208" s="72" t="s">
        <v>273</v>
      </c>
      <c r="Q208" s="72" t="s">
        <v>281</v>
      </c>
      <c r="R208" s="72" t="s">
        <v>462</v>
      </c>
    </row>
    <row r="209" spans="1:18">
      <c r="A209" s="65"/>
      <c r="B209" s="64" t="s">
        <v>214</v>
      </c>
      <c r="C209" s="72" t="s">
        <v>251</v>
      </c>
      <c r="D209" s="72" t="s">
        <v>255</v>
      </c>
      <c r="E209" s="72" t="s">
        <v>558</v>
      </c>
      <c r="F209" s="72" t="s">
        <v>260</v>
      </c>
      <c r="G209" s="72" t="s">
        <v>565</v>
      </c>
      <c r="H209" s="72" t="s">
        <v>598</v>
      </c>
      <c r="I209" s="72" t="s">
        <v>266</v>
      </c>
      <c r="J209" s="72" t="s">
        <v>270</v>
      </c>
      <c r="K209" s="72" t="s">
        <v>601</v>
      </c>
      <c r="L209" s="72" t="s">
        <v>580</v>
      </c>
      <c r="M209" s="72" t="s">
        <v>482</v>
      </c>
      <c r="N209" s="72" t="s">
        <v>603</v>
      </c>
      <c r="O209" s="72" t="s">
        <v>278</v>
      </c>
      <c r="P209" s="72" t="s">
        <v>459</v>
      </c>
      <c r="Q209" s="72" t="s">
        <v>322</v>
      </c>
      <c r="R209" s="72" t="s">
        <v>474</v>
      </c>
    </row>
    <row r="210" spans="1:18">
      <c r="A210" s="65"/>
      <c r="B210" s="64" t="s">
        <v>213</v>
      </c>
      <c r="C210" s="72" t="s">
        <v>550</v>
      </c>
      <c r="D210" s="72" t="s">
        <v>256</v>
      </c>
      <c r="E210" s="72" t="s">
        <v>548</v>
      </c>
      <c r="F210" s="72" t="s">
        <v>261</v>
      </c>
      <c r="G210" s="72" t="s">
        <v>481</v>
      </c>
      <c r="H210" s="72" t="s">
        <v>311</v>
      </c>
      <c r="I210" s="72" t="s">
        <v>545</v>
      </c>
      <c r="J210" s="72" t="s">
        <v>600</v>
      </c>
      <c r="K210" s="72" t="s">
        <v>317</v>
      </c>
      <c r="L210" s="72" t="s">
        <v>581</v>
      </c>
      <c r="M210" s="72" t="s">
        <v>525</v>
      </c>
      <c r="N210" s="72" t="s">
        <v>320</v>
      </c>
      <c r="O210" s="72" t="s">
        <v>323</v>
      </c>
      <c r="P210" s="72" t="s">
        <v>592</v>
      </c>
      <c r="Q210" s="72" t="s">
        <v>323</v>
      </c>
      <c r="R210" s="72" t="s">
        <v>297</v>
      </c>
    </row>
    <row r="211" spans="1:18">
      <c r="A211" s="65"/>
      <c r="B211" s="64" t="s">
        <v>212</v>
      </c>
      <c r="C211" s="72" t="s">
        <v>252</v>
      </c>
      <c r="D211" s="72" t="s">
        <v>554</v>
      </c>
      <c r="E211" s="72" t="s">
        <v>306</v>
      </c>
      <c r="F211" s="72" t="s">
        <v>464</v>
      </c>
      <c r="G211" s="72" t="s">
        <v>543</v>
      </c>
      <c r="H211" s="72" t="s">
        <v>569</v>
      </c>
      <c r="I211" s="72" t="s">
        <v>572</v>
      </c>
      <c r="J211" s="72" t="s">
        <v>574</v>
      </c>
      <c r="K211" s="72" t="s">
        <v>577</v>
      </c>
      <c r="L211" s="72" t="s">
        <v>312</v>
      </c>
      <c r="M211" s="72" t="s">
        <v>585</v>
      </c>
      <c r="N211" s="72" t="s">
        <v>454</v>
      </c>
      <c r="O211" s="72" t="s">
        <v>467</v>
      </c>
      <c r="P211" s="72" t="s">
        <v>464</v>
      </c>
      <c r="Q211" s="72" t="s">
        <v>304</v>
      </c>
      <c r="R211" s="72" t="s">
        <v>605</v>
      </c>
    </row>
    <row r="212" spans="1:18">
      <c r="A212" s="65"/>
      <c r="B212" s="64" t="s">
        <v>211</v>
      </c>
      <c r="C212" s="72" t="s">
        <v>536</v>
      </c>
      <c r="D212" s="72" t="s">
        <v>555</v>
      </c>
      <c r="E212" s="72" t="s">
        <v>559</v>
      </c>
      <c r="F212" s="72" t="s">
        <v>301</v>
      </c>
      <c r="G212" s="72" t="s">
        <v>596</v>
      </c>
      <c r="H212" s="72" t="s">
        <v>570</v>
      </c>
      <c r="I212" s="72" t="s">
        <v>466</v>
      </c>
      <c r="J212" s="72" t="s">
        <v>475</v>
      </c>
      <c r="K212" s="72" t="s">
        <v>301</v>
      </c>
      <c r="L212" s="72" t="s">
        <v>303</v>
      </c>
      <c r="M212" s="72" t="s">
        <v>466</v>
      </c>
      <c r="N212" s="72" t="s">
        <v>303</v>
      </c>
      <c r="O212" s="72" t="s">
        <v>313</v>
      </c>
      <c r="P212" s="72" t="s">
        <v>303</v>
      </c>
      <c r="Q212" s="72" t="s">
        <v>475</v>
      </c>
      <c r="R212" s="72" t="s">
        <v>298</v>
      </c>
    </row>
    <row r="213" spans="1:18">
      <c r="A213" s="69" t="s">
        <v>282</v>
      </c>
      <c r="B213" s="64"/>
      <c r="C213" s="72"/>
      <c r="D213" s="72"/>
      <c r="E213" s="72"/>
      <c r="F213" s="72"/>
      <c r="G213" s="72"/>
      <c r="H213" s="72"/>
      <c r="I213" s="72"/>
      <c r="J213" s="72"/>
      <c r="K213" s="72"/>
      <c r="L213" s="72"/>
      <c r="M213" s="72"/>
      <c r="N213" s="72"/>
      <c r="O213" s="72"/>
      <c r="P213" s="72"/>
      <c r="Q213" s="72"/>
      <c r="R213" s="72"/>
    </row>
    <row r="214" spans="1:18">
      <c r="A214" s="65"/>
      <c r="B214" s="86" t="s">
        <v>283</v>
      </c>
      <c r="C214" s="18">
        <v>25048.48</v>
      </c>
      <c r="D214" s="18">
        <v>27150.42</v>
      </c>
      <c r="E214" s="18">
        <v>25173.59</v>
      </c>
      <c r="F214" s="18">
        <v>25448.98</v>
      </c>
      <c r="G214" s="18">
        <v>21608.400000000001</v>
      </c>
      <c r="H214" s="18">
        <v>28157.65</v>
      </c>
      <c r="I214" s="18">
        <v>20532.02</v>
      </c>
      <c r="J214" s="18">
        <v>26642.98</v>
      </c>
      <c r="K214" s="18">
        <v>24985.72</v>
      </c>
      <c r="L214" s="18">
        <v>14131.65</v>
      </c>
      <c r="M214" s="18">
        <v>24970.28</v>
      </c>
      <c r="N214" s="18">
        <v>23579.599999999999</v>
      </c>
      <c r="O214" s="18">
        <v>24702.74</v>
      </c>
      <c r="P214" s="18">
        <v>24348.95</v>
      </c>
      <c r="Q214" s="18">
        <v>24074.27</v>
      </c>
      <c r="R214" s="18">
        <v>26852.44</v>
      </c>
    </row>
    <row r="215" spans="1:18">
      <c r="A215" s="65"/>
      <c r="B215" s="14" t="s">
        <v>284</v>
      </c>
      <c r="C215" s="18">
        <v>6584.76</v>
      </c>
      <c r="D215" s="18">
        <v>7137.32</v>
      </c>
      <c r="E215" s="18">
        <v>6617.65</v>
      </c>
      <c r="F215" s="18">
        <v>6690.05</v>
      </c>
      <c r="G215" s="18">
        <v>5680.43</v>
      </c>
      <c r="H215" s="18">
        <v>7402.1</v>
      </c>
      <c r="I215" s="18">
        <v>5397.47</v>
      </c>
      <c r="J215" s="18">
        <v>7003.92</v>
      </c>
      <c r="K215" s="18">
        <v>6568.26</v>
      </c>
      <c r="L215" s="18">
        <v>3714.94</v>
      </c>
      <c r="M215" s="18">
        <v>6564.2</v>
      </c>
      <c r="N215" s="18">
        <v>6198.62</v>
      </c>
      <c r="O215" s="18">
        <v>6493.87</v>
      </c>
      <c r="P215" s="18">
        <v>6400.87</v>
      </c>
      <c r="Q215" s="18">
        <v>6328.66</v>
      </c>
      <c r="R215" s="18">
        <v>7058.99</v>
      </c>
    </row>
    <row r="216" spans="1:18">
      <c r="A216" s="69" t="s">
        <v>210</v>
      </c>
      <c r="B216" s="70"/>
      <c r="C216" s="71"/>
      <c r="D216" s="71"/>
      <c r="E216" s="71"/>
      <c r="F216" s="71"/>
      <c r="G216" s="71"/>
      <c r="H216" s="71"/>
      <c r="I216" s="71"/>
      <c r="J216" s="71"/>
      <c r="K216" s="71"/>
      <c r="L216" s="71"/>
      <c r="M216" s="71"/>
      <c r="N216" s="71"/>
      <c r="O216" s="71"/>
      <c r="P216" s="71"/>
      <c r="Q216" s="71"/>
      <c r="R216" s="71"/>
    </row>
    <row r="217" spans="1:18">
      <c r="A217" s="69"/>
      <c r="B217" s="68" t="s">
        <v>61</v>
      </c>
      <c r="C217" s="63">
        <v>0</v>
      </c>
      <c r="D217" s="63">
        <v>0</v>
      </c>
      <c r="E217" s="63">
        <v>0</v>
      </c>
      <c r="F217" s="63">
        <v>0</v>
      </c>
      <c r="G217" s="63">
        <v>0</v>
      </c>
      <c r="H217" s="63">
        <v>0</v>
      </c>
      <c r="I217" s="63">
        <v>0</v>
      </c>
      <c r="J217" s="63">
        <v>0</v>
      </c>
      <c r="K217" s="63">
        <v>0</v>
      </c>
      <c r="L217" s="63">
        <v>0</v>
      </c>
      <c r="M217" s="63">
        <v>0</v>
      </c>
      <c r="N217" s="63">
        <v>0</v>
      </c>
      <c r="O217" s="63">
        <v>0</v>
      </c>
      <c r="P217" s="63">
        <v>0</v>
      </c>
      <c r="Q217" s="63">
        <v>0</v>
      </c>
      <c r="R217" s="63">
        <v>0</v>
      </c>
    </row>
    <row r="218" spans="1:18">
      <c r="A218" s="69"/>
      <c r="B218" s="68" t="s">
        <v>75</v>
      </c>
      <c r="C218" s="63">
        <v>0</v>
      </c>
      <c r="D218" s="63">
        <v>0</v>
      </c>
      <c r="E218" s="63">
        <v>0</v>
      </c>
      <c r="F218" s="63">
        <v>0</v>
      </c>
      <c r="G218" s="63">
        <v>0</v>
      </c>
      <c r="H218" s="63">
        <v>0</v>
      </c>
      <c r="I218" s="63">
        <v>0</v>
      </c>
      <c r="J218" s="63">
        <v>0</v>
      </c>
      <c r="K218" s="63">
        <v>0</v>
      </c>
      <c r="L218" s="63">
        <v>0</v>
      </c>
      <c r="M218" s="63">
        <v>0</v>
      </c>
      <c r="N218" s="63">
        <v>0</v>
      </c>
      <c r="O218" s="63">
        <v>0</v>
      </c>
      <c r="P218" s="63">
        <v>0</v>
      </c>
      <c r="Q218" s="63">
        <v>0</v>
      </c>
      <c r="R218" s="63">
        <v>0</v>
      </c>
    </row>
    <row r="219" spans="1:18">
      <c r="A219" s="69"/>
      <c r="B219" s="68" t="s">
        <v>76</v>
      </c>
      <c r="C219" s="63">
        <v>2.06</v>
      </c>
      <c r="D219" s="63">
        <v>30.43</v>
      </c>
      <c r="E219" s="63">
        <v>120.3</v>
      </c>
      <c r="F219" s="63">
        <v>87.77</v>
      </c>
      <c r="G219" s="63">
        <v>30.78</v>
      </c>
      <c r="H219" s="63">
        <v>261.05</v>
      </c>
      <c r="I219" s="63">
        <v>16.850000000000001</v>
      </c>
      <c r="J219" s="63">
        <v>138.72</v>
      </c>
      <c r="K219" s="63">
        <v>266.92</v>
      </c>
      <c r="L219" s="63">
        <v>56.82</v>
      </c>
      <c r="M219" s="63">
        <v>157.69999999999999</v>
      </c>
      <c r="N219" s="63">
        <v>263.20999999999998</v>
      </c>
      <c r="O219" s="63">
        <v>198.18</v>
      </c>
      <c r="P219" s="63">
        <v>255.87</v>
      </c>
      <c r="Q219" s="63">
        <v>238.95</v>
      </c>
      <c r="R219" s="63">
        <v>323.29000000000002</v>
      </c>
    </row>
    <row r="220" spans="1:18">
      <c r="A220" s="69"/>
      <c r="B220" s="68" t="s">
        <v>77</v>
      </c>
      <c r="C220" s="63">
        <v>240.48</v>
      </c>
      <c r="D220" s="63">
        <v>240.48</v>
      </c>
      <c r="E220" s="63">
        <v>240.48</v>
      </c>
      <c r="F220" s="63">
        <v>240.48</v>
      </c>
      <c r="G220" s="63">
        <v>240.48</v>
      </c>
      <c r="H220" s="63">
        <v>240.48</v>
      </c>
      <c r="I220" s="63">
        <v>240.48</v>
      </c>
      <c r="J220" s="63">
        <v>240.48</v>
      </c>
      <c r="K220" s="63">
        <v>240.48</v>
      </c>
      <c r="L220" s="63">
        <v>240.48</v>
      </c>
      <c r="M220" s="63">
        <v>240.48</v>
      </c>
      <c r="N220" s="63">
        <v>240.48</v>
      </c>
      <c r="O220" s="63">
        <v>240.48</v>
      </c>
      <c r="P220" s="63">
        <v>240.48</v>
      </c>
      <c r="Q220" s="63">
        <v>240.48</v>
      </c>
      <c r="R220" s="63">
        <v>240.48</v>
      </c>
    </row>
    <row r="221" spans="1:18">
      <c r="A221" s="69"/>
      <c r="B221" s="70" t="s">
        <v>209</v>
      </c>
      <c r="C221" s="63">
        <v>242.53</v>
      </c>
      <c r="D221" s="63">
        <v>270.91000000000003</v>
      </c>
      <c r="E221" s="63">
        <v>360.78</v>
      </c>
      <c r="F221" s="63">
        <v>328.25</v>
      </c>
      <c r="G221" s="63">
        <v>271.26</v>
      </c>
      <c r="H221" s="63">
        <v>501.53</v>
      </c>
      <c r="I221" s="63">
        <v>257.33</v>
      </c>
      <c r="J221" s="63">
        <v>379.2</v>
      </c>
      <c r="K221" s="63">
        <v>507.4</v>
      </c>
      <c r="L221" s="63">
        <v>297.3</v>
      </c>
      <c r="M221" s="63">
        <v>398.18</v>
      </c>
      <c r="N221" s="63">
        <v>503.69</v>
      </c>
      <c r="O221" s="63">
        <v>438.66</v>
      </c>
      <c r="P221" s="63">
        <v>496.35</v>
      </c>
      <c r="Q221" s="63">
        <v>479.43</v>
      </c>
      <c r="R221" s="63">
        <v>563.77</v>
      </c>
    </row>
    <row r="222" spans="1:18">
      <c r="A222" s="69" t="s">
        <v>208</v>
      </c>
      <c r="B222" s="68"/>
      <c r="C222" s="95"/>
      <c r="D222" s="95"/>
      <c r="E222" s="95"/>
      <c r="F222" s="95"/>
      <c r="G222" s="95"/>
      <c r="H222" s="95"/>
      <c r="I222" s="95"/>
      <c r="J222" s="95"/>
      <c r="K222" s="95"/>
      <c r="L222" s="95"/>
      <c r="M222" s="95"/>
      <c r="N222" s="95"/>
      <c r="O222" s="95"/>
      <c r="P222" s="95"/>
      <c r="Q222" s="95"/>
      <c r="R222" s="95"/>
    </row>
    <row r="223" spans="1:18">
      <c r="A223" s="65"/>
      <c r="B223" s="64" t="s">
        <v>207</v>
      </c>
      <c r="C223" s="63">
        <v>555655.90789999999</v>
      </c>
      <c r="D223" s="63">
        <v>659933.39489999996</v>
      </c>
      <c r="E223" s="63">
        <v>629207.55850000004</v>
      </c>
      <c r="F223" s="63">
        <v>609834.84199999995</v>
      </c>
      <c r="G223" s="63">
        <v>251766.56950000001</v>
      </c>
      <c r="H223" s="63">
        <v>700774.46519999998</v>
      </c>
      <c r="I223" s="63">
        <v>241646.21960000001</v>
      </c>
      <c r="J223" s="63">
        <v>538957.36560000002</v>
      </c>
      <c r="K223" s="63">
        <v>785791.01489999995</v>
      </c>
      <c r="L223" s="63">
        <v>186731.70759999999</v>
      </c>
      <c r="M223" s="63">
        <v>933574.44709999999</v>
      </c>
      <c r="N223" s="63">
        <v>738566.30469999998</v>
      </c>
      <c r="O223" s="63">
        <v>632559.99430000002</v>
      </c>
      <c r="P223" s="63">
        <v>657514.23600000003</v>
      </c>
      <c r="Q223" s="63">
        <v>614734.61840000004</v>
      </c>
      <c r="R223" s="63">
        <v>557516.68770000001</v>
      </c>
    </row>
    <row r="224" spans="1:18">
      <c r="A224" s="65"/>
      <c r="B224" s="67" t="s">
        <v>206</v>
      </c>
      <c r="C224" s="63">
        <v>1315460</v>
      </c>
      <c r="D224" s="63">
        <v>1678760</v>
      </c>
      <c r="E224" s="63">
        <v>1513590</v>
      </c>
      <c r="F224" s="63">
        <v>1427060</v>
      </c>
      <c r="G224" s="63">
        <v>687278.65119999996</v>
      </c>
      <c r="H224" s="63">
        <v>1692420</v>
      </c>
      <c r="I224" s="63">
        <v>660962.23109999998</v>
      </c>
      <c r="J224" s="63">
        <v>1255510</v>
      </c>
      <c r="K224" s="63">
        <v>1866830</v>
      </c>
      <c r="L224" s="63">
        <v>482718.96879999997</v>
      </c>
      <c r="M224" s="63">
        <v>2195600</v>
      </c>
      <c r="N224" s="63">
        <v>1756340</v>
      </c>
      <c r="O224" s="63">
        <v>1502240</v>
      </c>
      <c r="P224" s="63">
        <v>1568550</v>
      </c>
      <c r="Q224" s="63">
        <v>1461520</v>
      </c>
      <c r="R224" s="63">
        <v>1432130</v>
      </c>
    </row>
    <row r="225" spans="1:18">
      <c r="A225" s="65"/>
      <c r="B225" s="64" t="s">
        <v>205</v>
      </c>
      <c r="C225" s="63">
        <v>2195.7901999999999</v>
      </c>
      <c r="D225" s="63">
        <v>2136.0871000000002</v>
      </c>
      <c r="E225" s="63">
        <v>2415.7212</v>
      </c>
      <c r="F225" s="63">
        <v>2550.6048000000001</v>
      </c>
      <c r="G225" s="63">
        <v>598.51940000000002</v>
      </c>
      <c r="H225" s="63">
        <v>2642.9216999999999</v>
      </c>
      <c r="I225" s="63">
        <v>576.48090000000002</v>
      </c>
      <c r="J225" s="63">
        <v>2281.6354000000001</v>
      </c>
      <c r="K225" s="63">
        <v>3118.5268999999998</v>
      </c>
      <c r="L225" s="63">
        <v>621.75710000000004</v>
      </c>
      <c r="M225" s="63">
        <v>3809.4142999999999</v>
      </c>
      <c r="N225" s="63">
        <v>2926.6415999999999</v>
      </c>
      <c r="O225" s="63">
        <v>2541.9270000000001</v>
      </c>
      <c r="P225" s="63">
        <v>2609.7116000000001</v>
      </c>
      <c r="Q225" s="63">
        <v>2465.9065999999998</v>
      </c>
      <c r="R225" s="63">
        <v>1701.9934000000001</v>
      </c>
    </row>
    <row r="226" spans="1:18">
      <c r="A226" s="65"/>
      <c r="B226" s="64" t="s">
        <v>204</v>
      </c>
      <c r="C226" s="63">
        <v>7889.4481999999998</v>
      </c>
      <c r="D226" s="63">
        <v>8579.8567999999996</v>
      </c>
      <c r="E226" s="63">
        <v>7542.6121999999996</v>
      </c>
      <c r="F226" s="63">
        <v>6159.5424999999996</v>
      </c>
      <c r="G226" s="63">
        <v>4555.3759</v>
      </c>
      <c r="H226" s="63">
        <v>10408.3676</v>
      </c>
      <c r="I226" s="63">
        <v>4223.6139000000003</v>
      </c>
      <c r="J226" s="63">
        <v>6310.9333999999999</v>
      </c>
      <c r="K226" s="63">
        <v>7715.3306000000002</v>
      </c>
      <c r="L226" s="63">
        <v>1174.174</v>
      </c>
      <c r="M226" s="63">
        <v>10898.2816</v>
      </c>
      <c r="N226" s="63">
        <v>7219.1067000000003</v>
      </c>
      <c r="O226" s="63">
        <v>3843.7892999999999</v>
      </c>
      <c r="P226" s="63">
        <v>4296.0505000000003</v>
      </c>
      <c r="Q226" s="63">
        <v>3716.4047999999998</v>
      </c>
      <c r="R226" s="63">
        <v>8413.6761999999999</v>
      </c>
    </row>
    <row r="227" spans="1:18">
      <c r="A227" s="65"/>
      <c r="B227" s="64" t="s">
        <v>203</v>
      </c>
      <c r="C227" s="63">
        <v>0</v>
      </c>
      <c r="D227" s="63">
        <v>0</v>
      </c>
      <c r="E227" s="63">
        <v>0</v>
      </c>
      <c r="F227" s="63">
        <v>0</v>
      </c>
      <c r="G227" s="63">
        <v>0</v>
      </c>
      <c r="H227" s="63">
        <v>0</v>
      </c>
      <c r="I227" s="63">
        <v>0</v>
      </c>
      <c r="J227" s="63">
        <v>0</v>
      </c>
      <c r="K227" s="63">
        <v>0</v>
      </c>
      <c r="L227" s="63">
        <v>0</v>
      </c>
      <c r="M227" s="63">
        <v>0</v>
      </c>
      <c r="N227" s="63">
        <v>0</v>
      </c>
      <c r="O227" s="63">
        <v>0</v>
      </c>
      <c r="P227" s="63">
        <v>0</v>
      </c>
      <c r="Q227" s="63">
        <v>0</v>
      </c>
      <c r="R227" s="63">
        <v>0</v>
      </c>
    </row>
    <row r="228" spans="1:18">
      <c r="A228" s="65"/>
      <c r="B228" s="64" t="s">
        <v>202</v>
      </c>
      <c r="C228" s="66">
        <v>3.6200000000000003E-2</v>
      </c>
      <c r="D228" s="66">
        <v>2.4500000000000001E-2</v>
      </c>
      <c r="E228" s="66">
        <v>2.0799999999999999E-2</v>
      </c>
      <c r="F228" s="66">
        <v>2.29E-2</v>
      </c>
      <c r="G228" s="66">
        <v>2.5000000000000001E-3</v>
      </c>
      <c r="H228" s="66">
        <v>1.9900000000000001E-2</v>
      </c>
      <c r="I228" s="66">
        <v>2.3E-3</v>
      </c>
      <c r="J228" s="66">
        <v>2.5899999999999999E-2</v>
      </c>
      <c r="K228" s="66">
        <v>3.04E-2</v>
      </c>
      <c r="L228" s="66">
        <v>5.0000000000000001E-3</v>
      </c>
      <c r="M228" s="66">
        <v>3.3300000000000003E-2</v>
      </c>
      <c r="N228" s="66">
        <v>2.8500000000000001E-2</v>
      </c>
      <c r="O228" s="66">
        <v>2.8500000000000001E-2</v>
      </c>
      <c r="P228" s="66">
        <v>3.0200000000000001E-2</v>
      </c>
      <c r="Q228" s="66">
        <v>2.75E-2</v>
      </c>
      <c r="R228" s="66">
        <v>2.9000000000000001E-2</v>
      </c>
    </row>
    <row r="229" spans="1:18">
      <c r="A229" s="65"/>
      <c r="B229" s="64" t="s">
        <v>231</v>
      </c>
      <c r="C229" s="63">
        <v>976.33467169999994</v>
      </c>
      <c r="D229" s="63">
        <v>2926.41</v>
      </c>
      <c r="E229" s="63">
        <v>55710</v>
      </c>
      <c r="F229" s="63">
        <v>10954.800000000001</v>
      </c>
      <c r="G229" s="63">
        <v>27480.2</v>
      </c>
      <c r="H229" s="63">
        <v>51904.700000000004</v>
      </c>
      <c r="I229" s="63">
        <v>25478.2</v>
      </c>
      <c r="J229" s="63">
        <v>392.44316989999999</v>
      </c>
      <c r="K229" s="63">
        <v>8021.76</v>
      </c>
      <c r="L229" s="63">
        <v>15505.800000000001</v>
      </c>
      <c r="M229" s="63">
        <v>2508.66</v>
      </c>
      <c r="N229" s="63">
        <v>7505.78</v>
      </c>
      <c r="O229" s="63">
        <v>2525.96</v>
      </c>
      <c r="P229" s="63">
        <v>101892</v>
      </c>
      <c r="Q229" s="63">
        <v>2442.2200000000003</v>
      </c>
      <c r="R229" s="63">
        <v>1688.41</v>
      </c>
    </row>
    <row r="230" spans="1:18">
      <c r="B230" s="20"/>
      <c r="C230" s="3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</row>
    <row r="231" spans="1:18">
      <c r="C231" s="3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</row>
    <row r="232" spans="1:18">
      <c r="B232" s="21"/>
      <c r="C232" s="3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</row>
    <row r="233" spans="1:18">
      <c r="B233" s="20"/>
      <c r="C233" s="3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</row>
    <row r="234" spans="1:18">
      <c r="B234" s="20"/>
      <c r="C234" s="3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</row>
    <row r="235" spans="1:18">
      <c r="B235" s="20"/>
      <c r="C235" s="3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</row>
    <row r="236" spans="1:18">
      <c r="B236" s="20"/>
      <c r="C236" s="3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</row>
    <row r="237" spans="1:18">
      <c r="B237" s="20"/>
      <c r="C237" s="3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</row>
    <row r="238" spans="1:18">
      <c r="B238" s="20"/>
      <c r="C238" s="4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</row>
    <row r="239" spans="1:18">
      <c r="B239" s="20"/>
      <c r="C239" s="3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</row>
    <row r="240" spans="1:18">
      <c r="B240" s="20"/>
      <c r="C240" s="3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</row>
    <row r="241" spans="2:18">
      <c r="B241" s="20"/>
      <c r="C241" s="3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</row>
    <row r="242" spans="2:18">
      <c r="B242" s="20"/>
      <c r="C242" s="3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</row>
    <row r="243" spans="2:18">
      <c r="B243" s="20"/>
      <c r="C243" s="3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</row>
    <row r="244" spans="2:18">
      <c r="B244" s="20"/>
      <c r="C244" s="3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</row>
    <row r="245" spans="2:18">
      <c r="B245" s="20"/>
      <c r="C245" s="3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</row>
    <row r="246" spans="2:18">
      <c r="B246" s="20"/>
      <c r="C246" s="3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</row>
    <row r="247" spans="2:18">
      <c r="B247" s="20"/>
      <c r="C247" s="6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20"/>
      <c r="C248" s="3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</row>
    <row r="249" spans="2:18">
      <c r="B249" s="20"/>
      <c r="C249" s="3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</row>
    <row r="250" spans="2:18">
      <c r="B250" s="20"/>
    </row>
    <row r="251" spans="2:18">
      <c r="B251" s="20"/>
    </row>
    <row r="252" spans="2:18">
      <c r="B252" s="20"/>
      <c r="C252" s="3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</row>
    <row r="253" spans="2:18">
      <c r="B253" s="20"/>
      <c r="C253" s="4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</row>
    <row r="254" spans="2:18">
      <c r="B254" s="20"/>
      <c r="C254" s="3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</row>
    <row r="255" spans="2:18">
      <c r="B255" s="20"/>
      <c r="C255" s="3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</row>
    <row r="256" spans="2:18">
      <c r="B256" s="20"/>
      <c r="C256" s="3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</row>
    <row r="257" spans="2:18">
      <c r="B257" s="20"/>
      <c r="C257" s="3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</row>
    <row r="258" spans="2:18">
      <c r="B258" s="20"/>
      <c r="C258" s="3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</row>
    <row r="259" spans="2:18">
      <c r="B259" s="20"/>
      <c r="C259" s="3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</row>
    <row r="260" spans="2:18">
      <c r="B260" s="20"/>
      <c r="C260" s="3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</row>
    <row r="261" spans="2:18">
      <c r="B261" s="20"/>
      <c r="C261" s="3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</row>
    <row r="262" spans="2:18">
      <c r="C262" s="3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</row>
    <row r="263" spans="2:18">
      <c r="B263" s="21"/>
      <c r="C263" s="3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</row>
    <row r="264" spans="2:18">
      <c r="B264" s="20"/>
      <c r="C264" s="3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</row>
    <row r="265" spans="2:18">
      <c r="B265" s="20"/>
      <c r="C265" s="3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</row>
    <row r="266" spans="2:18">
      <c r="B266" s="20"/>
      <c r="C266" s="3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</row>
    <row r="267" spans="2:18">
      <c r="B267" s="20"/>
      <c r="C267" s="3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</row>
    <row r="268" spans="2:18">
      <c r="B268" s="20"/>
      <c r="C268" s="3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</row>
    <row r="269" spans="2:18">
      <c r="B269" s="20"/>
      <c r="C269" s="4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</row>
    <row r="270" spans="2:18">
      <c r="B270" s="20"/>
      <c r="C270" s="3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</row>
    <row r="271" spans="2:18">
      <c r="B271" s="20"/>
      <c r="C271" s="3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</row>
    <row r="272" spans="2:18">
      <c r="B272" s="20"/>
      <c r="C272" s="3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</row>
    <row r="273" spans="2:18">
      <c r="B273" s="20"/>
      <c r="C273" s="3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</row>
    <row r="274" spans="2:18">
      <c r="B274" s="20"/>
      <c r="C274" s="3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</row>
    <row r="275" spans="2:18">
      <c r="B275" s="20"/>
      <c r="C275" s="3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</row>
    <row r="276" spans="2:18">
      <c r="B276" s="20"/>
      <c r="C276" s="3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</row>
    <row r="277" spans="2:18">
      <c r="B277" s="20"/>
      <c r="C277" s="3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</row>
    <row r="278" spans="2:18">
      <c r="B278" s="20"/>
      <c r="C278" s="6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20"/>
      <c r="C279" s="3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</row>
    <row r="280" spans="2:18">
      <c r="B280" s="20"/>
      <c r="C280" s="3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</row>
    <row r="281" spans="2:18">
      <c r="B281" s="20"/>
    </row>
    <row r="282" spans="2:18">
      <c r="B282" s="20"/>
    </row>
    <row r="283" spans="2:18">
      <c r="B283" s="20"/>
      <c r="C283" s="3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</row>
    <row r="284" spans="2:18">
      <c r="B284" s="20"/>
      <c r="C284" s="4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</row>
    <row r="285" spans="2:18">
      <c r="B285" s="20"/>
      <c r="C285" s="3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</row>
    <row r="286" spans="2:18">
      <c r="B286" s="20"/>
      <c r="C286" s="3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</row>
    <row r="287" spans="2:18">
      <c r="B287" s="20"/>
      <c r="C287" s="3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</row>
    <row r="288" spans="2:18">
      <c r="B288" s="20"/>
      <c r="C288" s="3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</row>
    <row r="289" spans="2:18">
      <c r="B289" s="20"/>
      <c r="C289" s="3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</row>
    <row r="290" spans="2:18">
      <c r="B290" s="20"/>
      <c r="C290" s="3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</row>
    <row r="291" spans="2:18">
      <c r="B291" s="20"/>
      <c r="C291" s="3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</row>
    <row r="292" spans="2:18">
      <c r="B292" s="20"/>
      <c r="C292" s="3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</row>
    <row r="293" spans="2:18">
      <c r="C293" s="3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</row>
    <row r="294" spans="2:18">
      <c r="B294" s="21"/>
      <c r="C294" s="3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</row>
    <row r="295" spans="2:18">
      <c r="B295" s="20"/>
      <c r="C295" s="3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</row>
    <row r="296" spans="2:18">
      <c r="B296" s="20"/>
      <c r="C296" s="3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</row>
    <row r="297" spans="2:18">
      <c r="B297" s="20"/>
      <c r="C297" s="3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</row>
    <row r="298" spans="2:18">
      <c r="B298" s="20"/>
      <c r="C298" s="3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</row>
    <row r="299" spans="2:18">
      <c r="B299" s="20"/>
      <c r="C299" s="3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</row>
    <row r="300" spans="2:18">
      <c r="B300" s="20"/>
      <c r="C300" s="4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</row>
    <row r="301" spans="2:18">
      <c r="B301" s="20"/>
      <c r="C301" s="3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</row>
    <row r="302" spans="2:18">
      <c r="B302" s="20"/>
      <c r="C302" s="3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</row>
    <row r="303" spans="2:18">
      <c r="B303" s="20"/>
      <c r="C303" s="3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</row>
    <row r="304" spans="2:18">
      <c r="B304" s="20"/>
      <c r="C304" s="3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</row>
    <row r="305" spans="2:18">
      <c r="B305" s="20"/>
      <c r="C305" s="3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</row>
    <row r="306" spans="2:18">
      <c r="B306" s="20"/>
      <c r="C306" s="3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</row>
    <row r="307" spans="2:18">
      <c r="B307" s="20"/>
      <c r="C307" s="3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</row>
    <row r="308" spans="2:18">
      <c r="B308" s="20"/>
      <c r="C308" s="3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</row>
    <row r="309" spans="2:18">
      <c r="B309" s="20"/>
      <c r="C309" s="6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20"/>
      <c r="C310" s="3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</row>
    <row r="311" spans="2:18">
      <c r="B311" s="20"/>
      <c r="C311" s="3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</row>
    <row r="312" spans="2:18">
      <c r="B312" s="20"/>
    </row>
    <row r="313" spans="2:18">
      <c r="B313" s="20"/>
    </row>
    <row r="314" spans="2:18">
      <c r="B314" s="20"/>
      <c r="C314" s="3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</row>
    <row r="315" spans="2:18">
      <c r="B315" s="20"/>
      <c r="C315" s="4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</row>
    <row r="316" spans="2:18">
      <c r="B316" s="20"/>
      <c r="C316" s="3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</row>
    <row r="317" spans="2:18">
      <c r="B317" s="20"/>
      <c r="C317" s="3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</row>
    <row r="318" spans="2:18">
      <c r="B318" s="20"/>
      <c r="C318" s="3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</row>
    <row r="319" spans="2:18">
      <c r="B319" s="20"/>
      <c r="C319" s="3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</row>
    <row r="320" spans="2:18">
      <c r="B320" s="20"/>
      <c r="C320" s="3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</row>
    <row r="321" spans="2:18">
      <c r="B321" s="20"/>
      <c r="C321" s="3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</row>
    <row r="322" spans="2:18">
      <c r="B322" s="20"/>
      <c r="C322" s="3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</row>
    <row r="323" spans="2:18">
      <c r="B323" s="20"/>
      <c r="C323" s="3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</row>
    <row r="324" spans="2:18">
      <c r="C324" s="3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</row>
    <row r="325" spans="2:18">
      <c r="B325" s="21"/>
      <c r="C325" s="3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</row>
    <row r="326" spans="2:18">
      <c r="B326" s="20"/>
      <c r="C326" s="3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</row>
    <row r="327" spans="2:18">
      <c r="B327" s="20"/>
      <c r="C327" s="3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</row>
    <row r="328" spans="2:18">
      <c r="B328" s="20"/>
      <c r="C328" s="3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</row>
    <row r="329" spans="2:18">
      <c r="B329" s="20"/>
      <c r="C329" s="3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</row>
    <row r="330" spans="2:18">
      <c r="B330" s="20"/>
      <c r="C330" s="3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</row>
    <row r="331" spans="2:18">
      <c r="B331" s="20"/>
      <c r="C331" s="4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</row>
    <row r="332" spans="2:18">
      <c r="B332" s="20"/>
      <c r="C332" s="3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</row>
    <row r="333" spans="2:18">
      <c r="B333" s="20"/>
      <c r="C333" s="3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</row>
    <row r="334" spans="2:18">
      <c r="B334" s="20"/>
      <c r="C334" s="3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</row>
    <row r="335" spans="2:18">
      <c r="B335" s="20"/>
      <c r="C335" s="3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</row>
    <row r="336" spans="2:18">
      <c r="B336" s="20"/>
      <c r="C336" s="3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</row>
    <row r="337" spans="2:18">
      <c r="B337" s="20"/>
      <c r="C337" s="3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</row>
    <row r="338" spans="2:18">
      <c r="B338" s="20"/>
      <c r="C338" s="3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</row>
    <row r="339" spans="2:18">
      <c r="B339" s="20"/>
      <c r="C339" s="3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</row>
    <row r="340" spans="2:18">
      <c r="B340" s="20"/>
      <c r="C340" s="6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20"/>
      <c r="C341" s="3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</row>
    <row r="342" spans="2:18">
      <c r="B342" s="20"/>
      <c r="C342" s="3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</row>
    <row r="343" spans="2:18">
      <c r="B343" s="20"/>
    </row>
    <row r="344" spans="2:18">
      <c r="B344" s="20"/>
    </row>
    <row r="345" spans="2:18">
      <c r="B345" s="20"/>
      <c r="C345" s="3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</row>
    <row r="346" spans="2:18">
      <c r="B346" s="20"/>
      <c r="C346" s="4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</row>
    <row r="347" spans="2:18">
      <c r="B347" s="20"/>
      <c r="C347" s="3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</row>
    <row r="348" spans="2:18">
      <c r="B348" s="20"/>
      <c r="C348" s="3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</row>
    <row r="349" spans="2:18">
      <c r="B349" s="20"/>
      <c r="C349" s="3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</row>
    <row r="350" spans="2:18">
      <c r="B350" s="20"/>
      <c r="C350" s="3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</row>
    <row r="351" spans="2:18">
      <c r="B351" s="20"/>
      <c r="C351" s="3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</row>
    <row r="352" spans="2:18">
      <c r="B352" s="20"/>
      <c r="C352" s="3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</row>
    <row r="353" spans="2:18">
      <c r="B353" s="20"/>
      <c r="C353" s="3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</row>
    <row r="354" spans="2:18">
      <c r="B354" s="20"/>
      <c r="C354" s="3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</row>
    <row r="355" spans="2:18">
      <c r="C355" s="3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</row>
    <row r="356" spans="2:18">
      <c r="B356" s="21"/>
      <c r="C356" s="3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</row>
    <row r="357" spans="2:18">
      <c r="B357" s="20"/>
      <c r="C357" s="3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</row>
    <row r="358" spans="2:18">
      <c r="B358" s="20"/>
      <c r="C358" s="3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</row>
    <row r="359" spans="2:18">
      <c r="B359" s="20"/>
      <c r="C359" s="3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</row>
    <row r="360" spans="2:18">
      <c r="B360" s="20"/>
      <c r="C360" s="3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</row>
    <row r="361" spans="2:18">
      <c r="B361" s="20"/>
      <c r="C361" s="3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</row>
    <row r="362" spans="2:18">
      <c r="B362" s="20"/>
      <c r="C362" s="4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</row>
    <row r="363" spans="2:18">
      <c r="B363" s="20"/>
      <c r="C363" s="3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</row>
    <row r="364" spans="2:18">
      <c r="B364" s="20"/>
      <c r="C364" s="3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</row>
    <row r="365" spans="2:18">
      <c r="B365" s="20"/>
      <c r="C365" s="3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</row>
    <row r="366" spans="2:18">
      <c r="B366" s="20"/>
      <c r="C366" s="3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</row>
    <row r="367" spans="2:18">
      <c r="B367" s="20"/>
      <c r="C367" s="3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</row>
    <row r="368" spans="2:18">
      <c r="B368" s="20"/>
      <c r="C368" s="3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</row>
    <row r="369" spans="2:18">
      <c r="B369" s="20"/>
      <c r="C369" s="3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</row>
    <row r="370" spans="2:18">
      <c r="B370" s="20"/>
      <c r="C370" s="3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</row>
    <row r="371" spans="2:18">
      <c r="B371" s="20"/>
      <c r="C371" s="6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20"/>
      <c r="C372" s="3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</row>
    <row r="373" spans="2:18">
      <c r="B373" s="20"/>
      <c r="C373" s="3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</row>
    <row r="374" spans="2:18">
      <c r="B374" s="20"/>
    </row>
    <row r="375" spans="2:18">
      <c r="B375" s="20"/>
    </row>
    <row r="376" spans="2:18">
      <c r="B376" s="20"/>
      <c r="C376" s="3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</row>
    <row r="377" spans="2:18">
      <c r="B377" s="20"/>
      <c r="C377" s="4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</row>
    <row r="378" spans="2:18">
      <c r="B378" s="20"/>
      <c r="C378" s="3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</row>
    <row r="379" spans="2:18">
      <c r="B379" s="20"/>
      <c r="C379" s="3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</row>
    <row r="380" spans="2:18">
      <c r="B380" s="20"/>
      <c r="C380" s="3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</row>
    <row r="381" spans="2:18">
      <c r="B381" s="20"/>
      <c r="C381" s="3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</row>
    <row r="382" spans="2:18">
      <c r="B382" s="20"/>
      <c r="C382" s="3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</row>
    <row r="383" spans="2:18">
      <c r="B383" s="20"/>
      <c r="C383" s="3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</row>
    <row r="384" spans="2:18">
      <c r="B384" s="20"/>
      <c r="C384" s="3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</row>
    <row r="385" spans="2:18">
      <c r="B385" s="20"/>
      <c r="C385" s="3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</row>
    <row r="386" spans="2:18">
      <c r="C386" s="3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</row>
    <row r="387" spans="2:18">
      <c r="B387" s="21"/>
      <c r="C387" s="3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</row>
    <row r="388" spans="2:18">
      <c r="B388" s="20"/>
      <c r="C388" s="3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</row>
    <row r="389" spans="2:18">
      <c r="B389" s="20"/>
      <c r="C389" s="3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</row>
    <row r="390" spans="2:18">
      <c r="B390" s="20"/>
      <c r="C390" s="3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</row>
    <row r="391" spans="2:18">
      <c r="B391" s="20"/>
      <c r="C391" s="3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</row>
    <row r="392" spans="2:18">
      <c r="B392" s="20"/>
      <c r="C392" s="3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</row>
    <row r="393" spans="2:18">
      <c r="B393" s="20"/>
      <c r="C393" s="4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</row>
    <row r="394" spans="2:18">
      <c r="B394" s="20"/>
      <c r="C394" s="3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</row>
    <row r="395" spans="2:18">
      <c r="B395" s="20"/>
      <c r="C395" s="3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</row>
    <row r="396" spans="2:18">
      <c r="B396" s="20"/>
      <c r="C396" s="3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</row>
    <row r="397" spans="2:18">
      <c r="B397" s="20"/>
      <c r="C397" s="3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</row>
    <row r="398" spans="2:18">
      <c r="B398" s="20"/>
      <c r="C398" s="3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</row>
    <row r="399" spans="2:18">
      <c r="B399" s="20"/>
      <c r="C399" s="3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</row>
    <row r="400" spans="2:18">
      <c r="B400" s="20"/>
      <c r="C400" s="3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</row>
    <row r="401" spans="2:18">
      <c r="B401" s="20"/>
      <c r="C401" s="3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</row>
    <row r="402" spans="2:18">
      <c r="B402" s="20"/>
      <c r="C402" s="6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20"/>
      <c r="C403" s="3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</row>
    <row r="404" spans="2:18">
      <c r="B404" s="20"/>
      <c r="C404" s="3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</row>
    <row r="405" spans="2:18">
      <c r="B405" s="20"/>
    </row>
    <row r="406" spans="2:18">
      <c r="B406" s="20"/>
    </row>
    <row r="407" spans="2:18">
      <c r="B407" s="20"/>
      <c r="C407" s="3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</row>
    <row r="408" spans="2:18">
      <c r="B408" s="20"/>
      <c r="C408" s="4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</row>
    <row r="409" spans="2:18">
      <c r="B409" s="20"/>
      <c r="C409" s="3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</row>
    <row r="410" spans="2:18">
      <c r="B410" s="20"/>
      <c r="C410" s="3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</row>
    <row r="411" spans="2:18">
      <c r="B411" s="20"/>
      <c r="C411" s="3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</row>
    <row r="412" spans="2:18">
      <c r="B412" s="20"/>
      <c r="C412" s="3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</row>
    <row r="413" spans="2:18">
      <c r="B413" s="20"/>
      <c r="C413" s="3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</row>
    <row r="414" spans="2:18">
      <c r="B414" s="20"/>
      <c r="C414" s="3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</row>
    <row r="415" spans="2:18">
      <c r="B415" s="20"/>
      <c r="C415" s="3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</row>
    <row r="416" spans="2:18">
      <c r="B416" s="20"/>
      <c r="C416" s="3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</row>
    <row r="417" spans="2:18">
      <c r="C417" s="3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</row>
    <row r="418" spans="2:18">
      <c r="B418" s="21"/>
      <c r="C418" s="3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</row>
    <row r="419" spans="2:18">
      <c r="B419" s="20"/>
      <c r="C419" s="3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</row>
    <row r="420" spans="2:18">
      <c r="B420" s="20"/>
      <c r="C420" s="3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</row>
    <row r="421" spans="2:18">
      <c r="B421" s="20"/>
      <c r="C421" s="3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</row>
    <row r="422" spans="2:18">
      <c r="B422" s="20"/>
      <c r="C422" s="3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</row>
    <row r="423" spans="2:18">
      <c r="B423" s="20"/>
      <c r="C423" s="3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</row>
    <row r="424" spans="2:18">
      <c r="B424" s="20"/>
      <c r="C424" s="4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</row>
    <row r="425" spans="2:18">
      <c r="B425" s="20"/>
      <c r="C425" s="3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</row>
    <row r="426" spans="2:18">
      <c r="B426" s="20"/>
      <c r="C426" s="3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</row>
    <row r="427" spans="2:18">
      <c r="B427" s="20"/>
      <c r="C427" s="3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</row>
    <row r="428" spans="2:18">
      <c r="B428" s="20"/>
      <c r="C428" s="3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</row>
    <row r="429" spans="2:18">
      <c r="B429" s="20"/>
      <c r="C429" s="3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</row>
    <row r="430" spans="2:18">
      <c r="B430" s="20"/>
      <c r="C430" s="3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</row>
    <row r="431" spans="2:18">
      <c r="B431" s="20"/>
      <c r="C431" s="3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</row>
    <row r="432" spans="2:18">
      <c r="B432" s="20"/>
      <c r="C432" s="3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</row>
    <row r="433" spans="2:18">
      <c r="B433" s="20"/>
      <c r="C433" s="6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</row>
    <row r="434" spans="2:18">
      <c r="B434" s="20"/>
      <c r="C434" s="3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</row>
    <row r="435" spans="2:18">
      <c r="B435" s="20"/>
      <c r="C435" s="3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</row>
    <row r="436" spans="2:18">
      <c r="B436" s="20"/>
    </row>
    <row r="437" spans="2:18">
      <c r="B437" s="20"/>
    </row>
    <row r="438" spans="2:18">
      <c r="B438" s="20"/>
      <c r="C438" s="3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</row>
    <row r="439" spans="2:18">
      <c r="B439" s="20"/>
      <c r="C439" s="4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</row>
    <row r="440" spans="2:18">
      <c r="B440" s="20"/>
      <c r="C440" s="3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</row>
    <row r="441" spans="2:18">
      <c r="B441" s="20"/>
      <c r="C441" s="3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</row>
    <row r="442" spans="2:18">
      <c r="B442" s="20"/>
      <c r="C442" s="3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</row>
    <row r="443" spans="2:18">
      <c r="B443" s="20"/>
      <c r="C443" s="3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</row>
    <row r="444" spans="2:18">
      <c r="B444" s="20"/>
      <c r="C444" s="3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</row>
    <row r="445" spans="2:18">
      <c r="B445" s="20"/>
      <c r="C445" s="3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</row>
    <row r="446" spans="2:18">
      <c r="B446" s="20"/>
      <c r="C446" s="3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</row>
    <row r="447" spans="2:18">
      <c r="B447" s="20"/>
      <c r="C447" s="3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</row>
    <row r="448" spans="2:18">
      <c r="C448" s="3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</row>
    <row r="449" spans="2:18">
      <c r="B449" s="21"/>
      <c r="C449" s="3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</row>
    <row r="450" spans="2:18">
      <c r="B450" s="20"/>
      <c r="C450" s="3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</row>
    <row r="451" spans="2:18">
      <c r="B451" s="20"/>
      <c r="C451" s="3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</row>
    <row r="452" spans="2:18">
      <c r="B452" s="20"/>
      <c r="C452" s="3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</row>
    <row r="453" spans="2:18">
      <c r="B453" s="20"/>
      <c r="C453" s="3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</row>
    <row r="454" spans="2:18">
      <c r="B454" s="20"/>
      <c r="C454" s="3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</row>
    <row r="455" spans="2:18">
      <c r="B455" s="20"/>
      <c r="C455" s="4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</row>
    <row r="456" spans="2:18">
      <c r="B456" s="20"/>
      <c r="C456" s="3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</row>
    <row r="457" spans="2:18">
      <c r="B457" s="20"/>
      <c r="C457" s="3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</row>
    <row r="458" spans="2:18">
      <c r="B458" s="20"/>
      <c r="C458" s="3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</row>
    <row r="459" spans="2:18">
      <c r="B459" s="20"/>
      <c r="C459" s="3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</row>
    <row r="460" spans="2:18">
      <c r="B460" s="20"/>
      <c r="C460" s="3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</row>
    <row r="461" spans="2:18">
      <c r="B461" s="20"/>
      <c r="C461" s="3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</row>
    <row r="462" spans="2:18">
      <c r="B462" s="20"/>
      <c r="C462" s="3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</row>
    <row r="463" spans="2:18">
      <c r="B463" s="20"/>
      <c r="C463" s="3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</row>
    <row r="464" spans="2:18">
      <c r="B464" s="20"/>
      <c r="C464" s="6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</row>
    <row r="465" spans="2:18">
      <c r="B465" s="20"/>
      <c r="C465" s="3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</row>
    <row r="466" spans="2:18">
      <c r="B466" s="20"/>
      <c r="C466" s="3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</row>
    <row r="467" spans="2:18">
      <c r="B467" s="20"/>
    </row>
    <row r="468" spans="2:18">
      <c r="B468" s="20"/>
    </row>
    <row r="469" spans="2:18">
      <c r="B469" s="20"/>
      <c r="C469" s="3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</row>
    <row r="470" spans="2:18">
      <c r="B470" s="20"/>
      <c r="C470" s="4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</row>
    <row r="471" spans="2:18">
      <c r="B471" s="20"/>
      <c r="C471" s="3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</row>
    <row r="472" spans="2:18">
      <c r="B472" s="20"/>
      <c r="C472" s="3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</row>
    <row r="473" spans="2:18">
      <c r="B473" s="20"/>
      <c r="C473" s="3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</row>
    <row r="474" spans="2:18">
      <c r="B474" s="20"/>
      <c r="C474" s="3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</row>
    <row r="475" spans="2:18">
      <c r="B475" s="20"/>
      <c r="C475" s="3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</row>
    <row r="476" spans="2:18">
      <c r="B476" s="20"/>
      <c r="C476" s="3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</row>
    <row r="477" spans="2:18">
      <c r="B477" s="20"/>
      <c r="C477" s="3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</row>
    <row r="478" spans="2:18">
      <c r="B478" s="20"/>
      <c r="C478" s="3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</row>
    <row r="479" spans="2:18">
      <c r="C479" s="3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</row>
    <row r="480" spans="2:18">
      <c r="B480" s="21"/>
      <c r="C480" s="3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</row>
    <row r="481" spans="2:18">
      <c r="B481" s="20"/>
      <c r="C481" s="3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</row>
    <row r="482" spans="2:18">
      <c r="B482" s="20"/>
      <c r="C482" s="3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</row>
    <row r="483" spans="2:18">
      <c r="B483" s="20"/>
      <c r="C483" s="3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</row>
    <row r="484" spans="2:18">
      <c r="B484" s="20"/>
      <c r="C484" s="3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</row>
    <row r="485" spans="2:18">
      <c r="B485" s="20"/>
      <c r="C485" s="3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</row>
    <row r="486" spans="2:18">
      <c r="B486" s="20"/>
      <c r="C486" s="4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</row>
    <row r="487" spans="2:18">
      <c r="B487" s="20"/>
      <c r="C487" s="3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</row>
    <row r="488" spans="2:18">
      <c r="B488" s="20"/>
      <c r="C488" s="3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</row>
    <row r="489" spans="2:18">
      <c r="B489" s="20"/>
      <c r="C489" s="3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</row>
    <row r="490" spans="2:18">
      <c r="B490" s="20"/>
      <c r="C490" s="3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</row>
    <row r="491" spans="2:18">
      <c r="B491" s="20"/>
      <c r="C491" s="3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</row>
    <row r="492" spans="2:18">
      <c r="B492" s="20"/>
      <c r="C492" s="3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2:18">
      <c r="B493" s="20"/>
      <c r="C493" s="3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2:18">
      <c r="B494" s="20"/>
      <c r="C494" s="3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  <row r="495" spans="2:18">
      <c r="B495" s="20"/>
      <c r="C495" s="6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</row>
    <row r="496" spans="2:18">
      <c r="B496" s="20"/>
      <c r="C496" s="3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</row>
    <row r="497" spans="2:18">
      <c r="B497" s="20"/>
      <c r="C497" s="3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</row>
    <row r="498" spans="2:18">
      <c r="B498" s="20"/>
    </row>
    <row r="499" spans="2:18">
      <c r="B499" s="20"/>
    </row>
    <row r="500" spans="2:18">
      <c r="B500" s="20"/>
      <c r="C500" s="3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</row>
    <row r="501" spans="2:18">
      <c r="B501" s="20"/>
      <c r="C501" s="4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</row>
    <row r="502" spans="2:18">
      <c r="B502" s="20"/>
      <c r="C502" s="3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</row>
    <row r="503" spans="2:18">
      <c r="B503" s="20"/>
      <c r="C503" s="3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</row>
    <row r="504" spans="2:18">
      <c r="B504" s="20"/>
      <c r="C504" s="3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</row>
    <row r="505" spans="2:18">
      <c r="B505" s="20"/>
      <c r="C505" s="3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</row>
    <row r="506" spans="2:18">
      <c r="B506" s="20"/>
      <c r="C506" s="3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</row>
    <row r="507" spans="2:18">
      <c r="B507" s="20"/>
      <c r="C507" s="3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</row>
    <row r="508" spans="2:18">
      <c r="B508" s="20"/>
      <c r="C508" s="3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</row>
    <row r="509" spans="2:18">
      <c r="B509" s="20"/>
      <c r="C509" s="3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</row>
    <row r="510" spans="2:18">
      <c r="C510" s="3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</row>
    <row r="511" spans="2:18">
      <c r="B511" s="21"/>
      <c r="C511" s="3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</row>
    <row r="512" spans="2:18">
      <c r="B512" s="20"/>
      <c r="C512" s="3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</row>
    <row r="513" spans="2:18">
      <c r="B513" s="20"/>
      <c r="C513" s="3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</row>
    <row r="514" spans="2:18">
      <c r="B514" s="20"/>
      <c r="C514" s="3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</row>
    <row r="515" spans="2:18">
      <c r="B515" s="20"/>
      <c r="C515" s="3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</row>
    <row r="516" spans="2:18">
      <c r="B516" s="20"/>
      <c r="C516" s="3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</row>
    <row r="517" spans="2:18">
      <c r="B517" s="20"/>
      <c r="C517" s="4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</row>
    <row r="518" spans="2:18">
      <c r="B518" s="20"/>
      <c r="C518" s="3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</row>
    <row r="519" spans="2:18">
      <c r="B519" s="20"/>
      <c r="C519" s="3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</row>
    <row r="520" spans="2:18">
      <c r="B520" s="20"/>
      <c r="C520" s="3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</row>
    <row r="521" spans="2:18">
      <c r="B521" s="20"/>
      <c r="C521" s="3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</row>
    <row r="522" spans="2:18">
      <c r="B522" s="20"/>
      <c r="C522" s="3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</row>
    <row r="523" spans="2:18">
      <c r="B523" s="20"/>
      <c r="C523" s="3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</row>
    <row r="524" spans="2:18">
      <c r="B524" s="20"/>
      <c r="C524" s="3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</row>
    <row r="525" spans="2:18">
      <c r="B525" s="20"/>
      <c r="C525" s="3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</row>
    <row r="526" spans="2:18">
      <c r="B526" s="20"/>
      <c r="C526" s="6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</row>
    <row r="527" spans="2:18">
      <c r="B527" s="20"/>
      <c r="C527" s="3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</row>
    <row r="528" spans="2:18">
      <c r="B528" s="20"/>
      <c r="C528" s="3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</row>
    <row r="529" spans="2:18">
      <c r="B529" s="20"/>
    </row>
    <row r="530" spans="2:18">
      <c r="B530" s="20"/>
    </row>
    <row r="531" spans="2:18">
      <c r="B531" s="20"/>
      <c r="C531" s="3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</row>
    <row r="532" spans="2:18">
      <c r="B532" s="20"/>
      <c r="C532" s="4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</row>
    <row r="533" spans="2:18">
      <c r="B533" s="20"/>
      <c r="C533" s="3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</row>
    <row r="534" spans="2:18">
      <c r="B534" s="20"/>
      <c r="C534" s="3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</row>
    <row r="535" spans="2:18">
      <c r="B535" s="20"/>
      <c r="C535" s="3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</row>
    <row r="536" spans="2:18">
      <c r="B536" s="20"/>
      <c r="C536" s="3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</row>
    <row r="537" spans="2:18">
      <c r="B537" s="20"/>
      <c r="C537" s="3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</row>
    <row r="538" spans="2:18">
      <c r="B538" s="20"/>
      <c r="C538" s="3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</row>
    <row r="539" spans="2:18">
      <c r="B539" s="20"/>
      <c r="C539" s="3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</row>
    <row r="540" spans="2:18">
      <c r="B540" s="20"/>
      <c r="C540" s="3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</row>
    <row r="541" spans="2:18">
      <c r="C541" s="3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</row>
    <row r="542" spans="2:18">
      <c r="B542" s="21"/>
      <c r="C542" s="3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</row>
    <row r="543" spans="2:18">
      <c r="B543" s="20"/>
      <c r="C543" s="3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</row>
    <row r="544" spans="2:18">
      <c r="B544" s="20"/>
      <c r="C544" s="3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</row>
    <row r="545" spans="2:18">
      <c r="B545" s="20"/>
      <c r="C545" s="3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</row>
    <row r="546" spans="2:18">
      <c r="B546" s="20"/>
      <c r="C546" s="3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</row>
    <row r="547" spans="2:18">
      <c r="B547" s="20"/>
      <c r="C547" s="3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</row>
    <row r="548" spans="2:18">
      <c r="B548" s="20"/>
      <c r="C548" s="4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</row>
    <row r="549" spans="2:18">
      <c r="B549" s="20"/>
      <c r="C549" s="3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</row>
    <row r="550" spans="2:18">
      <c r="B550" s="20"/>
      <c r="C550" s="3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</row>
    <row r="551" spans="2:18">
      <c r="B551" s="20"/>
      <c r="C551" s="3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</row>
    <row r="552" spans="2:18">
      <c r="B552" s="20"/>
      <c r="C552" s="3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</row>
    <row r="553" spans="2:18">
      <c r="B553" s="20"/>
      <c r="C553" s="3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</row>
    <row r="554" spans="2:18">
      <c r="B554" s="20"/>
      <c r="C554" s="3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</row>
    <row r="555" spans="2:18">
      <c r="B555" s="20"/>
      <c r="C555" s="3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</row>
    <row r="556" spans="2:18">
      <c r="B556" s="20"/>
      <c r="C556" s="3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</row>
    <row r="557" spans="2:18">
      <c r="B557" s="20"/>
      <c r="C557" s="6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</row>
    <row r="558" spans="2:18">
      <c r="B558" s="20"/>
      <c r="C558" s="3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</row>
    <row r="559" spans="2:18">
      <c r="B559" s="20"/>
      <c r="C559" s="3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</row>
    <row r="560" spans="2:18">
      <c r="B560" s="20"/>
    </row>
    <row r="561" spans="2:18">
      <c r="B561" s="20"/>
    </row>
    <row r="562" spans="2:18">
      <c r="B562" s="20"/>
      <c r="C562" s="3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</row>
    <row r="563" spans="2:18">
      <c r="B563" s="20"/>
      <c r="C563" s="4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</row>
    <row r="564" spans="2:18">
      <c r="B564" s="20"/>
      <c r="C564" s="3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</row>
    <row r="565" spans="2:18">
      <c r="B565" s="20"/>
      <c r="C565" s="3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</row>
    <row r="566" spans="2:18">
      <c r="B566" s="20"/>
      <c r="C566" s="3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</row>
    <row r="567" spans="2:18">
      <c r="B567" s="20"/>
      <c r="C567" s="3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</row>
    <row r="568" spans="2:18">
      <c r="B568" s="20"/>
      <c r="C568" s="3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</row>
    <row r="569" spans="2:18">
      <c r="B569" s="20"/>
      <c r="C569" s="3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</row>
    <row r="570" spans="2:18">
      <c r="B570" s="20"/>
      <c r="C570" s="3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</row>
    <row r="571" spans="2:18">
      <c r="B571" s="20"/>
      <c r="C571" s="3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</row>
    <row r="572" spans="2:18">
      <c r="C572" s="3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</row>
    <row r="573" spans="2:18">
      <c r="B573" s="21"/>
      <c r="C573" s="3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</row>
    <row r="574" spans="2:18">
      <c r="B574" s="20"/>
      <c r="C574" s="3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</row>
    <row r="575" spans="2:18">
      <c r="B575" s="20"/>
      <c r="C575" s="3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</row>
    <row r="576" spans="2:18">
      <c r="B576" s="20"/>
      <c r="C576" s="3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</row>
    <row r="577" spans="2:18">
      <c r="B577" s="20"/>
      <c r="C577" s="3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</row>
    <row r="578" spans="2:18">
      <c r="B578" s="20"/>
      <c r="C578" s="3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</row>
    <row r="579" spans="2:18">
      <c r="B579" s="20"/>
      <c r="C579" s="4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</row>
    <row r="580" spans="2:18">
      <c r="B580" s="20"/>
      <c r="C580" s="3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</row>
    <row r="581" spans="2:18">
      <c r="B581" s="20"/>
      <c r="C581" s="3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</row>
    <row r="582" spans="2:18">
      <c r="B582" s="20"/>
      <c r="C582" s="3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</row>
    <row r="583" spans="2:18">
      <c r="B583" s="20"/>
      <c r="C583" s="3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</row>
    <row r="584" spans="2:18">
      <c r="B584" s="20"/>
      <c r="C584" s="3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</row>
    <row r="585" spans="2:18">
      <c r="B585" s="20"/>
      <c r="C585" s="3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</row>
    <row r="586" spans="2:18">
      <c r="B586" s="20"/>
      <c r="C586" s="3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</row>
    <row r="587" spans="2:18">
      <c r="B587" s="20"/>
      <c r="C587" s="3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</row>
    <row r="588" spans="2:18">
      <c r="B588" s="20"/>
      <c r="C588" s="6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</row>
    <row r="589" spans="2:18">
      <c r="B589" s="20"/>
      <c r="C589" s="3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</row>
    <row r="590" spans="2:18">
      <c r="B590" s="20"/>
      <c r="C590" s="3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</row>
    <row r="591" spans="2:18">
      <c r="B591" s="20"/>
    </row>
    <row r="592" spans="2:18">
      <c r="B592" s="20"/>
    </row>
    <row r="593" spans="2:18">
      <c r="B593" s="20"/>
      <c r="C593" s="3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</row>
    <row r="594" spans="2:18">
      <c r="B594" s="20"/>
      <c r="C594" s="4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</row>
    <row r="595" spans="2:18">
      <c r="B595" s="20"/>
      <c r="C595" s="3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</row>
    <row r="596" spans="2:18">
      <c r="B596" s="20"/>
      <c r="C596" s="3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</row>
    <row r="597" spans="2:18">
      <c r="B597" s="20"/>
      <c r="C597" s="3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</row>
    <row r="598" spans="2:18">
      <c r="B598" s="20"/>
      <c r="C598" s="3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</row>
    <row r="599" spans="2:18">
      <c r="B599" s="20"/>
      <c r="C599" s="3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</row>
    <row r="600" spans="2:18">
      <c r="B600" s="20"/>
      <c r="C600" s="3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</row>
    <row r="601" spans="2:18">
      <c r="B601" s="20"/>
      <c r="C601" s="3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</row>
    <row r="602" spans="2:18">
      <c r="B602" s="20"/>
      <c r="C602" s="3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</row>
    <row r="603" spans="2:18">
      <c r="C603" s="3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</row>
    <row r="604" spans="2:18">
      <c r="B604" s="21"/>
      <c r="C604" s="3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</row>
    <row r="605" spans="2:18">
      <c r="B605" s="20"/>
      <c r="C605" s="3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</row>
    <row r="606" spans="2:18">
      <c r="B606" s="20"/>
      <c r="C606" s="3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</row>
    <row r="607" spans="2:18">
      <c r="B607" s="20"/>
      <c r="C607" s="3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</row>
    <row r="608" spans="2:18">
      <c r="B608" s="20"/>
      <c r="C608" s="3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</row>
    <row r="609" spans="2:18">
      <c r="B609" s="20"/>
      <c r="C609" s="3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</row>
    <row r="610" spans="2:18">
      <c r="B610" s="20"/>
      <c r="C610" s="4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</row>
    <row r="611" spans="2:18">
      <c r="B611" s="20"/>
      <c r="C611" s="3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</row>
    <row r="612" spans="2:18">
      <c r="B612" s="20"/>
      <c r="C612" s="3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</row>
    <row r="613" spans="2:18">
      <c r="B613" s="20"/>
      <c r="C613" s="3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</row>
    <row r="614" spans="2:18">
      <c r="B614" s="20"/>
      <c r="C614" s="3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</row>
    <row r="615" spans="2:18">
      <c r="B615" s="20"/>
      <c r="C615" s="3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</row>
    <row r="616" spans="2:18">
      <c r="B616" s="20"/>
      <c r="C616" s="3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</row>
    <row r="617" spans="2:18">
      <c r="B617" s="20"/>
      <c r="C617" s="3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</row>
    <row r="618" spans="2:18">
      <c r="B618" s="20"/>
      <c r="C618" s="3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</row>
    <row r="619" spans="2:18">
      <c r="B619" s="20"/>
      <c r="C619" s="6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</row>
    <row r="620" spans="2:18">
      <c r="B620" s="20"/>
      <c r="C620" s="3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</row>
    <row r="621" spans="2:18">
      <c r="B621" s="20"/>
      <c r="C621" s="3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</row>
    <row r="622" spans="2:18">
      <c r="B622" s="20"/>
    </row>
    <row r="623" spans="2:18">
      <c r="B623" s="20"/>
    </row>
    <row r="624" spans="2:18">
      <c r="B624" s="20"/>
      <c r="C624" s="3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</row>
    <row r="625" spans="2:18">
      <c r="B625" s="20"/>
      <c r="C625" s="4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</row>
    <row r="626" spans="2:18">
      <c r="B626" s="20"/>
      <c r="C626" s="3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</row>
    <row r="627" spans="2:18">
      <c r="B627" s="20"/>
      <c r="C627" s="3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</row>
    <row r="628" spans="2:18">
      <c r="B628" s="20"/>
      <c r="C628" s="3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</row>
    <row r="629" spans="2:18">
      <c r="B629" s="20"/>
      <c r="C629" s="3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</row>
    <row r="630" spans="2:18">
      <c r="B630" s="20"/>
      <c r="C630" s="3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</row>
    <row r="631" spans="2:18">
      <c r="B631" s="20"/>
      <c r="C631" s="3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</row>
    <row r="632" spans="2:18">
      <c r="B632" s="20"/>
      <c r="C632" s="3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</row>
    <row r="633" spans="2:18">
      <c r="B633" s="20"/>
      <c r="C633" s="3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</row>
    <row r="634" spans="2:18">
      <c r="C634" s="3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</row>
    <row r="635" spans="2:18">
      <c r="C635" s="3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</row>
    <row r="636" spans="2:18">
      <c r="C636" s="3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</row>
    <row r="637" spans="2:18">
      <c r="C637" s="3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</row>
    <row r="638" spans="2:18">
      <c r="C638" s="3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</row>
    <row r="639" spans="2:18">
      <c r="C639" s="3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</row>
    <row r="640" spans="2:18">
      <c r="C640" s="3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</row>
    <row r="641" spans="3:18">
      <c r="C641" s="4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</row>
    <row r="642" spans="3:18">
      <c r="C642" s="3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</row>
    <row r="643" spans="3:18">
      <c r="C643" s="3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</row>
    <row r="644" spans="3:18">
      <c r="C644" s="3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</row>
    <row r="645" spans="3:18">
      <c r="C645" s="3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</row>
    <row r="646" spans="3:18">
      <c r="C646" s="3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</row>
    <row r="647" spans="3:18">
      <c r="C647" s="3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</row>
    <row r="648" spans="3:18">
      <c r="C648" s="3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</row>
    <row r="649" spans="3:18">
      <c r="C649" s="3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</row>
    <row r="650" spans="3:18">
      <c r="C650" s="6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</row>
    <row r="651" spans="3:18">
      <c r="C651" s="3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</row>
    <row r="652" spans="3:18">
      <c r="C652" s="3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1"/>
  <dimension ref="A2:P2"/>
  <sheetViews>
    <sheetView workbookViewId="0">
      <selection activeCell="C41" sqref="C41"/>
    </sheetView>
  </sheetViews>
  <sheetFormatPr defaultRowHeight="10.5"/>
  <sheetData>
    <row r="2" spans="1:16" ht="15.75">
      <c r="A2" s="101" t="s">
        <v>101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62"/>
      <c r="N2" s="62"/>
      <c r="O2" s="62"/>
      <c r="P2" s="62"/>
    </row>
  </sheetData>
  <mergeCells count="1">
    <mergeCell ref="A2:L2"/>
  </mergeCells>
  <phoneticPr fontId="0" type="noConversion"/>
  <pageMargins left="0.75" right="0.75" top="1" bottom="1" header="0.5" footer="0.5"/>
  <pageSetup orientation="landscape" r:id="rId1"/>
  <headerFooter alignWithMargins="0">
    <oddFooter>&amp;LDOE Commercial Building Benchmarks - New Construction&amp;RVersion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218"/>
  <sheetViews>
    <sheetView workbookViewId="0">
      <pane ySplit="1" topLeftCell="A3" activePane="bottomLeft" state="frozen"/>
      <selection pane="bottomLeft" activeCell="W64" sqref="W64"/>
    </sheetView>
  </sheetViews>
  <sheetFormatPr defaultRowHeight="12.75"/>
  <cols>
    <col min="1" max="1" width="36" style="61" bestFit="1" customWidth="1"/>
    <col min="2" max="2" width="14.83203125" style="61" bestFit="1" customWidth="1"/>
    <col min="3" max="3" width="16" style="61" bestFit="1" customWidth="1"/>
    <col min="4" max="4" width="33" style="61" bestFit="1" customWidth="1"/>
    <col min="5" max="28" width="5" style="61" customWidth="1"/>
    <col min="29" max="29" width="8.5" style="61" bestFit="1" customWidth="1"/>
    <col min="30" max="30" width="10.6640625" style="61" bestFit="1" customWidth="1"/>
    <col min="31" max="31" width="10.5" style="61" bestFit="1" customWidth="1"/>
    <col min="32" max="16384" width="9.33203125" style="61"/>
  </cols>
  <sheetData>
    <row r="1" spans="1:31" s="59" customFormat="1" ht="25.5">
      <c r="A1" s="59" t="s">
        <v>62</v>
      </c>
      <c r="B1" s="59" t="s">
        <v>98</v>
      </c>
      <c r="C1" s="59" t="s">
        <v>99</v>
      </c>
      <c r="D1" s="59" t="s">
        <v>100</v>
      </c>
      <c r="E1" s="59">
        <v>1</v>
      </c>
      <c r="F1" s="59">
        <v>2</v>
      </c>
      <c r="G1" s="59">
        <v>3</v>
      </c>
      <c r="H1" s="59">
        <v>4</v>
      </c>
      <c r="I1" s="59">
        <v>5</v>
      </c>
      <c r="J1" s="59">
        <v>6</v>
      </c>
      <c r="K1" s="59">
        <v>7</v>
      </c>
      <c r="L1" s="59">
        <v>8</v>
      </c>
      <c r="M1" s="59">
        <v>9</v>
      </c>
      <c r="N1" s="59">
        <v>10</v>
      </c>
      <c r="O1" s="59">
        <v>11</v>
      </c>
      <c r="P1" s="59">
        <v>12</v>
      </c>
      <c r="Q1" s="59">
        <v>13</v>
      </c>
      <c r="R1" s="59">
        <v>14</v>
      </c>
      <c r="S1" s="59">
        <v>15</v>
      </c>
      <c r="T1" s="59">
        <v>16</v>
      </c>
      <c r="U1" s="59">
        <v>17</v>
      </c>
      <c r="V1" s="59">
        <v>18</v>
      </c>
      <c r="W1" s="59">
        <v>19</v>
      </c>
      <c r="X1" s="59">
        <v>20</v>
      </c>
      <c r="Y1" s="59">
        <v>21</v>
      </c>
      <c r="Z1" s="59">
        <v>22</v>
      </c>
      <c r="AA1" s="59">
        <v>23</v>
      </c>
      <c r="AB1" s="59">
        <v>24</v>
      </c>
      <c r="AC1" s="60" t="s">
        <v>179</v>
      </c>
      <c r="AD1" s="60" t="s">
        <v>180</v>
      </c>
      <c r="AE1" s="60" t="s">
        <v>181</v>
      </c>
    </row>
    <row r="2" spans="1:31">
      <c r="A2" s="99" t="s">
        <v>495</v>
      </c>
      <c r="B2" s="99" t="s">
        <v>494</v>
      </c>
      <c r="C2" s="99" t="s">
        <v>102</v>
      </c>
      <c r="D2" s="99" t="s">
        <v>103</v>
      </c>
      <c r="E2" s="99">
        <v>1</v>
      </c>
      <c r="F2" s="99">
        <v>1</v>
      </c>
      <c r="G2" s="99">
        <v>1</v>
      </c>
      <c r="H2" s="99">
        <v>1</v>
      </c>
      <c r="I2" s="99">
        <v>1</v>
      </c>
      <c r="J2" s="99">
        <v>1</v>
      </c>
      <c r="K2" s="99">
        <v>1</v>
      </c>
      <c r="L2" s="99">
        <v>1</v>
      </c>
      <c r="M2" s="99">
        <v>1</v>
      </c>
      <c r="N2" s="99">
        <v>1</v>
      </c>
      <c r="O2" s="99">
        <v>1</v>
      </c>
      <c r="P2" s="99">
        <v>1</v>
      </c>
      <c r="Q2" s="99">
        <v>1</v>
      </c>
      <c r="R2" s="99">
        <v>1</v>
      </c>
      <c r="S2" s="99">
        <v>1</v>
      </c>
      <c r="T2" s="99">
        <v>1</v>
      </c>
      <c r="U2" s="99">
        <v>1</v>
      </c>
      <c r="V2" s="99">
        <v>1</v>
      </c>
      <c r="W2" s="99">
        <v>1</v>
      </c>
      <c r="X2" s="99">
        <v>1</v>
      </c>
      <c r="Y2" s="99">
        <v>1</v>
      </c>
      <c r="Z2" s="99">
        <v>1</v>
      </c>
      <c r="AA2" s="99">
        <v>1</v>
      </c>
      <c r="AB2" s="99">
        <v>1</v>
      </c>
      <c r="AC2" s="99">
        <v>24</v>
      </c>
      <c r="AD2" s="99">
        <v>168</v>
      </c>
      <c r="AE2" s="99">
        <v>8760</v>
      </c>
    </row>
    <row r="3" spans="1:31">
      <c r="A3" s="99" t="s">
        <v>510</v>
      </c>
      <c r="B3" s="99" t="s">
        <v>104</v>
      </c>
      <c r="C3" s="99" t="s">
        <v>102</v>
      </c>
      <c r="D3" s="99" t="s">
        <v>491</v>
      </c>
      <c r="E3" s="99">
        <v>0.05</v>
      </c>
      <c r="F3" s="99">
        <v>0.05</v>
      </c>
      <c r="G3" s="99">
        <v>0.05</v>
      </c>
      <c r="H3" s="99">
        <v>0.05</v>
      </c>
      <c r="I3" s="99">
        <v>0.05</v>
      </c>
      <c r="J3" s="99">
        <v>0.05</v>
      </c>
      <c r="K3" s="99">
        <v>0.05</v>
      </c>
      <c r="L3" s="99">
        <v>0.5</v>
      </c>
      <c r="M3" s="99">
        <v>0.75</v>
      </c>
      <c r="N3" s="99">
        <v>1</v>
      </c>
      <c r="O3" s="99">
        <v>1</v>
      </c>
      <c r="P3" s="99">
        <v>1</v>
      </c>
      <c r="Q3" s="99">
        <v>0.75</v>
      </c>
      <c r="R3" s="99">
        <v>1</v>
      </c>
      <c r="S3" s="99">
        <v>1</v>
      </c>
      <c r="T3" s="99">
        <v>1</v>
      </c>
      <c r="U3" s="99">
        <v>1</v>
      </c>
      <c r="V3" s="99">
        <v>1</v>
      </c>
      <c r="W3" s="99">
        <v>0.52</v>
      </c>
      <c r="X3" s="99">
        <v>0.52</v>
      </c>
      <c r="Y3" s="99">
        <v>0.52</v>
      </c>
      <c r="Z3" s="99">
        <v>0.28000000000000003</v>
      </c>
      <c r="AA3" s="99">
        <v>0.05</v>
      </c>
      <c r="AB3" s="99">
        <v>0.05</v>
      </c>
      <c r="AC3" s="99">
        <v>12.29</v>
      </c>
      <c r="AD3" s="99">
        <v>71.86</v>
      </c>
      <c r="AE3" s="99">
        <v>3666.11</v>
      </c>
    </row>
    <row r="4" spans="1:31">
      <c r="A4" s="99"/>
      <c r="B4" s="99"/>
      <c r="C4" s="99"/>
      <c r="D4" s="99" t="s">
        <v>488</v>
      </c>
      <c r="E4" s="99">
        <v>0.05</v>
      </c>
      <c r="F4" s="99">
        <v>0.05</v>
      </c>
      <c r="G4" s="99">
        <v>0.05</v>
      </c>
      <c r="H4" s="99">
        <v>0.05</v>
      </c>
      <c r="I4" s="99">
        <v>0.05</v>
      </c>
      <c r="J4" s="99">
        <v>0.05</v>
      </c>
      <c r="K4" s="99">
        <v>0.05</v>
      </c>
      <c r="L4" s="99">
        <v>0.4</v>
      </c>
      <c r="M4" s="99">
        <v>0.46</v>
      </c>
      <c r="N4" s="99">
        <v>0.7</v>
      </c>
      <c r="O4" s="99">
        <v>0.7</v>
      </c>
      <c r="P4" s="99">
        <v>0.7</v>
      </c>
      <c r="Q4" s="99">
        <v>0.51</v>
      </c>
      <c r="R4" s="99">
        <v>0.51</v>
      </c>
      <c r="S4" s="99">
        <v>0.51</v>
      </c>
      <c r="T4" s="99">
        <v>0.51</v>
      </c>
      <c r="U4" s="99">
        <v>0.51</v>
      </c>
      <c r="V4" s="99">
        <v>0.25</v>
      </c>
      <c r="W4" s="99">
        <v>0.05</v>
      </c>
      <c r="X4" s="99">
        <v>0.05</v>
      </c>
      <c r="Y4" s="99">
        <v>0.05</v>
      </c>
      <c r="Z4" s="99">
        <v>0.05</v>
      </c>
      <c r="AA4" s="99">
        <v>0.05</v>
      </c>
      <c r="AB4" s="99">
        <v>0.05</v>
      </c>
      <c r="AC4" s="99">
        <v>6.41</v>
      </c>
      <c r="AD4" s="99"/>
      <c r="AE4" s="99"/>
    </row>
    <row r="5" spans="1:31">
      <c r="A5" s="99"/>
      <c r="B5" s="99"/>
      <c r="C5" s="99"/>
      <c r="D5" s="99" t="s">
        <v>253</v>
      </c>
      <c r="E5" s="99">
        <v>0.05</v>
      </c>
      <c r="F5" s="99">
        <v>0.05</v>
      </c>
      <c r="G5" s="99">
        <v>0.05</v>
      </c>
      <c r="H5" s="99">
        <v>0.05</v>
      </c>
      <c r="I5" s="99">
        <v>0.05</v>
      </c>
      <c r="J5" s="99">
        <v>0.05</v>
      </c>
      <c r="K5" s="99">
        <v>0.05</v>
      </c>
      <c r="L5" s="99">
        <v>0.05</v>
      </c>
      <c r="M5" s="99">
        <v>0.4</v>
      </c>
      <c r="N5" s="99">
        <v>0.4</v>
      </c>
      <c r="O5" s="99">
        <v>0.4</v>
      </c>
      <c r="P5" s="99">
        <v>0.4</v>
      </c>
      <c r="Q5" s="99">
        <v>0.4</v>
      </c>
      <c r="R5" s="99">
        <v>0.4</v>
      </c>
      <c r="S5" s="99">
        <v>0.4</v>
      </c>
      <c r="T5" s="99">
        <v>0.4</v>
      </c>
      <c r="U5" s="99">
        <v>0.05</v>
      </c>
      <c r="V5" s="99">
        <v>0.05</v>
      </c>
      <c r="W5" s="99">
        <v>0.05</v>
      </c>
      <c r="X5" s="99">
        <v>0.05</v>
      </c>
      <c r="Y5" s="99">
        <v>0.05</v>
      </c>
      <c r="Z5" s="99">
        <v>0.05</v>
      </c>
      <c r="AA5" s="99">
        <v>0.05</v>
      </c>
      <c r="AB5" s="99">
        <v>0.05</v>
      </c>
      <c r="AC5" s="99">
        <v>4</v>
      </c>
      <c r="AD5" s="99"/>
      <c r="AE5" s="99"/>
    </row>
    <row r="6" spans="1:31">
      <c r="A6" s="99" t="s">
        <v>487</v>
      </c>
      <c r="B6" s="99" t="s">
        <v>104</v>
      </c>
      <c r="C6" s="99" t="s">
        <v>102</v>
      </c>
      <c r="D6" s="99" t="s">
        <v>491</v>
      </c>
      <c r="E6" s="99">
        <v>0.3</v>
      </c>
      <c r="F6" s="99">
        <v>0.3</v>
      </c>
      <c r="G6" s="99">
        <v>0.3</v>
      </c>
      <c r="H6" s="99">
        <v>0.3</v>
      </c>
      <c r="I6" s="99">
        <v>0.5</v>
      </c>
      <c r="J6" s="99">
        <v>0.5</v>
      </c>
      <c r="K6" s="99">
        <v>1</v>
      </c>
      <c r="L6" s="99">
        <v>1</v>
      </c>
      <c r="M6" s="99">
        <v>1</v>
      </c>
      <c r="N6" s="99">
        <v>1</v>
      </c>
      <c r="O6" s="99">
        <v>1</v>
      </c>
      <c r="P6" s="99">
        <v>1</v>
      </c>
      <c r="Q6" s="99">
        <v>1</v>
      </c>
      <c r="R6" s="99">
        <v>1</v>
      </c>
      <c r="S6" s="99">
        <v>1</v>
      </c>
      <c r="T6" s="99">
        <v>1</v>
      </c>
      <c r="U6" s="99">
        <v>1</v>
      </c>
      <c r="V6" s="99">
        <v>1</v>
      </c>
      <c r="W6" s="99">
        <v>0.5</v>
      </c>
      <c r="X6" s="99">
        <v>0.5</v>
      </c>
      <c r="Y6" s="99">
        <v>0.3</v>
      </c>
      <c r="Z6" s="99">
        <v>0.3</v>
      </c>
      <c r="AA6" s="99">
        <v>0.3</v>
      </c>
      <c r="AB6" s="99">
        <v>0.3</v>
      </c>
      <c r="AC6" s="99">
        <v>16.399999999999999</v>
      </c>
      <c r="AD6" s="99">
        <v>102.6</v>
      </c>
      <c r="AE6" s="99">
        <v>5349.86</v>
      </c>
    </row>
    <row r="7" spans="1:31">
      <c r="A7" s="99"/>
      <c r="B7" s="99"/>
      <c r="C7" s="99"/>
      <c r="D7" s="99" t="s">
        <v>488</v>
      </c>
      <c r="E7" s="99">
        <v>0.3</v>
      </c>
      <c r="F7" s="99">
        <v>0.3</v>
      </c>
      <c r="G7" s="99">
        <v>0.3</v>
      </c>
      <c r="H7" s="99">
        <v>0.3</v>
      </c>
      <c r="I7" s="99">
        <v>0.3</v>
      </c>
      <c r="J7" s="99">
        <v>0.3</v>
      </c>
      <c r="K7" s="99">
        <v>0.3</v>
      </c>
      <c r="L7" s="99">
        <v>0.5</v>
      </c>
      <c r="M7" s="99">
        <v>0.5</v>
      </c>
      <c r="N7" s="99">
        <v>0.8</v>
      </c>
      <c r="O7" s="99">
        <v>0.8</v>
      </c>
      <c r="P7" s="99">
        <v>0.8</v>
      </c>
      <c r="Q7" s="99">
        <v>0.8</v>
      </c>
      <c r="R7" s="99">
        <v>0.8</v>
      </c>
      <c r="S7" s="99">
        <v>0.8</v>
      </c>
      <c r="T7" s="99">
        <v>0.5</v>
      </c>
      <c r="U7" s="99">
        <v>0.5</v>
      </c>
      <c r="V7" s="99">
        <v>0.5</v>
      </c>
      <c r="W7" s="99">
        <v>0.5</v>
      </c>
      <c r="X7" s="99">
        <v>0.5</v>
      </c>
      <c r="Y7" s="99">
        <v>0.3</v>
      </c>
      <c r="Z7" s="99">
        <v>0.3</v>
      </c>
      <c r="AA7" s="99">
        <v>0.3</v>
      </c>
      <c r="AB7" s="99">
        <v>0.3</v>
      </c>
      <c r="AC7" s="99">
        <v>11.6</v>
      </c>
      <c r="AD7" s="99"/>
      <c r="AE7" s="99"/>
    </row>
    <row r="8" spans="1:31">
      <c r="A8" s="99"/>
      <c r="B8" s="99"/>
      <c r="C8" s="99"/>
      <c r="D8" s="99" t="s">
        <v>253</v>
      </c>
      <c r="E8" s="99">
        <v>0.3</v>
      </c>
      <c r="F8" s="99">
        <v>0.3</v>
      </c>
      <c r="G8" s="99">
        <v>0.3</v>
      </c>
      <c r="H8" s="99">
        <v>0.3</v>
      </c>
      <c r="I8" s="99">
        <v>0.3</v>
      </c>
      <c r="J8" s="99">
        <v>0.3</v>
      </c>
      <c r="K8" s="99">
        <v>0.3</v>
      </c>
      <c r="L8" s="99">
        <v>0.3</v>
      </c>
      <c r="M8" s="99">
        <v>0.5</v>
      </c>
      <c r="N8" s="99">
        <v>0.5</v>
      </c>
      <c r="O8" s="99">
        <v>0.5</v>
      </c>
      <c r="P8" s="99">
        <v>0.5</v>
      </c>
      <c r="Q8" s="99">
        <v>0.5</v>
      </c>
      <c r="R8" s="99">
        <v>0.5</v>
      </c>
      <c r="S8" s="99">
        <v>0.5</v>
      </c>
      <c r="T8" s="99">
        <v>0.5</v>
      </c>
      <c r="U8" s="99">
        <v>0.5</v>
      </c>
      <c r="V8" s="99">
        <v>0.3</v>
      </c>
      <c r="W8" s="99">
        <v>0.3</v>
      </c>
      <c r="X8" s="99">
        <v>0.3</v>
      </c>
      <c r="Y8" s="99">
        <v>0.3</v>
      </c>
      <c r="Z8" s="99">
        <v>0.3</v>
      </c>
      <c r="AA8" s="99">
        <v>0.3</v>
      </c>
      <c r="AB8" s="99">
        <v>0.3</v>
      </c>
      <c r="AC8" s="99">
        <v>9</v>
      </c>
      <c r="AD8" s="99"/>
      <c r="AE8" s="99"/>
    </row>
    <row r="9" spans="1:31">
      <c r="A9" s="99" t="s">
        <v>486</v>
      </c>
      <c r="B9" s="99" t="s">
        <v>104</v>
      </c>
      <c r="C9" s="99" t="s">
        <v>102</v>
      </c>
      <c r="D9" s="99" t="s">
        <v>491</v>
      </c>
      <c r="E9" s="99">
        <v>0.1</v>
      </c>
      <c r="F9" s="99">
        <v>0.1</v>
      </c>
      <c r="G9" s="99">
        <v>0.1</v>
      </c>
      <c r="H9" s="99">
        <v>0.1</v>
      </c>
      <c r="I9" s="99">
        <v>0.3</v>
      </c>
      <c r="J9" s="99">
        <v>0.3</v>
      </c>
      <c r="K9" s="99">
        <v>0.6</v>
      </c>
      <c r="L9" s="99">
        <v>0.9</v>
      </c>
      <c r="M9" s="99">
        <v>0.9</v>
      </c>
      <c r="N9" s="99">
        <v>0.9</v>
      </c>
      <c r="O9" s="99">
        <v>0.9</v>
      </c>
      <c r="P9" s="99">
        <v>0.9</v>
      </c>
      <c r="Q9" s="99">
        <v>0.9</v>
      </c>
      <c r="R9" s="99">
        <v>0.9</v>
      </c>
      <c r="S9" s="99">
        <v>0.9</v>
      </c>
      <c r="T9" s="99">
        <v>0.9</v>
      </c>
      <c r="U9" s="99">
        <v>0.9</v>
      </c>
      <c r="V9" s="99">
        <v>0.9</v>
      </c>
      <c r="W9" s="99">
        <v>0.6</v>
      </c>
      <c r="X9" s="99">
        <v>0.6</v>
      </c>
      <c r="Y9" s="99">
        <v>0.3</v>
      </c>
      <c r="Z9" s="99">
        <v>0.3</v>
      </c>
      <c r="AA9" s="99">
        <v>0.1</v>
      </c>
      <c r="AB9" s="99">
        <v>0.1</v>
      </c>
      <c r="AC9" s="99">
        <v>13.5</v>
      </c>
      <c r="AD9" s="99">
        <v>74.75</v>
      </c>
      <c r="AE9" s="99">
        <v>3897.68</v>
      </c>
    </row>
    <row r="10" spans="1:31">
      <c r="A10" s="99"/>
      <c r="B10" s="99"/>
      <c r="C10" s="99"/>
      <c r="D10" s="99" t="s">
        <v>488</v>
      </c>
      <c r="E10" s="99">
        <v>0.1</v>
      </c>
      <c r="F10" s="99">
        <v>0.1</v>
      </c>
      <c r="G10" s="99">
        <v>0.1</v>
      </c>
      <c r="H10" s="99">
        <v>0.1</v>
      </c>
      <c r="I10" s="99">
        <v>0.1</v>
      </c>
      <c r="J10" s="99">
        <v>0.1</v>
      </c>
      <c r="K10" s="99">
        <v>0.1</v>
      </c>
      <c r="L10" s="99">
        <v>0.3</v>
      </c>
      <c r="M10" s="99">
        <v>0.3</v>
      </c>
      <c r="N10" s="99">
        <v>0.4</v>
      </c>
      <c r="O10" s="99">
        <v>0.4</v>
      </c>
      <c r="P10" s="99">
        <v>0.4</v>
      </c>
      <c r="Q10" s="99">
        <v>0.4</v>
      </c>
      <c r="R10" s="99">
        <v>0.4</v>
      </c>
      <c r="S10" s="99">
        <v>0.4</v>
      </c>
      <c r="T10" s="99">
        <v>0.3</v>
      </c>
      <c r="U10" s="99">
        <v>0.3</v>
      </c>
      <c r="V10" s="99">
        <v>0.3</v>
      </c>
      <c r="W10" s="99">
        <v>0.3</v>
      </c>
      <c r="X10" s="99">
        <v>0.3</v>
      </c>
      <c r="Y10" s="99">
        <v>0.1</v>
      </c>
      <c r="Z10" s="99">
        <v>0.1</v>
      </c>
      <c r="AA10" s="99">
        <v>0.1</v>
      </c>
      <c r="AB10" s="99">
        <v>0.1</v>
      </c>
      <c r="AC10" s="99">
        <v>5.6</v>
      </c>
      <c r="AD10" s="99"/>
      <c r="AE10" s="99"/>
    </row>
    <row r="11" spans="1:31">
      <c r="A11" s="99"/>
      <c r="B11" s="99"/>
      <c r="C11" s="99"/>
      <c r="D11" s="99" t="s">
        <v>253</v>
      </c>
      <c r="E11" s="99">
        <v>0.05</v>
      </c>
      <c r="F11" s="99">
        <v>0.05</v>
      </c>
      <c r="G11" s="99">
        <v>0.05</v>
      </c>
      <c r="H11" s="99">
        <v>0.05</v>
      </c>
      <c r="I11" s="99">
        <v>0.05</v>
      </c>
      <c r="J11" s="99">
        <v>0.05</v>
      </c>
      <c r="K11" s="99">
        <v>0.05</v>
      </c>
      <c r="L11" s="99">
        <v>0.05</v>
      </c>
      <c r="M11" s="99">
        <v>0.1</v>
      </c>
      <c r="N11" s="99">
        <v>0.1</v>
      </c>
      <c r="O11" s="99">
        <v>0.1</v>
      </c>
      <c r="P11" s="99">
        <v>0.1</v>
      </c>
      <c r="Q11" s="99">
        <v>0.1</v>
      </c>
      <c r="R11" s="99">
        <v>0.1</v>
      </c>
      <c r="S11" s="99">
        <v>0.1</v>
      </c>
      <c r="T11" s="99">
        <v>0.1</v>
      </c>
      <c r="U11" s="99">
        <v>0.1</v>
      </c>
      <c r="V11" s="99">
        <v>0.05</v>
      </c>
      <c r="W11" s="99">
        <v>0.05</v>
      </c>
      <c r="X11" s="99">
        <v>0.05</v>
      </c>
      <c r="Y11" s="99">
        <v>0.05</v>
      </c>
      <c r="Z11" s="99">
        <v>0.05</v>
      </c>
      <c r="AA11" s="99">
        <v>0.05</v>
      </c>
      <c r="AB11" s="99">
        <v>0.05</v>
      </c>
      <c r="AC11" s="99">
        <v>1.65</v>
      </c>
      <c r="AD11" s="99"/>
      <c r="AE11" s="99"/>
    </row>
    <row r="12" spans="1:31">
      <c r="A12" s="99" t="s">
        <v>489</v>
      </c>
      <c r="B12" s="99" t="s">
        <v>104</v>
      </c>
      <c r="C12" s="99" t="s">
        <v>102</v>
      </c>
      <c r="D12" s="99" t="s">
        <v>491</v>
      </c>
      <c r="E12" s="99">
        <v>0.05</v>
      </c>
      <c r="F12" s="99">
        <v>0.05</v>
      </c>
      <c r="G12" s="99">
        <v>0.05</v>
      </c>
      <c r="H12" s="99">
        <v>0.05</v>
      </c>
      <c r="I12" s="99">
        <v>0.2</v>
      </c>
      <c r="J12" s="99">
        <v>0.2</v>
      </c>
      <c r="K12" s="99">
        <v>0.5</v>
      </c>
      <c r="L12" s="99">
        <v>0.9</v>
      </c>
      <c r="M12" s="99">
        <v>0.9</v>
      </c>
      <c r="N12" s="99">
        <v>0.9</v>
      </c>
      <c r="O12" s="99">
        <v>0.9</v>
      </c>
      <c r="P12" s="99">
        <v>0.9</v>
      </c>
      <c r="Q12" s="99">
        <v>0.9</v>
      </c>
      <c r="R12" s="99">
        <v>0.9</v>
      </c>
      <c r="S12" s="99">
        <v>0.9</v>
      </c>
      <c r="T12" s="99">
        <v>0.9</v>
      </c>
      <c r="U12" s="99">
        <v>0.9</v>
      </c>
      <c r="V12" s="99">
        <v>0.9</v>
      </c>
      <c r="W12" s="99">
        <v>0.5</v>
      </c>
      <c r="X12" s="99">
        <v>0.5</v>
      </c>
      <c r="Y12" s="99">
        <v>0.2</v>
      </c>
      <c r="Z12" s="99">
        <v>0.2</v>
      </c>
      <c r="AA12" s="99">
        <v>0.05</v>
      </c>
      <c r="AB12" s="99">
        <v>0.05</v>
      </c>
      <c r="AC12" s="99">
        <v>12.5</v>
      </c>
      <c r="AD12" s="99">
        <v>66.7</v>
      </c>
      <c r="AE12" s="99">
        <v>3477.93</v>
      </c>
    </row>
    <row r="13" spans="1:31">
      <c r="A13" s="99"/>
      <c r="B13" s="99"/>
      <c r="C13" s="99"/>
      <c r="D13" s="99" t="s">
        <v>488</v>
      </c>
      <c r="E13" s="99">
        <v>0.05</v>
      </c>
      <c r="F13" s="99">
        <v>0.05</v>
      </c>
      <c r="G13" s="99">
        <v>0.05</v>
      </c>
      <c r="H13" s="99">
        <v>0.05</v>
      </c>
      <c r="I13" s="99">
        <v>0.05</v>
      </c>
      <c r="J13" s="99">
        <v>0.05</v>
      </c>
      <c r="K13" s="99">
        <v>0.05</v>
      </c>
      <c r="L13" s="99">
        <v>0.2</v>
      </c>
      <c r="M13" s="99">
        <v>0.2</v>
      </c>
      <c r="N13" s="99">
        <v>0.3</v>
      </c>
      <c r="O13" s="99">
        <v>0.3</v>
      </c>
      <c r="P13" s="99">
        <v>0.3</v>
      </c>
      <c r="Q13" s="99">
        <v>0.3</v>
      </c>
      <c r="R13" s="99">
        <v>0.3</v>
      </c>
      <c r="S13" s="99">
        <v>0.3</v>
      </c>
      <c r="T13" s="99">
        <v>0.2</v>
      </c>
      <c r="U13" s="99">
        <v>0.2</v>
      </c>
      <c r="V13" s="99">
        <v>0.2</v>
      </c>
      <c r="W13" s="99">
        <v>0.2</v>
      </c>
      <c r="X13" s="99">
        <v>0.2</v>
      </c>
      <c r="Y13" s="99">
        <v>0.05</v>
      </c>
      <c r="Z13" s="99">
        <v>0.05</v>
      </c>
      <c r="AA13" s="99">
        <v>0.05</v>
      </c>
      <c r="AB13" s="99">
        <v>0.05</v>
      </c>
      <c r="AC13" s="99">
        <v>3.75</v>
      </c>
      <c r="AD13" s="99"/>
      <c r="AE13" s="99"/>
    </row>
    <row r="14" spans="1:31">
      <c r="A14" s="99"/>
      <c r="B14" s="99"/>
      <c r="C14" s="99"/>
      <c r="D14" s="99" t="s">
        <v>253</v>
      </c>
      <c r="E14" s="99">
        <v>0</v>
      </c>
      <c r="F14" s="99">
        <v>0</v>
      </c>
      <c r="G14" s="99">
        <v>0</v>
      </c>
      <c r="H14" s="99">
        <v>0</v>
      </c>
      <c r="I14" s="99">
        <v>0</v>
      </c>
      <c r="J14" s="99">
        <v>0</v>
      </c>
      <c r="K14" s="99">
        <v>0</v>
      </c>
      <c r="L14" s="99">
        <v>0</v>
      </c>
      <c r="M14" s="99">
        <v>0.05</v>
      </c>
      <c r="N14" s="99">
        <v>0.05</v>
      </c>
      <c r="O14" s="99">
        <v>0.05</v>
      </c>
      <c r="P14" s="99">
        <v>0.05</v>
      </c>
      <c r="Q14" s="99">
        <v>0.05</v>
      </c>
      <c r="R14" s="99">
        <v>0.05</v>
      </c>
      <c r="S14" s="99">
        <v>0.05</v>
      </c>
      <c r="T14" s="99">
        <v>0.05</v>
      </c>
      <c r="U14" s="99">
        <v>0.05</v>
      </c>
      <c r="V14" s="99">
        <v>0</v>
      </c>
      <c r="W14" s="99">
        <v>0</v>
      </c>
      <c r="X14" s="99">
        <v>0</v>
      </c>
      <c r="Y14" s="99">
        <v>0</v>
      </c>
      <c r="Z14" s="99">
        <v>0</v>
      </c>
      <c r="AA14" s="99">
        <v>0</v>
      </c>
      <c r="AB14" s="99">
        <v>0</v>
      </c>
      <c r="AC14" s="99">
        <v>0.45</v>
      </c>
      <c r="AD14" s="99"/>
      <c r="AE14" s="99"/>
    </row>
    <row r="15" spans="1:31">
      <c r="A15" s="99" t="s">
        <v>507</v>
      </c>
      <c r="B15" s="99" t="s">
        <v>504</v>
      </c>
      <c r="C15" s="99" t="s">
        <v>508</v>
      </c>
      <c r="D15" s="99" t="s">
        <v>103</v>
      </c>
      <c r="E15" s="99">
        <v>1</v>
      </c>
      <c r="F15" s="99">
        <v>1</v>
      </c>
      <c r="G15" s="99">
        <v>1</v>
      </c>
      <c r="H15" s="99">
        <v>1</v>
      </c>
      <c r="I15" s="99">
        <v>1</v>
      </c>
      <c r="J15" s="99">
        <v>1</v>
      </c>
      <c r="K15" s="99">
        <v>1</v>
      </c>
      <c r="L15" s="99">
        <v>1</v>
      </c>
      <c r="M15" s="99">
        <v>1</v>
      </c>
      <c r="N15" s="99">
        <v>1</v>
      </c>
      <c r="O15" s="99">
        <v>1</v>
      </c>
      <c r="P15" s="99">
        <v>1</v>
      </c>
      <c r="Q15" s="99">
        <v>1</v>
      </c>
      <c r="R15" s="99">
        <v>1</v>
      </c>
      <c r="S15" s="99">
        <v>1</v>
      </c>
      <c r="T15" s="99">
        <v>1</v>
      </c>
      <c r="U15" s="99">
        <v>1</v>
      </c>
      <c r="V15" s="99">
        <v>1</v>
      </c>
      <c r="W15" s="99">
        <v>1</v>
      </c>
      <c r="X15" s="99">
        <v>1</v>
      </c>
      <c r="Y15" s="99">
        <v>1</v>
      </c>
      <c r="Z15" s="99">
        <v>1</v>
      </c>
      <c r="AA15" s="99">
        <v>1</v>
      </c>
      <c r="AB15" s="99">
        <v>1</v>
      </c>
      <c r="AC15" s="99">
        <v>24</v>
      </c>
      <c r="AD15" s="99">
        <v>168</v>
      </c>
      <c r="AE15" s="99">
        <v>6924</v>
      </c>
    </row>
    <row r="16" spans="1:31">
      <c r="A16" s="99"/>
      <c r="B16" s="99"/>
      <c r="C16" s="99" t="s">
        <v>509</v>
      </c>
      <c r="D16" s="99" t="s">
        <v>103</v>
      </c>
      <c r="E16" s="99">
        <v>0.5</v>
      </c>
      <c r="F16" s="99">
        <v>0.5</v>
      </c>
      <c r="G16" s="99">
        <v>0.5</v>
      </c>
      <c r="H16" s="99">
        <v>0.5</v>
      </c>
      <c r="I16" s="99">
        <v>0.5</v>
      </c>
      <c r="J16" s="99">
        <v>0.5</v>
      </c>
      <c r="K16" s="99">
        <v>0.5</v>
      </c>
      <c r="L16" s="99">
        <v>0.5</v>
      </c>
      <c r="M16" s="99">
        <v>0.5</v>
      </c>
      <c r="N16" s="99">
        <v>0.5</v>
      </c>
      <c r="O16" s="99">
        <v>0.5</v>
      </c>
      <c r="P16" s="99">
        <v>0.5</v>
      </c>
      <c r="Q16" s="99">
        <v>0.5</v>
      </c>
      <c r="R16" s="99">
        <v>0.5</v>
      </c>
      <c r="S16" s="99">
        <v>0.5</v>
      </c>
      <c r="T16" s="99">
        <v>0.5</v>
      </c>
      <c r="U16" s="99">
        <v>0.5</v>
      </c>
      <c r="V16" s="99">
        <v>0.5</v>
      </c>
      <c r="W16" s="99">
        <v>0.5</v>
      </c>
      <c r="X16" s="99">
        <v>0.5</v>
      </c>
      <c r="Y16" s="99">
        <v>0.5</v>
      </c>
      <c r="Z16" s="99">
        <v>0.5</v>
      </c>
      <c r="AA16" s="99">
        <v>0.5</v>
      </c>
      <c r="AB16" s="99">
        <v>0.5</v>
      </c>
      <c r="AC16" s="99">
        <v>12</v>
      </c>
      <c r="AD16" s="99">
        <v>84</v>
      </c>
      <c r="AE16" s="99"/>
    </row>
    <row r="17" spans="1:31">
      <c r="A17" s="99"/>
      <c r="B17" s="99"/>
      <c r="C17" s="99" t="s">
        <v>102</v>
      </c>
      <c r="D17" s="99" t="s">
        <v>103</v>
      </c>
      <c r="E17" s="99">
        <v>1</v>
      </c>
      <c r="F17" s="99">
        <v>1</v>
      </c>
      <c r="G17" s="99">
        <v>1</v>
      </c>
      <c r="H17" s="99">
        <v>1</v>
      </c>
      <c r="I17" s="99">
        <v>1</v>
      </c>
      <c r="J17" s="99">
        <v>1</v>
      </c>
      <c r="K17" s="99">
        <v>1</v>
      </c>
      <c r="L17" s="99">
        <v>1</v>
      </c>
      <c r="M17" s="99">
        <v>1</v>
      </c>
      <c r="N17" s="99">
        <v>1</v>
      </c>
      <c r="O17" s="99">
        <v>1</v>
      </c>
      <c r="P17" s="99">
        <v>1</v>
      </c>
      <c r="Q17" s="99">
        <v>1</v>
      </c>
      <c r="R17" s="99">
        <v>1</v>
      </c>
      <c r="S17" s="99">
        <v>1</v>
      </c>
      <c r="T17" s="99">
        <v>1</v>
      </c>
      <c r="U17" s="99">
        <v>1</v>
      </c>
      <c r="V17" s="99">
        <v>1</v>
      </c>
      <c r="W17" s="99">
        <v>1</v>
      </c>
      <c r="X17" s="99">
        <v>1</v>
      </c>
      <c r="Y17" s="99">
        <v>1</v>
      </c>
      <c r="Z17" s="99">
        <v>1</v>
      </c>
      <c r="AA17" s="99">
        <v>1</v>
      </c>
      <c r="AB17" s="99">
        <v>1</v>
      </c>
      <c r="AC17" s="99">
        <v>24</v>
      </c>
      <c r="AD17" s="99">
        <v>168</v>
      </c>
      <c r="AE17" s="99"/>
    </row>
    <row r="18" spans="1:31">
      <c r="A18" s="99" t="s">
        <v>505</v>
      </c>
      <c r="B18" s="99" t="s">
        <v>104</v>
      </c>
      <c r="C18" s="99" t="s">
        <v>102</v>
      </c>
      <c r="D18" s="99" t="s">
        <v>103</v>
      </c>
      <c r="E18" s="99">
        <v>0</v>
      </c>
      <c r="F18" s="99">
        <v>0</v>
      </c>
      <c r="G18" s="99">
        <v>0</v>
      </c>
      <c r="H18" s="99">
        <v>0</v>
      </c>
      <c r="I18" s="99">
        <v>0</v>
      </c>
      <c r="J18" s="99">
        <v>0</v>
      </c>
      <c r="K18" s="99">
        <v>0</v>
      </c>
      <c r="L18" s="99">
        <v>0</v>
      </c>
      <c r="M18" s="99">
        <v>0</v>
      </c>
      <c r="N18" s="99">
        <v>0</v>
      </c>
      <c r="O18" s="99">
        <v>0</v>
      </c>
      <c r="P18" s="99">
        <v>0</v>
      </c>
      <c r="Q18" s="99">
        <v>0</v>
      </c>
      <c r="R18" s="99">
        <v>0</v>
      </c>
      <c r="S18" s="99">
        <v>0</v>
      </c>
      <c r="T18" s="99">
        <v>0</v>
      </c>
      <c r="U18" s="99">
        <v>0</v>
      </c>
      <c r="V18" s="99">
        <v>0</v>
      </c>
      <c r="W18" s="99">
        <v>0</v>
      </c>
      <c r="X18" s="99">
        <v>0</v>
      </c>
      <c r="Y18" s="99">
        <v>0</v>
      </c>
      <c r="Z18" s="99">
        <v>0</v>
      </c>
      <c r="AA18" s="99">
        <v>0</v>
      </c>
      <c r="AB18" s="99">
        <v>0</v>
      </c>
      <c r="AC18" s="99">
        <v>0</v>
      </c>
      <c r="AD18" s="99">
        <v>0</v>
      </c>
      <c r="AE18" s="99">
        <v>0</v>
      </c>
    </row>
    <row r="19" spans="1:31">
      <c r="A19" s="99" t="s">
        <v>506</v>
      </c>
      <c r="B19" s="99" t="s">
        <v>504</v>
      </c>
      <c r="C19" s="99" t="s">
        <v>102</v>
      </c>
      <c r="D19" s="99" t="s">
        <v>103</v>
      </c>
      <c r="E19" s="99">
        <v>0.2</v>
      </c>
      <c r="F19" s="99">
        <v>0.2</v>
      </c>
      <c r="G19" s="99">
        <v>0.2</v>
      </c>
      <c r="H19" s="99">
        <v>0.2</v>
      </c>
      <c r="I19" s="99">
        <v>0.2</v>
      </c>
      <c r="J19" s="99">
        <v>0.2</v>
      </c>
      <c r="K19" s="99">
        <v>0.2</v>
      </c>
      <c r="L19" s="99">
        <v>0.2</v>
      </c>
      <c r="M19" s="99">
        <v>0.2</v>
      </c>
      <c r="N19" s="99">
        <v>0.2</v>
      </c>
      <c r="O19" s="99">
        <v>0.2</v>
      </c>
      <c r="P19" s="99">
        <v>0.2</v>
      </c>
      <c r="Q19" s="99">
        <v>0.2</v>
      </c>
      <c r="R19" s="99">
        <v>0.2</v>
      </c>
      <c r="S19" s="99">
        <v>0.2</v>
      </c>
      <c r="T19" s="99">
        <v>0.2</v>
      </c>
      <c r="U19" s="99">
        <v>0.2</v>
      </c>
      <c r="V19" s="99">
        <v>0.2</v>
      </c>
      <c r="W19" s="99">
        <v>0.2</v>
      </c>
      <c r="X19" s="99">
        <v>0.2</v>
      </c>
      <c r="Y19" s="99">
        <v>0.2</v>
      </c>
      <c r="Z19" s="99">
        <v>0.2</v>
      </c>
      <c r="AA19" s="99">
        <v>0.2</v>
      </c>
      <c r="AB19" s="99">
        <v>0.2</v>
      </c>
      <c r="AC19" s="99">
        <v>4.8</v>
      </c>
      <c r="AD19" s="99">
        <v>33.6</v>
      </c>
      <c r="AE19" s="99">
        <v>1752</v>
      </c>
    </row>
    <row r="20" spans="1:31">
      <c r="A20" s="99" t="s">
        <v>503</v>
      </c>
      <c r="B20" s="99" t="s">
        <v>504</v>
      </c>
      <c r="C20" s="99" t="s">
        <v>102</v>
      </c>
      <c r="D20" s="99" t="s">
        <v>103</v>
      </c>
      <c r="E20" s="99">
        <v>120</v>
      </c>
      <c r="F20" s="99">
        <v>120</v>
      </c>
      <c r="G20" s="99">
        <v>120</v>
      </c>
      <c r="H20" s="99">
        <v>120</v>
      </c>
      <c r="I20" s="99">
        <v>120</v>
      </c>
      <c r="J20" s="99">
        <v>120</v>
      </c>
      <c r="K20" s="99">
        <v>120</v>
      </c>
      <c r="L20" s="99">
        <v>120</v>
      </c>
      <c r="M20" s="99">
        <v>120</v>
      </c>
      <c r="N20" s="99">
        <v>120</v>
      </c>
      <c r="O20" s="99">
        <v>120</v>
      </c>
      <c r="P20" s="99">
        <v>120</v>
      </c>
      <c r="Q20" s="99">
        <v>120</v>
      </c>
      <c r="R20" s="99">
        <v>120</v>
      </c>
      <c r="S20" s="99">
        <v>120</v>
      </c>
      <c r="T20" s="99">
        <v>120</v>
      </c>
      <c r="U20" s="99">
        <v>120</v>
      </c>
      <c r="V20" s="99">
        <v>120</v>
      </c>
      <c r="W20" s="99">
        <v>120</v>
      </c>
      <c r="X20" s="99">
        <v>120</v>
      </c>
      <c r="Y20" s="99">
        <v>120</v>
      </c>
      <c r="Z20" s="99">
        <v>120</v>
      </c>
      <c r="AA20" s="99">
        <v>120</v>
      </c>
      <c r="AB20" s="99">
        <v>120</v>
      </c>
      <c r="AC20" s="99">
        <v>2880</v>
      </c>
      <c r="AD20" s="99">
        <v>20160</v>
      </c>
      <c r="AE20" s="99">
        <v>1051200</v>
      </c>
    </row>
    <row r="21" spans="1:31">
      <c r="A21" s="99" t="s">
        <v>490</v>
      </c>
      <c r="B21" s="99" t="s">
        <v>104</v>
      </c>
      <c r="C21" s="99" t="s">
        <v>102</v>
      </c>
      <c r="D21" s="99" t="s">
        <v>511</v>
      </c>
      <c r="E21" s="99">
        <v>1</v>
      </c>
      <c r="F21" s="99">
        <v>1</v>
      </c>
      <c r="G21" s="99">
        <v>1</v>
      </c>
      <c r="H21" s="99">
        <v>1</v>
      </c>
      <c r="I21" s="99">
        <v>1</v>
      </c>
      <c r="J21" s="99">
        <v>1</v>
      </c>
      <c r="K21" s="99">
        <v>1</v>
      </c>
      <c r="L21" s="99">
        <v>1</v>
      </c>
      <c r="M21" s="99">
        <v>1</v>
      </c>
      <c r="N21" s="99">
        <v>1</v>
      </c>
      <c r="O21" s="99">
        <v>1</v>
      </c>
      <c r="P21" s="99">
        <v>1</v>
      </c>
      <c r="Q21" s="99">
        <v>1</v>
      </c>
      <c r="R21" s="99">
        <v>1</v>
      </c>
      <c r="S21" s="99">
        <v>1</v>
      </c>
      <c r="T21" s="99">
        <v>1</v>
      </c>
      <c r="U21" s="99">
        <v>1</v>
      </c>
      <c r="V21" s="99">
        <v>1</v>
      </c>
      <c r="W21" s="99">
        <v>1</v>
      </c>
      <c r="X21" s="99">
        <v>1</v>
      </c>
      <c r="Y21" s="99">
        <v>1</v>
      </c>
      <c r="Z21" s="99">
        <v>1</v>
      </c>
      <c r="AA21" s="99">
        <v>1</v>
      </c>
      <c r="AB21" s="99">
        <v>1</v>
      </c>
      <c r="AC21" s="99">
        <v>24</v>
      </c>
      <c r="AD21" s="99">
        <v>168</v>
      </c>
      <c r="AE21" s="99">
        <v>8760</v>
      </c>
    </row>
    <row r="22" spans="1:31">
      <c r="A22" s="99"/>
      <c r="B22" s="99"/>
      <c r="C22" s="99"/>
      <c r="D22" s="99" t="s">
        <v>253</v>
      </c>
      <c r="E22" s="99">
        <v>0.5</v>
      </c>
      <c r="F22" s="99">
        <v>0.5</v>
      </c>
      <c r="G22" s="99">
        <v>0.5</v>
      </c>
      <c r="H22" s="99">
        <v>0.5</v>
      </c>
      <c r="I22" s="99">
        <v>0.5</v>
      </c>
      <c r="J22" s="99">
        <v>0.5</v>
      </c>
      <c r="K22" s="99">
        <v>0.5</v>
      </c>
      <c r="L22" s="99">
        <v>0.5</v>
      </c>
      <c r="M22" s="99">
        <v>0.5</v>
      </c>
      <c r="N22" s="99">
        <v>0.5</v>
      </c>
      <c r="O22" s="99">
        <v>0.5</v>
      </c>
      <c r="P22" s="99">
        <v>0.5</v>
      </c>
      <c r="Q22" s="99">
        <v>0.5</v>
      </c>
      <c r="R22" s="99">
        <v>0.5</v>
      </c>
      <c r="S22" s="99">
        <v>0.5</v>
      </c>
      <c r="T22" s="99">
        <v>0.5</v>
      </c>
      <c r="U22" s="99">
        <v>0.5</v>
      </c>
      <c r="V22" s="99">
        <v>0.5</v>
      </c>
      <c r="W22" s="99">
        <v>0.5</v>
      </c>
      <c r="X22" s="99">
        <v>0.5</v>
      </c>
      <c r="Y22" s="99">
        <v>0.5</v>
      </c>
      <c r="Z22" s="99">
        <v>0.5</v>
      </c>
      <c r="AA22" s="99">
        <v>0.5</v>
      </c>
      <c r="AB22" s="99">
        <v>0.5</v>
      </c>
      <c r="AC22" s="99">
        <v>12</v>
      </c>
      <c r="AD22" s="99">
        <v>84</v>
      </c>
      <c r="AE22" s="99">
        <v>4380</v>
      </c>
    </row>
    <row r="23" spans="1:31">
      <c r="A23" s="99" t="s">
        <v>512</v>
      </c>
      <c r="B23" s="99" t="s">
        <v>104</v>
      </c>
      <c r="C23" s="99" t="s">
        <v>102</v>
      </c>
      <c r="D23" s="99" t="s">
        <v>530</v>
      </c>
      <c r="E23" s="99">
        <v>0.01</v>
      </c>
      <c r="F23" s="99">
        <v>0.01</v>
      </c>
      <c r="G23" s="99">
        <v>0.01</v>
      </c>
      <c r="H23" s="99">
        <v>0.01</v>
      </c>
      <c r="I23" s="99">
        <v>0.01</v>
      </c>
      <c r="J23" s="99">
        <v>0.01</v>
      </c>
      <c r="K23" s="99">
        <v>0.96</v>
      </c>
      <c r="L23" s="99">
        <v>0.96</v>
      </c>
      <c r="M23" s="99">
        <v>0.96</v>
      </c>
      <c r="N23" s="99">
        <v>0.96</v>
      </c>
      <c r="O23" s="99">
        <v>0.96</v>
      </c>
      <c r="P23" s="99">
        <v>0.96</v>
      </c>
      <c r="Q23" s="99">
        <v>0.96</v>
      </c>
      <c r="R23" s="99">
        <v>0.96</v>
      </c>
      <c r="S23" s="99">
        <v>0.96</v>
      </c>
      <c r="T23" s="99">
        <v>0.96</v>
      </c>
      <c r="U23" s="99">
        <v>0.96</v>
      </c>
      <c r="V23" s="99">
        <v>0.96</v>
      </c>
      <c r="W23" s="99">
        <v>0.01</v>
      </c>
      <c r="X23" s="99">
        <v>0.01</v>
      </c>
      <c r="Y23" s="99">
        <v>0.01</v>
      </c>
      <c r="Z23" s="99">
        <v>0.01</v>
      </c>
      <c r="AA23" s="99">
        <v>0.01</v>
      </c>
      <c r="AB23" s="99">
        <v>0.01</v>
      </c>
      <c r="AC23" s="99">
        <v>11.64</v>
      </c>
      <c r="AD23" s="99">
        <v>70.08</v>
      </c>
      <c r="AE23" s="99">
        <v>3654.17</v>
      </c>
    </row>
    <row r="24" spans="1:31">
      <c r="A24" s="99"/>
      <c r="B24" s="99"/>
      <c r="C24" s="99"/>
      <c r="D24" s="99" t="s">
        <v>253</v>
      </c>
      <c r="E24" s="99">
        <v>0.01</v>
      </c>
      <c r="F24" s="99">
        <v>0.01</v>
      </c>
      <c r="G24" s="99">
        <v>0.01</v>
      </c>
      <c r="H24" s="99">
        <v>0.01</v>
      </c>
      <c r="I24" s="99">
        <v>0.01</v>
      </c>
      <c r="J24" s="99">
        <v>0.01</v>
      </c>
      <c r="K24" s="99">
        <v>0.01</v>
      </c>
      <c r="L24" s="99">
        <v>0.01</v>
      </c>
      <c r="M24" s="99">
        <v>0.01</v>
      </c>
      <c r="N24" s="99">
        <v>0.01</v>
      </c>
      <c r="O24" s="99">
        <v>0.01</v>
      </c>
      <c r="P24" s="99">
        <v>0.01</v>
      </c>
      <c r="Q24" s="99">
        <v>0.01</v>
      </c>
      <c r="R24" s="99">
        <v>0.01</v>
      </c>
      <c r="S24" s="99">
        <v>0.01</v>
      </c>
      <c r="T24" s="99">
        <v>0.01</v>
      </c>
      <c r="U24" s="99">
        <v>0.01</v>
      </c>
      <c r="V24" s="99">
        <v>0.01</v>
      </c>
      <c r="W24" s="99">
        <v>0.01</v>
      </c>
      <c r="X24" s="99">
        <v>0.01</v>
      </c>
      <c r="Y24" s="99">
        <v>0.01</v>
      </c>
      <c r="Z24" s="99">
        <v>0.01</v>
      </c>
      <c r="AA24" s="99">
        <v>0.01</v>
      </c>
      <c r="AB24" s="99">
        <v>0.01</v>
      </c>
      <c r="AC24" s="99">
        <v>0.24</v>
      </c>
      <c r="AD24" s="99"/>
      <c r="AE24" s="99"/>
    </row>
    <row r="25" spans="1:31">
      <c r="A25" s="99" t="s">
        <v>513</v>
      </c>
      <c r="B25" s="99" t="s">
        <v>105</v>
      </c>
      <c r="C25" s="99" t="s">
        <v>102</v>
      </c>
      <c r="D25" s="99" t="s">
        <v>103</v>
      </c>
      <c r="E25" s="99">
        <v>22.2</v>
      </c>
      <c r="F25" s="99">
        <v>22.2</v>
      </c>
      <c r="G25" s="99">
        <v>22.2</v>
      </c>
      <c r="H25" s="99">
        <v>22.2</v>
      </c>
      <c r="I25" s="99">
        <v>22.2</v>
      </c>
      <c r="J25" s="99">
        <v>22.2</v>
      </c>
      <c r="K25" s="99">
        <v>18.3</v>
      </c>
      <c r="L25" s="99">
        <v>18.3</v>
      </c>
      <c r="M25" s="99">
        <v>18.3</v>
      </c>
      <c r="N25" s="99">
        <v>18.3</v>
      </c>
      <c r="O25" s="99">
        <v>18.3</v>
      </c>
      <c r="P25" s="99">
        <v>18.3</v>
      </c>
      <c r="Q25" s="99">
        <v>18.3</v>
      </c>
      <c r="R25" s="99">
        <v>18.3</v>
      </c>
      <c r="S25" s="99">
        <v>18.3</v>
      </c>
      <c r="T25" s="99">
        <v>18.3</v>
      </c>
      <c r="U25" s="99">
        <v>18.3</v>
      </c>
      <c r="V25" s="99">
        <v>22.2</v>
      </c>
      <c r="W25" s="99">
        <v>22.2</v>
      </c>
      <c r="X25" s="99">
        <v>22.2</v>
      </c>
      <c r="Y25" s="99">
        <v>22.2</v>
      </c>
      <c r="Z25" s="99">
        <v>22.2</v>
      </c>
      <c r="AA25" s="99">
        <v>22.2</v>
      </c>
      <c r="AB25" s="99">
        <v>22.2</v>
      </c>
      <c r="AC25" s="99">
        <v>489.9</v>
      </c>
      <c r="AD25" s="99">
        <v>3429.3</v>
      </c>
      <c r="AE25" s="99">
        <v>178813.5</v>
      </c>
    </row>
    <row r="26" spans="1:31">
      <c r="A26" s="99" t="s">
        <v>514</v>
      </c>
      <c r="B26" s="99" t="s">
        <v>105</v>
      </c>
      <c r="C26" s="99" t="s">
        <v>102</v>
      </c>
      <c r="D26" s="99" t="s">
        <v>103</v>
      </c>
      <c r="E26" s="99">
        <v>18.3</v>
      </c>
      <c r="F26" s="99">
        <v>18.3</v>
      </c>
      <c r="G26" s="99">
        <v>18.3</v>
      </c>
      <c r="H26" s="99">
        <v>18.3</v>
      </c>
      <c r="I26" s="99">
        <v>18.3</v>
      </c>
      <c r="J26" s="99">
        <v>18.3</v>
      </c>
      <c r="K26" s="99">
        <v>18.3</v>
      </c>
      <c r="L26" s="99">
        <v>18.3</v>
      </c>
      <c r="M26" s="99">
        <v>18.3</v>
      </c>
      <c r="N26" s="99">
        <v>18.3</v>
      </c>
      <c r="O26" s="99">
        <v>18.3</v>
      </c>
      <c r="P26" s="99">
        <v>18.3</v>
      </c>
      <c r="Q26" s="99">
        <v>18.3</v>
      </c>
      <c r="R26" s="99">
        <v>18.3</v>
      </c>
      <c r="S26" s="99">
        <v>18.3</v>
      </c>
      <c r="T26" s="99">
        <v>18.3</v>
      </c>
      <c r="U26" s="99">
        <v>18.3</v>
      </c>
      <c r="V26" s="99">
        <v>18.3</v>
      </c>
      <c r="W26" s="99">
        <v>18.3</v>
      </c>
      <c r="X26" s="99">
        <v>18.3</v>
      </c>
      <c r="Y26" s="99">
        <v>18.3</v>
      </c>
      <c r="Z26" s="99">
        <v>18.3</v>
      </c>
      <c r="AA26" s="99">
        <v>18.3</v>
      </c>
      <c r="AB26" s="99">
        <v>18.3</v>
      </c>
      <c r="AC26" s="99">
        <v>439.2</v>
      </c>
      <c r="AD26" s="99">
        <v>3074.4</v>
      </c>
      <c r="AE26" s="99">
        <v>160308</v>
      </c>
    </row>
    <row r="27" spans="1:31">
      <c r="A27" s="99" t="s">
        <v>497</v>
      </c>
      <c r="B27" s="99" t="s">
        <v>105</v>
      </c>
      <c r="C27" s="99" t="s">
        <v>102</v>
      </c>
      <c r="D27" s="99" t="s">
        <v>491</v>
      </c>
      <c r="E27" s="99">
        <v>25</v>
      </c>
      <c r="F27" s="99">
        <v>25</v>
      </c>
      <c r="G27" s="99">
        <v>25</v>
      </c>
      <c r="H27" s="99">
        <v>25</v>
      </c>
      <c r="I27" s="99">
        <v>25</v>
      </c>
      <c r="J27" s="99">
        <v>22.2</v>
      </c>
      <c r="K27" s="99">
        <v>22.2</v>
      </c>
      <c r="L27" s="99">
        <v>22.2</v>
      </c>
      <c r="M27" s="99">
        <v>22.2</v>
      </c>
      <c r="N27" s="99">
        <v>22.2</v>
      </c>
      <c r="O27" s="99">
        <v>22.2</v>
      </c>
      <c r="P27" s="99">
        <v>22.2</v>
      </c>
      <c r="Q27" s="99">
        <v>22.2</v>
      </c>
      <c r="R27" s="99">
        <v>22.2</v>
      </c>
      <c r="S27" s="99">
        <v>22.2</v>
      </c>
      <c r="T27" s="99">
        <v>22.2</v>
      </c>
      <c r="U27" s="99">
        <v>22.2</v>
      </c>
      <c r="V27" s="99">
        <v>22.2</v>
      </c>
      <c r="W27" s="99">
        <v>25</v>
      </c>
      <c r="X27" s="99">
        <v>25</v>
      </c>
      <c r="Y27" s="99">
        <v>25</v>
      </c>
      <c r="Z27" s="99">
        <v>25</v>
      </c>
      <c r="AA27" s="99">
        <v>25</v>
      </c>
      <c r="AB27" s="99">
        <v>25</v>
      </c>
      <c r="AC27" s="99">
        <v>563.6</v>
      </c>
      <c r="AD27" s="99">
        <v>3995.6</v>
      </c>
      <c r="AE27" s="99">
        <v>208342</v>
      </c>
    </row>
    <row r="28" spans="1:31">
      <c r="A28" s="99"/>
      <c r="B28" s="99"/>
      <c r="C28" s="99"/>
      <c r="D28" s="99" t="s">
        <v>531</v>
      </c>
      <c r="E28" s="99">
        <v>25</v>
      </c>
      <c r="F28" s="99">
        <v>25</v>
      </c>
      <c r="G28" s="99">
        <v>25</v>
      </c>
      <c r="H28" s="99">
        <v>25</v>
      </c>
      <c r="I28" s="99">
        <v>25</v>
      </c>
      <c r="J28" s="99">
        <v>25</v>
      </c>
      <c r="K28" s="99">
        <v>25</v>
      </c>
      <c r="L28" s="99">
        <v>22.2</v>
      </c>
      <c r="M28" s="99">
        <v>22.2</v>
      </c>
      <c r="N28" s="99">
        <v>22.2</v>
      </c>
      <c r="O28" s="99">
        <v>22.2</v>
      </c>
      <c r="P28" s="99">
        <v>22.2</v>
      </c>
      <c r="Q28" s="99">
        <v>22.2</v>
      </c>
      <c r="R28" s="99">
        <v>22.2</v>
      </c>
      <c r="S28" s="99">
        <v>22.2</v>
      </c>
      <c r="T28" s="99">
        <v>25</v>
      </c>
      <c r="U28" s="99">
        <v>25</v>
      </c>
      <c r="V28" s="99">
        <v>25</v>
      </c>
      <c r="W28" s="99">
        <v>25</v>
      </c>
      <c r="X28" s="99">
        <v>25</v>
      </c>
      <c r="Y28" s="99">
        <v>25</v>
      </c>
      <c r="Z28" s="99">
        <v>25</v>
      </c>
      <c r="AA28" s="99">
        <v>25</v>
      </c>
      <c r="AB28" s="99">
        <v>25</v>
      </c>
      <c r="AC28" s="99">
        <v>577.6</v>
      </c>
      <c r="AD28" s="99"/>
      <c r="AE28" s="99"/>
    </row>
    <row r="29" spans="1:31">
      <c r="A29" s="99"/>
      <c r="B29" s="99"/>
      <c r="C29" s="99"/>
      <c r="D29" s="99" t="s">
        <v>253</v>
      </c>
      <c r="E29" s="99">
        <v>25</v>
      </c>
      <c r="F29" s="99">
        <v>25</v>
      </c>
      <c r="G29" s="99">
        <v>25</v>
      </c>
      <c r="H29" s="99">
        <v>25</v>
      </c>
      <c r="I29" s="99">
        <v>25</v>
      </c>
      <c r="J29" s="99">
        <v>25</v>
      </c>
      <c r="K29" s="99">
        <v>25</v>
      </c>
      <c r="L29" s="99">
        <v>25</v>
      </c>
      <c r="M29" s="99">
        <v>25</v>
      </c>
      <c r="N29" s="99">
        <v>25</v>
      </c>
      <c r="O29" s="99">
        <v>25</v>
      </c>
      <c r="P29" s="99">
        <v>25</v>
      </c>
      <c r="Q29" s="99">
        <v>25</v>
      </c>
      <c r="R29" s="99">
        <v>25</v>
      </c>
      <c r="S29" s="99">
        <v>25</v>
      </c>
      <c r="T29" s="99">
        <v>25</v>
      </c>
      <c r="U29" s="99">
        <v>25</v>
      </c>
      <c r="V29" s="99">
        <v>25</v>
      </c>
      <c r="W29" s="99">
        <v>25</v>
      </c>
      <c r="X29" s="99">
        <v>25</v>
      </c>
      <c r="Y29" s="99">
        <v>25</v>
      </c>
      <c r="Z29" s="99">
        <v>25</v>
      </c>
      <c r="AA29" s="99">
        <v>25</v>
      </c>
      <c r="AB29" s="99">
        <v>25</v>
      </c>
      <c r="AC29" s="99">
        <v>600</v>
      </c>
      <c r="AD29" s="99"/>
      <c r="AE29" s="99"/>
    </row>
    <row r="30" spans="1:31">
      <c r="A30" s="99" t="s">
        <v>496</v>
      </c>
      <c r="B30" s="99" t="s">
        <v>105</v>
      </c>
      <c r="C30" s="99" t="s">
        <v>102</v>
      </c>
      <c r="D30" s="99" t="s">
        <v>491</v>
      </c>
      <c r="E30" s="99">
        <v>18.3</v>
      </c>
      <c r="F30" s="99">
        <v>18.3</v>
      </c>
      <c r="G30" s="99">
        <v>18.3</v>
      </c>
      <c r="H30" s="99">
        <v>18.3</v>
      </c>
      <c r="I30" s="99">
        <v>18.3</v>
      </c>
      <c r="J30" s="99">
        <v>21.1</v>
      </c>
      <c r="K30" s="99">
        <v>21.1</v>
      </c>
      <c r="L30" s="99">
        <v>21.1</v>
      </c>
      <c r="M30" s="99">
        <v>21.1</v>
      </c>
      <c r="N30" s="99">
        <v>21.1</v>
      </c>
      <c r="O30" s="99">
        <v>21.1</v>
      </c>
      <c r="P30" s="99">
        <v>21.1</v>
      </c>
      <c r="Q30" s="99">
        <v>21.1</v>
      </c>
      <c r="R30" s="99">
        <v>21.1</v>
      </c>
      <c r="S30" s="99">
        <v>21.1</v>
      </c>
      <c r="T30" s="99">
        <v>21.1</v>
      </c>
      <c r="U30" s="99">
        <v>21.1</v>
      </c>
      <c r="V30" s="99">
        <v>21.1</v>
      </c>
      <c r="W30" s="99">
        <v>18.3</v>
      </c>
      <c r="X30" s="99">
        <v>18.3</v>
      </c>
      <c r="Y30" s="99">
        <v>18.3</v>
      </c>
      <c r="Z30" s="99">
        <v>18.3</v>
      </c>
      <c r="AA30" s="99">
        <v>18.3</v>
      </c>
      <c r="AB30" s="99">
        <v>18.3</v>
      </c>
      <c r="AC30" s="99">
        <v>475.6</v>
      </c>
      <c r="AD30" s="99">
        <v>3278.8</v>
      </c>
      <c r="AE30" s="99">
        <v>170966</v>
      </c>
    </row>
    <row r="31" spans="1:31">
      <c r="A31" s="99"/>
      <c r="B31" s="99"/>
      <c r="C31" s="99"/>
      <c r="D31" s="99" t="s">
        <v>531</v>
      </c>
      <c r="E31" s="99">
        <v>18.3</v>
      </c>
      <c r="F31" s="99">
        <v>18.3</v>
      </c>
      <c r="G31" s="99">
        <v>18.3</v>
      </c>
      <c r="H31" s="99">
        <v>18.3</v>
      </c>
      <c r="I31" s="99">
        <v>18.3</v>
      </c>
      <c r="J31" s="99">
        <v>18.3</v>
      </c>
      <c r="K31" s="99">
        <v>18.3</v>
      </c>
      <c r="L31" s="99">
        <v>21.1</v>
      </c>
      <c r="M31" s="99">
        <v>21.1</v>
      </c>
      <c r="N31" s="99">
        <v>21.1</v>
      </c>
      <c r="O31" s="99">
        <v>21.1</v>
      </c>
      <c r="P31" s="99">
        <v>21.1</v>
      </c>
      <c r="Q31" s="99">
        <v>21.1</v>
      </c>
      <c r="R31" s="99">
        <v>21.1</v>
      </c>
      <c r="S31" s="99">
        <v>21.1</v>
      </c>
      <c r="T31" s="99">
        <v>18.3</v>
      </c>
      <c r="U31" s="99">
        <v>18.3</v>
      </c>
      <c r="V31" s="99">
        <v>18.3</v>
      </c>
      <c r="W31" s="99">
        <v>18.3</v>
      </c>
      <c r="X31" s="99">
        <v>18.3</v>
      </c>
      <c r="Y31" s="99">
        <v>18.3</v>
      </c>
      <c r="Z31" s="99">
        <v>18.3</v>
      </c>
      <c r="AA31" s="99">
        <v>18.3</v>
      </c>
      <c r="AB31" s="99">
        <v>18.3</v>
      </c>
      <c r="AC31" s="99">
        <v>461.6</v>
      </c>
      <c r="AD31" s="99"/>
      <c r="AE31" s="99"/>
    </row>
    <row r="32" spans="1:31">
      <c r="A32" s="99"/>
      <c r="B32" s="99"/>
      <c r="C32" s="99"/>
      <c r="D32" s="99" t="s">
        <v>253</v>
      </c>
      <c r="E32" s="99">
        <v>18.3</v>
      </c>
      <c r="F32" s="99">
        <v>18.3</v>
      </c>
      <c r="G32" s="99">
        <v>18.3</v>
      </c>
      <c r="H32" s="99">
        <v>18.3</v>
      </c>
      <c r="I32" s="99">
        <v>18.3</v>
      </c>
      <c r="J32" s="99">
        <v>18.3</v>
      </c>
      <c r="K32" s="99">
        <v>18.3</v>
      </c>
      <c r="L32" s="99">
        <v>18.3</v>
      </c>
      <c r="M32" s="99">
        <v>18.3</v>
      </c>
      <c r="N32" s="99">
        <v>18.3</v>
      </c>
      <c r="O32" s="99">
        <v>18.3</v>
      </c>
      <c r="P32" s="99">
        <v>18.3</v>
      </c>
      <c r="Q32" s="99">
        <v>18.3</v>
      </c>
      <c r="R32" s="99">
        <v>18.3</v>
      </c>
      <c r="S32" s="99">
        <v>18.3</v>
      </c>
      <c r="T32" s="99">
        <v>18.3</v>
      </c>
      <c r="U32" s="99">
        <v>18.3</v>
      </c>
      <c r="V32" s="99">
        <v>18.3</v>
      </c>
      <c r="W32" s="99">
        <v>18.3</v>
      </c>
      <c r="X32" s="99">
        <v>18.3</v>
      </c>
      <c r="Y32" s="99">
        <v>18.3</v>
      </c>
      <c r="Z32" s="99">
        <v>18.3</v>
      </c>
      <c r="AA32" s="99">
        <v>18.3</v>
      </c>
      <c r="AB32" s="99">
        <v>18.3</v>
      </c>
      <c r="AC32" s="99">
        <v>439.2</v>
      </c>
      <c r="AD32" s="99"/>
      <c r="AE32" s="99"/>
    </row>
    <row r="33" spans="1:31">
      <c r="A33" s="99" t="s">
        <v>501</v>
      </c>
      <c r="B33" s="99" t="s">
        <v>502</v>
      </c>
      <c r="C33" s="99" t="s">
        <v>102</v>
      </c>
      <c r="D33" s="99" t="s">
        <v>103</v>
      </c>
      <c r="E33" s="99">
        <v>4</v>
      </c>
      <c r="F33" s="99">
        <v>4</v>
      </c>
      <c r="G33" s="99">
        <v>4</v>
      </c>
      <c r="H33" s="99">
        <v>4</v>
      </c>
      <c r="I33" s="99">
        <v>4</v>
      </c>
      <c r="J33" s="99">
        <v>4</v>
      </c>
      <c r="K33" s="99">
        <v>4</v>
      </c>
      <c r="L33" s="99">
        <v>4</v>
      </c>
      <c r="M33" s="99">
        <v>4</v>
      </c>
      <c r="N33" s="99">
        <v>4</v>
      </c>
      <c r="O33" s="99">
        <v>4</v>
      </c>
      <c r="P33" s="99">
        <v>4</v>
      </c>
      <c r="Q33" s="99">
        <v>4</v>
      </c>
      <c r="R33" s="99">
        <v>4</v>
      </c>
      <c r="S33" s="99">
        <v>4</v>
      </c>
      <c r="T33" s="99">
        <v>4</v>
      </c>
      <c r="U33" s="99">
        <v>4</v>
      </c>
      <c r="V33" s="99">
        <v>4</v>
      </c>
      <c r="W33" s="99">
        <v>4</v>
      </c>
      <c r="X33" s="99">
        <v>4</v>
      </c>
      <c r="Y33" s="99">
        <v>4</v>
      </c>
      <c r="Z33" s="99">
        <v>4</v>
      </c>
      <c r="AA33" s="99">
        <v>4</v>
      </c>
      <c r="AB33" s="99">
        <v>4</v>
      </c>
      <c r="AC33" s="99">
        <v>96</v>
      </c>
      <c r="AD33" s="99">
        <v>672</v>
      </c>
      <c r="AE33" s="99">
        <v>35040</v>
      </c>
    </row>
    <row r="34" spans="1:31">
      <c r="A34" s="99" t="s">
        <v>500</v>
      </c>
      <c r="B34" s="99" t="s">
        <v>498</v>
      </c>
      <c r="C34" s="99" t="s">
        <v>102</v>
      </c>
      <c r="D34" s="99" t="s">
        <v>103</v>
      </c>
      <c r="E34" s="99">
        <v>60</v>
      </c>
      <c r="F34" s="99">
        <v>60</v>
      </c>
      <c r="G34" s="99">
        <v>60</v>
      </c>
      <c r="H34" s="99">
        <v>60</v>
      </c>
      <c r="I34" s="99">
        <v>60</v>
      </c>
      <c r="J34" s="99">
        <v>60</v>
      </c>
      <c r="K34" s="99">
        <v>60</v>
      </c>
      <c r="L34" s="99">
        <v>60</v>
      </c>
      <c r="M34" s="99">
        <v>60</v>
      </c>
      <c r="N34" s="99">
        <v>60</v>
      </c>
      <c r="O34" s="99">
        <v>60</v>
      </c>
      <c r="P34" s="99">
        <v>60</v>
      </c>
      <c r="Q34" s="99">
        <v>60</v>
      </c>
      <c r="R34" s="99">
        <v>60</v>
      </c>
      <c r="S34" s="99">
        <v>60</v>
      </c>
      <c r="T34" s="99">
        <v>60</v>
      </c>
      <c r="U34" s="99">
        <v>60</v>
      </c>
      <c r="V34" s="99">
        <v>60</v>
      </c>
      <c r="W34" s="99">
        <v>60</v>
      </c>
      <c r="X34" s="99">
        <v>60</v>
      </c>
      <c r="Y34" s="99">
        <v>60</v>
      </c>
      <c r="Z34" s="99">
        <v>60</v>
      </c>
      <c r="AA34" s="99">
        <v>60</v>
      </c>
      <c r="AB34" s="99">
        <v>60</v>
      </c>
      <c r="AC34" s="99">
        <v>1440</v>
      </c>
      <c r="AD34" s="99">
        <v>10080</v>
      </c>
      <c r="AE34" s="99">
        <v>525600</v>
      </c>
    </row>
    <row r="35" spans="1:31">
      <c r="A35" s="99" t="s">
        <v>499</v>
      </c>
      <c r="B35" s="99" t="s">
        <v>498</v>
      </c>
      <c r="C35" s="99" t="s">
        <v>102</v>
      </c>
      <c r="D35" s="99" t="s">
        <v>103</v>
      </c>
      <c r="E35" s="99">
        <v>40</v>
      </c>
      <c r="F35" s="99">
        <v>40</v>
      </c>
      <c r="G35" s="99">
        <v>40</v>
      </c>
      <c r="H35" s="99">
        <v>40</v>
      </c>
      <c r="I35" s="99">
        <v>40</v>
      </c>
      <c r="J35" s="99">
        <v>40</v>
      </c>
      <c r="K35" s="99">
        <v>40</v>
      </c>
      <c r="L35" s="99">
        <v>40</v>
      </c>
      <c r="M35" s="99">
        <v>40</v>
      </c>
      <c r="N35" s="99">
        <v>40</v>
      </c>
      <c r="O35" s="99">
        <v>40</v>
      </c>
      <c r="P35" s="99">
        <v>40</v>
      </c>
      <c r="Q35" s="99">
        <v>40</v>
      </c>
      <c r="R35" s="99">
        <v>40</v>
      </c>
      <c r="S35" s="99">
        <v>40</v>
      </c>
      <c r="T35" s="99">
        <v>40</v>
      </c>
      <c r="U35" s="99">
        <v>40</v>
      </c>
      <c r="V35" s="99">
        <v>40</v>
      </c>
      <c r="W35" s="99">
        <v>40</v>
      </c>
      <c r="X35" s="99">
        <v>40</v>
      </c>
      <c r="Y35" s="99">
        <v>40</v>
      </c>
      <c r="Z35" s="99">
        <v>40</v>
      </c>
      <c r="AA35" s="99">
        <v>40</v>
      </c>
      <c r="AB35" s="99">
        <v>40</v>
      </c>
      <c r="AC35" s="99">
        <v>960</v>
      </c>
      <c r="AD35" s="99">
        <v>6720</v>
      </c>
      <c r="AE35" s="99">
        <v>350400</v>
      </c>
    </row>
    <row r="36" spans="1:31">
      <c r="A36" s="99" t="s">
        <v>532</v>
      </c>
      <c r="B36" s="99" t="s">
        <v>104</v>
      </c>
      <c r="C36" s="99" t="s">
        <v>102</v>
      </c>
      <c r="D36" s="99" t="s">
        <v>103</v>
      </c>
      <c r="E36" s="99">
        <v>0.33</v>
      </c>
      <c r="F36" s="99">
        <v>0.33</v>
      </c>
      <c r="G36" s="99">
        <v>0.33</v>
      </c>
      <c r="H36" s="99">
        <v>0.33</v>
      </c>
      <c r="I36" s="99">
        <v>0.33</v>
      </c>
      <c r="J36" s="99">
        <v>0.33</v>
      </c>
      <c r="K36" s="99">
        <v>0.33</v>
      </c>
      <c r="L36" s="99">
        <v>0.33</v>
      </c>
      <c r="M36" s="99">
        <v>0.33</v>
      </c>
      <c r="N36" s="99">
        <v>0.33</v>
      </c>
      <c r="O36" s="99">
        <v>0.33</v>
      </c>
      <c r="P36" s="99">
        <v>0.33</v>
      </c>
      <c r="Q36" s="99">
        <v>0.33</v>
      </c>
      <c r="R36" s="99">
        <v>0.33</v>
      </c>
      <c r="S36" s="99">
        <v>0.33</v>
      </c>
      <c r="T36" s="99">
        <v>0.33</v>
      </c>
      <c r="U36" s="99">
        <v>0.33</v>
      </c>
      <c r="V36" s="99">
        <v>0.33</v>
      </c>
      <c r="W36" s="99">
        <v>0.33</v>
      </c>
      <c r="X36" s="99">
        <v>0.33</v>
      </c>
      <c r="Y36" s="99">
        <v>0.33</v>
      </c>
      <c r="Z36" s="99">
        <v>0.33</v>
      </c>
      <c r="AA36" s="99">
        <v>0.33</v>
      </c>
      <c r="AB36" s="99">
        <v>0.33</v>
      </c>
      <c r="AC36" s="99">
        <v>7.92</v>
      </c>
      <c r="AD36" s="99">
        <v>55.44</v>
      </c>
      <c r="AE36" s="99">
        <v>2890.8</v>
      </c>
    </row>
    <row r="37" spans="1:31">
      <c r="A37" s="99" t="s">
        <v>533</v>
      </c>
      <c r="B37" s="99" t="s">
        <v>104</v>
      </c>
      <c r="C37" s="99" t="s">
        <v>102</v>
      </c>
      <c r="D37" s="99" t="s">
        <v>534</v>
      </c>
      <c r="E37" s="99">
        <v>0</v>
      </c>
      <c r="F37" s="99">
        <v>0</v>
      </c>
      <c r="G37" s="99">
        <v>0</v>
      </c>
      <c r="H37" s="99">
        <v>0</v>
      </c>
      <c r="I37" s="99">
        <v>1</v>
      </c>
      <c r="J37" s="99">
        <v>1</v>
      </c>
      <c r="K37" s="99">
        <v>1</v>
      </c>
      <c r="L37" s="99">
        <v>1</v>
      </c>
      <c r="M37" s="99">
        <v>1</v>
      </c>
      <c r="N37" s="99">
        <v>1</v>
      </c>
      <c r="O37" s="99">
        <v>1</v>
      </c>
      <c r="P37" s="99">
        <v>1</v>
      </c>
      <c r="Q37" s="99">
        <v>1</v>
      </c>
      <c r="R37" s="99">
        <v>1</v>
      </c>
      <c r="S37" s="99">
        <v>1</v>
      </c>
      <c r="T37" s="99">
        <v>1</v>
      </c>
      <c r="U37" s="99">
        <v>1</v>
      </c>
      <c r="V37" s="99">
        <v>1</v>
      </c>
      <c r="W37" s="99">
        <v>1</v>
      </c>
      <c r="X37" s="99">
        <v>1</v>
      </c>
      <c r="Y37" s="99">
        <v>1</v>
      </c>
      <c r="Z37" s="99">
        <v>0</v>
      </c>
      <c r="AA37" s="99">
        <v>0</v>
      </c>
      <c r="AB37" s="99">
        <v>0</v>
      </c>
      <c r="AC37" s="99">
        <v>17</v>
      </c>
      <c r="AD37" s="99">
        <v>102</v>
      </c>
      <c r="AE37" s="99">
        <v>5151</v>
      </c>
    </row>
    <row r="38" spans="1:31">
      <c r="A38" s="99"/>
      <c r="B38" s="99"/>
      <c r="C38" s="99"/>
      <c r="D38" s="99" t="s">
        <v>511</v>
      </c>
      <c r="E38" s="99">
        <v>1</v>
      </c>
      <c r="F38" s="99">
        <v>1</v>
      </c>
      <c r="G38" s="99">
        <v>1</v>
      </c>
      <c r="H38" s="99">
        <v>1</v>
      </c>
      <c r="I38" s="99">
        <v>1</v>
      </c>
      <c r="J38" s="99">
        <v>1</v>
      </c>
      <c r="K38" s="99">
        <v>1</v>
      </c>
      <c r="L38" s="99">
        <v>1</v>
      </c>
      <c r="M38" s="99">
        <v>1</v>
      </c>
      <c r="N38" s="99">
        <v>1</v>
      </c>
      <c r="O38" s="99">
        <v>1</v>
      </c>
      <c r="P38" s="99">
        <v>1</v>
      </c>
      <c r="Q38" s="99">
        <v>1</v>
      </c>
      <c r="R38" s="99">
        <v>1</v>
      </c>
      <c r="S38" s="99">
        <v>1</v>
      </c>
      <c r="T38" s="99">
        <v>1</v>
      </c>
      <c r="U38" s="99">
        <v>1</v>
      </c>
      <c r="V38" s="99">
        <v>1</v>
      </c>
      <c r="W38" s="99">
        <v>1</v>
      </c>
      <c r="X38" s="99">
        <v>1</v>
      </c>
      <c r="Y38" s="99">
        <v>1</v>
      </c>
      <c r="Z38" s="99">
        <v>1</v>
      </c>
      <c r="AA38" s="99">
        <v>1</v>
      </c>
      <c r="AB38" s="99">
        <v>1</v>
      </c>
      <c r="AC38" s="99">
        <v>24</v>
      </c>
      <c r="AD38" s="99"/>
      <c r="AE38" s="99"/>
    </row>
    <row r="39" spans="1:31">
      <c r="A39" s="99"/>
      <c r="B39" s="99"/>
      <c r="C39" s="99"/>
      <c r="D39" s="99" t="s">
        <v>253</v>
      </c>
      <c r="E39" s="99">
        <v>0</v>
      </c>
      <c r="F39" s="99">
        <v>0</v>
      </c>
      <c r="G39" s="99">
        <v>0</v>
      </c>
      <c r="H39" s="99">
        <v>0</v>
      </c>
      <c r="I39" s="99">
        <v>0</v>
      </c>
      <c r="J39" s="99">
        <v>0</v>
      </c>
      <c r="K39" s="99">
        <v>0</v>
      </c>
      <c r="L39" s="99">
        <v>0</v>
      </c>
      <c r="M39" s="99">
        <v>0</v>
      </c>
      <c r="N39" s="99">
        <v>0</v>
      </c>
      <c r="O39" s="99">
        <v>0</v>
      </c>
      <c r="P39" s="99">
        <v>0</v>
      </c>
      <c r="Q39" s="99">
        <v>0</v>
      </c>
      <c r="R39" s="99">
        <v>0</v>
      </c>
      <c r="S39" s="99">
        <v>0</v>
      </c>
      <c r="T39" s="99">
        <v>0</v>
      </c>
      <c r="U39" s="99">
        <v>0</v>
      </c>
      <c r="V39" s="99">
        <v>0</v>
      </c>
      <c r="W39" s="99">
        <v>0</v>
      </c>
      <c r="X39" s="99">
        <v>0</v>
      </c>
      <c r="Y39" s="99">
        <v>0</v>
      </c>
      <c r="Z39" s="99">
        <v>0</v>
      </c>
      <c r="AA39" s="99">
        <v>0</v>
      </c>
      <c r="AB39" s="99">
        <v>0</v>
      </c>
      <c r="AC39" s="99">
        <v>0</v>
      </c>
      <c r="AD39" s="99"/>
      <c r="AE39" s="99"/>
    </row>
    <row r="40" spans="1:31">
      <c r="A40" s="99" t="s">
        <v>535</v>
      </c>
      <c r="B40" s="99" t="s">
        <v>104</v>
      </c>
      <c r="C40" s="99" t="s">
        <v>102</v>
      </c>
      <c r="D40" s="99" t="s">
        <v>534</v>
      </c>
      <c r="E40" s="99">
        <v>0</v>
      </c>
      <c r="F40" s="99">
        <v>0</v>
      </c>
      <c r="G40" s="99">
        <v>0</v>
      </c>
      <c r="H40" s="99">
        <v>0</v>
      </c>
      <c r="I40" s="99">
        <v>0</v>
      </c>
      <c r="J40" s="99">
        <v>0</v>
      </c>
      <c r="K40" s="99">
        <v>1</v>
      </c>
      <c r="L40" s="99">
        <v>1</v>
      </c>
      <c r="M40" s="99">
        <v>1</v>
      </c>
      <c r="N40" s="99">
        <v>1</v>
      </c>
      <c r="O40" s="99">
        <v>1</v>
      </c>
      <c r="P40" s="99">
        <v>1</v>
      </c>
      <c r="Q40" s="99">
        <v>1</v>
      </c>
      <c r="R40" s="99">
        <v>1</v>
      </c>
      <c r="S40" s="99">
        <v>1</v>
      </c>
      <c r="T40" s="99">
        <v>1</v>
      </c>
      <c r="U40" s="99">
        <v>1</v>
      </c>
      <c r="V40" s="99">
        <v>1</v>
      </c>
      <c r="W40" s="99">
        <v>0</v>
      </c>
      <c r="X40" s="99">
        <v>0</v>
      </c>
      <c r="Y40" s="99">
        <v>0</v>
      </c>
      <c r="Z40" s="99">
        <v>0</v>
      </c>
      <c r="AA40" s="99">
        <v>0</v>
      </c>
      <c r="AB40" s="99">
        <v>0</v>
      </c>
      <c r="AC40" s="99">
        <v>12</v>
      </c>
      <c r="AD40" s="99">
        <v>72</v>
      </c>
      <c r="AE40" s="99">
        <v>3754.29</v>
      </c>
    </row>
    <row r="41" spans="1:31">
      <c r="A41" s="99"/>
      <c r="B41" s="99"/>
      <c r="C41" s="99"/>
      <c r="D41" s="99" t="s">
        <v>511</v>
      </c>
      <c r="E41" s="99">
        <v>1</v>
      </c>
      <c r="F41" s="99">
        <v>1</v>
      </c>
      <c r="G41" s="99">
        <v>1</v>
      </c>
      <c r="H41" s="99">
        <v>1</v>
      </c>
      <c r="I41" s="99">
        <v>1</v>
      </c>
      <c r="J41" s="99">
        <v>1</v>
      </c>
      <c r="K41" s="99">
        <v>1</v>
      </c>
      <c r="L41" s="99">
        <v>1</v>
      </c>
      <c r="M41" s="99">
        <v>1</v>
      </c>
      <c r="N41" s="99">
        <v>1</v>
      </c>
      <c r="O41" s="99">
        <v>1</v>
      </c>
      <c r="P41" s="99">
        <v>1</v>
      </c>
      <c r="Q41" s="99">
        <v>1</v>
      </c>
      <c r="R41" s="99">
        <v>1</v>
      </c>
      <c r="S41" s="99">
        <v>1</v>
      </c>
      <c r="T41" s="99">
        <v>1</v>
      </c>
      <c r="U41" s="99">
        <v>1</v>
      </c>
      <c r="V41" s="99">
        <v>1</v>
      </c>
      <c r="W41" s="99">
        <v>1</v>
      </c>
      <c r="X41" s="99">
        <v>1</v>
      </c>
      <c r="Y41" s="99">
        <v>1</v>
      </c>
      <c r="Z41" s="99">
        <v>1</v>
      </c>
      <c r="AA41" s="99">
        <v>1</v>
      </c>
      <c r="AB41" s="99">
        <v>1</v>
      </c>
      <c r="AC41" s="99">
        <v>24</v>
      </c>
      <c r="AD41" s="99"/>
      <c r="AE41" s="99"/>
    </row>
    <row r="42" spans="1:31">
      <c r="A42" s="99"/>
      <c r="B42" s="99"/>
      <c r="C42" s="99"/>
      <c r="D42" s="99" t="s">
        <v>253</v>
      </c>
      <c r="E42" s="99">
        <v>0</v>
      </c>
      <c r="F42" s="99">
        <v>0</v>
      </c>
      <c r="G42" s="99">
        <v>0</v>
      </c>
      <c r="H42" s="99">
        <v>0</v>
      </c>
      <c r="I42" s="99">
        <v>0</v>
      </c>
      <c r="J42" s="99">
        <v>0</v>
      </c>
      <c r="K42" s="99">
        <v>0</v>
      </c>
      <c r="L42" s="99">
        <v>0</v>
      </c>
      <c r="M42" s="99">
        <v>0</v>
      </c>
      <c r="N42" s="99">
        <v>0</v>
      </c>
      <c r="O42" s="99">
        <v>0</v>
      </c>
      <c r="P42" s="99">
        <v>0</v>
      </c>
      <c r="Q42" s="99">
        <v>0</v>
      </c>
      <c r="R42" s="99">
        <v>0</v>
      </c>
      <c r="S42" s="99">
        <v>0</v>
      </c>
      <c r="T42" s="99">
        <v>0</v>
      </c>
      <c r="U42" s="99">
        <v>0</v>
      </c>
      <c r="V42" s="99">
        <v>0</v>
      </c>
      <c r="W42" s="99">
        <v>0</v>
      </c>
      <c r="X42" s="99">
        <v>0</v>
      </c>
      <c r="Y42" s="99">
        <v>0</v>
      </c>
      <c r="Z42" s="99">
        <v>0</v>
      </c>
      <c r="AA42" s="99">
        <v>0</v>
      </c>
      <c r="AB42" s="99">
        <v>0</v>
      </c>
      <c r="AC42" s="99">
        <v>0</v>
      </c>
      <c r="AD42" s="99"/>
      <c r="AE42" s="99"/>
    </row>
    <row r="43" spans="1:31">
      <c r="A43" s="99" t="s">
        <v>515</v>
      </c>
      <c r="B43" s="99" t="s">
        <v>105</v>
      </c>
      <c r="C43" s="99" t="s">
        <v>102</v>
      </c>
      <c r="D43" s="99" t="s">
        <v>103</v>
      </c>
      <c r="E43" s="99">
        <v>12.8</v>
      </c>
      <c r="F43" s="99">
        <v>12.8</v>
      </c>
      <c r="G43" s="99">
        <v>12.8</v>
      </c>
      <c r="H43" s="99">
        <v>12.8</v>
      </c>
      <c r="I43" s="99">
        <v>12.8</v>
      </c>
      <c r="J43" s="99">
        <v>12.8</v>
      </c>
      <c r="K43" s="99">
        <v>12.8</v>
      </c>
      <c r="L43" s="99">
        <v>12.8</v>
      </c>
      <c r="M43" s="99">
        <v>12.8</v>
      </c>
      <c r="N43" s="99">
        <v>12.8</v>
      </c>
      <c r="O43" s="99">
        <v>12.8</v>
      </c>
      <c r="P43" s="99">
        <v>12.8</v>
      </c>
      <c r="Q43" s="99">
        <v>12.8</v>
      </c>
      <c r="R43" s="99">
        <v>12.8</v>
      </c>
      <c r="S43" s="99">
        <v>12.8</v>
      </c>
      <c r="T43" s="99">
        <v>12.8</v>
      </c>
      <c r="U43" s="99">
        <v>12.8</v>
      </c>
      <c r="V43" s="99">
        <v>12.8</v>
      </c>
      <c r="W43" s="99">
        <v>12.8</v>
      </c>
      <c r="X43" s="99">
        <v>12.8</v>
      </c>
      <c r="Y43" s="99">
        <v>12.8</v>
      </c>
      <c r="Z43" s="99">
        <v>12.8</v>
      </c>
      <c r="AA43" s="99">
        <v>12.8</v>
      </c>
      <c r="AB43" s="99">
        <v>12.8</v>
      </c>
      <c r="AC43" s="99">
        <v>307.2</v>
      </c>
      <c r="AD43" s="99">
        <v>2150.4</v>
      </c>
      <c r="AE43" s="99">
        <v>112128</v>
      </c>
    </row>
    <row r="44" spans="1:31">
      <c r="A44" s="99" t="s">
        <v>516</v>
      </c>
      <c r="B44" s="99" t="s">
        <v>105</v>
      </c>
      <c r="C44" s="99" t="s">
        <v>102</v>
      </c>
      <c r="D44" s="99" t="s">
        <v>103</v>
      </c>
      <c r="E44" s="99">
        <v>11.1</v>
      </c>
      <c r="F44" s="99">
        <v>11.1</v>
      </c>
      <c r="G44" s="99">
        <v>11.1</v>
      </c>
      <c r="H44" s="99">
        <v>11.1</v>
      </c>
      <c r="I44" s="99">
        <v>11.1</v>
      </c>
      <c r="J44" s="99">
        <v>11.1</v>
      </c>
      <c r="K44" s="99">
        <v>11.1</v>
      </c>
      <c r="L44" s="99">
        <v>11.1</v>
      </c>
      <c r="M44" s="99">
        <v>11.1</v>
      </c>
      <c r="N44" s="99">
        <v>11.1</v>
      </c>
      <c r="O44" s="99">
        <v>11.1</v>
      </c>
      <c r="P44" s="99">
        <v>11.1</v>
      </c>
      <c r="Q44" s="99">
        <v>11.1</v>
      </c>
      <c r="R44" s="99">
        <v>11.1</v>
      </c>
      <c r="S44" s="99">
        <v>11.1</v>
      </c>
      <c r="T44" s="99">
        <v>11.1</v>
      </c>
      <c r="U44" s="99">
        <v>11.1</v>
      </c>
      <c r="V44" s="99">
        <v>11.1</v>
      </c>
      <c r="W44" s="99">
        <v>11.1</v>
      </c>
      <c r="X44" s="99">
        <v>11.1</v>
      </c>
      <c r="Y44" s="99">
        <v>11.1</v>
      </c>
      <c r="Z44" s="99">
        <v>11.1</v>
      </c>
      <c r="AA44" s="99">
        <v>11.1</v>
      </c>
      <c r="AB44" s="99">
        <v>11.1</v>
      </c>
      <c r="AC44" s="99">
        <v>266.39999999999998</v>
      </c>
      <c r="AD44" s="99">
        <v>1864.8</v>
      </c>
      <c r="AE44" s="99">
        <v>97236</v>
      </c>
    </row>
    <row r="45" spans="1:31">
      <c r="A45" s="99" t="s">
        <v>517</v>
      </c>
      <c r="B45" s="99" t="s">
        <v>105</v>
      </c>
      <c r="C45" s="99" t="s">
        <v>102</v>
      </c>
      <c r="D45" s="99" t="s">
        <v>103</v>
      </c>
      <c r="E45" s="99">
        <v>60</v>
      </c>
      <c r="F45" s="99">
        <v>60</v>
      </c>
      <c r="G45" s="99">
        <v>60</v>
      </c>
      <c r="H45" s="99">
        <v>60</v>
      </c>
      <c r="I45" s="99">
        <v>60</v>
      </c>
      <c r="J45" s="99">
        <v>60</v>
      </c>
      <c r="K45" s="99">
        <v>60</v>
      </c>
      <c r="L45" s="99">
        <v>60</v>
      </c>
      <c r="M45" s="99">
        <v>60</v>
      </c>
      <c r="N45" s="99">
        <v>60</v>
      </c>
      <c r="O45" s="99">
        <v>60</v>
      </c>
      <c r="P45" s="99">
        <v>60</v>
      </c>
      <c r="Q45" s="99">
        <v>60</v>
      </c>
      <c r="R45" s="99">
        <v>60</v>
      </c>
      <c r="S45" s="99">
        <v>60</v>
      </c>
      <c r="T45" s="99">
        <v>60</v>
      </c>
      <c r="U45" s="99">
        <v>60</v>
      </c>
      <c r="V45" s="99">
        <v>60</v>
      </c>
      <c r="W45" s="99">
        <v>60</v>
      </c>
      <c r="X45" s="99">
        <v>60</v>
      </c>
      <c r="Y45" s="99">
        <v>60</v>
      </c>
      <c r="Z45" s="99">
        <v>60</v>
      </c>
      <c r="AA45" s="99">
        <v>60</v>
      </c>
      <c r="AB45" s="99">
        <v>60</v>
      </c>
      <c r="AC45" s="99">
        <v>1440</v>
      </c>
      <c r="AD45" s="99">
        <v>10080</v>
      </c>
      <c r="AE45" s="99">
        <v>525600</v>
      </c>
    </row>
    <row r="46" spans="1:31">
      <c r="A46" s="99" t="s">
        <v>493</v>
      </c>
      <c r="B46" s="99" t="s">
        <v>494</v>
      </c>
      <c r="C46" s="99" t="s">
        <v>102</v>
      </c>
      <c r="D46" s="99" t="s">
        <v>103</v>
      </c>
      <c r="E46" s="99">
        <v>1</v>
      </c>
      <c r="F46" s="99">
        <v>1</v>
      </c>
      <c r="G46" s="99">
        <v>1</v>
      </c>
      <c r="H46" s="99">
        <v>1</v>
      </c>
      <c r="I46" s="99">
        <v>1</v>
      </c>
      <c r="J46" s="99">
        <v>1</v>
      </c>
      <c r="K46" s="99">
        <v>1</v>
      </c>
      <c r="L46" s="99">
        <v>1</v>
      </c>
      <c r="M46" s="99">
        <v>1</v>
      </c>
      <c r="N46" s="99">
        <v>1</v>
      </c>
      <c r="O46" s="99">
        <v>1</v>
      </c>
      <c r="P46" s="99">
        <v>1</v>
      </c>
      <c r="Q46" s="99">
        <v>1</v>
      </c>
      <c r="R46" s="99">
        <v>1</v>
      </c>
      <c r="S46" s="99">
        <v>1</v>
      </c>
      <c r="T46" s="99">
        <v>1</v>
      </c>
      <c r="U46" s="99">
        <v>1</v>
      </c>
      <c r="V46" s="99">
        <v>1</v>
      </c>
      <c r="W46" s="99">
        <v>1</v>
      </c>
      <c r="X46" s="99">
        <v>1</v>
      </c>
      <c r="Y46" s="99">
        <v>1</v>
      </c>
      <c r="Z46" s="99">
        <v>1</v>
      </c>
      <c r="AA46" s="99">
        <v>1</v>
      </c>
      <c r="AB46" s="99">
        <v>1</v>
      </c>
      <c r="AC46" s="99">
        <v>24</v>
      </c>
      <c r="AD46" s="99">
        <v>168</v>
      </c>
      <c r="AE46" s="99">
        <v>8760</v>
      </c>
    </row>
    <row r="47" spans="1:31">
      <c r="A47" s="99" t="s">
        <v>518</v>
      </c>
      <c r="B47" s="99" t="s">
        <v>105</v>
      </c>
      <c r="C47" s="99" t="s">
        <v>102</v>
      </c>
      <c r="D47" s="99" t="s">
        <v>103</v>
      </c>
      <c r="E47" s="99">
        <v>6.7</v>
      </c>
      <c r="F47" s="99">
        <v>6.7</v>
      </c>
      <c r="G47" s="99">
        <v>6.7</v>
      </c>
      <c r="H47" s="99">
        <v>6.7</v>
      </c>
      <c r="I47" s="99">
        <v>6.7</v>
      </c>
      <c r="J47" s="99">
        <v>6.7</v>
      </c>
      <c r="K47" s="99">
        <v>6.7</v>
      </c>
      <c r="L47" s="99">
        <v>6.7</v>
      </c>
      <c r="M47" s="99">
        <v>6.7</v>
      </c>
      <c r="N47" s="99">
        <v>6.7</v>
      </c>
      <c r="O47" s="99">
        <v>6.7</v>
      </c>
      <c r="P47" s="99">
        <v>6.7</v>
      </c>
      <c r="Q47" s="99">
        <v>6.7</v>
      </c>
      <c r="R47" s="99">
        <v>6.7</v>
      </c>
      <c r="S47" s="99">
        <v>6.7</v>
      </c>
      <c r="T47" s="99">
        <v>6.7</v>
      </c>
      <c r="U47" s="99">
        <v>6.7</v>
      </c>
      <c r="V47" s="99">
        <v>6.7</v>
      </c>
      <c r="W47" s="99">
        <v>6.7</v>
      </c>
      <c r="X47" s="99">
        <v>6.7</v>
      </c>
      <c r="Y47" s="99">
        <v>6.7</v>
      </c>
      <c r="Z47" s="99">
        <v>6.7</v>
      </c>
      <c r="AA47" s="99">
        <v>6.7</v>
      </c>
      <c r="AB47" s="99">
        <v>6.7</v>
      </c>
      <c r="AC47" s="99">
        <v>160.80000000000001</v>
      </c>
      <c r="AD47" s="99">
        <v>1125.5999999999999</v>
      </c>
      <c r="AE47" s="99">
        <v>58692</v>
      </c>
    </row>
    <row r="48" spans="1:31">
      <c r="A48" s="99" t="s">
        <v>519</v>
      </c>
      <c r="B48" s="99" t="s">
        <v>105</v>
      </c>
      <c r="C48" s="99" t="s">
        <v>102</v>
      </c>
      <c r="D48" s="99" t="s">
        <v>103</v>
      </c>
      <c r="E48" s="99">
        <v>82.2</v>
      </c>
      <c r="F48" s="99">
        <v>82.2</v>
      </c>
      <c r="G48" s="99">
        <v>82.2</v>
      </c>
      <c r="H48" s="99">
        <v>82.2</v>
      </c>
      <c r="I48" s="99">
        <v>82.2</v>
      </c>
      <c r="J48" s="99">
        <v>82.2</v>
      </c>
      <c r="K48" s="99">
        <v>82.2</v>
      </c>
      <c r="L48" s="99">
        <v>82.2</v>
      </c>
      <c r="M48" s="99">
        <v>82.2</v>
      </c>
      <c r="N48" s="99">
        <v>82.2</v>
      </c>
      <c r="O48" s="99">
        <v>82.2</v>
      </c>
      <c r="P48" s="99">
        <v>82.2</v>
      </c>
      <c r="Q48" s="99">
        <v>82.2</v>
      </c>
      <c r="R48" s="99">
        <v>82.2</v>
      </c>
      <c r="S48" s="99">
        <v>82.2</v>
      </c>
      <c r="T48" s="99">
        <v>82.2</v>
      </c>
      <c r="U48" s="99">
        <v>82.2</v>
      </c>
      <c r="V48" s="99">
        <v>82.2</v>
      </c>
      <c r="W48" s="99">
        <v>82.2</v>
      </c>
      <c r="X48" s="99">
        <v>82.2</v>
      </c>
      <c r="Y48" s="99">
        <v>82.2</v>
      </c>
      <c r="Z48" s="99">
        <v>82.2</v>
      </c>
      <c r="AA48" s="99">
        <v>82.2</v>
      </c>
      <c r="AB48" s="99">
        <v>82.2</v>
      </c>
      <c r="AC48" s="99">
        <v>1972.8</v>
      </c>
      <c r="AD48" s="99">
        <v>13809.6</v>
      </c>
      <c r="AE48" s="99">
        <v>720072</v>
      </c>
    </row>
    <row r="49" spans="1:31">
      <c r="A49" s="99" t="s">
        <v>492</v>
      </c>
      <c r="B49" s="99" t="s">
        <v>104</v>
      </c>
      <c r="C49" s="99" t="s">
        <v>102</v>
      </c>
      <c r="D49" s="99" t="s">
        <v>491</v>
      </c>
      <c r="E49" s="99">
        <v>0.01</v>
      </c>
      <c r="F49" s="99">
        <v>0.01</v>
      </c>
      <c r="G49" s="99">
        <v>0.01</v>
      </c>
      <c r="H49" s="99">
        <v>0.01</v>
      </c>
      <c r="I49" s="99">
        <v>0.01</v>
      </c>
      <c r="J49" s="99">
        <v>0.01</v>
      </c>
      <c r="K49" s="99">
        <v>0.01</v>
      </c>
      <c r="L49" s="99">
        <v>0.17</v>
      </c>
      <c r="M49" s="99">
        <v>0.57999999999999996</v>
      </c>
      <c r="N49" s="99">
        <v>0.66</v>
      </c>
      <c r="O49" s="99">
        <v>0.78</v>
      </c>
      <c r="P49" s="99">
        <v>0.82</v>
      </c>
      <c r="Q49" s="99">
        <v>0.71</v>
      </c>
      <c r="R49" s="99">
        <v>0.82</v>
      </c>
      <c r="S49" s="99">
        <v>0.78</v>
      </c>
      <c r="T49" s="99">
        <v>0.74</v>
      </c>
      <c r="U49" s="99">
        <v>0.63</v>
      </c>
      <c r="V49" s="99">
        <v>0.41</v>
      </c>
      <c r="W49" s="99">
        <v>0.18</v>
      </c>
      <c r="X49" s="99">
        <v>0.18</v>
      </c>
      <c r="Y49" s="99">
        <v>0.18</v>
      </c>
      <c r="Z49" s="99">
        <v>0.1</v>
      </c>
      <c r="AA49" s="99">
        <v>0.01</v>
      </c>
      <c r="AB49" s="99">
        <v>0.01</v>
      </c>
      <c r="AC49" s="99">
        <v>7.83</v>
      </c>
      <c r="AD49" s="99">
        <v>41.88</v>
      </c>
      <c r="AE49" s="99">
        <v>2183.7399999999998</v>
      </c>
    </row>
    <row r="50" spans="1:31">
      <c r="A50" s="99"/>
      <c r="B50" s="99"/>
      <c r="C50" s="99"/>
      <c r="D50" s="99" t="s">
        <v>488</v>
      </c>
      <c r="E50" s="99">
        <v>0.01</v>
      </c>
      <c r="F50" s="99">
        <v>0.01</v>
      </c>
      <c r="G50" s="99">
        <v>0.01</v>
      </c>
      <c r="H50" s="99">
        <v>0.01</v>
      </c>
      <c r="I50" s="99">
        <v>0.01</v>
      </c>
      <c r="J50" s="99">
        <v>0.01</v>
      </c>
      <c r="K50" s="99">
        <v>0.01</v>
      </c>
      <c r="L50" s="99">
        <v>0.01</v>
      </c>
      <c r="M50" s="99">
        <v>0.2</v>
      </c>
      <c r="N50" s="99">
        <v>0.28000000000000003</v>
      </c>
      <c r="O50" s="99">
        <v>0.3</v>
      </c>
      <c r="P50" s="99">
        <v>0.3</v>
      </c>
      <c r="Q50" s="99">
        <v>0.24</v>
      </c>
      <c r="R50" s="99">
        <v>0.24</v>
      </c>
      <c r="S50" s="99">
        <v>0.23</v>
      </c>
      <c r="T50" s="99">
        <v>0.23</v>
      </c>
      <c r="U50" s="99">
        <v>0.23</v>
      </c>
      <c r="V50" s="99">
        <v>0.1</v>
      </c>
      <c r="W50" s="99">
        <v>0.01</v>
      </c>
      <c r="X50" s="99">
        <v>0.01</v>
      </c>
      <c r="Y50" s="99">
        <v>0.01</v>
      </c>
      <c r="Z50" s="99">
        <v>0.01</v>
      </c>
      <c r="AA50" s="99">
        <v>0.01</v>
      </c>
      <c r="AB50" s="99">
        <v>0.01</v>
      </c>
      <c r="AC50" s="99">
        <v>2.4900000000000002</v>
      </c>
      <c r="AD50" s="99"/>
      <c r="AE50" s="99"/>
    </row>
    <row r="51" spans="1:31">
      <c r="A51" s="99"/>
      <c r="B51" s="99"/>
      <c r="C51" s="99"/>
      <c r="D51" s="99" t="s">
        <v>253</v>
      </c>
      <c r="E51" s="99">
        <v>0.01</v>
      </c>
      <c r="F51" s="99">
        <v>0.01</v>
      </c>
      <c r="G51" s="99">
        <v>0.01</v>
      </c>
      <c r="H51" s="99">
        <v>0.01</v>
      </c>
      <c r="I51" s="99">
        <v>0.01</v>
      </c>
      <c r="J51" s="99">
        <v>0.01</v>
      </c>
      <c r="K51" s="99">
        <v>0.01</v>
      </c>
      <c r="L51" s="99">
        <v>0.01</v>
      </c>
      <c r="M51" s="99">
        <v>0.01</v>
      </c>
      <c r="N51" s="99">
        <v>0.01</v>
      </c>
      <c r="O51" s="99">
        <v>0.01</v>
      </c>
      <c r="P51" s="99">
        <v>0.01</v>
      </c>
      <c r="Q51" s="99">
        <v>0.01</v>
      </c>
      <c r="R51" s="99">
        <v>0.01</v>
      </c>
      <c r="S51" s="99">
        <v>0.01</v>
      </c>
      <c r="T51" s="99">
        <v>0.01</v>
      </c>
      <c r="U51" s="99">
        <v>0.01</v>
      </c>
      <c r="V51" s="99">
        <v>0.01</v>
      </c>
      <c r="W51" s="99">
        <v>0.01</v>
      </c>
      <c r="X51" s="99">
        <v>0.01</v>
      </c>
      <c r="Y51" s="99">
        <v>0.01</v>
      </c>
      <c r="Z51" s="99">
        <v>0.01</v>
      </c>
      <c r="AA51" s="99">
        <v>0.01</v>
      </c>
      <c r="AB51" s="99">
        <v>0.01</v>
      </c>
      <c r="AC51" s="99">
        <v>0.24</v>
      </c>
      <c r="AD51" s="99"/>
      <c r="AE51" s="99"/>
    </row>
    <row r="52" spans="1:31">
      <c r="A52" s="99" t="s">
        <v>520</v>
      </c>
      <c r="B52" s="99" t="s">
        <v>104</v>
      </c>
      <c r="C52" s="99" t="s">
        <v>102</v>
      </c>
      <c r="D52" s="99" t="s">
        <v>103</v>
      </c>
      <c r="E52" s="99">
        <v>0.05</v>
      </c>
      <c r="F52" s="99">
        <v>0.05</v>
      </c>
      <c r="G52" s="99">
        <v>0.05</v>
      </c>
      <c r="H52" s="99">
        <v>0.05</v>
      </c>
      <c r="I52" s="99">
        <v>0.05</v>
      </c>
      <c r="J52" s="99">
        <v>0.05</v>
      </c>
      <c r="K52" s="99">
        <v>0.05</v>
      </c>
      <c r="L52" s="99">
        <v>0.05</v>
      </c>
      <c r="M52" s="99">
        <v>0.05</v>
      </c>
      <c r="N52" s="99">
        <v>0.05</v>
      </c>
      <c r="O52" s="99">
        <v>0.05</v>
      </c>
      <c r="P52" s="99">
        <v>0.05</v>
      </c>
      <c r="Q52" s="99">
        <v>0.05</v>
      </c>
      <c r="R52" s="99">
        <v>0.05</v>
      </c>
      <c r="S52" s="99">
        <v>0.05</v>
      </c>
      <c r="T52" s="99">
        <v>0.05</v>
      </c>
      <c r="U52" s="99">
        <v>0.05</v>
      </c>
      <c r="V52" s="99">
        <v>0.05</v>
      </c>
      <c r="W52" s="99">
        <v>0.05</v>
      </c>
      <c r="X52" s="99">
        <v>0.05</v>
      </c>
      <c r="Y52" s="99">
        <v>0.05</v>
      </c>
      <c r="Z52" s="99">
        <v>0.05</v>
      </c>
      <c r="AA52" s="99">
        <v>0.05</v>
      </c>
      <c r="AB52" s="99">
        <v>0.05</v>
      </c>
      <c r="AC52" s="99">
        <v>1.2</v>
      </c>
      <c r="AD52" s="99">
        <v>8.4</v>
      </c>
      <c r="AE52" s="99">
        <v>438</v>
      </c>
    </row>
    <row r="53" spans="1:31">
      <c r="A53" s="99" t="s">
        <v>521</v>
      </c>
      <c r="B53" s="99" t="s">
        <v>104</v>
      </c>
      <c r="C53" s="99" t="s">
        <v>102</v>
      </c>
      <c r="D53" s="99" t="s">
        <v>103</v>
      </c>
      <c r="E53" s="99">
        <v>0.2</v>
      </c>
      <c r="F53" s="99">
        <v>0.2</v>
      </c>
      <c r="G53" s="99">
        <v>0.2</v>
      </c>
      <c r="H53" s="99">
        <v>0.2</v>
      </c>
      <c r="I53" s="99">
        <v>0.2</v>
      </c>
      <c r="J53" s="99">
        <v>0.2</v>
      </c>
      <c r="K53" s="99">
        <v>0.2</v>
      </c>
      <c r="L53" s="99">
        <v>0.2</v>
      </c>
      <c r="M53" s="99">
        <v>0.2</v>
      </c>
      <c r="N53" s="99">
        <v>0.2</v>
      </c>
      <c r="O53" s="99">
        <v>0.2</v>
      </c>
      <c r="P53" s="99">
        <v>0.2</v>
      </c>
      <c r="Q53" s="99">
        <v>0.2</v>
      </c>
      <c r="R53" s="99">
        <v>0.2</v>
      </c>
      <c r="S53" s="99">
        <v>0.2</v>
      </c>
      <c r="T53" s="99">
        <v>0.2</v>
      </c>
      <c r="U53" s="99">
        <v>0.2</v>
      </c>
      <c r="V53" s="99">
        <v>0.2</v>
      </c>
      <c r="W53" s="99">
        <v>0.2</v>
      </c>
      <c r="X53" s="99">
        <v>0.2</v>
      </c>
      <c r="Y53" s="99">
        <v>0.2</v>
      </c>
      <c r="Z53" s="99">
        <v>0.2</v>
      </c>
      <c r="AA53" s="99">
        <v>0.2</v>
      </c>
      <c r="AB53" s="99">
        <v>0.2</v>
      </c>
      <c r="AC53" s="99">
        <v>4.8</v>
      </c>
      <c r="AD53" s="99">
        <v>33.6</v>
      </c>
      <c r="AE53" s="99">
        <v>1752</v>
      </c>
    </row>
    <row r="54" spans="1:31">
      <c r="A54" s="99" t="s">
        <v>522</v>
      </c>
      <c r="B54" s="99" t="s">
        <v>105</v>
      </c>
      <c r="C54" s="99" t="s">
        <v>102</v>
      </c>
      <c r="D54" s="99" t="s">
        <v>103</v>
      </c>
      <c r="E54" s="99">
        <v>43.3</v>
      </c>
      <c r="F54" s="99">
        <v>43.3</v>
      </c>
      <c r="G54" s="99">
        <v>43.3</v>
      </c>
      <c r="H54" s="99">
        <v>43.3</v>
      </c>
      <c r="I54" s="99">
        <v>43.3</v>
      </c>
      <c r="J54" s="99">
        <v>43.3</v>
      </c>
      <c r="K54" s="99">
        <v>43.3</v>
      </c>
      <c r="L54" s="99">
        <v>43.3</v>
      </c>
      <c r="M54" s="99">
        <v>43.3</v>
      </c>
      <c r="N54" s="99">
        <v>43.3</v>
      </c>
      <c r="O54" s="99">
        <v>43.3</v>
      </c>
      <c r="P54" s="99">
        <v>43.3</v>
      </c>
      <c r="Q54" s="99">
        <v>43.3</v>
      </c>
      <c r="R54" s="99">
        <v>43.3</v>
      </c>
      <c r="S54" s="99">
        <v>43.3</v>
      </c>
      <c r="T54" s="99">
        <v>43.3</v>
      </c>
      <c r="U54" s="99">
        <v>43.3</v>
      </c>
      <c r="V54" s="99">
        <v>43.3</v>
      </c>
      <c r="W54" s="99">
        <v>43.3</v>
      </c>
      <c r="X54" s="99">
        <v>43.3</v>
      </c>
      <c r="Y54" s="99">
        <v>43.3</v>
      </c>
      <c r="Z54" s="99">
        <v>43.3</v>
      </c>
      <c r="AA54" s="99">
        <v>43.3</v>
      </c>
      <c r="AB54" s="99">
        <v>43.3</v>
      </c>
      <c r="AC54" s="99">
        <v>1039.2</v>
      </c>
      <c r="AD54" s="99">
        <v>7274.4</v>
      </c>
      <c r="AE54" s="99">
        <v>379308</v>
      </c>
    </row>
    <row r="55" spans="1:31">
      <c r="A55" s="99" t="s">
        <v>523</v>
      </c>
      <c r="B55" s="99" t="s">
        <v>105</v>
      </c>
      <c r="C55" s="99" t="s">
        <v>102</v>
      </c>
      <c r="D55" s="99" t="s">
        <v>103</v>
      </c>
      <c r="E55" s="99">
        <v>43.3</v>
      </c>
      <c r="F55" s="99">
        <v>43.3</v>
      </c>
      <c r="G55" s="99">
        <v>43.3</v>
      </c>
      <c r="H55" s="99">
        <v>43.3</v>
      </c>
      <c r="I55" s="99">
        <v>43.3</v>
      </c>
      <c r="J55" s="99">
        <v>43.3</v>
      </c>
      <c r="K55" s="99">
        <v>43.3</v>
      </c>
      <c r="L55" s="99">
        <v>43.3</v>
      </c>
      <c r="M55" s="99">
        <v>43.3</v>
      </c>
      <c r="N55" s="99">
        <v>43.3</v>
      </c>
      <c r="O55" s="99">
        <v>43.3</v>
      </c>
      <c r="P55" s="99">
        <v>43.3</v>
      </c>
      <c r="Q55" s="99">
        <v>43.3</v>
      </c>
      <c r="R55" s="99">
        <v>43.3</v>
      </c>
      <c r="S55" s="99">
        <v>43.3</v>
      </c>
      <c r="T55" s="99">
        <v>43.3</v>
      </c>
      <c r="U55" s="99">
        <v>43.3</v>
      </c>
      <c r="V55" s="99">
        <v>43.3</v>
      </c>
      <c r="W55" s="99">
        <v>43.3</v>
      </c>
      <c r="X55" s="99">
        <v>43.3</v>
      </c>
      <c r="Y55" s="99">
        <v>43.3</v>
      </c>
      <c r="Z55" s="99">
        <v>43.3</v>
      </c>
      <c r="AA55" s="99">
        <v>43.3</v>
      </c>
      <c r="AB55" s="99">
        <v>43.3</v>
      </c>
      <c r="AC55" s="99">
        <v>1039.2</v>
      </c>
      <c r="AD55" s="99">
        <v>7274.4</v>
      </c>
      <c r="AE55" s="99">
        <v>379308</v>
      </c>
    </row>
    <row r="56" spans="1:31">
      <c r="A56" s="99" t="s">
        <v>230</v>
      </c>
      <c r="B56" s="99" t="s">
        <v>105</v>
      </c>
      <c r="C56" s="99" t="s">
        <v>102</v>
      </c>
      <c r="D56" s="99" t="s">
        <v>103</v>
      </c>
      <c r="E56" s="99">
        <v>22</v>
      </c>
      <c r="F56" s="99">
        <v>22</v>
      </c>
      <c r="G56" s="99">
        <v>22</v>
      </c>
      <c r="H56" s="99">
        <v>22</v>
      </c>
      <c r="I56" s="99">
        <v>22</v>
      </c>
      <c r="J56" s="99">
        <v>22</v>
      </c>
      <c r="K56" s="99">
        <v>22</v>
      </c>
      <c r="L56" s="99">
        <v>22</v>
      </c>
      <c r="M56" s="99">
        <v>22</v>
      </c>
      <c r="N56" s="99">
        <v>22</v>
      </c>
      <c r="O56" s="99">
        <v>22</v>
      </c>
      <c r="P56" s="99">
        <v>22</v>
      </c>
      <c r="Q56" s="99">
        <v>22</v>
      </c>
      <c r="R56" s="99">
        <v>22</v>
      </c>
      <c r="S56" s="99">
        <v>22</v>
      </c>
      <c r="T56" s="99">
        <v>22</v>
      </c>
      <c r="U56" s="99">
        <v>22</v>
      </c>
      <c r="V56" s="99">
        <v>22</v>
      </c>
      <c r="W56" s="99">
        <v>22</v>
      </c>
      <c r="X56" s="99">
        <v>22</v>
      </c>
      <c r="Y56" s="99">
        <v>22</v>
      </c>
      <c r="Z56" s="99">
        <v>22</v>
      </c>
      <c r="AA56" s="99">
        <v>22</v>
      </c>
      <c r="AB56" s="99">
        <v>22</v>
      </c>
      <c r="AC56" s="99">
        <v>528</v>
      </c>
      <c r="AD56" s="99">
        <v>3696</v>
      </c>
      <c r="AE56" s="99">
        <v>192720</v>
      </c>
    </row>
    <row r="57" spans="1:31">
      <c r="A57" s="99" t="s">
        <v>229</v>
      </c>
      <c r="B57" s="99" t="s">
        <v>105</v>
      </c>
      <c r="C57" s="99" t="s">
        <v>102</v>
      </c>
      <c r="D57" s="99" t="s">
        <v>103</v>
      </c>
      <c r="E57" s="99">
        <v>60</v>
      </c>
      <c r="F57" s="99">
        <v>60</v>
      </c>
      <c r="G57" s="99">
        <v>60</v>
      </c>
      <c r="H57" s="99">
        <v>60</v>
      </c>
      <c r="I57" s="99">
        <v>60</v>
      </c>
      <c r="J57" s="99">
        <v>60</v>
      </c>
      <c r="K57" s="99">
        <v>60</v>
      </c>
      <c r="L57" s="99">
        <v>60</v>
      </c>
      <c r="M57" s="99">
        <v>60</v>
      </c>
      <c r="N57" s="99">
        <v>60</v>
      </c>
      <c r="O57" s="99">
        <v>60</v>
      </c>
      <c r="P57" s="99">
        <v>60</v>
      </c>
      <c r="Q57" s="99">
        <v>60</v>
      </c>
      <c r="R57" s="99">
        <v>60</v>
      </c>
      <c r="S57" s="99">
        <v>60</v>
      </c>
      <c r="T57" s="99">
        <v>60</v>
      </c>
      <c r="U57" s="99">
        <v>60</v>
      </c>
      <c r="V57" s="99">
        <v>60</v>
      </c>
      <c r="W57" s="99">
        <v>60</v>
      </c>
      <c r="X57" s="99">
        <v>60</v>
      </c>
      <c r="Y57" s="99">
        <v>60</v>
      </c>
      <c r="Z57" s="99">
        <v>60</v>
      </c>
      <c r="AA57" s="99">
        <v>60</v>
      </c>
      <c r="AB57" s="99">
        <v>60</v>
      </c>
      <c r="AC57" s="99">
        <v>1440</v>
      </c>
      <c r="AD57" s="99">
        <v>10080</v>
      </c>
      <c r="AE57" s="99">
        <v>525600</v>
      </c>
    </row>
    <row r="58" spans="1:31">
      <c r="A58" s="99" t="s">
        <v>228</v>
      </c>
      <c r="B58" s="99" t="s">
        <v>105</v>
      </c>
      <c r="C58" s="99" t="s">
        <v>102</v>
      </c>
      <c r="D58" s="99" t="s">
        <v>103</v>
      </c>
      <c r="E58" s="99">
        <v>60</v>
      </c>
      <c r="F58" s="99">
        <v>60</v>
      </c>
      <c r="G58" s="99">
        <v>60</v>
      </c>
      <c r="H58" s="99">
        <v>60</v>
      </c>
      <c r="I58" s="99">
        <v>60</v>
      </c>
      <c r="J58" s="99">
        <v>60</v>
      </c>
      <c r="K58" s="99">
        <v>60</v>
      </c>
      <c r="L58" s="99">
        <v>60</v>
      </c>
      <c r="M58" s="99">
        <v>60</v>
      </c>
      <c r="N58" s="99">
        <v>60</v>
      </c>
      <c r="O58" s="99">
        <v>60</v>
      </c>
      <c r="P58" s="99">
        <v>60</v>
      </c>
      <c r="Q58" s="99">
        <v>60</v>
      </c>
      <c r="R58" s="99">
        <v>60</v>
      </c>
      <c r="S58" s="99">
        <v>60</v>
      </c>
      <c r="T58" s="99">
        <v>60</v>
      </c>
      <c r="U58" s="99">
        <v>60</v>
      </c>
      <c r="V58" s="99">
        <v>60</v>
      </c>
      <c r="W58" s="99">
        <v>60</v>
      </c>
      <c r="X58" s="99">
        <v>60</v>
      </c>
      <c r="Y58" s="99">
        <v>60</v>
      </c>
      <c r="Z58" s="99">
        <v>60</v>
      </c>
      <c r="AA58" s="99">
        <v>60</v>
      </c>
      <c r="AB58" s="99">
        <v>60</v>
      </c>
      <c r="AC58" s="99">
        <v>1440</v>
      </c>
      <c r="AD58" s="99">
        <v>10080</v>
      </c>
      <c r="AE58" s="99">
        <v>525600</v>
      </c>
    </row>
    <row r="59" spans="1:31">
      <c r="A59" s="96"/>
      <c r="B59" s="96"/>
      <c r="C59" s="96"/>
      <c r="D59" s="96"/>
      <c r="E59" s="96"/>
      <c r="F59" s="96"/>
      <c r="G59" s="96"/>
      <c r="H59" s="96"/>
      <c r="I59" s="96"/>
      <c r="J59" s="96"/>
      <c r="K59" s="96"/>
      <c r="L59" s="96"/>
      <c r="M59" s="96"/>
      <c r="N59" s="96"/>
      <c r="O59" s="96"/>
      <c r="P59" s="96"/>
      <c r="Q59" s="96"/>
      <c r="R59" s="96"/>
      <c r="S59" s="96"/>
      <c r="T59" s="96"/>
      <c r="U59" s="96"/>
      <c r="V59" s="96"/>
      <c r="W59" s="96"/>
      <c r="X59" s="96"/>
      <c r="Y59" s="96"/>
      <c r="Z59" s="96"/>
      <c r="AA59" s="96"/>
      <c r="AB59" s="96"/>
      <c r="AC59" s="96"/>
      <c r="AD59" s="96"/>
      <c r="AE59" s="96"/>
    </row>
    <row r="60" spans="1:31">
      <c r="A60" s="96"/>
      <c r="B60" s="96"/>
      <c r="C60" s="96"/>
      <c r="D60" s="96"/>
      <c r="E60" s="96"/>
      <c r="F60" s="96"/>
      <c r="G60" s="96"/>
      <c r="H60" s="96"/>
      <c r="I60" s="96"/>
      <c r="J60" s="96"/>
      <c r="K60" s="96"/>
      <c r="L60" s="96"/>
      <c r="M60" s="96"/>
      <c r="N60" s="96"/>
      <c r="O60" s="96"/>
      <c r="P60" s="96"/>
      <c r="Q60" s="96"/>
      <c r="R60" s="96"/>
      <c r="S60" s="96"/>
      <c r="T60" s="96"/>
      <c r="U60" s="96"/>
      <c r="V60" s="96"/>
      <c r="W60" s="96"/>
      <c r="X60" s="96"/>
      <c r="Y60" s="96"/>
      <c r="Z60" s="96"/>
      <c r="AA60" s="96"/>
      <c r="AB60" s="96"/>
      <c r="AC60" s="96"/>
      <c r="AD60" s="96"/>
      <c r="AE60" s="96"/>
    </row>
    <row r="61" spans="1:31">
      <c r="A61" s="96"/>
      <c r="B61" s="96"/>
      <c r="C61" s="96"/>
      <c r="D61" s="96"/>
      <c r="E61" s="96"/>
      <c r="F61" s="96"/>
      <c r="G61" s="96"/>
      <c r="H61" s="96"/>
      <c r="I61" s="96"/>
      <c r="J61" s="96"/>
      <c r="K61" s="96"/>
      <c r="L61" s="96"/>
      <c r="M61" s="96"/>
      <c r="N61" s="96"/>
      <c r="O61" s="96"/>
      <c r="P61" s="96"/>
      <c r="Q61" s="96"/>
      <c r="R61" s="96"/>
      <c r="S61" s="96"/>
      <c r="T61" s="96"/>
      <c r="U61" s="96"/>
      <c r="V61" s="96"/>
      <c r="W61" s="96"/>
      <c r="X61" s="96"/>
      <c r="Y61" s="96"/>
      <c r="Z61" s="96"/>
      <c r="AA61" s="96"/>
      <c r="AB61" s="96"/>
      <c r="AC61" s="96"/>
      <c r="AD61" s="96"/>
      <c r="AE61" s="96"/>
    </row>
    <row r="62" spans="1:31">
      <c r="A62" s="96"/>
      <c r="B62" s="96"/>
      <c r="C62" s="96"/>
      <c r="D62" s="96"/>
      <c r="E62" s="96"/>
      <c r="F62" s="96"/>
      <c r="G62" s="96"/>
      <c r="H62" s="96"/>
      <c r="I62" s="96"/>
      <c r="J62" s="96"/>
      <c r="K62" s="96"/>
      <c r="L62" s="96"/>
      <c r="M62" s="96"/>
      <c r="N62" s="96"/>
      <c r="O62" s="96"/>
      <c r="P62" s="96"/>
      <c r="Q62" s="96"/>
      <c r="R62" s="96"/>
      <c r="S62" s="96"/>
      <c r="T62" s="96"/>
      <c r="U62" s="96"/>
      <c r="V62" s="96"/>
      <c r="W62" s="96"/>
      <c r="X62" s="96"/>
      <c r="Y62" s="96"/>
      <c r="Z62" s="96"/>
      <c r="AA62" s="96"/>
      <c r="AB62" s="96"/>
      <c r="AC62" s="96"/>
      <c r="AD62" s="96"/>
      <c r="AE62" s="96"/>
    </row>
    <row r="63" spans="1:31">
      <c r="A63" s="96"/>
      <c r="B63" s="96"/>
      <c r="C63" s="96"/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96"/>
      <c r="X63" s="96"/>
      <c r="Y63" s="96"/>
      <c r="Z63" s="96"/>
      <c r="AA63" s="96"/>
      <c r="AB63" s="96"/>
      <c r="AC63" s="96"/>
      <c r="AD63" s="96"/>
      <c r="AE63" s="96"/>
    </row>
    <row r="64" spans="1:31">
      <c r="A64" s="96"/>
      <c r="B64" s="96"/>
      <c r="C64" s="96"/>
      <c r="D64" s="96"/>
      <c r="E64" s="96"/>
      <c r="F64" s="96"/>
      <c r="G64" s="96"/>
      <c r="H64" s="96"/>
      <c r="I64" s="96"/>
      <c r="J64" s="96"/>
      <c r="K64" s="96"/>
      <c r="L64" s="96"/>
      <c r="M64" s="96"/>
      <c r="N64" s="96"/>
      <c r="O64" s="96"/>
      <c r="P64" s="96"/>
      <c r="Q64" s="96"/>
      <c r="R64" s="96"/>
      <c r="S64" s="96"/>
      <c r="T64" s="96"/>
      <c r="U64" s="96"/>
      <c r="V64" s="96"/>
      <c r="W64" s="96"/>
      <c r="X64" s="96"/>
      <c r="Y64" s="96"/>
      <c r="Z64" s="96"/>
      <c r="AA64" s="96"/>
      <c r="AB64" s="96"/>
      <c r="AC64" s="96"/>
      <c r="AD64" s="96"/>
      <c r="AE64" s="96"/>
    </row>
    <row r="65" spans="1:31">
      <c r="A65" s="96"/>
      <c r="B65" s="96"/>
      <c r="C65" s="96"/>
      <c r="D65" s="96"/>
      <c r="E65" s="96"/>
      <c r="F65" s="96"/>
      <c r="G65" s="96"/>
      <c r="H65" s="96"/>
      <c r="I65" s="96"/>
      <c r="J65" s="96"/>
      <c r="K65" s="96"/>
      <c r="L65" s="96"/>
      <c r="M65" s="96"/>
      <c r="N65" s="96"/>
      <c r="O65" s="96"/>
      <c r="P65" s="96"/>
      <c r="Q65" s="96"/>
      <c r="R65" s="96"/>
      <c r="S65" s="96"/>
      <c r="T65" s="96"/>
      <c r="U65" s="96"/>
      <c r="V65" s="96"/>
      <c r="W65" s="96"/>
      <c r="X65" s="96"/>
      <c r="Y65" s="96"/>
      <c r="Z65" s="96"/>
      <c r="AA65" s="96"/>
      <c r="AB65" s="96"/>
      <c r="AC65" s="96"/>
      <c r="AD65" s="96"/>
      <c r="AE65" s="96"/>
    </row>
    <row r="66" spans="1:31">
      <c r="A66" s="96"/>
      <c r="B66" s="96"/>
      <c r="C66" s="96"/>
      <c r="D66" s="96"/>
      <c r="E66" s="96"/>
      <c r="F66" s="96"/>
      <c r="G66" s="96"/>
      <c r="H66" s="96"/>
      <c r="I66" s="96"/>
      <c r="J66" s="96"/>
      <c r="K66" s="96"/>
      <c r="L66" s="96"/>
      <c r="M66" s="96"/>
      <c r="N66" s="96"/>
      <c r="O66" s="96"/>
      <c r="P66" s="96"/>
      <c r="Q66" s="96"/>
      <c r="R66" s="96"/>
      <c r="S66" s="96"/>
      <c r="T66" s="96"/>
      <c r="U66" s="96"/>
      <c r="V66" s="96"/>
      <c r="W66" s="96"/>
      <c r="X66" s="96"/>
      <c r="Y66" s="96"/>
      <c r="Z66" s="96"/>
      <c r="AA66" s="96"/>
      <c r="AB66" s="96"/>
      <c r="AC66" s="96"/>
      <c r="AD66" s="96"/>
      <c r="AE66" s="96"/>
    </row>
    <row r="67" spans="1:31">
      <c r="A67" s="96"/>
      <c r="B67" s="96"/>
      <c r="C67" s="96"/>
      <c r="D67" s="96"/>
      <c r="E67" s="96"/>
      <c r="F67" s="96"/>
      <c r="G67" s="96"/>
      <c r="H67" s="96"/>
      <c r="I67" s="96"/>
      <c r="J67" s="96"/>
      <c r="K67" s="96"/>
      <c r="L67" s="96"/>
      <c r="M67" s="96"/>
      <c r="N67" s="96"/>
      <c r="O67" s="96"/>
      <c r="P67" s="96"/>
      <c r="Q67" s="96"/>
      <c r="R67" s="96"/>
      <c r="S67" s="96"/>
      <c r="T67" s="96"/>
      <c r="U67" s="96"/>
      <c r="V67" s="96"/>
      <c r="W67" s="96"/>
      <c r="X67" s="96"/>
      <c r="Y67" s="96"/>
      <c r="Z67" s="96"/>
      <c r="AA67" s="96"/>
      <c r="AB67" s="96"/>
      <c r="AC67" s="96"/>
      <c r="AD67" s="96"/>
      <c r="AE67" s="96"/>
    </row>
    <row r="68" spans="1:31">
      <c r="A68" s="96"/>
      <c r="B68" s="96"/>
      <c r="C68" s="96"/>
      <c r="D68" s="96"/>
      <c r="E68" s="96"/>
      <c r="F68" s="96"/>
      <c r="G68" s="96"/>
      <c r="H68" s="96"/>
      <c r="I68" s="96"/>
      <c r="J68" s="96"/>
      <c r="K68" s="96"/>
      <c r="L68" s="96"/>
      <c r="M68" s="96"/>
      <c r="N68" s="96"/>
      <c r="O68" s="96"/>
      <c r="P68" s="96"/>
      <c r="Q68" s="96"/>
      <c r="R68" s="96"/>
      <c r="S68" s="96"/>
      <c r="T68" s="96"/>
      <c r="U68" s="96"/>
      <c r="V68" s="96"/>
      <c r="W68" s="96"/>
      <c r="X68" s="96"/>
      <c r="Y68" s="96"/>
      <c r="Z68" s="96"/>
      <c r="AA68" s="96"/>
      <c r="AB68" s="96"/>
      <c r="AC68" s="96"/>
      <c r="AD68" s="96"/>
      <c r="AE68" s="96"/>
    </row>
    <row r="69" spans="1:31">
      <c r="A69" s="96"/>
      <c r="B69" s="96"/>
      <c r="C69" s="96"/>
      <c r="D69" s="96"/>
      <c r="E69" s="96"/>
      <c r="F69" s="96"/>
      <c r="G69" s="96"/>
      <c r="H69" s="96"/>
      <c r="I69" s="96"/>
      <c r="J69" s="96"/>
      <c r="K69" s="96"/>
      <c r="L69" s="96"/>
      <c r="M69" s="96"/>
      <c r="N69" s="96"/>
      <c r="O69" s="96"/>
      <c r="P69" s="96"/>
      <c r="Q69" s="96"/>
      <c r="R69" s="96"/>
      <c r="S69" s="96"/>
      <c r="T69" s="96"/>
      <c r="U69" s="96"/>
      <c r="V69" s="96"/>
      <c r="W69" s="96"/>
      <c r="X69" s="96"/>
      <c r="Y69" s="96"/>
      <c r="Z69" s="96"/>
      <c r="AA69" s="96"/>
      <c r="AB69" s="96"/>
      <c r="AC69" s="96"/>
      <c r="AD69" s="96"/>
      <c r="AE69" s="96"/>
    </row>
    <row r="70" spans="1:31">
      <c r="A70" s="96"/>
      <c r="B70" s="96"/>
      <c r="C70" s="96"/>
      <c r="D70" s="96"/>
      <c r="E70" s="96"/>
      <c r="F70" s="96"/>
      <c r="G70" s="96"/>
      <c r="H70" s="96"/>
      <c r="I70" s="96"/>
      <c r="J70" s="96"/>
      <c r="K70" s="96"/>
      <c r="L70" s="96"/>
      <c r="M70" s="96"/>
      <c r="N70" s="96"/>
      <c r="O70" s="96"/>
      <c r="P70" s="96"/>
      <c r="Q70" s="96"/>
      <c r="R70" s="96"/>
      <c r="S70" s="96"/>
      <c r="T70" s="96"/>
      <c r="U70" s="96"/>
      <c r="V70" s="96"/>
      <c r="W70" s="96"/>
      <c r="X70" s="96"/>
      <c r="Y70" s="96"/>
      <c r="Z70" s="96"/>
      <c r="AA70" s="96"/>
      <c r="AB70" s="96"/>
      <c r="AC70" s="96"/>
      <c r="AD70" s="96"/>
      <c r="AE70" s="96"/>
    </row>
    <row r="71" spans="1:31">
      <c r="A71" s="96"/>
      <c r="B71" s="96"/>
      <c r="C71" s="96"/>
      <c r="D71" s="96"/>
      <c r="E71" s="96"/>
      <c r="F71" s="96"/>
      <c r="G71" s="96"/>
      <c r="H71" s="96"/>
      <c r="I71" s="96"/>
      <c r="J71" s="96"/>
      <c r="K71" s="96"/>
      <c r="L71" s="96"/>
      <c r="M71" s="96"/>
      <c r="N71" s="96"/>
      <c r="O71" s="96"/>
      <c r="P71" s="96"/>
      <c r="Q71" s="96"/>
      <c r="R71" s="96"/>
      <c r="S71" s="96"/>
      <c r="T71" s="96"/>
      <c r="U71" s="96"/>
      <c r="V71" s="96"/>
      <c r="W71" s="96"/>
      <c r="X71" s="96"/>
      <c r="Y71" s="96"/>
      <c r="Z71" s="96"/>
      <c r="AA71" s="96"/>
      <c r="AB71" s="96"/>
      <c r="AC71" s="96"/>
      <c r="AD71" s="96"/>
      <c r="AE71" s="96"/>
    </row>
    <row r="72" spans="1:31">
      <c r="A72" s="96"/>
      <c r="B72" s="96"/>
      <c r="C72" s="96"/>
      <c r="D72" s="96"/>
      <c r="E72" s="96"/>
      <c r="F72" s="96"/>
      <c r="G72" s="96"/>
      <c r="H72" s="96"/>
      <c r="I72" s="96"/>
      <c r="J72" s="96"/>
      <c r="K72" s="96"/>
      <c r="L72" s="96"/>
      <c r="M72" s="96"/>
      <c r="N72" s="96"/>
      <c r="O72" s="96"/>
      <c r="P72" s="96"/>
      <c r="Q72" s="96"/>
      <c r="R72" s="96"/>
      <c r="S72" s="96"/>
      <c r="T72" s="96"/>
      <c r="U72" s="96"/>
      <c r="V72" s="96"/>
      <c r="W72" s="96"/>
      <c r="X72" s="96"/>
      <c r="Y72" s="96"/>
      <c r="Z72" s="96"/>
      <c r="AA72" s="96"/>
      <c r="AB72" s="96"/>
      <c r="AC72" s="96"/>
      <c r="AD72" s="96"/>
      <c r="AE72" s="96"/>
    </row>
    <row r="73" spans="1:31">
      <c r="A73" s="96"/>
      <c r="B73" s="96"/>
      <c r="C73" s="96"/>
      <c r="D73" s="96"/>
      <c r="E73" s="96"/>
      <c r="F73" s="96"/>
      <c r="G73" s="96"/>
      <c r="H73" s="96"/>
      <c r="I73" s="96"/>
      <c r="J73" s="96"/>
      <c r="K73" s="96"/>
      <c r="L73" s="96"/>
      <c r="M73" s="96"/>
      <c r="N73" s="96"/>
      <c r="O73" s="96"/>
      <c r="P73" s="96"/>
      <c r="Q73" s="96"/>
      <c r="R73" s="96"/>
      <c r="S73" s="96"/>
      <c r="T73" s="96"/>
      <c r="U73" s="96"/>
      <c r="V73" s="96"/>
      <c r="W73" s="96"/>
      <c r="X73" s="96"/>
      <c r="Y73" s="96"/>
      <c r="Z73" s="96"/>
      <c r="AA73" s="96"/>
      <c r="AB73" s="96"/>
      <c r="AC73" s="96"/>
      <c r="AD73" s="96"/>
      <c r="AE73" s="96"/>
    </row>
    <row r="74" spans="1:31">
      <c r="A74" s="96"/>
      <c r="B74" s="96"/>
      <c r="C74" s="96"/>
      <c r="D74" s="96"/>
      <c r="E74" s="96"/>
      <c r="F74" s="96"/>
      <c r="G74" s="96"/>
      <c r="H74" s="96"/>
      <c r="I74" s="96"/>
      <c r="J74" s="96"/>
      <c r="K74" s="96"/>
      <c r="L74" s="96"/>
      <c r="M74" s="96"/>
      <c r="N74" s="96"/>
      <c r="O74" s="96"/>
      <c r="P74" s="96"/>
      <c r="Q74" s="96"/>
      <c r="R74" s="96"/>
      <c r="S74" s="96"/>
      <c r="T74" s="96"/>
      <c r="U74" s="96"/>
      <c r="V74" s="96"/>
      <c r="W74" s="96"/>
      <c r="X74" s="96"/>
      <c r="Y74" s="96"/>
      <c r="Z74" s="96"/>
      <c r="AA74" s="96"/>
      <c r="AB74" s="96"/>
      <c r="AC74" s="96"/>
      <c r="AD74" s="96"/>
      <c r="AE74" s="96"/>
    </row>
    <row r="75" spans="1:31">
      <c r="A75" s="96"/>
      <c r="B75" s="96"/>
      <c r="C75" s="96"/>
      <c r="D75" s="96"/>
      <c r="E75" s="96"/>
      <c r="F75" s="96"/>
      <c r="G75" s="96"/>
      <c r="H75" s="96"/>
      <c r="I75" s="96"/>
      <c r="J75" s="96"/>
      <c r="K75" s="96"/>
      <c r="L75" s="96"/>
      <c r="M75" s="96"/>
      <c r="N75" s="96"/>
      <c r="O75" s="96"/>
      <c r="P75" s="96"/>
      <c r="Q75" s="96"/>
      <c r="R75" s="96"/>
      <c r="S75" s="96"/>
      <c r="T75" s="96"/>
      <c r="U75" s="96"/>
      <c r="V75" s="96"/>
      <c r="W75" s="96"/>
      <c r="X75" s="96"/>
      <c r="Y75" s="96"/>
      <c r="Z75" s="96"/>
      <c r="AA75" s="96"/>
      <c r="AB75" s="96"/>
      <c r="AC75" s="96"/>
      <c r="AD75" s="96"/>
      <c r="AE75" s="96"/>
    </row>
    <row r="76" spans="1:31">
      <c r="A76" s="96"/>
      <c r="B76" s="96"/>
      <c r="C76" s="96"/>
      <c r="D76" s="96"/>
      <c r="E76" s="96"/>
      <c r="F76" s="96"/>
      <c r="G76" s="96"/>
      <c r="H76" s="96"/>
      <c r="I76" s="96"/>
      <c r="J76" s="96"/>
      <c r="K76" s="96"/>
      <c r="L76" s="96"/>
      <c r="M76" s="96"/>
      <c r="N76" s="96"/>
      <c r="O76" s="96"/>
      <c r="P76" s="96"/>
      <c r="Q76" s="96"/>
      <c r="R76" s="96"/>
      <c r="S76" s="96"/>
      <c r="T76" s="96"/>
      <c r="U76" s="96"/>
      <c r="V76" s="96"/>
      <c r="W76" s="96"/>
      <c r="X76" s="96"/>
      <c r="Y76" s="96"/>
      <c r="Z76" s="96"/>
      <c r="AA76" s="96"/>
      <c r="AB76" s="96"/>
      <c r="AC76" s="96"/>
      <c r="AD76" s="96"/>
      <c r="AE76" s="96"/>
    </row>
    <row r="77" spans="1:31">
      <c r="A77" s="96"/>
      <c r="B77" s="96"/>
      <c r="C77" s="96"/>
      <c r="D77" s="96"/>
      <c r="E77" s="96"/>
      <c r="F77" s="96"/>
      <c r="G77" s="96"/>
      <c r="H77" s="96"/>
      <c r="I77" s="96"/>
      <c r="J77" s="96"/>
      <c r="K77" s="96"/>
      <c r="L77" s="96"/>
      <c r="M77" s="96"/>
      <c r="N77" s="96"/>
      <c r="O77" s="96"/>
      <c r="P77" s="96"/>
      <c r="Q77" s="96"/>
      <c r="R77" s="96"/>
      <c r="S77" s="96"/>
      <c r="T77" s="96"/>
      <c r="U77" s="96"/>
      <c r="V77" s="96"/>
      <c r="W77" s="96"/>
      <c r="X77" s="96"/>
      <c r="Y77" s="96"/>
      <c r="Z77" s="96"/>
      <c r="AA77" s="96"/>
      <c r="AB77" s="96"/>
      <c r="AC77" s="96"/>
      <c r="AD77" s="96"/>
      <c r="AE77" s="96"/>
    </row>
    <row r="78" spans="1:31">
      <c r="A78" s="96"/>
      <c r="B78" s="96"/>
      <c r="C78" s="96"/>
      <c r="D78" s="96"/>
      <c r="E78" s="96"/>
      <c r="F78" s="96"/>
      <c r="G78" s="96"/>
      <c r="H78" s="96"/>
      <c r="I78" s="96"/>
      <c r="J78" s="96"/>
      <c r="K78" s="96"/>
      <c r="L78" s="96"/>
      <c r="M78" s="96"/>
      <c r="N78" s="96"/>
      <c r="O78" s="96"/>
      <c r="P78" s="96"/>
      <c r="Q78" s="96"/>
      <c r="R78" s="96"/>
      <c r="S78" s="96"/>
      <c r="T78" s="96"/>
      <c r="U78" s="96"/>
      <c r="V78" s="96"/>
      <c r="W78" s="96"/>
      <c r="X78" s="96"/>
      <c r="Y78" s="96"/>
      <c r="Z78" s="96"/>
      <c r="AA78" s="96"/>
      <c r="AB78" s="96"/>
      <c r="AC78" s="96"/>
      <c r="AD78" s="96"/>
      <c r="AE78" s="96"/>
    </row>
    <row r="79" spans="1:31">
      <c r="A79" s="96"/>
      <c r="B79" s="96"/>
      <c r="C79" s="96"/>
      <c r="D79" s="96"/>
      <c r="E79" s="96"/>
      <c r="F79" s="96"/>
      <c r="G79" s="96"/>
      <c r="H79" s="96"/>
      <c r="I79" s="96"/>
      <c r="J79" s="96"/>
      <c r="K79" s="96"/>
      <c r="L79" s="96"/>
      <c r="M79" s="96"/>
      <c r="N79" s="96"/>
      <c r="O79" s="96"/>
      <c r="P79" s="96"/>
      <c r="Q79" s="96"/>
      <c r="R79" s="96"/>
      <c r="S79" s="96"/>
      <c r="T79" s="96"/>
      <c r="U79" s="96"/>
      <c r="V79" s="96"/>
      <c r="W79" s="96"/>
      <c r="X79" s="96"/>
      <c r="Y79" s="96"/>
      <c r="Z79" s="96"/>
      <c r="AA79" s="96"/>
      <c r="AB79" s="96"/>
      <c r="AC79" s="96"/>
      <c r="AD79" s="96"/>
      <c r="AE79" s="96"/>
    </row>
    <row r="80" spans="1:31">
      <c r="A80" s="96"/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96"/>
      <c r="AA80" s="96"/>
      <c r="AB80" s="96"/>
      <c r="AC80" s="96"/>
      <c r="AD80" s="96"/>
      <c r="AE80" s="96"/>
    </row>
    <row r="81" spans="1:31">
      <c r="A81" s="96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96"/>
      <c r="AA81" s="96"/>
      <c r="AB81" s="96"/>
      <c r="AC81" s="96"/>
      <c r="AD81" s="96"/>
      <c r="AE81" s="96"/>
    </row>
    <row r="82" spans="1:31">
      <c r="A82" s="96"/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96"/>
      <c r="AA82" s="96"/>
      <c r="AB82" s="96"/>
      <c r="AC82" s="96"/>
      <c r="AD82" s="96"/>
      <c r="AE82" s="96"/>
    </row>
    <row r="83" spans="1:31">
      <c r="A83" s="96"/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96"/>
      <c r="AA83" s="96"/>
      <c r="AB83" s="96"/>
      <c r="AC83" s="96"/>
      <c r="AD83" s="96"/>
      <c r="AE83" s="96"/>
    </row>
    <row r="84" spans="1:31">
      <c r="A84" s="96"/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96"/>
      <c r="AA84" s="96"/>
      <c r="AB84" s="96"/>
      <c r="AC84" s="96"/>
      <c r="AD84" s="96"/>
      <c r="AE84" s="96"/>
    </row>
    <row r="85" spans="1:31">
      <c r="A85" s="96"/>
      <c r="B85" s="96"/>
      <c r="C85" s="96"/>
      <c r="D85" s="96"/>
      <c r="E85" s="96"/>
      <c r="F85" s="96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96"/>
      <c r="AA85" s="96"/>
      <c r="AB85" s="96"/>
      <c r="AC85" s="96"/>
      <c r="AD85" s="96"/>
      <c r="AE85" s="96"/>
    </row>
    <row r="86" spans="1:31">
      <c r="A86" s="96"/>
      <c r="B86" s="96"/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96"/>
      <c r="AA86" s="96"/>
      <c r="AB86" s="96"/>
      <c r="AC86" s="96"/>
      <c r="AD86" s="96"/>
      <c r="AE86" s="96"/>
    </row>
    <row r="87" spans="1:31">
      <c r="A87" s="96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96"/>
      <c r="AA87" s="96"/>
      <c r="AB87" s="96"/>
      <c r="AC87" s="96"/>
      <c r="AD87" s="96"/>
      <c r="AE87" s="96"/>
    </row>
    <row r="88" spans="1:31">
      <c r="A88" s="96"/>
      <c r="B88" s="96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96"/>
      <c r="AA88" s="96"/>
      <c r="AB88" s="96"/>
      <c r="AC88" s="96"/>
      <c r="AD88" s="96"/>
      <c r="AE88" s="96"/>
    </row>
    <row r="89" spans="1:31" ht="15">
      <c r="A89" s="97"/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</row>
    <row r="90" spans="1:31" ht="15">
      <c r="A90" s="97"/>
      <c r="B90" s="97"/>
      <c r="C90" s="97"/>
      <c r="D90" s="97"/>
      <c r="E90" s="97"/>
      <c r="F90" s="97"/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7"/>
      <c r="X90" s="97"/>
      <c r="Y90" s="97"/>
      <c r="Z90" s="97"/>
      <c r="AA90" s="97"/>
      <c r="AB90" s="97"/>
      <c r="AC90" s="97"/>
      <c r="AD90" s="97"/>
      <c r="AE90" s="97"/>
    </row>
    <row r="91" spans="1:31" ht="15">
      <c r="A91" s="97"/>
      <c r="B91" s="97"/>
      <c r="C91" s="97"/>
      <c r="D91" s="97"/>
      <c r="E91" s="97"/>
      <c r="F91" s="97"/>
      <c r="G91" s="97"/>
      <c r="H91" s="97"/>
      <c r="I91" s="97"/>
      <c r="J91" s="97"/>
      <c r="K91" s="97"/>
      <c r="L91" s="97"/>
      <c r="M91" s="97"/>
      <c r="N91" s="97"/>
      <c r="O91" s="97"/>
      <c r="P91" s="97"/>
      <c r="Q91" s="97"/>
      <c r="R91" s="97"/>
      <c r="S91" s="97"/>
      <c r="T91" s="97"/>
      <c r="U91" s="97"/>
      <c r="V91" s="97"/>
      <c r="W91" s="97"/>
      <c r="X91" s="97"/>
      <c r="Y91" s="97"/>
      <c r="Z91" s="97"/>
      <c r="AA91" s="97"/>
      <c r="AB91" s="97"/>
      <c r="AC91" s="97"/>
      <c r="AD91" s="97"/>
      <c r="AE91" s="97"/>
    </row>
    <row r="92" spans="1:31" ht="15">
      <c r="A92" s="97"/>
      <c r="B92" s="97"/>
      <c r="C92" s="97"/>
      <c r="D92" s="97"/>
      <c r="E92" s="97"/>
      <c r="F92" s="97"/>
      <c r="G92" s="97"/>
      <c r="H92" s="97"/>
      <c r="I92" s="97"/>
      <c r="J92" s="97"/>
      <c r="K92" s="97"/>
      <c r="L92" s="97"/>
      <c r="M92" s="97"/>
      <c r="N92" s="97"/>
      <c r="O92" s="97"/>
      <c r="P92" s="97"/>
      <c r="Q92" s="97"/>
      <c r="R92" s="97"/>
      <c r="S92" s="97"/>
      <c r="T92" s="97"/>
      <c r="U92" s="97"/>
      <c r="V92" s="97"/>
      <c r="W92" s="97"/>
      <c r="X92" s="97"/>
      <c r="Y92" s="97"/>
      <c r="Z92" s="97"/>
      <c r="AA92" s="97"/>
      <c r="AB92" s="97"/>
      <c r="AC92" s="97"/>
      <c r="AD92" s="97"/>
      <c r="AE92" s="97"/>
    </row>
    <row r="93" spans="1:31" ht="15">
      <c r="A93" s="97"/>
      <c r="B93" s="97"/>
      <c r="C93" s="97"/>
      <c r="D93" s="97"/>
      <c r="E93" s="97"/>
      <c r="F93" s="97"/>
      <c r="G93" s="97"/>
      <c r="H93" s="97"/>
      <c r="I93" s="97"/>
      <c r="J93" s="97"/>
      <c r="K93" s="97"/>
      <c r="L93" s="97"/>
      <c r="M93" s="97"/>
      <c r="N93" s="97"/>
      <c r="O93" s="97"/>
      <c r="P93" s="97"/>
      <c r="Q93" s="97"/>
      <c r="R93" s="97"/>
      <c r="S93" s="97"/>
      <c r="T93" s="97"/>
      <c r="U93" s="97"/>
      <c r="V93" s="97"/>
      <c r="W93" s="97"/>
      <c r="X93" s="97"/>
      <c r="Y93" s="97"/>
      <c r="Z93" s="97"/>
      <c r="AA93" s="97"/>
      <c r="AB93" s="97"/>
      <c r="AC93" s="97"/>
      <c r="AD93" s="97"/>
      <c r="AE93" s="97"/>
    </row>
    <row r="94" spans="1:31" ht="15">
      <c r="A94" s="97"/>
      <c r="B94" s="97"/>
      <c r="C94" s="97"/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</row>
    <row r="95" spans="1:31" ht="15">
      <c r="A95" s="97"/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  <c r="Q95" s="97"/>
      <c r="R95" s="97"/>
      <c r="S95" s="97"/>
      <c r="T95" s="97"/>
      <c r="U95" s="97"/>
      <c r="V95" s="97"/>
      <c r="W95" s="97"/>
      <c r="X95" s="97"/>
      <c r="Y95" s="97"/>
      <c r="Z95" s="97"/>
      <c r="AA95" s="97"/>
      <c r="AB95" s="97"/>
      <c r="AC95" s="97"/>
      <c r="AD95" s="97"/>
      <c r="AE95" s="97"/>
    </row>
    <row r="96" spans="1:31" ht="15">
      <c r="A96" s="97"/>
      <c r="B96" s="97"/>
      <c r="C96" s="97"/>
      <c r="D96" s="97"/>
      <c r="E96" s="97"/>
      <c r="F96" s="97"/>
      <c r="G96" s="97"/>
      <c r="H96" s="97"/>
      <c r="I96" s="97"/>
      <c r="J96" s="97"/>
      <c r="K96" s="97"/>
      <c r="L96" s="97"/>
      <c r="M96" s="97"/>
      <c r="N96" s="97"/>
      <c r="O96" s="97"/>
      <c r="P96" s="97"/>
      <c r="Q96" s="97"/>
      <c r="R96" s="97"/>
      <c r="S96" s="97"/>
      <c r="T96" s="97"/>
      <c r="U96" s="97"/>
      <c r="V96" s="97"/>
      <c r="W96" s="97"/>
      <c r="X96" s="97"/>
      <c r="Y96" s="97"/>
      <c r="Z96" s="97"/>
      <c r="AA96" s="97"/>
      <c r="AB96" s="97"/>
      <c r="AC96" s="97"/>
      <c r="AD96" s="97"/>
      <c r="AE96" s="97"/>
    </row>
    <row r="97" spans="1:31" ht="15">
      <c r="A97" s="97"/>
      <c r="B97" s="97"/>
      <c r="C97" s="97"/>
      <c r="D97" s="97"/>
      <c r="E97" s="97"/>
      <c r="F97" s="97"/>
      <c r="G97" s="97"/>
      <c r="H97" s="97"/>
      <c r="I97" s="97"/>
      <c r="J97" s="97"/>
      <c r="K97" s="97"/>
      <c r="L97" s="97"/>
      <c r="M97" s="97"/>
      <c r="N97" s="97"/>
      <c r="O97" s="97"/>
      <c r="P97" s="97"/>
      <c r="Q97" s="97"/>
      <c r="R97" s="97"/>
      <c r="S97" s="97"/>
      <c r="T97" s="97"/>
      <c r="U97" s="97"/>
      <c r="V97" s="97"/>
      <c r="W97" s="97"/>
      <c r="X97" s="97"/>
      <c r="Y97" s="97"/>
      <c r="Z97" s="97"/>
      <c r="AA97" s="97"/>
      <c r="AB97" s="97"/>
      <c r="AC97" s="97"/>
      <c r="AD97" s="97"/>
      <c r="AE97" s="97"/>
    </row>
    <row r="98" spans="1:31" ht="15">
      <c r="A98" s="97"/>
      <c r="B98" s="97"/>
      <c r="C98" s="97"/>
      <c r="D98" s="97"/>
      <c r="E98" s="97"/>
      <c r="F98" s="97"/>
      <c r="G98" s="97"/>
      <c r="H98" s="97"/>
      <c r="I98" s="97"/>
      <c r="J98" s="97"/>
      <c r="K98" s="97"/>
      <c r="L98" s="97"/>
      <c r="M98" s="97"/>
      <c r="N98" s="97"/>
      <c r="O98" s="97"/>
      <c r="P98" s="97"/>
      <c r="Q98" s="97"/>
      <c r="R98" s="97"/>
      <c r="S98" s="97"/>
      <c r="T98" s="97"/>
      <c r="U98" s="97"/>
      <c r="V98" s="97"/>
      <c r="W98" s="97"/>
      <c r="X98" s="97"/>
      <c r="Y98" s="97"/>
      <c r="Z98" s="97"/>
      <c r="AA98" s="97"/>
      <c r="AB98" s="97"/>
      <c r="AC98" s="97"/>
      <c r="AD98" s="97"/>
      <c r="AE98" s="97"/>
    </row>
    <row r="99" spans="1:31" ht="15">
      <c r="A99" s="97"/>
      <c r="B99" s="97"/>
      <c r="C99" s="97"/>
      <c r="D99" s="97"/>
      <c r="E99" s="97"/>
      <c r="F99" s="97"/>
      <c r="G99" s="97"/>
      <c r="H99" s="97"/>
      <c r="I99" s="97"/>
      <c r="J99" s="97"/>
      <c r="K99" s="97"/>
      <c r="L99" s="97"/>
      <c r="M99" s="97"/>
      <c r="N99" s="97"/>
      <c r="O99" s="97"/>
      <c r="P99" s="97"/>
      <c r="Q99" s="97"/>
      <c r="R99" s="97"/>
      <c r="S99" s="97"/>
      <c r="T99" s="97"/>
      <c r="U99" s="97"/>
      <c r="V99" s="97"/>
      <c r="W99" s="97"/>
      <c r="X99" s="97"/>
      <c r="Y99" s="97"/>
      <c r="Z99" s="97"/>
      <c r="AA99" s="97"/>
      <c r="AB99" s="97"/>
      <c r="AC99" s="97"/>
      <c r="AD99" s="97"/>
      <c r="AE99" s="97"/>
    </row>
    <row r="100" spans="1:31" ht="15">
      <c r="A100" s="97"/>
      <c r="B100" s="97"/>
      <c r="C100" s="97"/>
      <c r="D100" s="97"/>
      <c r="E100" s="97"/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  <c r="Z100" s="97"/>
      <c r="AA100" s="97"/>
      <c r="AB100" s="97"/>
      <c r="AC100" s="97"/>
      <c r="AD100" s="97"/>
      <c r="AE100" s="97"/>
    </row>
    <row r="101" spans="1:31" ht="15">
      <c r="A101" s="97"/>
      <c r="B101" s="97"/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  <c r="Z101" s="97"/>
      <c r="AA101" s="97"/>
      <c r="AB101" s="97"/>
      <c r="AC101" s="97"/>
      <c r="AD101" s="97"/>
      <c r="AE101" s="97"/>
    </row>
    <row r="102" spans="1:31" ht="15">
      <c r="A102" s="97"/>
      <c r="B102" s="97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  <c r="Z102" s="97"/>
      <c r="AA102" s="97"/>
      <c r="AB102" s="97"/>
      <c r="AC102" s="97"/>
      <c r="AD102" s="97"/>
      <c r="AE102" s="97"/>
    </row>
    <row r="103" spans="1:31" ht="15">
      <c r="A103" s="97"/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7"/>
      <c r="AB103" s="97"/>
      <c r="AC103" s="97"/>
      <c r="AD103" s="97"/>
      <c r="AE103" s="97"/>
    </row>
    <row r="104" spans="1:31" ht="15">
      <c r="A104" s="97"/>
      <c r="B104" s="97"/>
      <c r="C104" s="97"/>
      <c r="D104" s="97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97"/>
      <c r="W104" s="97"/>
      <c r="X104" s="97"/>
      <c r="Y104" s="97"/>
      <c r="Z104" s="97"/>
      <c r="AA104" s="97"/>
      <c r="AB104" s="97"/>
      <c r="AC104" s="97"/>
      <c r="AD104" s="97"/>
      <c r="AE104" s="97"/>
    </row>
    <row r="105" spans="1:31" ht="15">
      <c r="A105" s="97"/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7"/>
      <c r="AC105" s="97"/>
      <c r="AD105" s="97"/>
      <c r="AE105" s="97"/>
    </row>
    <row r="106" spans="1:31" ht="15">
      <c r="A106" s="97"/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7"/>
      <c r="AC106" s="97"/>
      <c r="AD106" s="97"/>
      <c r="AE106" s="97"/>
    </row>
    <row r="107" spans="1:31" ht="15">
      <c r="A107" s="97"/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7"/>
      <c r="AC107" s="97"/>
      <c r="AD107" s="97"/>
      <c r="AE107" s="97"/>
    </row>
    <row r="108" spans="1:31" ht="15">
      <c r="A108" s="97"/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7"/>
      <c r="AC108" s="97"/>
      <c r="AD108" s="97"/>
      <c r="AE108" s="97"/>
    </row>
    <row r="109" spans="1:31" ht="15">
      <c r="A109" s="97"/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97"/>
      <c r="AC109" s="97"/>
      <c r="AD109" s="97"/>
      <c r="AE109" s="97"/>
    </row>
    <row r="110" spans="1:31" ht="15">
      <c r="A110" s="97"/>
      <c r="B110" s="97"/>
      <c r="C110" s="97"/>
      <c r="D110" s="97"/>
      <c r="E110" s="97"/>
      <c r="F110" s="97"/>
      <c r="G110" s="97"/>
      <c r="H110" s="97"/>
      <c r="I110" s="97"/>
      <c r="J110" s="97"/>
      <c r="K110" s="97"/>
      <c r="L110" s="97"/>
      <c r="M110" s="97"/>
      <c r="N110" s="97"/>
      <c r="O110" s="97"/>
      <c r="P110" s="97"/>
      <c r="Q110" s="97"/>
      <c r="R110" s="97"/>
      <c r="S110" s="97"/>
      <c r="T110" s="97"/>
      <c r="U110" s="97"/>
      <c r="V110" s="97"/>
      <c r="W110" s="97"/>
      <c r="X110" s="97"/>
      <c r="Y110" s="97"/>
      <c r="Z110" s="97"/>
      <c r="AA110" s="97"/>
      <c r="AB110" s="97"/>
      <c r="AC110" s="97"/>
      <c r="AD110" s="97"/>
      <c r="AE110" s="97"/>
    </row>
    <row r="111" spans="1:31" ht="15">
      <c r="A111" s="97"/>
      <c r="B111" s="97"/>
      <c r="C111" s="97"/>
      <c r="D111" s="97"/>
      <c r="E111" s="97"/>
      <c r="F111" s="97"/>
      <c r="G111" s="97"/>
      <c r="H111" s="97"/>
      <c r="I111" s="97"/>
      <c r="J111" s="97"/>
      <c r="K111" s="97"/>
      <c r="L111" s="97"/>
      <c r="M111" s="97"/>
      <c r="N111" s="97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</row>
    <row r="112" spans="1:31" ht="15">
      <c r="A112" s="97"/>
      <c r="B112" s="97"/>
      <c r="C112" s="97"/>
      <c r="D112" s="97"/>
      <c r="E112" s="97"/>
      <c r="F112" s="97"/>
      <c r="G112" s="97"/>
      <c r="H112" s="97"/>
      <c r="I112" s="97"/>
      <c r="J112" s="97"/>
      <c r="K112" s="97"/>
      <c r="L112" s="97"/>
      <c r="M112" s="97"/>
      <c r="N112" s="97"/>
      <c r="O112" s="97"/>
      <c r="P112" s="97"/>
      <c r="Q112" s="97"/>
      <c r="R112" s="97"/>
      <c r="S112" s="97"/>
      <c r="T112" s="97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</row>
    <row r="113" spans="1:31" ht="15">
      <c r="A113" s="97"/>
      <c r="B113" s="97"/>
      <c r="C113" s="97"/>
      <c r="D113" s="97"/>
      <c r="E113" s="97"/>
      <c r="F113" s="97"/>
      <c r="G113" s="97"/>
      <c r="H113" s="97"/>
      <c r="I113" s="97"/>
      <c r="J113" s="97"/>
      <c r="K113" s="97"/>
      <c r="L113" s="97"/>
      <c r="M113" s="97"/>
      <c r="N113" s="97"/>
      <c r="O113" s="97"/>
      <c r="P113" s="97"/>
      <c r="Q113" s="97"/>
      <c r="R113" s="97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</row>
    <row r="114" spans="1:31" ht="15">
      <c r="A114" s="97"/>
      <c r="B114" s="97"/>
      <c r="C114" s="97"/>
      <c r="D114" s="97"/>
      <c r="E114" s="97"/>
      <c r="F114" s="97"/>
      <c r="G114" s="97"/>
      <c r="H114" s="97"/>
      <c r="I114" s="97"/>
      <c r="J114" s="97"/>
      <c r="K114" s="97"/>
      <c r="L114" s="97"/>
      <c r="M114" s="97"/>
      <c r="N114" s="97"/>
      <c r="O114" s="97"/>
      <c r="P114" s="97"/>
      <c r="Q114" s="97"/>
      <c r="R114" s="97"/>
      <c r="S114" s="97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</row>
    <row r="115" spans="1:31" ht="15">
      <c r="A115" s="97"/>
      <c r="B115" s="97"/>
      <c r="C115" s="97"/>
      <c r="D115" s="97"/>
      <c r="E115" s="97"/>
      <c r="F115" s="97"/>
      <c r="G115" s="97"/>
      <c r="H115" s="97"/>
      <c r="I115" s="97"/>
      <c r="J115" s="97"/>
      <c r="K115" s="97"/>
      <c r="L115" s="97"/>
      <c r="M115" s="97"/>
      <c r="N115" s="97"/>
      <c r="O115" s="97"/>
      <c r="P115" s="97"/>
      <c r="Q115" s="97"/>
      <c r="R115" s="97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</row>
    <row r="116" spans="1:31" ht="15">
      <c r="A116" s="97"/>
      <c r="B116" s="97"/>
      <c r="C116" s="97"/>
      <c r="D116" s="97"/>
      <c r="E116" s="97"/>
      <c r="F116" s="97"/>
      <c r="G116" s="97"/>
      <c r="H116" s="97"/>
      <c r="I116" s="97"/>
      <c r="J116" s="97"/>
      <c r="K116" s="97"/>
      <c r="L116" s="97"/>
      <c r="M116" s="97"/>
      <c r="N116" s="97"/>
      <c r="O116" s="97"/>
      <c r="P116" s="97"/>
      <c r="Q116" s="97"/>
      <c r="R116" s="97"/>
      <c r="S116" s="97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</row>
    <row r="117" spans="1:31" ht="15">
      <c r="A117" s="97"/>
      <c r="B117" s="97"/>
      <c r="C117" s="97"/>
      <c r="D117" s="97"/>
      <c r="E117" s="97"/>
      <c r="F117" s="97"/>
      <c r="G117" s="97"/>
      <c r="H117" s="97"/>
      <c r="I117" s="97"/>
      <c r="J117" s="97"/>
      <c r="K117" s="97"/>
      <c r="L117" s="97"/>
      <c r="M117" s="97"/>
      <c r="N117" s="97"/>
      <c r="O117" s="97"/>
      <c r="P117" s="97"/>
      <c r="Q117" s="97"/>
      <c r="R117" s="97"/>
      <c r="S117" s="9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</row>
    <row r="118" spans="1:31" ht="15">
      <c r="A118" s="97"/>
      <c r="B118" s="97"/>
      <c r="C118" s="97"/>
      <c r="D118" s="97"/>
      <c r="E118" s="97"/>
      <c r="F118" s="97"/>
      <c r="G118" s="97"/>
      <c r="H118" s="97"/>
      <c r="I118" s="97"/>
      <c r="J118" s="97"/>
      <c r="K118" s="97"/>
      <c r="L118" s="97"/>
      <c r="M118" s="97"/>
      <c r="N118" s="97"/>
      <c r="O118" s="97"/>
      <c r="P118" s="97"/>
      <c r="Q118" s="97"/>
      <c r="R118" s="97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</row>
    <row r="119" spans="1:31" ht="15">
      <c r="A119" s="97"/>
      <c r="B119" s="97"/>
      <c r="C119" s="97"/>
      <c r="D119" s="97"/>
      <c r="E119" s="97"/>
      <c r="F119" s="97"/>
      <c r="G119" s="97"/>
      <c r="H119" s="97"/>
      <c r="I119" s="97"/>
      <c r="J119" s="97"/>
      <c r="K119" s="97"/>
      <c r="L119" s="97"/>
      <c r="M119" s="97"/>
      <c r="N119" s="97"/>
      <c r="O119" s="97"/>
      <c r="P119" s="97"/>
      <c r="Q119" s="97"/>
      <c r="R119" s="97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</row>
    <row r="120" spans="1:31" ht="15">
      <c r="A120" s="97"/>
      <c r="B120" s="97"/>
      <c r="C120" s="97"/>
      <c r="D120" s="97"/>
      <c r="E120" s="97"/>
      <c r="F120" s="97"/>
      <c r="G120" s="97"/>
      <c r="H120" s="97"/>
      <c r="I120" s="97"/>
      <c r="J120" s="97"/>
      <c r="K120" s="97"/>
      <c r="L120" s="97"/>
      <c r="M120" s="97"/>
      <c r="N120" s="97"/>
      <c r="O120" s="97"/>
      <c r="P120" s="97"/>
      <c r="Q120" s="97"/>
      <c r="R120" s="97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</row>
    <row r="121" spans="1:31" ht="15">
      <c r="A121" s="97"/>
      <c r="B121" s="97"/>
      <c r="C121" s="97"/>
      <c r="D121" s="97"/>
      <c r="E121" s="97"/>
      <c r="F121" s="97"/>
      <c r="G121" s="97"/>
      <c r="H121" s="97"/>
      <c r="I121" s="97"/>
      <c r="J121" s="97"/>
      <c r="K121" s="97"/>
      <c r="L121" s="97"/>
      <c r="M121" s="97"/>
      <c r="N121" s="97"/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</row>
    <row r="122" spans="1:31" ht="15">
      <c r="A122" s="97"/>
      <c r="B122" s="97"/>
      <c r="C122" s="97"/>
      <c r="D122" s="97"/>
      <c r="E122" s="97"/>
      <c r="F122" s="97"/>
      <c r="G122" s="97"/>
      <c r="H122" s="97"/>
      <c r="I122" s="97"/>
      <c r="J122" s="97"/>
      <c r="K122" s="97"/>
      <c r="L122" s="97"/>
      <c r="M122" s="97"/>
      <c r="N122" s="97"/>
      <c r="O122" s="97"/>
      <c r="P122" s="97"/>
      <c r="Q122" s="97"/>
      <c r="R122" s="97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</row>
    <row r="123" spans="1:31" ht="15">
      <c r="A123" s="97"/>
      <c r="B123" s="97"/>
      <c r="C123" s="97"/>
      <c r="D123" s="97"/>
      <c r="E123" s="97"/>
      <c r="F123" s="97"/>
      <c r="G123" s="97"/>
      <c r="H123" s="97"/>
      <c r="I123" s="97"/>
      <c r="J123" s="97"/>
      <c r="K123" s="97"/>
      <c r="L123" s="97"/>
      <c r="M123" s="97"/>
      <c r="N123" s="97"/>
      <c r="O123" s="97"/>
      <c r="P123" s="97"/>
      <c r="Q123" s="97"/>
      <c r="R123" s="97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</row>
    <row r="124" spans="1:31" ht="15">
      <c r="A124" s="97"/>
      <c r="B124" s="97"/>
      <c r="C124" s="97"/>
      <c r="D124" s="97"/>
      <c r="E124" s="97"/>
      <c r="F124" s="97"/>
      <c r="G124" s="97"/>
      <c r="H124" s="97"/>
      <c r="I124" s="97"/>
      <c r="J124" s="97"/>
      <c r="K124" s="97"/>
      <c r="L124" s="97"/>
      <c r="M124" s="97"/>
      <c r="N124" s="97"/>
      <c r="O124" s="97"/>
      <c r="P124" s="97"/>
      <c r="Q124" s="97"/>
      <c r="R124" s="97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</row>
    <row r="125" spans="1:31" ht="15">
      <c r="A125" s="97"/>
      <c r="B125" s="97"/>
      <c r="C125" s="97"/>
      <c r="D125" s="97"/>
      <c r="E125" s="97"/>
      <c r="F125" s="97"/>
      <c r="G125" s="97"/>
      <c r="H125" s="97"/>
      <c r="I125" s="97"/>
      <c r="J125" s="97"/>
      <c r="K125" s="97"/>
      <c r="L125" s="97"/>
      <c r="M125" s="97"/>
      <c r="N125" s="97"/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</row>
    <row r="126" spans="1:31" ht="15">
      <c r="A126" s="97"/>
      <c r="B126" s="97"/>
      <c r="C126" s="97"/>
      <c r="D126" s="97"/>
      <c r="E126" s="97"/>
      <c r="F126" s="97"/>
      <c r="G126" s="97"/>
      <c r="H126" s="97"/>
      <c r="I126" s="97"/>
      <c r="J126" s="97"/>
      <c r="K126" s="97"/>
      <c r="L126" s="97"/>
      <c r="M126" s="97"/>
      <c r="N126" s="97"/>
      <c r="O126" s="97"/>
      <c r="P126" s="97"/>
      <c r="Q126" s="97"/>
      <c r="R126" s="97"/>
      <c r="S126" s="97"/>
      <c r="T126" s="97"/>
      <c r="U126" s="97"/>
      <c r="V126" s="97"/>
      <c r="W126" s="97"/>
      <c r="X126" s="97"/>
      <c r="Y126" s="97"/>
      <c r="Z126" s="97"/>
      <c r="AA126" s="97"/>
      <c r="AB126" s="97"/>
      <c r="AC126" s="97"/>
      <c r="AD126" s="97"/>
      <c r="AE126" s="97"/>
    </row>
    <row r="127" spans="1:31" ht="15">
      <c r="A127" s="97"/>
      <c r="B127" s="97"/>
      <c r="C127" s="97"/>
      <c r="D127" s="97"/>
      <c r="E127" s="97"/>
      <c r="F127" s="97"/>
      <c r="G127" s="97"/>
      <c r="H127" s="97"/>
      <c r="I127" s="97"/>
      <c r="J127" s="97"/>
      <c r="K127" s="97"/>
      <c r="L127" s="97"/>
      <c r="M127" s="97"/>
      <c r="N127" s="97"/>
      <c r="O127" s="97"/>
      <c r="P127" s="97"/>
      <c r="Q127" s="97"/>
      <c r="R127" s="97"/>
      <c r="S127" s="97"/>
      <c r="T127" s="97"/>
      <c r="U127" s="97"/>
      <c r="V127" s="97"/>
      <c r="W127" s="97"/>
      <c r="X127" s="97"/>
      <c r="Y127" s="97"/>
      <c r="Z127" s="97"/>
      <c r="AA127" s="97"/>
      <c r="AB127" s="97"/>
      <c r="AC127" s="97"/>
      <c r="AD127" s="97"/>
      <c r="AE127" s="97"/>
    </row>
    <row r="128" spans="1:31" ht="15">
      <c r="A128" s="97"/>
      <c r="B128" s="97"/>
      <c r="C128" s="97"/>
      <c r="D128" s="97"/>
      <c r="E128" s="97"/>
      <c r="F128" s="97"/>
      <c r="G128" s="97"/>
      <c r="H128" s="97"/>
      <c r="I128" s="97"/>
      <c r="J128" s="97"/>
      <c r="K128" s="97"/>
      <c r="L128" s="97"/>
      <c r="M128" s="97"/>
      <c r="N128" s="97"/>
      <c r="O128" s="97"/>
      <c r="P128" s="97"/>
      <c r="Q128" s="97"/>
      <c r="R128" s="97"/>
      <c r="S128" s="97"/>
      <c r="T128" s="97"/>
      <c r="U128" s="97"/>
      <c r="V128" s="97"/>
      <c r="W128" s="97"/>
      <c r="X128" s="97"/>
      <c r="Y128" s="97"/>
      <c r="Z128" s="97"/>
      <c r="AA128" s="97"/>
      <c r="AB128" s="97"/>
      <c r="AC128" s="97"/>
      <c r="AD128" s="97"/>
      <c r="AE128" s="97"/>
    </row>
    <row r="129" spans="1:31" ht="15">
      <c r="A129" s="97"/>
      <c r="B129" s="97"/>
      <c r="C129" s="97"/>
      <c r="D129" s="97"/>
      <c r="E129" s="97"/>
      <c r="F129" s="97"/>
      <c r="G129" s="97"/>
      <c r="H129" s="97"/>
      <c r="I129" s="97"/>
      <c r="J129" s="97"/>
      <c r="K129" s="97"/>
      <c r="L129" s="97"/>
      <c r="M129" s="97"/>
      <c r="N129" s="97"/>
      <c r="O129" s="97"/>
      <c r="P129" s="97"/>
      <c r="Q129" s="97"/>
      <c r="R129" s="97"/>
      <c r="S129" s="97"/>
      <c r="T129" s="97"/>
      <c r="U129" s="97"/>
      <c r="V129" s="97"/>
      <c r="W129" s="97"/>
      <c r="X129" s="97"/>
      <c r="Y129" s="97"/>
      <c r="Z129" s="97"/>
      <c r="AA129" s="97"/>
      <c r="AB129" s="97"/>
      <c r="AC129" s="97"/>
      <c r="AD129" s="97"/>
      <c r="AE129" s="97"/>
    </row>
    <row r="130" spans="1:31" ht="15">
      <c r="A130" s="97"/>
      <c r="B130" s="97"/>
      <c r="C130" s="97"/>
      <c r="D130" s="97"/>
      <c r="E130" s="97"/>
      <c r="F130" s="97"/>
      <c r="G130" s="97"/>
      <c r="H130" s="97"/>
      <c r="I130" s="97"/>
      <c r="J130" s="97"/>
      <c r="K130" s="97"/>
      <c r="L130" s="97"/>
      <c r="M130" s="97"/>
      <c r="N130" s="97"/>
      <c r="O130" s="97"/>
      <c r="P130" s="97"/>
      <c r="Q130" s="97"/>
      <c r="R130" s="97"/>
      <c r="S130" s="97"/>
      <c r="T130" s="97"/>
      <c r="U130" s="97"/>
      <c r="V130" s="97"/>
      <c r="W130" s="97"/>
      <c r="X130" s="97"/>
      <c r="Y130" s="97"/>
      <c r="Z130" s="97"/>
      <c r="AA130" s="97"/>
      <c r="AB130" s="97"/>
      <c r="AC130" s="97"/>
      <c r="AD130" s="97"/>
      <c r="AE130" s="97"/>
    </row>
    <row r="131" spans="1:31" ht="15">
      <c r="A131" s="97"/>
      <c r="B131" s="97"/>
      <c r="C131" s="97"/>
      <c r="D131" s="97"/>
      <c r="E131" s="97"/>
      <c r="F131" s="97"/>
      <c r="G131" s="97"/>
      <c r="H131" s="97"/>
      <c r="I131" s="97"/>
      <c r="J131" s="97"/>
      <c r="K131" s="97"/>
      <c r="L131" s="97"/>
      <c r="M131" s="97"/>
      <c r="N131" s="97"/>
      <c r="O131" s="97"/>
      <c r="P131" s="97"/>
      <c r="Q131" s="97"/>
      <c r="R131" s="97"/>
      <c r="S131" s="97"/>
      <c r="T131" s="97"/>
      <c r="U131" s="97"/>
      <c r="V131" s="97"/>
      <c r="W131" s="97"/>
      <c r="X131" s="97"/>
      <c r="Y131" s="97"/>
      <c r="Z131" s="97"/>
      <c r="AA131" s="97"/>
      <c r="AB131" s="97"/>
      <c r="AC131" s="97"/>
      <c r="AD131" s="97"/>
      <c r="AE131" s="97"/>
    </row>
    <row r="132" spans="1:31" ht="15">
      <c r="A132" s="97"/>
      <c r="B132" s="97"/>
      <c r="C132" s="97"/>
      <c r="D132" s="97"/>
      <c r="E132" s="97"/>
      <c r="F132" s="97"/>
      <c r="G132" s="97"/>
      <c r="H132" s="97"/>
      <c r="I132" s="97"/>
      <c r="J132" s="97"/>
      <c r="K132" s="97"/>
      <c r="L132" s="97"/>
      <c r="M132" s="97"/>
      <c r="N132" s="97"/>
      <c r="O132" s="97"/>
      <c r="P132" s="97"/>
      <c r="Q132" s="97"/>
      <c r="R132" s="97"/>
      <c r="S132" s="97"/>
      <c r="T132" s="97"/>
      <c r="U132" s="97"/>
      <c r="V132" s="97"/>
      <c r="W132" s="97"/>
      <c r="X132" s="97"/>
      <c r="Y132" s="97"/>
      <c r="Z132" s="97"/>
      <c r="AA132" s="97"/>
      <c r="AB132" s="97"/>
      <c r="AC132" s="97"/>
      <c r="AD132" s="97"/>
      <c r="AE132" s="97"/>
    </row>
    <row r="133" spans="1:31" ht="15">
      <c r="A133" s="97"/>
      <c r="B133" s="97"/>
      <c r="C133" s="97"/>
      <c r="D133" s="97"/>
      <c r="E133" s="97"/>
      <c r="F133" s="97"/>
      <c r="G133" s="97"/>
      <c r="H133" s="97"/>
      <c r="I133" s="97"/>
      <c r="J133" s="97"/>
      <c r="K133" s="97"/>
      <c r="L133" s="97"/>
      <c r="M133" s="97"/>
      <c r="N133" s="97"/>
      <c r="O133" s="97"/>
      <c r="P133" s="97"/>
      <c r="Q133" s="97"/>
      <c r="R133" s="97"/>
      <c r="S133" s="97"/>
      <c r="T133" s="97"/>
      <c r="U133" s="97"/>
      <c r="V133" s="97"/>
      <c r="W133" s="97"/>
      <c r="X133" s="97"/>
      <c r="Y133" s="97"/>
      <c r="Z133" s="97"/>
      <c r="AA133" s="97"/>
      <c r="AB133" s="97"/>
      <c r="AC133" s="97"/>
      <c r="AD133" s="97"/>
      <c r="AE133" s="97"/>
    </row>
    <row r="134" spans="1:31" ht="15">
      <c r="A134" s="97"/>
      <c r="B134" s="97"/>
      <c r="C134" s="97"/>
      <c r="D134" s="97"/>
      <c r="E134" s="97"/>
      <c r="F134" s="97"/>
      <c r="G134" s="97"/>
      <c r="H134" s="97"/>
      <c r="I134" s="97"/>
      <c r="J134" s="97"/>
      <c r="K134" s="97"/>
      <c r="L134" s="97"/>
      <c r="M134" s="97"/>
      <c r="N134" s="97"/>
      <c r="O134" s="97"/>
      <c r="P134" s="97"/>
      <c r="Q134" s="97"/>
      <c r="R134" s="97"/>
      <c r="S134" s="97"/>
      <c r="T134" s="97"/>
      <c r="U134" s="97"/>
      <c r="V134" s="97"/>
      <c r="W134" s="97"/>
      <c r="X134" s="97"/>
      <c r="Y134" s="97"/>
      <c r="Z134" s="97"/>
      <c r="AA134" s="97"/>
      <c r="AB134" s="97"/>
      <c r="AC134" s="97"/>
      <c r="AD134" s="97"/>
      <c r="AE134" s="97"/>
    </row>
    <row r="135" spans="1:31" ht="15">
      <c r="A135" s="97"/>
      <c r="B135" s="97"/>
      <c r="C135" s="97"/>
      <c r="D135" s="97"/>
      <c r="E135" s="97"/>
      <c r="F135" s="97"/>
      <c r="G135" s="97"/>
      <c r="H135" s="97"/>
      <c r="I135" s="97"/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7"/>
      <c r="U135" s="97"/>
      <c r="V135" s="97"/>
      <c r="W135" s="97"/>
      <c r="X135" s="97"/>
      <c r="Y135" s="97"/>
      <c r="Z135" s="97"/>
      <c r="AA135" s="97"/>
      <c r="AB135" s="97"/>
      <c r="AC135" s="97"/>
      <c r="AD135" s="97"/>
      <c r="AE135" s="97"/>
    </row>
    <row r="136" spans="1:31" ht="15">
      <c r="A136" s="97"/>
      <c r="B136" s="97"/>
      <c r="C136" s="97"/>
      <c r="D136" s="97"/>
      <c r="E136" s="97"/>
      <c r="F136" s="97"/>
      <c r="G136" s="97"/>
      <c r="H136" s="97"/>
      <c r="I136" s="97"/>
      <c r="J136" s="97"/>
      <c r="K136" s="97"/>
      <c r="L136" s="97"/>
      <c r="M136" s="97"/>
      <c r="N136" s="97"/>
      <c r="O136" s="97"/>
      <c r="P136" s="97"/>
      <c r="Q136" s="97"/>
      <c r="R136" s="97"/>
      <c r="S136" s="97"/>
      <c r="T136" s="97"/>
      <c r="U136" s="97"/>
      <c r="V136" s="97"/>
      <c r="W136" s="97"/>
      <c r="X136" s="97"/>
      <c r="Y136" s="97"/>
      <c r="Z136" s="97"/>
      <c r="AA136" s="97"/>
      <c r="AB136" s="97"/>
      <c r="AC136" s="97"/>
      <c r="AD136" s="97"/>
      <c r="AE136" s="97"/>
    </row>
    <row r="137" spans="1:31" ht="15">
      <c r="A137" s="97"/>
      <c r="B137" s="97"/>
      <c r="C137" s="97"/>
      <c r="D137" s="97"/>
      <c r="E137" s="97"/>
      <c r="F137" s="97"/>
      <c r="G137" s="97"/>
      <c r="H137" s="97"/>
      <c r="I137" s="97"/>
      <c r="J137" s="97"/>
      <c r="K137" s="97"/>
      <c r="L137" s="97"/>
      <c r="M137" s="97"/>
      <c r="N137" s="97"/>
      <c r="O137" s="97"/>
      <c r="P137" s="97"/>
      <c r="Q137" s="97"/>
      <c r="R137" s="97"/>
      <c r="S137" s="97"/>
      <c r="T137" s="97"/>
      <c r="U137" s="97"/>
      <c r="V137" s="97"/>
      <c r="W137" s="97"/>
      <c r="X137" s="97"/>
      <c r="Y137" s="97"/>
      <c r="Z137" s="97"/>
      <c r="AA137" s="97"/>
      <c r="AB137" s="97"/>
      <c r="AC137" s="97"/>
      <c r="AD137" s="97"/>
      <c r="AE137" s="97"/>
    </row>
    <row r="138" spans="1:31" ht="15">
      <c r="A138" s="97"/>
      <c r="B138" s="97"/>
      <c r="C138" s="97"/>
      <c r="D138" s="97"/>
      <c r="E138" s="97"/>
      <c r="F138" s="97"/>
      <c r="G138" s="97"/>
      <c r="H138" s="97"/>
      <c r="I138" s="97"/>
      <c r="J138" s="97"/>
      <c r="K138" s="97"/>
      <c r="L138" s="97"/>
      <c r="M138" s="97"/>
      <c r="N138" s="97"/>
      <c r="O138" s="97"/>
      <c r="P138" s="97"/>
      <c r="Q138" s="97"/>
      <c r="R138" s="97"/>
      <c r="S138" s="97"/>
      <c r="T138" s="97"/>
      <c r="U138" s="97"/>
      <c r="V138" s="97"/>
      <c r="W138" s="97"/>
      <c r="X138" s="97"/>
      <c r="Y138" s="97"/>
      <c r="Z138" s="97"/>
      <c r="AA138" s="97"/>
      <c r="AB138" s="97"/>
      <c r="AC138" s="97"/>
      <c r="AD138" s="97"/>
      <c r="AE138" s="97"/>
    </row>
    <row r="139" spans="1:31" ht="15">
      <c r="A139" s="97"/>
      <c r="B139" s="97"/>
      <c r="C139" s="97"/>
      <c r="D139" s="97"/>
      <c r="E139" s="97"/>
      <c r="F139" s="97"/>
      <c r="G139" s="97"/>
      <c r="H139" s="97"/>
      <c r="I139" s="97"/>
      <c r="J139" s="97"/>
      <c r="K139" s="97"/>
      <c r="L139" s="97"/>
      <c r="M139" s="97"/>
      <c r="N139" s="97"/>
      <c r="O139" s="97"/>
      <c r="P139" s="97"/>
      <c r="Q139" s="97"/>
      <c r="R139" s="97"/>
      <c r="S139" s="97"/>
      <c r="T139" s="97"/>
      <c r="U139" s="97"/>
      <c r="V139" s="97"/>
      <c r="W139" s="97"/>
      <c r="X139" s="97"/>
      <c r="Y139" s="97"/>
      <c r="Z139" s="97"/>
      <c r="AA139" s="97"/>
      <c r="AB139" s="97"/>
      <c r="AC139" s="97"/>
      <c r="AD139" s="97"/>
      <c r="AE139" s="97"/>
    </row>
    <row r="140" spans="1:31" ht="15">
      <c r="A140" s="97"/>
      <c r="B140" s="97"/>
      <c r="C140" s="97"/>
      <c r="D140" s="97"/>
      <c r="E140" s="97"/>
      <c r="F140" s="97"/>
      <c r="G140" s="97"/>
      <c r="H140" s="97"/>
      <c r="I140" s="97"/>
      <c r="J140" s="97"/>
      <c r="K140" s="97"/>
      <c r="L140" s="97"/>
      <c r="M140" s="97"/>
      <c r="N140" s="97"/>
      <c r="O140" s="97"/>
      <c r="P140" s="97"/>
      <c r="Q140" s="97"/>
      <c r="R140" s="97"/>
      <c r="S140" s="97"/>
      <c r="T140" s="97"/>
      <c r="U140" s="97"/>
      <c r="V140" s="97"/>
      <c r="W140" s="97"/>
      <c r="X140" s="97"/>
      <c r="Y140" s="97"/>
      <c r="Z140" s="97"/>
      <c r="AA140" s="97"/>
      <c r="AB140" s="97"/>
      <c r="AC140" s="97"/>
      <c r="AD140" s="97"/>
      <c r="AE140" s="97"/>
    </row>
    <row r="141" spans="1:31" ht="15">
      <c r="A141" s="97"/>
      <c r="B141" s="97"/>
      <c r="C141" s="97"/>
      <c r="D141" s="97"/>
      <c r="E141" s="97"/>
      <c r="F141" s="97"/>
      <c r="G141" s="97"/>
      <c r="H141" s="97"/>
      <c r="I141" s="97"/>
      <c r="J141" s="97"/>
      <c r="K141" s="97"/>
      <c r="L141" s="97"/>
      <c r="M141" s="97"/>
      <c r="N141" s="97"/>
      <c r="O141" s="97"/>
      <c r="P141" s="97"/>
      <c r="Q141" s="97"/>
      <c r="R141" s="97"/>
      <c r="S141" s="97"/>
      <c r="T141" s="97"/>
      <c r="U141" s="97"/>
      <c r="V141" s="97"/>
      <c r="W141" s="97"/>
      <c r="X141" s="97"/>
      <c r="Y141" s="97"/>
      <c r="Z141" s="97"/>
      <c r="AA141" s="97"/>
      <c r="AB141" s="97"/>
      <c r="AC141" s="97"/>
      <c r="AD141" s="97"/>
      <c r="AE141" s="97"/>
    </row>
    <row r="142" spans="1:31" ht="15">
      <c r="A142" s="97"/>
      <c r="B142" s="97"/>
      <c r="C142" s="97"/>
      <c r="D142" s="97"/>
      <c r="E142" s="97"/>
      <c r="F142" s="97"/>
      <c r="G142" s="97"/>
      <c r="H142" s="97"/>
      <c r="I142" s="97"/>
      <c r="J142" s="97"/>
      <c r="K142" s="97"/>
      <c r="L142" s="97"/>
      <c r="M142" s="97"/>
      <c r="N142" s="97"/>
      <c r="O142" s="97"/>
      <c r="P142" s="97"/>
      <c r="Q142" s="97"/>
      <c r="R142" s="97"/>
      <c r="S142" s="97"/>
      <c r="T142" s="97"/>
      <c r="U142" s="97"/>
      <c r="V142" s="97"/>
      <c r="W142" s="97"/>
      <c r="X142" s="97"/>
      <c r="Y142" s="97"/>
      <c r="Z142" s="97"/>
      <c r="AA142" s="97"/>
      <c r="AB142" s="97"/>
      <c r="AC142" s="97"/>
      <c r="AD142" s="97"/>
      <c r="AE142" s="97"/>
    </row>
    <row r="143" spans="1:31" ht="15">
      <c r="A143" s="97"/>
      <c r="B143" s="97"/>
      <c r="C143" s="97"/>
      <c r="D143" s="97"/>
      <c r="E143" s="97"/>
      <c r="F143" s="97"/>
      <c r="G143" s="97"/>
      <c r="H143" s="97"/>
      <c r="I143" s="97"/>
      <c r="J143" s="97"/>
      <c r="K143" s="97"/>
      <c r="L143" s="97"/>
      <c r="M143" s="97"/>
      <c r="N143" s="97"/>
      <c r="O143" s="97"/>
      <c r="P143" s="97"/>
      <c r="Q143" s="97"/>
      <c r="R143" s="97"/>
      <c r="S143" s="97"/>
      <c r="T143" s="97"/>
      <c r="U143" s="97"/>
      <c r="V143" s="97"/>
      <c r="W143" s="97"/>
      <c r="X143" s="97"/>
      <c r="Y143" s="97"/>
      <c r="Z143" s="97"/>
      <c r="AA143" s="97"/>
      <c r="AB143" s="97"/>
      <c r="AC143" s="97"/>
      <c r="AD143" s="97"/>
      <c r="AE143" s="97"/>
    </row>
    <row r="144" spans="1:31" ht="15">
      <c r="A144" s="97"/>
      <c r="B144" s="97"/>
      <c r="C144" s="97"/>
      <c r="D144" s="97"/>
      <c r="E144" s="97"/>
      <c r="F144" s="97"/>
      <c r="G144" s="97"/>
      <c r="H144" s="97"/>
      <c r="I144" s="97"/>
      <c r="J144" s="97"/>
      <c r="K144" s="97"/>
      <c r="L144" s="97"/>
      <c r="M144" s="97"/>
      <c r="N144" s="97"/>
      <c r="O144" s="97"/>
      <c r="P144" s="97"/>
      <c r="Q144" s="97"/>
      <c r="R144" s="97"/>
      <c r="S144" s="97"/>
      <c r="T144" s="97"/>
      <c r="U144" s="97"/>
      <c r="V144" s="97"/>
      <c r="W144" s="97"/>
      <c r="X144" s="97"/>
      <c r="Y144" s="97"/>
      <c r="Z144" s="97"/>
      <c r="AA144" s="97"/>
      <c r="AB144" s="97"/>
      <c r="AC144" s="97"/>
      <c r="AD144" s="97"/>
      <c r="AE144" s="97"/>
    </row>
    <row r="145" spans="1:31" ht="15">
      <c r="A145" s="97"/>
      <c r="B145" s="97"/>
      <c r="C145" s="97"/>
      <c r="D145" s="97"/>
      <c r="E145" s="97"/>
      <c r="F145" s="97"/>
      <c r="G145" s="97"/>
      <c r="H145" s="97"/>
      <c r="I145" s="97"/>
      <c r="J145" s="97"/>
      <c r="K145" s="97"/>
      <c r="L145" s="97"/>
      <c r="M145" s="97"/>
      <c r="N145" s="97"/>
      <c r="O145" s="97"/>
      <c r="P145" s="97"/>
      <c r="Q145" s="97"/>
      <c r="R145" s="97"/>
      <c r="S145" s="97"/>
      <c r="T145" s="97"/>
      <c r="U145" s="97"/>
      <c r="V145" s="97"/>
      <c r="W145" s="97"/>
      <c r="X145" s="97"/>
      <c r="Y145" s="97"/>
      <c r="Z145" s="97"/>
      <c r="AA145" s="97"/>
      <c r="AB145" s="97"/>
      <c r="AC145" s="97"/>
      <c r="AD145" s="97"/>
      <c r="AE145" s="97"/>
    </row>
    <row r="146" spans="1:31" ht="15">
      <c r="A146" s="97"/>
      <c r="B146" s="97"/>
      <c r="C146" s="97"/>
      <c r="D146" s="97"/>
      <c r="E146" s="97"/>
      <c r="F146" s="97"/>
      <c r="G146" s="97"/>
      <c r="H146" s="97"/>
      <c r="I146" s="97"/>
      <c r="J146" s="97"/>
      <c r="K146" s="97"/>
      <c r="L146" s="97"/>
      <c r="M146" s="97"/>
      <c r="N146" s="97"/>
      <c r="O146" s="97"/>
      <c r="P146" s="97"/>
      <c r="Q146" s="97"/>
      <c r="R146" s="97"/>
      <c r="S146" s="97"/>
      <c r="T146" s="97"/>
      <c r="U146" s="97"/>
      <c r="V146" s="97"/>
      <c r="W146" s="97"/>
      <c r="X146" s="97"/>
      <c r="Y146" s="97"/>
      <c r="Z146" s="97"/>
      <c r="AA146" s="97"/>
      <c r="AB146" s="97"/>
      <c r="AC146" s="97"/>
      <c r="AD146" s="97"/>
      <c r="AE146" s="97"/>
    </row>
    <row r="147" spans="1:31" ht="15">
      <c r="A147" s="97"/>
      <c r="B147" s="97"/>
      <c r="C147" s="97"/>
      <c r="D147" s="97"/>
      <c r="E147" s="97"/>
      <c r="F147" s="97"/>
      <c r="G147" s="97"/>
      <c r="H147" s="97"/>
      <c r="I147" s="97"/>
      <c r="J147" s="97"/>
      <c r="K147" s="97"/>
      <c r="L147" s="97"/>
      <c r="M147" s="97"/>
      <c r="N147" s="97"/>
      <c r="O147" s="97"/>
      <c r="P147" s="97"/>
      <c r="Q147" s="97"/>
      <c r="R147" s="97"/>
      <c r="S147" s="97"/>
      <c r="T147" s="97"/>
      <c r="U147" s="97"/>
      <c r="V147" s="97"/>
      <c r="W147" s="97"/>
      <c r="X147" s="97"/>
      <c r="Y147" s="97"/>
      <c r="Z147" s="97"/>
      <c r="AA147" s="97"/>
      <c r="AB147" s="97"/>
      <c r="AC147" s="97"/>
      <c r="AD147" s="97"/>
      <c r="AE147" s="97"/>
    </row>
    <row r="148" spans="1:31" ht="15">
      <c r="A148" s="97"/>
      <c r="B148" s="97"/>
      <c r="C148" s="97"/>
      <c r="D148" s="97"/>
      <c r="E148" s="97"/>
      <c r="F148" s="97"/>
      <c r="G148" s="97"/>
      <c r="H148" s="97"/>
      <c r="I148" s="97"/>
      <c r="J148" s="97"/>
      <c r="K148" s="97"/>
      <c r="L148" s="97"/>
      <c r="M148" s="97"/>
      <c r="N148" s="97"/>
      <c r="O148" s="97"/>
      <c r="P148" s="97"/>
      <c r="Q148" s="97"/>
      <c r="R148" s="97"/>
      <c r="S148" s="97"/>
      <c r="T148" s="97"/>
      <c r="U148" s="97"/>
      <c r="V148" s="97"/>
      <c r="W148" s="97"/>
      <c r="X148" s="97"/>
      <c r="Y148" s="97"/>
      <c r="Z148" s="97"/>
      <c r="AA148" s="97"/>
      <c r="AB148" s="97"/>
      <c r="AC148" s="97"/>
      <c r="AD148" s="97"/>
      <c r="AE148" s="97"/>
    </row>
    <row r="149" spans="1:31" ht="15">
      <c r="A149" s="97"/>
      <c r="B149" s="97"/>
      <c r="C149" s="97"/>
      <c r="D149" s="97"/>
      <c r="E149" s="97"/>
      <c r="F149" s="97"/>
      <c r="G149" s="97"/>
      <c r="H149" s="97"/>
      <c r="I149" s="97"/>
      <c r="J149" s="97"/>
      <c r="K149" s="97"/>
      <c r="L149" s="97"/>
      <c r="M149" s="97"/>
      <c r="N149" s="97"/>
      <c r="O149" s="97"/>
      <c r="P149" s="97"/>
      <c r="Q149" s="97"/>
      <c r="R149" s="97"/>
      <c r="S149" s="97"/>
      <c r="T149" s="97"/>
      <c r="U149" s="97"/>
      <c r="V149" s="97"/>
      <c r="W149" s="97"/>
      <c r="X149" s="97"/>
      <c r="Y149" s="97"/>
      <c r="Z149" s="97"/>
      <c r="AA149" s="97"/>
      <c r="AB149" s="97"/>
      <c r="AC149" s="97"/>
      <c r="AD149" s="97"/>
      <c r="AE149" s="97"/>
    </row>
    <row r="150" spans="1:31" ht="15">
      <c r="A150" s="97"/>
      <c r="B150" s="97"/>
      <c r="C150" s="97"/>
      <c r="D150" s="97"/>
      <c r="E150" s="97"/>
      <c r="F150" s="97"/>
      <c r="G150" s="97"/>
      <c r="H150" s="97"/>
      <c r="I150" s="97"/>
      <c r="J150" s="97"/>
      <c r="K150" s="97"/>
      <c r="L150" s="97"/>
      <c r="M150" s="97"/>
      <c r="N150" s="97"/>
      <c r="O150" s="97"/>
      <c r="P150" s="97"/>
      <c r="Q150" s="97"/>
      <c r="R150" s="97"/>
      <c r="S150" s="97"/>
      <c r="T150" s="97"/>
      <c r="U150" s="97"/>
      <c r="V150" s="97"/>
      <c r="W150" s="97"/>
      <c r="X150" s="97"/>
      <c r="Y150" s="97"/>
      <c r="Z150" s="97"/>
      <c r="AA150" s="97"/>
      <c r="AB150" s="97"/>
      <c r="AC150" s="97"/>
      <c r="AD150" s="97"/>
      <c r="AE150" s="97"/>
    </row>
    <row r="151" spans="1:31" ht="15">
      <c r="A151" s="97"/>
      <c r="B151" s="97"/>
      <c r="C151" s="97"/>
      <c r="D151" s="97"/>
      <c r="E151" s="97"/>
      <c r="F151" s="97"/>
      <c r="G151" s="97"/>
      <c r="H151" s="97"/>
      <c r="I151" s="97"/>
      <c r="J151" s="97"/>
      <c r="K151" s="97"/>
      <c r="L151" s="97"/>
      <c r="M151" s="97"/>
      <c r="N151" s="97"/>
      <c r="O151" s="97"/>
      <c r="P151" s="97"/>
      <c r="Q151" s="97"/>
      <c r="R151" s="97"/>
      <c r="S151" s="97"/>
      <c r="T151" s="97"/>
      <c r="U151" s="97"/>
      <c r="V151" s="97"/>
      <c r="W151" s="97"/>
      <c r="X151" s="97"/>
      <c r="Y151" s="97"/>
      <c r="Z151" s="97"/>
      <c r="AA151" s="97"/>
      <c r="AB151" s="97"/>
      <c r="AC151" s="97"/>
      <c r="AD151" s="97"/>
      <c r="AE151" s="97"/>
    </row>
    <row r="152" spans="1:31" ht="15">
      <c r="A152" s="97"/>
      <c r="B152" s="97"/>
      <c r="C152" s="97"/>
      <c r="D152" s="97"/>
      <c r="E152" s="97"/>
      <c r="F152" s="97"/>
      <c r="G152" s="97"/>
      <c r="H152" s="97"/>
      <c r="I152" s="97"/>
      <c r="J152" s="97"/>
      <c r="K152" s="97"/>
      <c r="L152" s="97"/>
      <c r="M152" s="97"/>
      <c r="N152" s="97"/>
      <c r="O152" s="97"/>
      <c r="P152" s="97"/>
      <c r="Q152" s="97"/>
      <c r="R152" s="97"/>
      <c r="S152" s="97"/>
      <c r="T152" s="97"/>
      <c r="U152" s="97"/>
      <c r="V152" s="97"/>
      <c r="W152" s="97"/>
      <c r="X152" s="97"/>
      <c r="Y152" s="97"/>
      <c r="Z152" s="97"/>
      <c r="AA152" s="97"/>
      <c r="AB152" s="97"/>
      <c r="AC152" s="97"/>
      <c r="AD152" s="97"/>
      <c r="AE152" s="97"/>
    </row>
    <row r="153" spans="1:31" ht="15">
      <c r="A153" s="97"/>
      <c r="B153" s="97"/>
      <c r="C153" s="97"/>
      <c r="D153" s="97"/>
      <c r="E153" s="97"/>
      <c r="F153" s="97"/>
      <c r="G153" s="97"/>
      <c r="H153" s="97"/>
      <c r="I153" s="97"/>
      <c r="J153" s="97"/>
      <c r="K153" s="97"/>
      <c r="L153" s="97"/>
      <c r="M153" s="97"/>
      <c r="N153" s="97"/>
      <c r="O153" s="97"/>
      <c r="P153" s="97"/>
      <c r="Q153" s="97"/>
      <c r="R153" s="97"/>
      <c r="S153" s="97"/>
      <c r="T153" s="97"/>
      <c r="U153" s="97"/>
      <c r="V153" s="97"/>
      <c r="W153" s="97"/>
      <c r="X153" s="97"/>
      <c r="Y153" s="97"/>
      <c r="Z153" s="97"/>
      <c r="AA153" s="97"/>
      <c r="AB153" s="97"/>
      <c r="AC153" s="97"/>
      <c r="AD153" s="97"/>
      <c r="AE153" s="97"/>
    </row>
    <row r="154" spans="1:31" ht="15">
      <c r="A154" s="97"/>
      <c r="B154" s="97"/>
      <c r="C154" s="97"/>
      <c r="D154" s="97"/>
      <c r="E154" s="97"/>
      <c r="F154" s="97"/>
      <c r="G154" s="97"/>
      <c r="H154" s="97"/>
      <c r="I154" s="97"/>
      <c r="J154" s="97"/>
      <c r="K154" s="97"/>
      <c r="L154" s="97"/>
      <c r="M154" s="97"/>
      <c r="N154" s="97"/>
      <c r="O154" s="97"/>
      <c r="P154" s="97"/>
      <c r="Q154" s="97"/>
      <c r="R154" s="97"/>
      <c r="S154" s="97"/>
      <c r="T154" s="97"/>
      <c r="U154" s="97"/>
      <c r="V154" s="97"/>
      <c r="W154" s="97"/>
      <c r="X154" s="97"/>
      <c r="Y154" s="97"/>
      <c r="Z154" s="97"/>
      <c r="AA154" s="97"/>
      <c r="AB154" s="97"/>
      <c r="AC154" s="97"/>
      <c r="AD154" s="97"/>
      <c r="AE154" s="97"/>
    </row>
    <row r="155" spans="1:31" ht="15">
      <c r="A155" s="97"/>
      <c r="B155" s="97"/>
      <c r="C155" s="97"/>
      <c r="D155" s="97"/>
      <c r="E155" s="97"/>
      <c r="F155" s="97"/>
      <c r="G155" s="97"/>
      <c r="H155" s="97"/>
      <c r="I155" s="97"/>
      <c r="J155" s="97"/>
      <c r="K155" s="97"/>
      <c r="L155" s="97"/>
      <c r="M155" s="97"/>
      <c r="N155" s="97"/>
      <c r="O155" s="97"/>
      <c r="P155" s="97"/>
      <c r="Q155" s="97"/>
      <c r="R155" s="97"/>
      <c r="S155" s="97"/>
      <c r="T155" s="97"/>
      <c r="U155" s="97"/>
      <c r="V155" s="97"/>
      <c r="W155" s="97"/>
      <c r="X155" s="97"/>
      <c r="Y155" s="97"/>
      <c r="Z155" s="97"/>
      <c r="AA155" s="97"/>
      <c r="AB155" s="97"/>
      <c r="AC155" s="97"/>
      <c r="AD155" s="97"/>
      <c r="AE155" s="97"/>
    </row>
    <row r="156" spans="1:31" ht="15">
      <c r="A156" s="97"/>
      <c r="B156" s="97"/>
      <c r="C156" s="97"/>
      <c r="D156" s="97"/>
      <c r="E156" s="97"/>
      <c r="F156" s="97"/>
      <c r="G156" s="97"/>
      <c r="H156" s="97"/>
      <c r="I156" s="97"/>
      <c r="J156" s="97"/>
      <c r="K156" s="97"/>
      <c r="L156" s="97"/>
      <c r="M156" s="97"/>
      <c r="N156" s="97"/>
      <c r="O156" s="97"/>
      <c r="P156" s="97"/>
      <c r="Q156" s="97"/>
      <c r="R156" s="97"/>
      <c r="S156" s="97"/>
      <c r="T156" s="97"/>
      <c r="U156" s="97"/>
      <c r="V156" s="97"/>
      <c r="W156" s="97"/>
      <c r="X156" s="97"/>
      <c r="Y156" s="97"/>
      <c r="Z156" s="97"/>
      <c r="AA156" s="97"/>
      <c r="AB156" s="97"/>
      <c r="AC156" s="97"/>
      <c r="AD156" s="97"/>
      <c r="AE156" s="97"/>
    </row>
    <row r="157" spans="1:31">
      <c r="A157" s="98"/>
      <c r="B157" s="98"/>
      <c r="C157" s="98"/>
      <c r="D157" s="98"/>
      <c r="E157" s="98"/>
      <c r="F157" s="98"/>
      <c r="G157" s="98"/>
      <c r="H157" s="98"/>
      <c r="I157" s="98"/>
      <c r="J157" s="98"/>
      <c r="K157" s="98"/>
      <c r="L157" s="98"/>
      <c r="M157" s="98"/>
      <c r="N157" s="98"/>
      <c r="O157" s="98"/>
      <c r="P157" s="98"/>
      <c r="Q157" s="98"/>
      <c r="R157" s="98"/>
      <c r="S157" s="98"/>
      <c r="T157" s="98"/>
      <c r="U157" s="98"/>
      <c r="V157" s="98"/>
      <c r="W157" s="98"/>
      <c r="X157" s="98"/>
      <c r="Y157" s="98"/>
      <c r="Z157" s="98"/>
      <c r="AA157" s="98"/>
      <c r="AB157" s="98"/>
      <c r="AC157" s="98"/>
      <c r="AD157" s="98"/>
      <c r="AE157" s="98"/>
    </row>
    <row r="158" spans="1:31">
      <c r="A158" s="98"/>
      <c r="B158" s="98"/>
      <c r="C158" s="98"/>
      <c r="D158" s="98"/>
      <c r="E158" s="98"/>
      <c r="F158" s="98"/>
      <c r="G158" s="98"/>
      <c r="H158" s="98"/>
      <c r="I158" s="98"/>
      <c r="J158" s="98"/>
      <c r="K158" s="98"/>
      <c r="L158" s="98"/>
      <c r="M158" s="98"/>
      <c r="N158" s="98"/>
      <c r="O158" s="98"/>
      <c r="P158" s="98"/>
      <c r="Q158" s="98"/>
      <c r="R158" s="98"/>
      <c r="S158" s="98"/>
      <c r="T158" s="98"/>
      <c r="U158" s="98"/>
      <c r="V158" s="98"/>
      <c r="W158" s="98"/>
      <c r="X158" s="98"/>
      <c r="Y158" s="98"/>
      <c r="Z158" s="98"/>
      <c r="AA158" s="98"/>
      <c r="AB158" s="98"/>
      <c r="AC158" s="98"/>
      <c r="AD158" s="98"/>
      <c r="AE158" s="98"/>
    </row>
    <row r="159" spans="1:31">
      <c r="A159" s="98"/>
      <c r="B159" s="98"/>
      <c r="C159" s="98"/>
      <c r="D159" s="98"/>
      <c r="E159" s="98"/>
      <c r="F159" s="98"/>
      <c r="G159" s="98"/>
      <c r="H159" s="98"/>
      <c r="I159" s="98"/>
      <c r="J159" s="98"/>
      <c r="K159" s="98"/>
      <c r="L159" s="98"/>
      <c r="M159" s="98"/>
      <c r="N159" s="98"/>
      <c r="O159" s="98"/>
      <c r="P159" s="98"/>
      <c r="Q159" s="98"/>
      <c r="R159" s="98"/>
      <c r="S159" s="98"/>
      <c r="T159" s="98"/>
      <c r="U159" s="98"/>
      <c r="V159" s="98"/>
      <c r="W159" s="98"/>
      <c r="X159" s="98"/>
      <c r="Y159" s="98"/>
      <c r="Z159" s="98"/>
      <c r="AA159" s="98"/>
      <c r="AB159" s="98"/>
      <c r="AC159" s="98"/>
      <c r="AD159" s="98"/>
      <c r="AE159" s="98"/>
    </row>
    <row r="160" spans="1:31">
      <c r="A160" s="98"/>
      <c r="B160" s="98"/>
      <c r="C160" s="98"/>
      <c r="D160" s="98"/>
      <c r="E160" s="98"/>
      <c r="F160" s="98"/>
      <c r="G160" s="98"/>
      <c r="H160" s="98"/>
      <c r="I160" s="98"/>
      <c r="J160" s="98"/>
      <c r="K160" s="98"/>
      <c r="L160" s="98"/>
      <c r="M160" s="98"/>
      <c r="N160" s="98"/>
      <c r="O160" s="98"/>
      <c r="P160" s="98"/>
      <c r="Q160" s="98"/>
      <c r="R160" s="98"/>
      <c r="S160" s="98"/>
      <c r="T160" s="98"/>
      <c r="U160" s="98"/>
      <c r="V160" s="98"/>
      <c r="W160" s="98"/>
      <c r="X160" s="98"/>
      <c r="Y160" s="98"/>
      <c r="Z160" s="98"/>
      <c r="AA160" s="98"/>
      <c r="AB160" s="98"/>
      <c r="AC160" s="98"/>
      <c r="AD160" s="98"/>
      <c r="AE160" s="98"/>
    </row>
    <row r="161" spans="1:31">
      <c r="A161" s="98"/>
      <c r="B161" s="98"/>
      <c r="C161" s="98"/>
      <c r="D161" s="98"/>
      <c r="E161" s="98"/>
      <c r="F161" s="98"/>
      <c r="G161" s="98"/>
      <c r="H161" s="98"/>
      <c r="I161" s="98"/>
      <c r="J161" s="98"/>
      <c r="K161" s="98"/>
      <c r="L161" s="98"/>
      <c r="M161" s="98"/>
      <c r="N161" s="98"/>
      <c r="O161" s="98"/>
      <c r="P161" s="98"/>
      <c r="Q161" s="98"/>
      <c r="R161" s="98"/>
      <c r="S161" s="98"/>
      <c r="T161" s="98"/>
      <c r="U161" s="98"/>
      <c r="V161" s="98"/>
      <c r="W161" s="98"/>
      <c r="X161" s="98"/>
      <c r="Y161" s="98"/>
      <c r="Z161" s="98"/>
      <c r="AA161" s="98"/>
      <c r="AB161" s="98"/>
      <c r="AC161" s="98"/>
      <c r="AD161" s="98"/>
      <c r="AE161" s="98"/>
    </row>
    <row r="162" spans="1:31">
      <c r="A162" s="98"/>
      <c r="B162" s="98"/>
      <c r="C162" s="98"/>
      <c r="D162" s="98"/>
      <c r="E162" s="98"/>
      <c r="F162" s="98"/>
      <c r="G162" s="98"/>
      <c r="H162" s="98"/>
      <c r="I162" s="98"/>
      <c r="J162" s="98"/>
      <c r="K162" s="98"/>
      <c r="L162" s="98"/>
      <c r="M162" s="98"/>
      <c r="N162" s="98"/>
      <c r="O162" s="98"/>
      <c r="P162" s="98"/>
      <c r="Q162" s="98"/>
      <c r="R162" s="98"/>
      <c r="S162" s="98"/>
      <c r="T162" s="98"/>
      <c r="U162" s="98"/>
      <c r="V162" s="98"/>
      <c r="W162" s="98"/>
      <c r="X162" s="98"/>
      <c r="Y162" s="98"/>
      <c r="Z162" s="98"/>
      <c r="AA162" s="98"/>
      <c r="AB162" s="98"/>
      <c r="AC162" s="98"/>
      <c r="AD162" s="98"/>
      <c r="AE162" s="98"/>
    </row>
    <row r="163" spans="1:31">
      <c r="A163" s="98"/>
      <c r="B163" s="98"/>
      <c r="C163" s="98"/>
      <c r="D163" s="98"/>
      <c r="E163" s="98"/>
      <c r="F163" s="98"/>
      <c r="G163" s="98"/>
      <c r="H163" s="98"/>
      <c r="I163" s="98"/>
      <c r="J163" s="98"/>
      <c r="K163" s="98"/>
      <c r="L163" s="98"/>
      <c r="M163" s="98"/>
      <c r="N163" s="98"/>
      <c r="O163" s="98"/>
      <c r="P163" s="98"/>
      <c r="Q163" s="98"/>
      <c r="R163" s="98"/>
      <c r="S163" s="98"/>
      <c r="T163" s="98"/>
      <c r="U163" s="98"/>
      <c r="V163" s="98"/>
      <c r="W163" s="98"/>
      <c r="X163" s="98"/>
      <c r="Y163" s="98"/>
      <c r="Z163" s="98"/>
      <c r="AA163" s="98"/>
      <c r="AB163" s="98"/>
      <c r="AC163" s="98"/>
      <c r="AD163" s="98"/>
      <c r="AE163" s="98"/>
    </row>
    <row r="164" spans="1:31">
      <c r="A164" s="98"/>
      <c r="B164" s="98"/>
      <c r="C164" s="98"/>
      <c r="D164" s="98"/>
      <c r="E164" s="98"/>
      <c r="F164" s="98"/>
      <c r="G164" s="98"/>
      <c r="H164" s="98"/>
      <c r="I164" s="98"/>
      <c r="J164" s="98"/>
      <c r="K164" s="98"/>
      <c r="L164" s="98"/>
      <c r="M164" s="98"/>
      <c r="N164" s="98"/>
      <c r="O164" s="98"/>
      <c r="P164" s="98"/>
      <c r="Q164" s="98"/>
      <c r="R164" s="98"/>
      <c r="S164" s="98"/>
      <c r="T164" s="98"/>
      <c r="U164" s="98"/>
      <c r="V164" s="98"/>
      <c r="W164" s="98"/>
      <c r="X164" s="98"/>
      <c r="Y164" s="98"/>
      <c r="Z164" s="98"/>
      <c r="AA164" s="98"/>
      <c r="AB164" s="98"/>
      <c r="AC164" s="98"/>
      <c r="AD164" s="98"/>
      <c r="AE164" s="98"/>
    </row>
    <row r="165" spans="1:31">
      <c r="A165" s="98"/>
      <c r="B165" s="98"/>
      <c r="C165" s="98"/>
      <c r="D165" s="98"/>
      <c r="E165" s="98"/>
      <c r="F165" s="98"/>
      <c r="G165" s="98"/>
      <c r="H165" s="98"/>
      <c r="I165" s="98"/>
      <c r="J165" s="98"/>
      <c r="K165" s="98"/>
      <c r="L165" s="98"/>
      <c r="M165" s="98"/>
      <c r="N165" s="98"/>
      <c r="O165" s="98"/>
      <c r="P165" s="98"/>
      <c r="Q165" s="98"/>
      <c r="R165" s="98"/>
      <c r="S165" s="98"/>
      <c r="T165" s="98"/>
      <c r="U165" s="98"/>
      <c r="V165" s="98"/>
      <c r="W165" s="98"/>
      <c r="X165" s="98"/>
      <c r="Y165" s="98"/>
      <c r="Z165" s="98"/>
      <c r="AA165" s="98"/>
      <c r="AB165" s="98"/>
      <c r="AC165" s="98"/>
      <c r="AD165" s="98"/>
      <c r="AE165" s="98"/>
    </row>
    <row r="166" spans="1:31">
      <c r="A166" s="98"/>
      <c r="B166" s="98"/>
      <c r="C166" s="98"/>
      <c r="D166" s="98"/>
      <c r="E166" s="98"/>
      <c r="F166" s="98"/>
      <c r="G166" s="98"/>
      <c r="H166" s="98"/>
      <c r="I166" s="98"/>
      <c r="J166" s="98"/>
      <c r="K166" s="98"/>
      <c r="L166" s="98"/>
      <c r="M166" s="98"/>
      <c r="N166" s="98"/>
      <c r="O166" s="98"/>
      <c r="P166" s="98"/>
      <c r="Q166" s="98"/>
      <c r="R166" s="98"/>
      <c r="S166" s="98"/>
      <c r="T166" s="98"/>
      <c r="U166" s="98"/>
      <c r="V166" s="98"/>
      <c r="W166" s="98"/>
      <c r="X166" s="98"/>
      <c r="Y166" s="98"/>
      <c r="Z166" s="98"/>
      <c r="AA166" s="98"/>
      <c r="AB166" s="98"/>
      <c r="AC166" s="98"/>
      <c r="AD166" s="98"/>
      <c r="AE166" s="98"/>
    </row>
    <row r="167" spans="1:31">
      <c r="A167" s="98"/>
      <c r="B167" s="98"/>
      <c r="C167" s="98"/>
      <c r="D167" s="98"/>
      <c r="E167" s="98"/>
      <c r="F167" s="98"/>
      <c r="G167" s="98"/>
      <c r="H167" s="98"/>
      <c r="I167" s="98"/>
      <c r="J167" s="98"/>
      <c r="K167" s="98"/>
      <c r="L167" s="98"/>
      <c r="M167" s="98"/>
      <c r="N167" s="98"/>
      <c r="O167" s="98"/>
      <c r="P167" s="98"/>
      <c r="Q167" s="98"/>
      <c r="R167" s="98"/>
      <c r="S167" s="98"/>
      <c r="T167" s="98"/>
      <c r="U167" s="98"/>
      <c r="V167" s="98"/>
      <c r="W167" s="98"/>
      <c r="X167" s="98"/>
      <c r="Y167" s="98"/>
      <c r="Z167" s="98"/>
      <c r="AA167" s="98"/>
      <c r="AB167" s="98"/>
      <c r="AC167" s="98"/>
      <c r="AD167" s="98"/>
      <c r="AE167" s="98"/>
    </row>
    <row r="168" spans="1:31">
      <c r="A168" s="98"/>
      <c r="B168" s="98"/>
      <c r="C168" s="98"/>
      <c r="D168" s="98"/>
      <c r="E168" s="98"/>
      <c r="F168" s="98"/>
      <c r="G168" s="98"/>
      <c r="H168" s="98"/>
      <c r="I168" s="98"/>
      <c r="J168" s="98"/>
      <c r="K168" s="98"/>
      <c r="L168" s="98"/>
      <c r="M168" s="98"/>
      <c r="N168" s="98"/>
      <c r="O168" s="98"/>
      <c r="P168" s="98"/>
      <c r="Q168" s="98"/>
      <c r="R168" s="98"/>
      <c r="S168" s="98"/>
      <c r="T168" s="98"/>
      <c r="U168" s="98"/>
      <c r="V168" s="98"/>
      <c r="W168" s="98"/>
      <c r="X168" s="98"/>
      <c r="Y168" s="98"/>
      <c r="Z168" s="98"/>
      <c r="AA168" s="98"/>
      <c r="AB168" s="98"/>
      <c r="AC168" s="98"/>
      <c r="AD168" s="98"/>
      <c r="AE168" s="98"/>
    </row>
    <row r="169" spans="1:31">
      <c r="A169" s="98"/>
      <c r="B169" s="98"/>
      <c r="C169" s="98"/>
      <c r="D169" s="98"/>
      <c r="E169" s="98"/>
      <c r="F169" s="98"/>
      <c r="G169" s="98"/>
      <c r="H169" s="98"/>
      <c r="I169" s="98"/>
      <c r="J169" s="98"/>
      <c r="K169" s="98"/>
      <c r="L169" s="98"/>
      <c r="M169" s="98"/>
      <c r="N169" s="98"/>
      <c r="O169" s="98"/>
      <c r="P169" s="98"/>
      <c r="Q169" s="98"/>
      <c r="R169" s="98"/>
      <c r="S169" s="98"/>
      <c r="T169" s="98"/>
      <c r="U169" s="98"/>
      <c r="V169" s="98"/>
      <c r="W169" s="98"/>
      <c r="X169" s="98"/>
      <c r="Y169" s="98"/>
      <c r="Z169" s="98"/>
      <c r="AA169" s="98"/>
      <c r="AB169" s="98"/>
      <c r="AC169" s="98"/>
      <c r="AD169" s="98"/>
      <c r="AE169" s="98"/>
    </row>
    <row r="170" spans="1:31">
      <c r="A170" s="98"/>
      <c r="B170" s="98"/>
      <c r="C170" s="98"/>
      <c r="D170" s="98"/>
      <c r="E170" s="98"/>
      <c r="F170" s="98"/>
      <c r="G170" s="98"/>
      <c r="H170" s="98"/>
      <c r="I170" s="98"/>
      <c r="J170" s="98"/>
      <c r="K170" s="98"/>
      <c r="L170" s="98"/>
      <c r="M170" s="98"/>
      <c r="N170" s="98"/>
      <c r="O170" s="98"/>
      <c r="P170" s="98"/>
      <c r="Q170" s="98"/>
      <c r="R170" s="98"/>
      <c r="S170" s="98"/>
      <c r="T170" s="98"/>
      <c r="U170" s="98"/>
      <c r="V170" s="98"/>
      <c r="W170" s="98"/>
      <c r="X170" s="98"/>
      <c r="Y170" s="98"/>
      <c r="Z170" s="98"/>
      <c r="AA170" s="98"/>
      <c r="AB170" s="98"/>
      <c r="AC170" s="98"/>
      <c r="AD170" s="98"/>
      <c r="AE170" s="98"/>
    </row>
    <row r="171" spans="1:31">
      <c r="A171" s="98"/>
      <c r="B171" s="98"/>
      <c r="C171" s="98"/>
      <c r="D171" s="98"/>
      <c r="E171" s="98"/>
      <c r="F171" s="98"/>
      <c r="G171" s="98"/>
      <c r="H171" s="98"/>
      <c r="I171" s="98"/>
      <c r="J171" s="98"/>
      <c r="K171" s="98"/>
      <c r="L171" s="98"/>
      <c r="M171" s="98"/>
      <c r="N171" s="98"/>
      <c r="O171" s="98"/>
      <c r="P171" s="98"/>
      <c r="Q171" s="98"/>
      <c r="R171" s="98"/>
      <c r="S171" s="98"/>
      <c r="T171" s="98"/>
      <c r="U171" s="98"/>
      <c r="V171" s="98"/>
      <c r="W171" s="98"/>
      <c r="X171" s="98"/>
      <c r="Y171" s="98"/>
      <c r="Z171" s="98"/>
      <c r="AA171" s="98"/>
      <c r="AB171" s="98"/>
      <c r="AC171" s="98"/>
      <c r="AD171" s="98"/>
      <c r="AE171" s="98"/>
    </row>
    <row r="172" spans="1:31">
      <c r="A172" s="98"/>
      <c r="B172" s="98"/>
      <c r="C172" s="98"/>
      <c r="D172" s="98"/>
      <c r="E172" s="98"/>
      <c r="F172" s="98"/>
      <c r="G172" s="98"/>
      <c r="H172" s="98"/>
      <c r="I172" s="98"/>
      <c r="J172" s="98"/>
      <c r="K172" s="98"/>
      <c r="L172" s="98"/>
      <c r="M172" s="98"/>
      <c r="N172" s="98"/>
      <c r="O172" s="98"/>
      <c r="P172" s="98"/>
      <c r="Q172" s="98"/>
      <c r="R172" s="98"/>
      <c r="S172" s="98"/>
      <c r="T172" s="98"/>
      <c r="U172" s="98"/>
      <c r="V172" s="98"/>
      <c r="W172" s="98"/>
      <c r="X172" s="98"/>
      <c r="Y172" s="98"/>
      <c r="Z172" s="98"/>
      <c r="AA172" s="98"/>
      <c r="AB172" s="98"/>
      <c r="AC172" s="98"/>
      <c r="AD172" s="98"/>
      <c r="AE172" s="98"/>
    </row>
    <row r="173" spans="1:31">
      <c r="A173" s="98"/>
      <c r="B173" s="98"/>
      <c r="C173" s="98"/>
      <c r="D173" s="98"/>
      <c r="E173" s="98"/>
      <c r="F173" s="98"/>
      <c r="G173" s="98"/>
      <c r="H173" s="98"/>
      <c r="I173" s="98"/>
      <c r="J173" s="98"/>
      <c r="K173" s="98"/>
      <c r="L173" s="98"/>
      <c r="M173" s="98"/>
      <c r="N173" s="98"/>
      <c r="O173" s="98"/>
      <c r="P173" s="98"/>
      <c r="Q173" s="98"/>
      <c r="R173" s="98"/>
      <c r="S173" s="98"/>
      <c r="T173" s="98"/>
      <c r="U173" s="98"/>
      <c r="V173" s="98"/>
      <c r="W173" s="98"/>
      <c r="X173" s="98"/>
      <c r="Y173" s="98"/>
      <c r="Z173" s="98"/>
      <c r="AA173" s="98"/>
      <c r="AB173" s="98"/>
      <c r="AC173" s="98"/>
      <c r="AD173" s="98"/>
      <c r="AE173" s="98"/>
    </row>
    <row r="174" spans="1:31">
      <c r="A174" s="98"/>
      <c r="B174" s="98"/>
      <c r="C174" s="98"/>
      <c r="D174" s="98"/>
      <c r="E174" s="98"/>
      <c r="F174" s="98"/>
      <c r="G174" s="98"/>
      <c r="H174" s="98"/>
      <c r="I174" s="98"/>
      <c r="J174" s="98"/>
      <c r="K174" s="98"/>
      <c r="L174" s="98"/>
      <c r="M174" s="98"/>
      <c r="N174" s="98"/>
      <c r="O174" s="98"/>
      <c r="P174" s="98"/>
      <c r="Q174" s="98"/>
      <c r="R174" s="98"/>
      <c r="S174" s="98"/>
      <c r="T174" s="98"/>
      <c r="U174" s="98"/>
      <c r="V174" s="98"/>
      <c r="W174" s="98"/>
      <c r="X174" s="98"/>
      <c r="Y174" s="98"/>
      <c r="Z174" s="98"/>
      <c r="AA174" s="98"/>
      <c r="AB174" s="98"/>
      <c r="AC174" s="98"/>
      <c r="AD174" s="98"/>
      <c r="AE174" s="98"/>
    </row>
    <row r="175" spans="1:31">
      <c r="A175" s="98"/>
      <c r="B175" s="98"/>
      <c r="C175" s="98"/>
      <c r="D175" s="98"/>
      <c r="E175" s="98"/>
      <c r="F175" s="98"/>
      <c r="G175" s="98"/>
      <c r="H175" s="98"/>
      <c r="I175" s="98"/>
      <c r="J175" s="98"/>
      <c r="K175" s="98"/>
      <c r="L175" s="98"/>
      <c r="M175" s="98"/>
      <c r="N175" s="98"/>
      <c r="O175" s="98"/>
      <c r="P175" s="98"/>
      <c r="Q175" s="98"/>
      <c r="R175" s="98"/>
      <c r="S175" s="98"/>
      <c r="T175" s="98"/>
      <c r="U175" s="98"/>
      <c r="V175" s="98"/>
      <c r="W175" s="98"/>
      <c r="X175" s="98"/>
      <c r="Y175" s="98"/>
      <c r="Z175" s="98"/>
      <c r="AA175" s="98"/>
      <c r="AB175" s="98"/>
      <c r="AC175" s="98"/>
      <c r="AD175" s="98"/>
      <c r="AE175" s="98"/>
    </row>
    <row r="176" spans="1:31">
      <c r="A176" s="98"/>
      <c r="B176" s="98"/>
      <c r="C176" s="98"/>
      <c r="D176" s="98"/>
      <c r="E176" s="98"/>
      <c r="F176" s="98"/>
      <c r="G176" s="98"/>
      <c r="H176" s="98"/>
      <c r="I176" s="98"/>
      <c r="J176" s="98"/>
      <c r="K176" s="98"/>
      <c r="L176" s="98"/>
      <c r="M176" s="98"/>
      <c r="N176" s="98"/>
      <c r="O176" s="98"/>
      <c r="P176" s="98"/>
      <c r="Q176" s="98"/>
      <c r="R176" s="98"/>
      <c r="S176" s="98"/>
      <c r="T176" s="98"/>
      <c r="U176" s="98"/>
      <c r="V176" s="98"/>
      <c r="W176" s="98"/>
      <c r="X176" s="98"/>
      <c r="Y176" s="98"/>
      <c r="Z176" s="98"/>
      <c r="AA176" s="98"/>
      <c r="AB176" s="98"/>
      <c r="AC176" s="98"/>
      <c r="AD176" s="98"/>
      <c r="AE176" s="98"/>
    </row>
    <row r="177" spans="1:31">
      <c r="A177" s="98"/>
      <c r="B177" s="98"/>
      <c r="C177" s="98"/>
      <c r="D177" s="98"/>
      <c r="E177" s="98"/>
      <c r="F177" s="98"/>
      <c r="G177" s="98"/>
      <c r="H177" s="98"/>
      <c r="I177" s="98"/>
      <c r="J177" s="98"/>
      <c r="K177" s="98"/>
      <c r="L177" s="98"/>
      <c r="M177" s="98"/>
      <c r="N177" s="98"/>
      <c r="O177" s="98"/>
      <c r="P177" s="98"/>
      <c r="Q177" s="98"/>
      <c r="R177" s="98"/>
      <c r="S177" s="98"/>
      <c r="T177" s="98"/>
      <c r="U177" s="98"/>
      <c r="V177" s="98"/>
      <c r="W177" s="98"/>
      <c r="X177" s="98"/>
      <c r="Y177" s="98"/>
      <c r="Z177" s="98"/>
      <c r="AA177" s="98"/>
      <c r="AB177" s="98"/>
      <c r="AC177" s="98"/>
      <c r="AD177" s="98"/>
      <c r="AE177" s="98"/>
    </row>
    <row r="178" spans="1:31">
      <c r="A178" s="98"/>
      <c r="B178" s="98"/>
      <c r="C178" s="98"/>
      <c r="D178" s="98"/>
      <c r="E178" s="98"/>
      <c r="F178" s="98"/>
      <c r="G178" s="98"/>
      <c r="H178" s="98"/>
      <c r="I178" s="98"/>
      <c r="J178" s="98"/>
      <c r="K178" s="98"/>
      <c r="L178" s="98"/>
      <c r="M178" s="98"/>
      <c r="N178" s="98"/>
      <c r="O178" s="98"/>
      <c r="P178" s="98"/>
      <c r="Q178" s="98"/>
      <c r="R178" s="98"/>
      <c r="S178" s="98"/>
      <c r="T178" s="98"/>
      <c r="U178" s="98"/>
      <c r="V178" s="98"/>
      <c r="W178" s="98"/>
      <c r="X178" s="98"/>
      <c r="Y178" s="98"/>
      <c r="Z178" s="98"/>
      <c r="AA178" s="98"/>
      <c r="AB178" s="98"/>
      <c r="AC178" s="98"/>
      <c r="AD178" s="98"/>
      <c r="AE178" s="98"/>
    </row>
    <row r="179" spans="1:31">
      <c r="A179" s="98"/>
      <c r="B179" s="98"/>
      <c r="C179" s="98"/>
      <c r="D179" s="98"/>
      <c r="E179" s="98"/>
      <c r="F179" s="98"/>
      <c r="G179" s="98"/>
      <c r="H179" s="98"/>
      <c r="I179" s="98"/>
      <c r="J179" s="98"/>
      <c r="K179" s="98"/>
      <c r="L179" s="98"/>
      <c r="M179" s="98"/>
      <c r="N179" s="98"/>
      <c r="O179" s="98"/>
      <c r="P179" s="98"/>
      <c r="Q179" s="98"/>
      <c r="R179" s="98"/>
      <c r="S179" s="98"/>
      <c r="T179" s="98"/>
      <c r="U179" s="98"/>
      <c r="V179" s="98"/>
      <c r="W179" s="98"/>
      <c r="X179" s="98"/>
      <c r="Y179" s="98"/>
      <c r="Z179" s="98"/>
      <c r="AA179" s="98"/>
      <c r="AB179" s="98"/>
      <c r="AC179" s="98"/>
      <c r="AD179" s="98"/>
      <c r="AE179" s="98"/>
    </row>
    <row r="180" spans="1:31">
      <c r="A180" s="98"/>
      <c r="B180" s="98"/>
      <c r="C180" s="98"/>
      <c r="D180" s="98"/>
      <c r="E180" s="98"/>
      <c r="F180" s="98"/>
      <c r="G180" s="98"/>
      <c r="H180" s="98"/>
      <c r="I180" s="98"/>
      <c r="J180" s="98"/>
      <c r="K180" s="98"/>
      <c r="L180" s="98"/>
      <c r="M180" s="98"/>
      <c r="N180" s="98"/>
      <c r="O180" s="98"/>
      <c r="P180" s="98"/>
      <c r="Q180" s="98"/>
      <c r="R180" s="98"/>
      <c r="S180" s="98"/>
      <c r="T180" s="98"/>
      <c r="U180" s="98"/>
      <c r="V180" s="98"/>
      <c r="W180" s="98"/>
      <c r="X180" s="98"/>
      <c r="Y180" s="98"/>
      <c r="Z180" s="98"/>
      <c r="AA180" s="98"/>
      <c r="AB180" s="98"/>
      <c r="AC180" s="98"/>
      <c r="AD180" s="98"/>
      <c r="AE180" s="98"/>
    </row>
    <row r="181" spans="1:31">
      <c r="A181" s="98"/>
      <c r="B181" s="98"/>
      <c r="C181" s="98"/>
      <c r="D181" s="98"/>
      <c r="E181" s="98"/>
      <c r="F181" s="98"/>
      <c r="G181" s="98"/>
      <c r="H181" s="98"/>
      <c r="I181" s="98"/>
      <c r="J181" s="98"/>
      <c r="K181" s="98"/>
      <c r="L181" s="98"/>
      <c r="M181" s="98"/>
      <c r="N181" s="98"/>
      <c r="O181" s="98"/>
      <c r="P181" s="98"/>
      <c r="Q181" s="98"/>
      <c r="R181" s="98"/>
      <c r="S181" s="98"/>
      <c r="T181" s="98"/>
      <c r="U181" s="98"/>
      <c r="V181" s="98"/>
      <c r="W181" s="98"/>
      <c r="X181" s="98"/>
      <c r="Y181" s="98"/>
      <c r="Z181" s="98"/>
      <c r="AA181" s="98"/>
      <c r="AB181" s="98"/>
      <c r="AC181" s="98"/>
      <c r="AD181" s="98"/>
      <c r="AE181" s="98"/>
    </row>
    <row r="182" spans="1:31">
      <c r="A182" s="98"/>
      <c r="B182" s="98"/>
      <c r="C182" s="98"/>
      <c r="D182" s="98"/>
      <c r="E182" s="98"/>
      <c r="F182" s="98"/>
      <c r="G182" s="98"/>
      <c r="H182" s="98"/>
      <c r="I182" s="98"/>
      <c r="J182" s="98"/>
      <c r="K182" s="98"/>
      <c r="L182" s="98"/>
      <c r="M182" s="98"/>
      <c r="N182" s="98"/>
      <c r="O182" s="98"/>
      <c r="P182" s="98"/>
      <c r="Q182" s="98"/>
      <c r="R182" s="98"/>
      <c r="S182" s="98"/>
      <c r="T182" s="98"/>
      <c r="U182" s="98"/>
      <c r="V182" s="98"/>
      <c r="W182" s="98"/>
      <c r="X182" s="98"/>
      <c r="Y182" s="98"/>
      <c r="Z182" s="98"/>
      <c r="AA182" s="98"/>
      <c r="AB182" s="98"/>
      <c r="AC182" s="98"/>
      <c r="AD182" s="98"/>
      <c r="AE182" s="98"/>
    </row>
    <row r="183" spans="1:31">
      <c r="A183" s="98"/>
      <c r="B183" s="98"/>
      <c r="C183" s="98"/>
      <c r="D183" s="98"/>
      <c r="E183" s="98"/>
      <c r="F183" s="98"/>
      <c r="G183" s="98"/>
      <c r="H183" s="98"/>
      <c r="I183" s="98"/>
      <c r="J183" s="98"/>
      <c r="K183" s="98"/>
      <c r="L183" s="98"/>
      <c r="M183" s="98"/>
      <c r="N183" s="98"/>
      <c r="O183" s="98"/>
      <c r="P183" s="98"/>
      <c r="Q183" s="98"/>
      <c r="R183" s="98"/>
      <c r="S183" s="98"/>
      <c r="T183" s="98"/>
      <c r="U183" s="98"/>
      <c r="V183" s="98"/>
      <c r="W183" s="98"/>
      <c r="X183" s="98"/>
      <c r="Y183" s="98"/>
      <c r="Z183" s="98"/>
      <c r="AA183" s="98"/>
      <c r="AB183" s="98"/>
      <c r="AC183" s="98"/>
      <c r="AD183" s="98"/>
      <c r="AE183" s="98"/>
    </row>
    <row r="184" spans="1:31">
      <c r="A184" s="98"/>
      <c r="B184" s="98"/>
      <c r="C184" s="98"/>
      <c r="D184" s="98"/>
      <c r="E184" s="98"/>
      <c r="F184" s="98"/>
      <c r="G184" s="98"/>
      <c r="H184" s="98"/>
      <c r="I184" s="98"/>
      <c r="J184" s="98"/>
      <c r="K184" s="98"/>
      <c r="L184" s="98"/>
      <c r="M184" s="98"/>
      <c r="N184" s="98"/>
      <c r="O184" s="98"/>
      <c r="P184" s="98"/>
      <c r="Q184" s="98"/>
      <c r="R184" s="98"/>
      <c r="S184" s="98"/>
      <c r="T184" s="98"/>
      <c r="U184" s="98"/>
      <c r="V184" s="98"/>
      <c r="W184" s="98"/>
      <c r="X184" s="98"/>
      <c r="Y184" s="98"/>
      <c r="Z184" s="98"/>
      <c r="AA184" s="98"/>
      <c r="AB184" s="98"/>
      <c r="AC184" s="98"/>
      <c r="AD184" s="98"/>
      <c r="AE184" s="98"/>
    </row>
    <row r="185" spans="1:31">
      <c r="A185" s="98"/>
      <c r="B185" s="98"/>
      <c r="C185" s="98"/>
      <c r="D185" s="98"/>
      <c r="E185" s="98"/>
      <c r="F185" s="98"/>
      <c r="G185" s="98"/>
      <c r="H185" s="98"/>
      <c r="I185" s="98"/>
      <c r="J185" s="98"/>
      <c r="K185" s="98"/>
      <c r="L185" s="98"/>
      <c r="M185" s="98"/>
      <c r="N185" s="98"/>
      <c r="O185" s="98"/>
      <c r="P185" s="98"/>
      <c r="Q185" s="98"/>
      <c r="R185" s="98"/>
      <c r="S185" s="98"/>
      <c r="T185" s="98"/>
      <c r="U185" s="98"/>
      <c r="V185" s="98"/>
      <c r="W185" s="98"/>
      <c r="X185" s="98"/>
      <c r="Y185" s="98"/>
      <c r="Z185" s="98"/>
      <c r="AA185" s="98"/>
      <c r="AB185" s="98"/>
      <c r="AC185" s="98"/>
      <c r="AD185" s="98"/>
      <c r="AE185" s="98"/>
    </row>
    <row r="186" spans="1:31">
      <c r="A186" s="98"/>
      <c r="B186" s="98"/>
      <c r="C186" s="98"/>
      <c r="D186" s="98"/>
      <c r="E186" s="98"/>
      <c r="F186" s="98"/>
      <c r="G186" s="98"/>
      <c r="H186" s="98"/>
      <c r="I186" s="98"/>
      <c r="J186" s="98"/>
      <c r="K186" s="98"/>
      <c r="L186" s="98"/>
      <c r="M186" s="98"/>
      <c r="N186" s="98"/>
      <c r="O186" s="98"/>
      <c r="P186" s="98"/>
      <c r="Q186" s="98"/>
      <c r="R186" s="98"/>
      <c r="S186" s="98"/>
      <c r="T186" s="98"/>
      <c r="U186" s="98"/>
      <c r="V186" s="98"/>
      <c r="W186" s="98"/>
      <c r="X186" s="98"/>
      <c r="Y186" s="98"/>
      <c r="Z186" s="98"/>
      <c r="AA186" s="98"/>
      <c r="AB186" s="98"/>
      <c r="AC186" s="98"/>
      <c r="AD186" s="98"/>
      <c r="AE186" s="98"/>
    </row>
    <row r="187" spans="1:31">
      <c r="A187" s="98"/>
      <c r="B187" s="98"/>
      <c r="C187" s="98"/>
      <c r="D187" s="98"/>
      <c r="E187" s="98"/>
      <c r="F187" s="98"/>
      <c r="G187" s="98"/>
      <c r="H187" s="98"/>
      <c r="I187" s="98"/>
      <c r="J187" s="98"/>
      <c r="K187" s="98"/>
      <c r="L187" s="98"/>
      <c r="M187" s="98"/>
      <c r="N187" s="98"/>
      <c r="O187" s="98"/>
      <c r="P187" s="98"/>
      <c r="Q187" s="98"/>
      <c r="R187" s="98"/>
      <c r="S187" s="98"/>
      <c r="T187" s="98"/>
      <c r="U187" s="98"/>
      <c r="V187" s="98"/>
      <c r="W187" s="98"/>
      <c r="X187" s="98"/>
      <c r="Y187" s="98"/>
      <c r="Z187" s="98"/>
      <c r="AA187" s="98"/>
      <c r="AB187" s="98"/>
      <c r="AC187" s="98"/>
      <c r="AD187" s="98"/>
      <c r="AE187" s="98"/>
    </row>
    <row r="188" spans="1:31">
      <c r="A188" s="98"/>
      <c r="B188" s="98"/>
      <c r="C188" s="98"/>
      <c r="D188" s="98"/>
      <c r="E188" s="98"/>
      <c r="F188" s="98"/>
      <c r="G188" s="98"/>
      <c r="H188" s="98"/>
      <c r="I188" s="98"/>
      <c r="J188" s="98"/>
      <c r="K188" s="98"/>
      <c r="L188" s="98"/>
      <c r="M188" s="98"/>
      <c r="N188" s="98"/>
      <c r="O188" s="98"/>
      <c r="P188" s="98"/>
      <c r="Q188" s="98"/>
      <c r="R188" s="98"/>
      <c r="S188" s="98"/>
      <c r="T188" s="98"/>
      <c r="U188" s="98"/>
      <c r="V188" s="98"/>
      <c r="W188" s="98"/>
      <c r="X188" s="98"/>
      <c r="Y188" s="98"/>
      <c r="Z188" s="98"/>
      <c r="AA188" s="98"/>
      <c r="AB188" s="98"/>
      <c r="AC188" s="98"/>
      <c r="AD188" s="98"/>
      <c r="AE188" s="98"/>
    </row>
    <row r="189" spans="1:31">
      <c r="A189" s="98"/>
      <c r="B189" s="98"/>
      <c r="C189" s="98"/>
      <c r="D189" s="98"/>
      <c r="E189" s="98"/>
      <c r="F189" s="98"/>
      <c r="G189" s="98"/>
      <c r="H189" s="98"/>
      <c r="I189" s="98"/>
      <c r="J189" s="98"/>
      <c r="K189" s="98"/>
      <c r="L189" s="98"/>
      <c r="M189" s="98"/>
      <c r="N189" s="98"/>
      <c r="O189" s="98"/>
      <c r="P189" s="98"/>
      <c r="Q189" s="98"/>
      <c r="R189" s="98"/>
      <c r="S189" s="98"/>
      <c r="T189" s="98"/>
      <c r="U189" s="98"/>
      <c r="V189" s="98"/>
      <c r="W189" s="98"/>
      <c r="X189" s="98"/>
      <c r="Y189" s="98"/>
      <c r="Z189" s="98"/>
      <c r="AA189" s="98"/>
      <c r="AB189" s="98"/>
      <c r="AC189" s="98"/>
      <c r="AD189" s="98"/>
      <c r="AE189" s="98"/>
    </row>
    <row r="190" spans="1:31">
      <c r="A190" s="98"/>
      <c r="B190" s="98"/>
      <c r="C190" s="98"/>
      <c r="D190" s="98"/>
      <c r="E190" s="98"/>
      <c r="F190" s="98"/>
      <c r="G190" s="98"/>
      <c r="H190" s="98"/>
      <c r="I190" s="98"/>
      <c r="J190" s="98"/>
      <c r="K190" s="98"/>
      <c r="L190" s="98"/>
      <c r="M190" s="98"/>
      <c r="N190" s="98"/>
      <c r="O190" s="98"/>
      <c r="P190" s="98"/>
      <c r="Q190" s="98"/>
      <c r="R190" s="98"/>
      <c r="S190" s="98"/>
      <c r="T190" s="98"/>
      <c r="U190" s="98"/>
      <c r="V190" s="98"/>
      <c r="W190" s="98"/>
      <c r="X190" s="98"/>
      <c r="Y190" s="98"/>
      <c r="Z190" s="98"/>
      <c r="AA190" s="98"/>
      <c r="AB190" s="98"/>
      <c r="AC190" s="98"/>
      <c r="AD190" s="98"/>
      <c r="AE190" s="98"/>
    </row>
    <row r="191" spans="1:31">
      <c r="A191" s="98"/>
      <c r="B191" s="98"/>
      <c r="C191" s="98"/>
      <c r="D191" s="98"/>
      <c r="E191" s="98"/>
      <c r="F191" s="98"/>
      <c r="G191" s="98"/>
      <c r="H191" s="98"/>
      <c r="I191" s="98"/>
      <c r="J191" s="98"/>
      <c r="K191" s="98"/>
      <c r="L191" s="98"/>
      <c r="M191" s="98"/>
      <c r="N191" s="98"/>
      <c r="O191" s="98"/>
      <c r="P191" s="98"/>
      <c r="Q191" s="98"/>
      <c r="R191" s="98"/>
      <c r="S191" s="98"/>
      <c r="T191" s="98"/>
      <c r="U191" s="98"/>
      <c r="V191" s="98"/>
      <c r="W191" s="98"/>
      <c r="X191" s="98"/>
      <c r="Y191" s="98"/>
      <c r="Z191" s="98"/>
      <c r="AA191" s="98"/>
      <c r="AB191" s="98"/>
      <c r="AC191" s="98"/>
      <c r="AD191" s="98"/>
      <c r="AE191" s="98"/>
    </row>
    <row r="192" spans="1:31">
      <c r="A192" s="98"/>
      <c r="B192" s="98"/>
      <c r="C192" s="98"/>
      <c r="D192" s="98"/>
      <c r="E192" s="98"/>
      <c r="F192" s="98"/>
      <c r="G192" s="98"/>
      <c r="H192" s="98"/>
      <c r="I192" s="98"/>
      <c r="J192" s="98"/>
      <c r="K192" s="98"/>
      <c r="L192" s="98"/>
      <c r="M192" s="98"/>
      <c r="N192" s="98"/>
      <c r="O192" s="98"/>
      <c r="P192" s="98"/>
      <c r="Q192" s="98"/>
      <c r="R192" s="98"/>
      <c r="S192" s="98"/>
      <c r="T192" s="98"/>
      <c r="U192" s="98"/>
      <c r="V192" s="98"/>
      <c r="W192" s="98"/>
      <c r="X192" s="98"/>
      <c r="Y192" s="98"/>
      <c r="Z192" s="98"/>
      <c r="AA192" s="98"/>
      <c r="AB192" s="98"/>
      <c r="AC192" s="98"/>
      <c r="AD192" s="98"/>
      <c r="AE192" s="98"/>
    </row>
    <row r="193" spans="1:31">
      <c r="A193" s="98"/>
      <c r="B193" s="98"/>
      <c r="C193" s="98"/>
      <c r="D193" s="98"/>
      <c r="E193" s="98"/>
      <c r="F193" s="98"/>
      <c r="G193" s="98"/>
      <c r="H193" s="98"/>
      <c r="I193" s="98"/>
      <c r="J193" s="98"/>
      <c r="K193" s="98"/>
      <c r="L193" s="98"/>
      <c r="M193" s="98"/>
      <c r="N193" s="98"/>
      <c r="O193" s="98"/>
      <c r="P193" s="98"/>
      <c r="Q193" s="98"/>
      <c r="R193" s="98"/>
      <c r="S193" s="98"/>
      <c r="T193" s="98"/>
      <c r="U193" s="98"/>
      <c r="V193" s="98"/>
      <c r="W193" s="98"/>
      <c r="X193" s="98"/>
      <c r="Y193" s="98"/>
      <c r="Z193" s="98"/>
      <c r="AA193" s="98"/>
      <c r="AB193" s="98"/>
      <c r="AC193" s="98"/>
      <c r="AD193" s="98"/>
      <c r="AE193" s="98"/>
    </row>
    <row r="194" spans="1:31">
      <c r="A194" s="98"/>
      <c r="B194" s="98"/>
      <c r="C194" s="98"/>
      <c r="D194" s="98"/>
      <c r="E194" s="98"/>
      <c r="F194" s="98"/>
      <c r="G194" s="98"/>
      <c r="H194" s="98"/>
      <c r="I194" s="98"/>
      <c r="J194" s="98"/>
      <c r="K194" s="98"/>
      <c r="L194" s="98"/>
      <c r="M194" s="98"/>
      <c r="N194" s="98"/>
      <c r="O194" s="98"/>
      <c r="P194" s="98"/>
      <c r="Q194" s="98"/>
      <c r="R194" s="98"/>
      <c r="S194" s="98"/>
      <c r="T194" s="98"/>
      <c r="U194" s="98"/>
      <c r="V194" s="98"/>
      <c r="W194" s="98"/>
      <c r="X194" s="98"/>
      <c r="Y194" s="98"/>
      <c r="Z194" s="98"/>
      <c r="AA194" s="98"/>
      <c r="AB194" s="98"/>
      <c r="AC194" s="98"/>
      <c r="AD194" s="98"/>
      <c r="AE194" s="98"/>
    </row>
    <row r="195" spans="1:31">
      <c r="A195" s="98"/>
      <c r="B195" s="98"/>
      <c r="C195" s="98"/>
      <c r="D195" s="98"/>
      <c r="E195" s="98"/>
      <c r="F195" s="98"/>
      <c r="G195" s="98"/>
      <c r="H195" s="98"/>
      <c r="I195" s="98"/>
      <c r="J195" s="98"/>
      <c r="K195" s="98"/>
      <c r="L195" s="98"/>
      <c r="M195" s="98"/>
      <c r="N195" s="98"/>
      <c r="O195" s="98"/>
      <c r="P195" s="98"/>
      <c r="Q195" s="98"/>
      <c r="R195" s="98"/>
      <c r="S195" s="98"/>
      <c r="T195" s="98"/>
      <c r="U195" s="98"/>
      <c r="V195" s="98"/>
      <c r="W195" s="98"/>
      <c r="X195" s="98"/>
      <c r="Y195" s="98"/>
      <c r="Z195" s="98"/>
      <c r="AA195" s="98"/>
      <c r="AB195" s="98"/>
      <c r="AC195" s="98"/>
      <c r="AD195" s="98"/>
      <c r="AE195" s="98"/>
    </row>
    <row r="196" spans="1:31">
      <c r="A196" s="98"/>
      <c r="B196" s="98"/>
      <c r="C196" s="98"/>
      <c r="D196" s="98"/>
      <c r="E196" s="98"/>
      <c r="F196" s="98"/>
      <c r="G196" s="98"/>
      <c r="H196" s="98"/>
      <c r="I196" s="98"/>
      <c r="J196" s="98"/>
      <c r="K196" s="98"/>
      <c r="L196" s="98"/>
      <c r="M196" s="98"/>
      <c r="N196" s="98"/>
      <c r="O196" s="98"/>
      <c r="P196" s="98"/>
      <c r="Q196" s="98"/>
      <c r="R196" s="98"/>
      <c r="S196" s="98"/>
      <c r="T196" s="98"/>
      <c r="U196" s="98"/>
      <c r="V196" s="98"/>
      <c r="W196" s="98"/>
      <c r="X196" s="98"/>
      <c r="Y196" s="98"/>
      <c r="Z196" s="98"/>
      <c r="AA196" s="98"/>
      <c r="AB196" s="98"/>
      <c r="AC196" s="98"/>
      <c r="AD196" s="98"/>
      <c r="AE196" s="98"/>
    </row>
    <row r="197" spans="1:31">
      <c r="A197" s="98"/>
      <c r="B197" s="98"/>
      <c r="C197" s="98"/>
      <c r="D197" s="98"/>
      <c r="E197" s="98"/>
      <c r="F197" s="98"/>
      <c r="G197" s="98"/>
      <c r="H197" s="98"/>
      <c r="I197" s="98"/>
      <c r="J197" s="98"/>
      <c r="K197" s="98"/>
      <c r="L197" s="98"/>
      <c r="M197" s="98"/>
      <c r="N197" s="98"/>
      <c r="O197" s="98"/>
      <c r="P197" s="98"/>
      <c r="Q197" s="98"/>
      <c r="R197" s="98"/>
      <c r="S197" s="98"/>
      <c r="T197" s="98"/>
      <c r="U197" s="98"/>
      <c r="V197" s="98"/>
      <c r="W197" s="98"/>
      <c r="X197" s="98"/>
      <c r="Y197" s="98"/>
      <c r="Z197" s="98"/>
      <c r="AA197" s="98"/>
      <c r="AB197" s="98"/>
      <c r="AC197" s="98"/>
      <c r="AD197" s="98"/>
      <c r="AE197" s="98"/>
    </row>
    <row r="198" spans="1:31">
      <c r="A198" s="98"/>
      <c r="B198" s="98"/>
      <c r="C198" s="98"/>
      <c r="D198" s="98"/>
      <c r="E198" s="98"/>
      <c r="F198" s="98"/>
      <c r="G198" s="98"/>
      <c r="H198" s="98"/>
      <c r="I198" s="98"/>
      <c r="J198" s="98"/>
      <c r="K198" s="98"/>
      <c r="L198" s="98"/>
      <c r="M198" s="98"/>
      <c r="N198" s="98"/>
      <c r="O198" s="98"/>
      <c r="P198" s="98"/>
      <c r="Q198" s="98"/>
      <c r="R198" s="98"/>
      <c r="S198" s="98"/>
      <c r="T198" s="98"/>
      <c r="U198" s="98"/>
      <c r="V198" s="98"/>
      <c r="W198" s="98"/>
      <c r="X198" s="98"/>
      <c r="Y198" s="98"/>
      <c r="Z198" s="98"/>
      <c r="AA198" s="98"/>
      <c r="AB198" s="98"/>
      <c r="AC198" s="98"/>
      <c r="AD198" s="98"/>
      <c r="AE198" s="98"/>
    </row>
    <row r="199" spans="1:31">
      <c r="A199" s="98"/>
      <c r="B199" s="98"/>
      <c r="C199" s="98"/>
      <c r="D199" s="98"/>
      <c r="E199" s="98"/>
      <c r="F199" s="98"/>
      <c r="G199" s="98"/>
      <c r="H199" s="98"/>
      <c r="I199" s="98"/>
      <c r="J199" s="98"/>
      <c r="K199" s="98"/>
      <c r="L199" s="98"/>
      <c r="M199" s="98"/>
      <c r="N199" s="98"/>
      <c r="O199" s="98"/>
      <c r="P199" s="98"/>
      <c r="Q199" s="98"/>
      <c r="R199" s="98"/>
      <c r="S199" s="98"/>
      <c r="T199" s="98"/>
      <c r="U199" s="98"/>
      <c r="V199" s="98"/>
      <c r="W199" s="98"/>
      <c r="X199" s="98"/>
      <c r="Y199" s="98"/>
      <c r="Z199" s="98"/>
      <c r="AA199" s="98"/>
      <c r="AB199" s="98"/>
      <c r="AC199" s="98"/>
      <c r="AD199" s="98"/>
      <c r="AE199" s="98"/>
    </row>
    <row r="200" spans="1:31">
      <c r="A200" s="98"/>
      <c r="B200" s="98"/>
      <c r="C200" s="98"/>
      <c r="D200" s="98"/>
      <c r="E200" s="98"/>
      <c r="F200" s="98"/>
      <c r="G200" s="98"/>
      <c r="H200" s="98"/>
      <c r="I200" s="98"/>
      <c r="J200" s="98"/>
      <c r="K200" s="98"/>
      <c r="L200" s="98"/>
      <c r="M200" s="98"/>
      <c r="N200" s="98"/>
      <c r="O200" s="98"/>
      <c r="P200" s="98"/>
      <c r="Q200" s="98"/>
      <c r="R200" s="98"/>
      <c r="S200" s="98"/>
      <c r="T200" s="98"/>
      <c r="U200" s="98"/>
      <c r="V200" s="98"/>
      <c r="W200" s="98"/>
      <c r="X200" s="98"/>
      <c r="Y200" s="98"/>
      <c r="Z200" s="98"/>
      <c r="AA200" s="98"/>
      <c r="AB200" s="98"/>
      <c r="AC200" s="98"/>
      <c r="AD200" s="98"/>
      <c r="AE200" s="98"/>
    </row>
    <row r="201" spans="1:31">
      <c r="A201" s="98"/>
      <c r="B201" s="98"/>
      <c r="C201" s="98"/>
      <c r="D201" s="98"/>
      <c r="E201" s="98"/>
      <c r="F201" s="98"/>
      <c r="G201" s="98"/>
      <c r="H201" s="98"/>
      <c r="I201" s="98"/>
      <c r="J201" s="98"/>
      <c r="K201" s="98"/>
      <c r="L201" s="98"/>
      <c r="M201" s="98"/>
      <c r="N201" s="98"/>
      <c r="O201" s="98"/>
      <c r="P201" s="98"/>
      <c r="Q201" s="98"/>
      <c r="R201" s="98"/>
      <c r="S201" s="98"/>
      <c r="T201" s="98"/>
      <c r="U201" s="98"/>
      <c r="V201" s="98"/>
      <c r="W201" s="98"/>
      <c r="X201" s="98"/>
      <c r="Y201" s="98"/>
      <c r="Z201" s="98"/>
      <c r="AA201" s="98"/>
      <c r="AB201" s="98"/>
      <c r="AC201" s="98"/>
      <c r="AD201" s="98"/>
      <c r="AE201" s="98"/>
    </row>
    <row r="202" spans="1:31">
      <c r="A202" s="98"/>
      <c r="B202" s="98"/>
      <c r="C202" s="98"/>
      <c r="D202" s="98"/>
      <c r="E202" s="98"/>
      <c r="F202" s="98"/>
      <c r="G202" s="98"/>
      <c r="H202" s="98"/>
      <c r="I202" s="98"/>
      <c r="J202" s="98"/>
      <c r="K202" s="98"/>
      <c r="L202" s="98"/>
      <c r="M202" s="98"/>
      <c r="N202" s="98"/>
      <c r="O202" s="98"/>
      <c r="P202" s="98"/>
      <c r="Q202" s="98"/>
      <c r="R202" s="98"/>
      <c r="S202" s="98"/>
      <c r="T202" s="98"/>
      <c r="U202" s="98"/>
      <c r="V202" s="98"/>
      <c r="W202" s="98"/>
      <c r="X202" s="98"/>
      <c r="Y202" s="98"/>
      <c r="Z202" s="98"/>
      <c r="AA202" s="98"/>
      <c r="AB202" s="98"/>
      <c r="AC202" s="98"/>
      <c r="AD202" s="98"/>
      <c r="AE202" s="98"/>
    </row>
    <row r="203" spans="1:31">
      <c r="A203" s="98"/>
      <c r="B203" s="98"/>
      <c r="C203" s="98"/>
      <c r="D203" s="98"/>
      <c r="E203" s="98"/>
      <c r="F203" s="98"/>
      <c r="G203" s="98"/>
      <c r="H203" s="98"/>
      <c r="I203" s="98"/>
      <c r="J203" s="98"/>
      <c r="K203" s="98"/>
      <c r="L203" s="98"/>
      <c r="M203" s="98"/>
      <c r="N203" s="98"/>
      <c r="O203" s="98"/>
      <c r="P203" s="98"/>
      <c r="Q203" s="98"/>
      <c r="R203" s="98"/>
      <c r="S203" s="98"/>
      <c r="T203" s="98"/>
      <c r="U203" s="98"/>
      <c r="V203" s="98"/>
      <c r="W203" s="98"/>
      <c r="X203" s="98"/>
      <c r="Y203" s="98"/>
      <c r="Z203" s="98"/>
      <c r="AA203" s="98"/>
      <c r="AB203" s="98"/>
      <c r="AC203" s="98"/>
      <c r="AD203" s="98"/>
      <c r="AE203" s="98"/>
    </row>
    <row r="204" spans="1:31">
      <c r="A204" s="98"/>
      <c r="B204" s="98"/>
      <c r="C204" s="98"/>
      <c r="D204" s="98"/>
      <c r="E204" s="98"/>
      <c r="F204" s="98"/>
      <c r="G204" s="98"/>
      <c r="H204" s="98"/>
      <c r="I204" s="98"/>
      <c r="J204" s="98"/>
      <c r="K204" s="98"/>
      <c r="L204" s="98"/>
      <c r="M204" s="98"/>
      <c r="N204" s="98"/>
      <c r="O204" s="98"/>
      <c r="P204" s="98"/>
      <c r="Q204" s="98"/>
      <c r="R204" s="98"/>
      <c r="S204" s="98"/>
      <c r="T204" s="98"/>
      <c r="U204" s="98"/>
      <c r="V204" s="98"/>
      <c r="W204" s="98"/>
      <c r="X204" s="98"/>
      <c r="Y204" s="98"/>
      <c r="Z204" s="98"/>
      <c r="AA204" s="98"/>
      <c r="AB204" s="98"/>
      <c r="AC204" s="98"/>
      <c r="AD204" s="98"/>
      <c r="AE204" s="98"/>
    </row>
    <row r="205" spans="1:31">
      <c r="A205" s="98"/>
      <c r="B205" s="98"/>
      <c r="C205" s="98"/>
      <c r="D205" s="98"/>
      <c r="E205" s="98"/>
      <c r="F205" s="98"/>
      <c r="G205" s="98"/>
      <c r="H205" s="98"/>
      <c r="I205" s="98"/>
      <c r="J205" s="98"/>
      <c r="K205" s="98"/>
      <c r="L205" s="98"/>
      <c r="M205" s="98"/>
      <c r="N205" s="98"/>
      <c r="O205" s="98"/>
      <c r="P205" s="98"/>
      <c r="Q205" s="98"/>
      <c r="R205" s="98"/>
      <c r="S205" s="98"/>
      <c r="T205" s="98"/>
      <c r="U205" s="98"/>
      <c r="V205" s="98"/>
      <c r="W205" s="98"/>
      <c r="X205" s="98"/>
      <c r="Y205" s="98"/>
      <c r="Z205" s="98"/>
      <c r="AA205" s="98"/>
      <c r="AB205" s="98"/>
      <c r="AC205" s="98"/>
      <c r="AD205" s="98"/>
      <c r="AE205" s="98"/>
    </row>
    <row r="206" spans="1:31">
      <c r="A206" s="98"/>
      <c r="B206" s="98"/>
      <c r="C206" s="98"/>
      <c r="D206" s="98"/>
      <c r="E206" s="98"/>
      <c r="F206" s="98"/>
      <c r="G206" s="98"/>
      <c r="H206" s="98"/>
      <c r="I206" s="98"/>
      <c r="J206" s="98"/>
      <c r="K206" s="98"/>
      <c r="L206" s="98"/>
      <c r="M206" s="98"/>
      <c r="N206" s="98"/>
      <c r="O206" s="98"/>
      <c r="P206" s="98"/>
      <c r="Q206" s="98"/>
      <c r="R206" s="98"/>
      <c r="S206" s="98"/>
      <c r="T206" s="98"/>
      <c r="U206" s="98"/>
      <c r="V206" s="98"/>
      <c r="W206" s="98"/>
      <c r="X206" s="98"/>
      <c r="Y206" s="98"/>
      <c r="Z206" s="98"/>
      <c r="AA206" s="98"/>
      <c r="AB206" s="98"/>
      <c r="AC206" s="98"/>
      <c r="AD206" s="98"/>
      <c r="AE206" s="98"/>
    </row>
    <row r="207" spans="1:31">
      <c r="A207" s="98"/>
      <c r="B207" s="98"/>
      <c r="C207" s="98"/>
      <c r="D207" s="98"/>
      <c r="E207" s="98"/>
      <c r="F207" s="98"/>
      <c r="G207" s="98"/>
      <c r="H207" s="98"/>
      <c r="I207" s="98"/>
      <c r="J207" s="98"/>
      <c r="K207" s="98"/>
      <c r="L207" s="98"/>
      <c r="M207" s="98"/>
      <c r="N207" s="98"/>
      <c r="O207" s="98"/>
      <c r="P207" s="98"/>
      <c r="Q207" s="98"/>
      <c r="R207" s="98"/>
      <c r="S207" s="98"/>
      <c r="T207" s="98"/>
      <c r="U207" s="98"/>
      <c r="V207" s="98"/>
      <c r="W207" s="98"/>
      <c r="X207" s="98"/>
      <c r="Y207" s="98"/>
      <c r="Z207" s="98"/>
      <c r="AA207" s="98"/>
      <c r="AB207" s="98"/>
      <c r="AC207" s="98"/>
      <c r="AD207" s="98"/>
      <c r="AE207" s="98"/>
    </row>
    <row r="208" spans="1:31">
      <c r="A208" s="98"/>
      <c r="B208" s="98"/>
      <c r="C208" s="98"/>
      <c r="D208" s="98"/>
      <c r="E208" s="98"/>
      <c r="F208" s="98"/>
      <c r="G208" s="98"/>
      <c r="H208" s="98"/>
      <c r="I208" s="98"/>
      <c r="J208" s="98"/>
      <c r="K208" s="98"/>
      <c r="L208" s="98"/>
      <c r="M208" s="98"/>
      <c r="N208" s="98"/>
      <c r="O208" s="98"/>
      <c r="P208" s="98"/>
      <c r="Q208" s="98"/>
      <c r="R208" s="98"/>
      <c r="S208" s="98"/>
      <c r="T208" s="98"/>
      <c r="U208" s="98"/>
      <c r="V208" s="98"/>
      <c r="W208" s="98"/>
      <c r="X208" s="98"/>
      <c r="Y208" s="98"/>
      <c r="Z208" s="98"/>
      <c r="AA208" s="98"/>
      <c r="AB208" s="98"/>
      <c r="AC208" s="98"/>
      <c r="AD208" s="98"/>
      <c r="AE208" s="98"/>
    </row>
    <row r="209" spans="1:31">
      <c r="A209" s="98"/>
      <c r="B209" s="98"/>
      <c r="C209" s="98"/>
      <c r="D209" s="98"/>
      <c r="E209" s="98"/>
      <c r="F209" s="98"/>
      <c r="G209" s="98"/>
      <c r="H209" s="98"/>
      <c r="I209" s="98"/>
      <c r="J209" s="98"/>
      <c r="K209" s="98"/>
      <c r="L209" s="98"/>
      <c r="M209" s="98"/>
      <c r="N209" s="98"/>
      <c r="O209" s="98"/>
      <c r="P209" s="98"/>
      <c r="Q209" s="98"/>
      <c r="R209" s="98"/>
      <c r="S209" s="98"/>
      <c r="T209" s="98"/>
      <c r="U209" s="98"/>
      <c r="V209" s="98"/>
      <c r="W209" s="98"/>
      <c r="X209" s="98"/>
      <c r="Y209" s="98"/>
      <c r="Z209" s="98"/>
      <c r="AA209" s="98"/>
      <c r="AB209" s="98"/>
      <c r="AC209" s="98"/>
      <c r="AD209" s="98"/>
      <c r="AE209" s="98"/>
    </row>
    <row r="210" spans="1:31">
      <c r="A210" s="98"/>
      <c r="B210" s="98"/>
      <c r="C210" s="98"/>
      <c r="D210" s="98"/>
      <c r="E210" s="98"/>
      <c r="F210" s="98"/>
      <c r="G210" s="98"/>
      <c r="H210" s="98"/>
      <c r="I210" s="98"/>
      <c r="J210" s="98"/>
      <c r="K210" s="98"/>
      <c r="L210" s="98"/>
      <c r="M210" s="98"/>
      <c r="N210" s="98"/>
      <c r="O210" s="98"/>
      <c r="P210" s="98"/>
      <c r="Q210" s="98"/>
      <c r="R210" s="98"/>
      <c r="S210" s="98"/>
      <c r="T210" s="98"/>
      <c r="U210" s="98"/>
      <c r="V210" s="98"/>
      <c r="W210" s="98"/>
      <c r="X210" s="98"/>
      <c r="Y210" s="98"/>
      <c r="Z210" s="98"/>
      <c r="AA210" s="98"/>
      <c r="AB210" s="98"/>
      <c r="AC210" s="98"/>
      <c r="AD210" s="98"/>
      <c r="AE210" s="98"/>
    </row>
    <row r="211" spans="1:31">
      <c r="A211" s="98"/>
      <c r="B211" s="98"/>
      <c r="C211" s="98"/>
      <c r="D211" s="98"/>
      <c r="E211" s="98"/>
      <c r="F211" s="98"/>
      <c r="G211" s="98"/>
      <c r="H211" s="98"/>
      <c r="I211" s="98"/>
      <c r="J211" s="98"/>
      <c r="K211" s="98"/>
      <c r="L211" s="98"/>
      <c r="M211" s="98"/>
      <c r="N211" s="98"/>
      <c r="O211" s="98"/>
      <c r="P211" s="98"/>
      <c r="Q211" s="98"/>
      <c r="R211" s="98"/>
      <c r="S211" s="98"/>
      <c r="T211" s="98"/>
      <c r="U211" s="98"/>
      <c r="V211" s="98"/>
      <c r="W211" s="98"/>
      <c r="X211" s="98"/>
      <c r="Y211" s="98"/>
      <c r="Z211" s="98"/>
      <c r="AA211" s="98"/>
      <c r="AB211" s="98"/>
      <c r="AC211" s="98"/>
      <c r="AD211" s="98"/>
      <c r="AE211" s="98"/>
    </row>
    <row r="212" spans="1:31">
      <c r="A212" s="98"/>
      <c r="B212" s="98"/>
      <c r="C212" s="98"/>
      <c r="D212" s="98"/>
      <c r="E212" s="98"/>
      <c r="F212" s="98"/>
      <c r="G212" s="98"/>
      <c r="H212" s="98"/>
      <c r="I212" s="98"/>
      <c r="J212" s="98"/>
      <c r="K212" s="98"/>
      <c r="L212" s="98"/>
      <c r="M212" s="98"/>
      <c r="N212" s="98"/>
      <c r="O212" s="98"/>
      <c r="P212" s="98"/>
      <c r="Q212" s="98"/>
      <c r="R212" s="98"/>
      <c r="S212" s="98"/>
      <c r="T212" s="98"/>
      <c r="U212" s="98"/>
      <c r="V212" s="98"/>
      <c r="W212" s="98"/>
      <c r="X212" s="98"/>
      <c r="Y212" s="98"/>
      <c r="Z212" s="98"/>
      <c r="AA212" s="98"/>
      <c r="AB212" s="98"/>
      <c r="AC212" s="98"/>
      <c r="AD212" s="98"/>
      <c r="AE212" s="98"/>
    </row>
    <row r="213" spans="1:31">
      <c r="A213" s="98"/>
      <c r="B213" s="98"/>
      <c r="C213" s="98"/>
      <c r="D213" s="98"/>
      <c r="E213" s="98"/>
      <c r="F213" s="98"/>
      <c r="G213" s="98"/>
      <c r="H213" s="98"/>
      <c r="I213" s="98"/>
      <c r="J213" s="98"/>
      <c r="K213" s="98"/>
      <c r="L213" s="98"/>
      <c r="M213" s="98"/>
      <c r="N213" s="98"/>
      <c r="O213" s="98"/>
      <c r="P213" s="98"/>
      <c r="Q213" s="98"/>
      <c r="R213" s="98"/>
      <c r="S213" s="98"/>
      <c r="T213" s="98"/>
      <c r="U213" s="98"/>
      <c r="V213" s="98"/>
      <c r="W213" s="98"/>
      <c r="X213" s="98"/>
      <c r="Y213" s="98"/>
      <c r="Z213" s="98"/>
      <c r="AA213" s="98"/>
      <c r="AB213" s="98"/>
      <c r="AC213" s="98"/>
      <c r="AD213" s="98"/>
      <c r="AE213" s="98"/>
    </row>
    <row r="214" spans="1:31">
      <c r="A214" s="98"/>
      <c r="B214" s="98"/>
      <c r="C214" s="98"/>
      <c r="D214" s="98"/>
      <c r="E214" s="98"/>
      <c r="F214" s="98"/>
      <c r="G214" s="98"/>
      <c r="H214" s="98"/>
      <c r="I214" s="98"/>
      <c r="J214" s="98"/>
      <c r="K214" s="98"/>
      <c r="L214" s="98"/>
      <c r="M214" s="98"/>
      <c r="N214" s="98"/>
      <c r="O214" s="98"/>
      <c r="P214" s="98"/>
      <c r="Q214" s="98"/>
      <c r="R214" s="98"/>
      <c r="S214" s="98"/>
      <c r="T214" s="98"/>
      <c r="U214" s="98"/>
      <c r="V214" s="98"/>
      <c r="W214" s="98"/>
      <c r="X214" s="98"/>
      <c r="Y214" s="98"/>
      <c r="Z214" s="98"/>
      <c r="AA214" s="98"/>
      <c r="AB214" s="98"/>
      <c r="AC214" s="98"/>
      <c r="AD214" s="98"/>
      <c r="AE214" s="98"/>
    </row>
    <row r="215" spans="1:31">
      <c r="A215" s="98"/>
      <c r="B215" s="98"/>
      <c r="C215" s="98"/>
      <c r="D215" s="98"/>
      <c r="E215" s="98"/>
      <c r="F215" s="98"/>
      <c r="G215" s="98"/>
      <c r="H215" s="98"/>
      <c r="I215" s="98"/>
      <c r="J215" s="98"/>
      <c r="K215" s="98"/>
      <c r="L215" s="98"/>
      <c r="M215" s="98"/>
      <c r="N215" s="98"/>
      <c r="O215" s="98"/>
      <c r="P215" s="98"/>
      <c r="Q215" s="98"/>
      <c r="R215" s="98"/>
      <c r="S215" s="98"/>
      <c r="T215" s="98"/>
      <c r="U215" s="98"/>
      <c r="V215" s="98"/>
      <c r="W215" s="98"/>
      <c r="X215" s="98"/>
      <c r="Y215" s="98"/>
      <c r="Z215" s="98"/>
      <c r="AA215" s="98"/>
      <c r="AB215" s="98"/>
      <c r="AC215" s="98"/>
      <c r="AD215" s="98"/>
      <c r="AE215" s="98"/>
    </row>
    <row r="216" spans="1:31">
      <c r="A216" s="98"/>
      <c r="B216" s="98"/>
      <c r="C216" s="98"/>
      <c r="D216" s="98"/>
      <c r="E216" s="98"/>
      <c r="F216" s="98"/>
      <c r="G216" s="98"/>
      <c r="H216" s="98"/>
      <c r="I216" s="98"/>
      <c r="J216" s="98"/>
      <c r="K216" s="98"/>
      <c r="L216" s="98"/>
      <c r="M216" s="98"/>
      <c r="N216" s="98"/>
      <c r="O216" s="98"/>
      <c r="P216" s="98"/>
      <c r="Q216" s="98"/>
      <c r="R216" s="98"/>
      <c r="S216" s="98"/>
      <c r="T216" s="98"/>
      <c r="U216" s="98"/>
      <c r="V216" s="98"/>
      <c r="W216" s="98"/>
      <c r="X216" s="98"/>
      <c r="Y216" s="98"/>
      <c r="Z216" s="98"/>
      <c r="AA216" s="98"/>
      <c r="AB216" s="98"/>
      <c r="AC216" s="98"/>
      <c r="AD216" s="98"/>
      <c r="AE216" s="98"/>
    </row>
    <row r="217" spans="1:31">
      <c r="A217" s="98"/>
      <c r="B217" s="98"/>
      <c r="C217" s="98"/>
      <c r="D217" s="98"/>
      <c r="E217" s="98"/>
      <c r="F217" s="98"/>
      <c r="G217" s="98"/>
      <c r="H217" s="98"/>
      <c r="I217" s="98"/>
      <c r="J217" s="98"/>
      <c r="K217" s="98"/>
      <c r="L217" s="98"/>
      <c r="M217" s="98"/>
      <c r="N217" s="98"/>
      <c r="O217" s="98"/>
      <c r="P217" s="98"/>
      <c r="Q217" s="98"/>
      <c r="R217" s="98"/>
      <c r="S217" s="98"/>
      <c r="T217" s="98"/>
      <c r="U217" s="98"/>
      <c r="V217" s="98"/>
      <c r="W217" s="98"/>
      <c r="X217" s="98"/>
      <c r="Y217" s="98"/>
      <c r="Z217" s="98"/>
      <c r="AA217" s="98"/>
      <c r="AB217" s="98"/>
      <c r="AC217" s="98"/>
      <c r="AD217" s="98"/>
      <c r="AE217" s="98"/>
    </row>
    <row r="218" spans="1:31">
      <c r="A218" s="98"/>
      <c r="B218" s="98"/>
      <c r="C218" s="98"/>
      <c r="D218" s="98"/>
      <c r="E218" s="98"/>
      <c r="F218" s="98"/>
      <c r="G218" s="98"/>
      <c r="H218" s="98"/>
      <c r="I218" s="98"/>
      <c r="J218" s="98"/>
      <c r="K218" s="98"/>
      <c r="L218" s="98"/>
      <c r="M218" s="98"/>
      <c r="N218" s="98"/>
      <c r="O218" s="98"/>
      <c r="P218" s="98"/>
      <c r="Q218" s="98"/>
      <c r="R218" s="98"/>
      <c r="S218" s="98"/>
      <c r="T218" s="98"/>
      <c r="U218" s="98"/>
      <c r="V218" s="98"/>
      <c r="W218" s="98"/>
      <c r="X218" s="98"/>
      <c r="Y218" s="98"/>
      <c r="Z218" s="98"/>
      <c r="AA218" s="98"/>
      <c r="AB218" s="98"/>
      <c r="AC218" s="98"/>
      <c r="AD218" s="98"/>
      <c r="AE218" s="98"/>
    </row>
  </sheetData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10</vt:i4>
      </vt:variant>
    </vt:vector>
  </HeadingPairs>
  <TitlesOfParts>
    <vt:vector size="15" baseType="lpstr">
      <vt:lpstr>BuildingSummary</vt:lpstr>
      <vt:lpstr>ZoneSummary</vt:lpstr>
      <vt:lpstr>LocationSummary</vt:lpstr>
      <vt:lpstr>Picture</vt:lpstr>
      <vt:lpstr>Schedules</vt:lpstr>
      <vt:lpstr>Elec</vt:lpstr>
      <vt:lpstr>Gas</vt:lpstr>
      <vt:lpstr>EUI</vt:lpstr>
      <vt:lpstr>Water</vt:lpstr>
      <vt:lpstr>Carbon</vt:lpstr>
      <vt:lpstr>LghtSch</vt:lpstr>
      <vt:lpstr>EqpSch</vt:lpstr>
      <vt:lpstr>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2008-04-24T21:48:05Z</cp:lastPrinted>
  <dcterms:created xsi:type="dcterms:W3CDTF">2007-11-14T19:26:56Z</dcterms:created>
  <dcterms:modified xsi:type="dcterms:W3CDTF">2010-09-25T02:01:32Z</dcterms:modified>
</cp:coreProperties>
</file>