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C:\Users\mcarlisle\Desktop\CURRENT VERSIONS_revise-July-2017\"/>
    </mc:Choice>
  </mc:AlternateContent>
  <workbookProtection workbookPassword="CADC" lockStructure="1"/>
  <bookViews>
    <workbookView xWindow="-15" yWindow="3855" windowWidth="20550" windowHeight="3795" tabRatio="900"/>
  </bookViews>
  <sheets>
    <sheet name="Instructions" sheetId="1" r:id="rId1"/>
    <sheet name="General Info &amp; Test Results" sheetId="2" r:id="rId2"/>
    <sheet name="Description of Test Units" sheetId="5" r:id="rId3"/>
    <sheet name="Setup &amp; Instrumentation" sheetId="10" r:id="rId4"/>
    <sheet name="Photos" sheetId="15" r:id="rId5"/>
    <sheet name="Initial Efficacy Test" sheetId="11" r:id="rId6"/>
    <sheet name="Lumen Maintenance Test" sheetId="12" r:id="rId7"/>
    <sheet name="Rapid Cycle Stress Test" sheetId="13" r:id="rId8"/>
    <sheet name="Lamp Life Test" sheetId="14" r:id="rId9"/>
    <sheet name="Report Sign-Off Block" sheetId="3" r:id="rId10"/>
    <sheet name="Drop-Downs" sheetId="9" r:id="rId11"/>
    <sheet name="Version Control" sheetId="4" r:id="rId12"/>
  </sheets>
  <definedNames>
    <definedName name="Covered">'Drop-Downs'!$D$16:$D$17</definedName>
    <definedName name="DD_Photos_Y_N">'Drop-Downs'!$F$16:$F$17</definedName>
    <definedName name="Failure">'Drop-Downs'!$B$16:$B$19</definedName>
    <definedName name="Pass_Fail">'Drop-Downs'!$H$11:$H$12</definedName>
    <definedName name="Photometric">'Drop-Downs'!$B$11:$B$13</definedName>
    <definedName name="Photos_Y_N">'General Info &amp; Test Results'!$C$15</definedName>
    <definedName name="Position">'Drop-Downs'!$D$11:$D$13</definedName>
    <definedName name="Y_N">'Drop-Downs'!$F$11:$F$13</definedName>
  </definedNames>
  <calcPr calcId="171027"/>
</workbook>
</file>

<file path=xl/calcChain.xml><?xml version="1.0" encoding="utf-8"?>
<calcChain xmlns="http://schemas.openxmlformats.org/spreadsheetml/2006/main">
  <c r="C36" i="14" l="1"/>
  <c r="C35" i="14"/>
  <c r="C34" i="14"/>
  <c r="H45" i="2"/>
  <c r="H44" i="2"/>
  <c r="H43" i="2"/>
  <c r="H42" i="2"/>
  <c r="G45" i="2"/>
  <c r="G44" i="2"/>
  <c r="G43" i="2"/>
  <c r="D14" i="3"/>
  <c r="G42" i="2" s="1"/>
  <c r="B7" i="9"/>
  <c r="B6" i="9"/>
  <c r="B5" i="9"/>
  <c r="B4" i="9"/>
  <c r="B3" i="9"/>
  <c r="B7" i="3"/>
  <c r="B6" i="3"/>
  <c r="B5" i="3"/>
  <c r="B4" i="3"/>
  <c r="B3" i="3"/>
  <c r="B7" i="14"/>
  <c r="B6" i="14"/>
  <c r="B5" i="14"/>
  <c r="B4" i="14"/>
  <c r="B3" i="14"/>
  <c r="B7" i="13"/>
  <c r="B6" i="13"/>
  <c r="B5" i="13"/>
  <c r="B4" i="13"/>
  <c r="B3" i="13"/>
  <c r="B7" i="12"/>
  <c r="B6" i="12"/>
  <c r="B5" i="12"/>
  <c r="B4" i="12"/>
  <c r="B3" i="12"/>
  <c r="B7" i="11"/>
  <c r="B6" i="11"/>
  <c r="B5" i="11"/>
  <c r="B4" i="11"/>
  <c r="B3" i="11"/>
  <c r="B7" i="10"/>
  <c r="B6" i="10"/>
  <c r="B5" i="10"/>
  <c r="B4" i="10"/>
  <c r="B3" i="10"/>
  <c r="B7" i="5"/>
  <c r="B6" i="5"/>
  <c r="B5" i="5"/>
  <c r="B4" i="5"/>
  <c r="B3" i="5"/>
  <c r="B7" i="2"/>
  <c r="B6" i="2"/>
  <c r="B5" i="2"/>
  <c r="B4" i="2"/>
  <c r="B3" i="2"/>
  <c r="B6" i="1"/>
  <c r="B5" i="1"/>
  <c r="B4" i="1"/>
  <c r="B3" i="1"/>
  <c r="C5" i="4"/>
  <c r="B2" i="15" l="1"/>
  <c r="B7" i="15"/>
  <c r="B6" i="15"/>
  <c r="B5" i="15"/>
  <c r="B4" i="15"/>
  <c r="B3" i="15"/>
  <c r="C4" i="15"/>
  <c r="C4" i="3" l="1"/>
  <c r="C3" i="4"/>
  <c r="C3" i="9" s="1"/>
  <c r="C38" i="13"/>
  <c r="C37" i="13"/>
  <c r="C36" i="13"/>
  <c r="C35" i="13"/>
  <c r="C34" i="13"/>
  <c r="C85" i="12"/>
  <c r="C84" i="12"/>
  <c r="C83" i="12"/>
  <c r="C38" i="12"/>
  <c r="C37" i="12"/>
  <c r="C36" i="12"/>
  <c r="C37" i="11"/>
  <c r="C36" i="11"/>
  <c r="C35" i="11"/>
  <c r="C34" i="11"/>
  <c r="AA31" i="11"/>
  <c r="AA30" i="11"/>
  <c r="AA29" i="11"/>
  <c r="AA28" i="11"/>
  <c r="AA27" i="11"/>
  <c r="AA26" i="11"/>
  <c r="AA25" i="11"/>
  <c r="AA24" i="11"/>
  <c r="AA23" i="11"/>
  <c r="AA22" i="11"/>
  <c r="AA21" i="11"/>
  <c r="AA20" i="11"/>
  <c r="AA19" i="11"/>
  <c r="AA18" i="11"/>
  <c r="AA17" i="11"/>
  <c r="AA16" i="11"/>
  <c r="AA15" i="11"/>
  <c r="AA14" i="11"/>
  <c r="AA13" i="11"/>
  <c r="AA12" i="11"/>
  <c r="C3" i="14" l="1"/>
  <c r="C3" i="3"/>
  <c r="C3" i="11"/>
  <c r="C3" i="13"/>
  <c r="C3" i="5"/>
  <c r="C3" i="10"/>
  <c r="C3" i="15"/>
  <c r="C3" i="1"/>
  <c r="E15" i="2"/>
  <c r="E34" i="2"/>
  <c r="E33" i="2"/>
  <c r="E32" i="2"/>
  <c r="E31" i="2"/>
  <c r="E30" i="2"/>
  <c r="E29" i="2"/>
  <c r="E28" i="2"/>
  <c r="E27" i="2"/>
  <c r="E26" i="2"/>
  <c r="E25" i="2"/>
  <c r="E24" i="2"/>
  <c r="E23" i="2"/>
  <c r="E22" i="2"/>
  <c r="E21" i="2"/>
  <c r="E20" i="2"/>
  <c r="E19" i="2"/>
  <c r="E18" i="2"/>
  <c r="E17" i="2"/>
  <c r="E16" i="2"/>
  <c r="J34" i="2"/>
  <c r="I34" i="2"/>
  <c r="H34" i="2"/>
  <c r="G34" i="2"/>
  <c r="F34" i="2"/>
  <c r="J33" i="2"/>
  <c r="I33" i="2"/>
  <c r="H33" i="2"/>
  <c r="G33" i="2"/>
  <c r="F33" i="2"/>
  <c r="J32" i="2"/>
  <c r="I32" i="2"/>
  <c r="H32" i="2"/>
  <c r="G32" i="2"/>
  <c r="F32" i="2"/>
  <c r="J31" i="2"/>
  <c r="I31" i="2"/>
  <c r="H31" i="2"/>
  <c r="G31" i="2"/>
  <c r="F31" i="2"/>
  <c r="J30" i="2"/>
  <c r="I30" i="2"/>
  <c r="H30" i="2"/>
  <c r="G30" i="2"/>
  <c r="F30" i="2"/>
  <c r="J29" i="2"/>
  <c r="I29" i="2"/>
  <c r="H29" i="2"/>
  <c r="G29" i="2"/>
  <c r="F29" i="2"/>
  <c r="J28" i="2"/>
  <c r="I28" i="2"/>
  <c r="H28" i="2"/>
  <c r="G28" i="2"/>
  <c r="F28" i="2"/>
  <c r="J27" i="2"/>
  <c r="I27" i="2"/>
  <c r="H27" i="2"/>
  <c r="G27" i="2"/>
  <c r="F27" i="2"/>
  <c r="J26" i="2"/>
  <c r="I26" i="2"/>
  <c r="H26" i="2"/>
  <c r="G26" i="2"/>
  <c r="F26" i="2"/>
  <c r="J25" i="2"/>
  <c r="I25" i="2"/>
  <c r="H25" i="2"/>
  <c r="G25" i="2"/>
  <c r="F25" i="2"/>
  <c r="J24" i="2"/>
  <c r="I24" i="2"/>
  <c r="H24" i="2"/>
  <c r="G24" i="2"/>
  <c r="F24" i="2"/>
  <c r="J23" i="2"/>
  <c r="I23" i="2"/>
  <c r="H23" i="2"/>
  <c r="G23" i="2"/>
  <c r="F23" i="2"/>
  <c r="J22" i="2"/>
  <c r="I22" i="2"/>
  <c r="H22" i="2"/>
  <c r="G22" i="2"/>
  <c r="F22" i="2"/>
  <c r="J21" i="2"/>
  <c r="I21" i="2"/>
  <c r="H21" i="2"/>
  <c r="G21" i="2"/>
  <c r="F21" i="2"/>
  <c r="J20" i="2"/>
  <c r="I20" i="2"/>
  <c r="H20" i="2"/>
  <c r="G20" i="2"/>
  <c r="F20" i="2"/>
  <c r="J19" i="2"/>
  <c r="I19" i="2"/>
  <c r="H19" i="2"/>
  <c r="G19" i="2"/>
  <c r="F19" i="2"/>
  <c r="J18" i="2"/>
  <c r="I18" i="2"/>
  <c r="H18" i="2"/>
  <c r="G18" i="2"/>
  <c r="F18" i="2"/>
  <c r="J17" i="2"/>
  <c r="I17" i="2"/>
  <c r="H17" i="2"/>
  <c r="G17" i="2"/>
  <c r="F17" i="2"/>
  <c r="J16" i="2"/>
  <c r="I16" i="2"/>
  <c r="H16" i="2"/>
  <c r="G16" i="2"/>
  <c r="F16" i="2"/>
  <c r="J15" i="2"/>
  <c r="I15" i="2"/>
  <c r="H15" i="2"/>
  <c r="G15" i="2"/>
  <c r="F15" i="2"/>
  <c r="B41" i="5"/>
  <c r="B42" i="5"/>
  <c r="B43" i="5"/>
  <c r="B44" i="5"/>
  <c r="B45" i="5"/>
  <c r="B46" i="5"/>
  <c r="B47" i="5"/>
  <c r="B48" i="5"/>
  <c r="B49" i="5"/>
  <c r="B50" i="5"/>
  <c r="B51" i="5"/>
  <c r="B52" i="5"/>
  <c r="B53" i="5"/>
  <c r="B54" i="5"/>
  <c r="B55" i="5"/>
  <c r="B56" i="5"/>
  <c r="B57" i="5"/>
  <c r="B58" i="5"/>
  <c r="B59" i="5"/>
  <c r="B40" i="5"/>
  <c r="M13" i="14"/>
  <c r="O13" i="14"/>
  <c r="Q13" i="14"/>
  <c r="S13" i="14"/>
  <c r="T13" i="14"/>
  <c r="M14" i="14"/>
  <c r="O14" i="14"/>
  <c r="Q14" i="14"/>
  <c r="S14" i="14"/>
  <c r="T14" i="14"/>
  <c r="M15" i="14"/>
  <c r="O15" i="14"/>
  <c r="Q15" i="14"/>
  <c r="S15" i="14"/>
  <c r="T15" i="14"/>
  <c r="M16" i="14"/>
  <c r="O16" i="14"/>
  <c r="Q16" i="14"/>
  <c r="S16" i="14"/>
  <c r="T16" i="14"/>
  <c r="M17" i="14"/>
  <c r="O17" i="14"/>
  <c r="Q17" i="14"/>
  <c r="S17" i="14"/>
  <c r="T17" i="14"/>
  <c r="M18" i="14"/>
  <c r="O18" i="14"/>
  <c r="Q18" i="14"/>
  <c r="S18" i="14"/>
  <c r="T18" i="14"/>
  <c r="M19" i="14"/>
  <c r="O19" i="14"/>
  <c r="Q19" i="14"/>
  <c r="S19" i="14"/>
  <c r="T19" i="14"/>
  <c r="M20" i="14"/>
  <c r="O20" i="14"/>
  <c r="Q20" i="14"/>
  <c r="S20" i="14"/>
  <c r="T20" i="14"/>
  <c r="M21" i="14"/>
  <c r="O21" i="14"/>
  <c r="Q21" i="14"/>
  <c r="S21" i="14"/>
  <c r="T21" i="14"/>
  <c r="M22" i="14"/>
  <c r="O22" i="14"/>
  <c r="Q22" i="14"/>
  <c r="S22" i="14"/>
  <c r="T22" i="14"/>
  <c r="M23" i="14"/>
  <c r="O23" i="14"/>
  <c r="Q23" i="14"/>
  <c r="S23" i="14"/>
  <c r="T23" i="14"/>
  <c r="M24" i="14"/>
  <c r="O24" i="14"/>
  <c r="Q24" i="14"/>
  <c r="S24" i="14"/>
  <c r="T24" i="14"/>
  <c r="M25" i="14"/>
  <c r="O25" i="14"/>
  <c r="Q25" i="14"/>
  <c r="S25" i="14"/>
  <c r="T25" i="14"/>
  <c r="M26" i="14"/>
  <c r="O26" i="14"/>
  <c r="Q26" i="14"/>
  <c r="S26" i="14"/>
  <c r="T26" i="14"/>
  <c r="M27" i="14"/>
  <c r="O27" i="14"/>
  <c r="Q27" i="14"/>
  <c r="S27" i="14"/>
  <c r="T27" i="14"/>
  <c r="M28" i="14"/>
  <c r="O28" i="14"/>
  <c r="Q28" i="14"/>
  <c r="S28" i="14"/>
  <c r="T28" i="14"/>
  <c r="M29" i="14"/>
  <c r="O29" i="14"/>
  <c r="Q29" i="14"/>
  <c r="S29" i="14"/>
  <c r="T29" i="14"/>
  <c r="M30" i="14"/>
  <c r="O30" i="14"/>
  <c r="Q30" i="14"/>
  <c r="S30" i="14"/>
  <c r="T30" i="14"/>
  <c r="M31" i="14"/>
  <c r="O31" i="14"/>
  <c r="Q31" i="14"/>
  <c r="S31" i="14"/>
  <c r="T31" i="14"/>
  <c r="M13" i="13"/>
  <c r="O13" i="13"/>
  <c r="Q13" i="13"/>
  <c r="S13" i="13"/>
  <c r="M14" i="13"/>
  <c r="O14" i="13"/>
  <c r="Q14" i="13"/>
  <c r="S14" i="13"/>
  <c r="M15" i="13"/>
  <c r="O15" i="13"/>
  <c r="Q15" i="13"/>
  <c r="S15" i="13"/>
  <c r="M16" i="13"/>
  <c r="O16" i="13"/>
  <c r="Q16" i="13"/>
  <c r="S16" i="13"/>
  <c r="M17" i="13"/>
  <c r="O17" i="13"/>
  <c r="Q17" i="13"/>
  <c r="S17" i="13"/>
  <c r="M18" i="13"/>
  <c r="O18" i="13"/>
  <c r="Q18" i="13"/>
  <c r="S18" i="13"/>
  <c r="M19" i="13"/>
  <c r="O19" i="13"/>
  <c r="Q19" i="13"/>
  <c r="S19" i="13"/>
  <c r="M20" i="13"/>
  <c r="O20" i="13"/>
  <c r="Q20" i="13"/>
  <c r="S20" i="13"/>
  <c r="M21" i="13"/>
  <c r="O21" i="13"/>
  <c r="Q21" i="13"/>
  <c r="S21" i="13"/>
  <c r="M22" i="13"/>
  <c r="O22" i="13"/>
  <c r="Q22" i="13"/>
  <c r="S22" i="13"/>
  <c r="M23" i="13"/>
  <c r="O23" i="13"/>
  <c r="Q23" i="13"/>
  <c r="S23" i="13"/>
  <c r="M24" i="13"/>
  <c r="O24" i="13"/>
  <c r="Q24" i="13"/>
  <c r="S24" i="13"/>
  <c r="M25" i="13"/>
  <c r="O25" i="13"/>
  <c r="Q25" i="13"/>
  <c r="S25" i="13"/>
  <c r="M26" i="13"/>
  <c r="O26" i="13"/>
  <c r="Q26" i="13"/>
  <c r="S26" i="13"/>
  <c r="M27" i="13"/>
  <c r="O27" i="13"/>
  <c r="Q27" i="13"/>
  <c r="S27" i="13"/>
  <c r="M28" i="13"/>
  <c r="O28" i="13"/>
  <c r="Q28" i="13"/>
  <c r="S28" i="13"/>
  <c r="M29" i="13"/>
  <c r="O29" i="13"/>
  <c r="Q29" i="13"/>
  <c r="S29" i="13"/>
  <c r="M30" i="13"/>
  <c r="O30" i="13"/>
  <c r="Q30" i="13"/>
  <c r="S30" i="13"/>
  <c r="M31" i="13"/>
  <c r="O31" i="13"/>
  <c r="Q31" i="13"/>
  <c r="S31" i="13"/>
  <c r="H62" i="12"/>
  <c r="O62" i="12"/>
  <c r="Q62" i="12"/>
  <c r="S62" i="12"/>
  <c r="U62" i="12"/>
  <c r="V62" i="12"/>
  <c r="X62" i="12" s="1"/>
  <c r="H63" i="12"/>
  <c r="O63" i="12"/>
  <c r="Q63" i="12"/>
  <c r="S63" i="12"/>
  <c r="U63" i="12"/>
  <c r="V63" i="12"/>
  <c r="X63" i="12" s="1"/>
  <c r="H64" i="12"/>
  <c r="O64" i="12"/>
  <c r="Q64" i="12"/>
  <c r="S64" i="12"/>
  <c r="U64" i="12"/>
  <c r="V64" i="12"/>
  <c r="X64" i="12" s="1"/>
  <c r="H65" i="12"/>
  <c r="O65" i="12"/>
  <c r="Q65" i="12"/>
  <c r="S65" i="12"/>
  <c r="U65" i="12"/>
  <c r="V65" i="12"/>
  <c r="X65" i="12" s="1"/>
  <c r="H66" i="12"/>
  <c r="O66" i="12"/>
  <c r="Q66" i="12"/>
  <c r="S66" i="12"/>
  <c r="U66" i="12"/>
  <c r="V66" i="12"/>
  <c r="X66" i="12" s="1"/>
  <c r="H67" i="12"/>
  <c r="O67" i="12"/>
  <c r="Q67" i="12"/>
  <c r="S67" i="12"/>
  <c r="U67" i="12"/>
  <c r="V67" i="12"/>
  <c r="X67" i="12" s="1"/>
  <c r="H68" i="12"/>
  <c r="O68" i="12"/>
  <c r="Q68" i="12"/>
  <c r="S68" i="12"/>
  <c r="U68" i="12"/>
  <c r="V68" i="12"/>
  <c r="X68" i="12" s="1"/>
  <c r="H69" i="12"/>
  <c r="O69" i="12"/>
  <c r="Q69" i="12"/>
  <c r="S69" i="12"/>
  <c r="U69" i="12"/>
  <c r="V69" i="12"/>
  <c r="X69" i="12" s="1"/>
  <c r="H70" i="12"/>
  <c r="O70" i="12"/>
  <c r="Q70" i="12"/>
  <c r="S70" i="12"/>
  <c r="U70" i="12"/>
  <c r="V70" i="12"/>
  <c r="X70" i="12" s="1"/>
  <c r="H71" i="12"/>
  <c r="O71" i="12"/>
  <c r="Q71" i="12"/>
  <c r="S71" i="12"/>
  <c r="U71" i="12"/>
  <c r="V71" i="12"/>
  <c r="X71" i="12" s="1"/>
  <c r="H72" i="12"/>
  <c r="O72" i="12"/>
  <c r="Q72" i="12"/>
  <c r="S72" i="12"/>
  <c r="U72" i="12"/>
  <c r="V72" i="12"/>
  <c r="X72" i="12" s="1"/>
  <c r="H73" i="12"/>
  <c r="O73" i="12"/>
  <c r="Q73" i="12"/>
  <c r="S73" i="12"/>
  <c r="U73" i="12"/>
  <c r="V73" i="12"/>
  <c r="X73" i="12" s="1"/>
  <c r="H74" i="12"/>
  <c r="O74" i="12"/>
  <c r="Q74" i="12"/>
  <c r="S74" i="12"/>
  <c r="U74" i="12"/>
  <c r="V74" i="12"/>
  <c r="X74" i="12" s="1"/>
  <c r="H75" i="12"/>
  <c r="O75" i="12"/>
  <c r="Q75" i="12"/>
  <c r="S75" i="12"/>
  <c r="U75" i="12"/>
  <c r="V75" i="12"/>
  <c r="X75" i="12" s="1"/>
  <c r="H76" i="12"/>
  <c r="O76" i="12"/>
  <c r="Q76" i="12"/>
  <c r="S76" i="12"/>
  <c r="U76" i="12"/>
  <c r="V76" i="12"/>
  <c r="X76" i="12" s="1"/>
  <c r="H77" i="12"/>
  <c r="O77" i="12"/>
  <c r="Q77" i="12"/>
  <c r="S77" i="12"/>
  <c r="U77" i="12"/>
  <c r="V77" i="12"/>
  <c r="X77" i="12" s="1"/>
  <c r="H78" i="12"/>
  <c r="O78" i="12"/>
  <c r="Q78" i="12"/>
  <c r="S78" i="12"/>
  <c r="U78" i="12"/>
  <c r="V78" i="12"/>
  <c r="X78" i="12" s="1"/>
  <c r="H79" i="12"/>
  <c r="O79" i="12"/>
  <c r="Q79" i="12"/>
  <c r="S79" i="12"/>
  <c r="U79" i="12"/>
  <c r="V79" i="12"/>
  <c r="X79" i="12" s="1"/>
  <c r="H80" i="12"/>
  <c r="O80" i="12"/>
  <c r="Q80" i="12"/>
  <c r="S80" i="12"/>
  <c r="U80" i="12"/>
  <c r="V80" i="12"/>
  <c r="X80" i="12" s="1"/>
  <c r="N15" i="12"/>
  <c r="P15" i="12"/>
  <c r="R15" i="12"/>
  <c r="T15" i="12"/>
  <c r="U15" i="12"/>
  <c r="W15" i="12" s="1"/>
  <c r="N16" i="12"/>
  <c r="P16" i="12"/>
  <c r="R16" i="12"/>
  <c r="T16" i="12"/>
  <c r="U16" i="12"/>
  <c r="W16" i="12" s="1"/>
  <c r="N17" i="12"/>
  <c r="P17" i="12"/>
  <c r="R17" i="12"/>
  <c r="T17" i="12"/>
  <c r="U17" i="12"/>
  <c r="W17" i="12" s="1"/>
  <c r="N18" i="12"/>
  <c r="P18" i="12"/>
  <c r="R18" i="12"/>
  <c r="T18" i="12"/>
  <c r="U18" i="12"/>
  <c r="W18" i="12" s="1"/>
  <c r="N19" i="12"/>
  <c r="P19" i="12"/>
  <c r="R19" i="12"/>
  <c r="T19" i="12"/>
  <c r="U19" i="12"/>
  <c r="W19" i="12" s="1"/>
  <c r="N20" i="12"/>
  <c r="P20" i="12"/>
  <c r="R20" i="12"/>
  <c r="T20" i="12"/>
  <c r="U20" i="12"/>
  <c r="W20" i="12" s="1"/>
  <c r="N21" i="12"/>
  <c r="P21" i="12"/>
  <c r="R21" i="12"/>
  <c r="T21" i="12"/>
  <c r="U21" i="12"/>
  <c r="W21" i="12" s="1"/>
  <c r="N22" i="12"/>
  <c r="P22" i="12"/>
  <c r="R22" i="12"/>
  <c r="T22" i="12"/>
  <c r="U22" i="12"/>
  <c r="W22" i="12" s="1"/>
  <c r="N23" i="12"/>
  <c r="P23" i="12"/>
  <c r="R23" i="12"/>
  <c r="T23" i="12"/>
  <c r="U23" i="12"/>
  <c r="W23" i="12" s="1"/>
  <c r="N24" i="12"/>
  <c r="P24" i="12"/>
  <c r="R24" i="12"/>
  <c r="T24" i="12"/>
  <c r="U24" i="12"/>
  <c r="W24" i="12" s="1"/>
  <c r="N25" i="12"/>
  <c r="P25" i="12"/>
  <c r="R25" i="12"/>
  <c r="T25" i="12"/>
  <c r="U25" i="12"/>
  <c r="W25" i="12" s="1"/>
  <c r="N26" i="12"/>
  <c r="P26" i="12"/>
  <c r="R26" i="12"/>
  <c r="T26" i="12"/>
  <c r="U26" i="12"/>
  <c r="W26" i="12" s="1"/>
  <c r="N27" i="12"/>
  <c r="P27" i="12"/>
  <c r="R27" i="12"/>
  <c r="T27" i="12"/>
  <c r="U27" i="12"/>
  <c r="W27" i="12" s="1"/>
  <c r="N28" i="12"/>
  <c r="P28" i="12"/>
  <c r="R28" i="12"/>
  <c r="T28" i="12"/>
  <c r="U28" i="12"/>
  <c r="W28" i="12" s="1"/>
  <c r="N29" i="12"/>
  <c r="P29" i="12"/>
  <c r="R29" i="12"/>
  <c r="T29" i="12"/>
  <c r="U29" i="12"/>
  <c r="W29" i="12" s="1"/>
  <c r="N30" i="12"/>
  <c r="P30" i="12"/>
  <c r="R30" i="12"/>
  <c r="T30" i="12"/>
  <c r="U30" i="12"/>
  <c r="W30" i="12" s="1"/>
  <c r="N31" i="12"/>
  <c r="P31" i="12"/>
  <c r="R31" i="12"/>
  <c r="T31" i="12"/>
  <c r="U31" i="12"/>
  <c r="W31" i="12" s="1"/>
  <c r="N32" i="12"/>
  <c r="P32" i="12"/>
  <c r="R32" i="12"/>
  <c r="T32" i="12"/>
  <c r="U32" i="12"/>
  <c r="W32" i="12" s="1"/>
  <c r="N33" i="12"/>
  <c r="P33" i="12"/>
  <c r="R33" i="12"/>
  <c r="T33" i="12"/>
  <c r="U33" i="12"/>
  <c r="W33" i="12" s="1"/>
  <c r="S13" i="11"/>
  <c r="U13" i="11"/>
  <c r="W13" i="11"/>
  <c r="Y13" i="11"/>
  <c r="S14" i="11"/>
  <c r="U14" i="11"/>
  <c r="W14" i="11"/>
  <c r="Y14" i="11"/>
  <c r="S15" i="11"/>
  <c r="U15" i="11"/>
  <c r="W15" i="11"/>
  <c r="Y15" i="11"/>
  <c r="S16" i="11"/>
  <c r="U16" i="11"/>
  <c r="W16" i="11"/>
  <c r="Y16" i="11"/>
  <c r="S17" i="11"/>
  <c r="U17" i="11"/>
  <c r="W17" i="11"/>
  <c r="Y17" i="11"/>
  <c r="S18" i="11"/>
  <c r="U18" i="11"/>
  <c r="W18" i="11"/>
  <c r="Y18" i="11"/>
  <c r="S19" i="11"/>
  <c r="U19" i="11"/>
  <c r="W19" i="11"/>
  <c r="Y19" i="11"/>
  <c r="S20" i="11"/>
  <c r="U20" i="11"/>
  <c r="W20" i="11"/>
  <c r="Y20" i="11"/>
  <c r="S21" i="11"/>
  <c r="U21" i="11"/>
  <c r="W21" i="11"/>
  <c r="Y21" i="11"/>
  <c r="S22" i="11"/>
  <c r="U22" i="11"/>
  <c r="W22" i="11"/>
  <c r="Y22" i="11"/>
  <c r="S23" i="11"/>
  <c r="U23" i="11"/>
  <c r="W23" i="11"/>
  <c r="Y23" i="11"/>
  <c r="S24" i="11"/>
  <c r="U24" i="11"/>
  <c r="W24" i="11"/>
  <c r="Y24" i="11"/>
  <c r="S25" i="11"/>
  <c r="U25" i="11"/>
  <c r="W25" i="11"/>
  <c r="Y25" i="11"/>
  <c r="S26" i="11"/>
  <c r="U26" i="11"/>
  <c r="W26" i="11"/>
  <c r="Y26" i="11"/>
  <c r="S27" i="11"/>
  <c r="U27" i="11"/>
  <c r="W27" i="11"/>
  <c r="Y27" i="11"/>
  <c r="S28" i="11"/>
  <c r="U28" i="11"/>
  <c r="W28" i="11"/>
  <c r="Y28" i="11"/>
  <c r="S29" i="11"/>
  <c r="U29" i="11"/>
  <c r="W29" i="11"/>
  <c r="Y29" i="11"/>
  <c r="S30" i="11"/>
  <c r="U30" i="11"/>
  <c r="W30" i="11"/>
  <c r="Y30" i="11"/>
  <c r="S31" i="11"/>
  <c r="U31" i="11"/>
  <c r="W31" i="11"/>
  <c r="Y31" i="11"/>
  <c r="V61" i="12" l="1"/>
  <c r="X61" i="12" s="1"/>
  <c r="C86" i="12" s="1"/>
  <c r="H61" i="12" l="1"/>
  <c r="S12" i="14"/>
  <c r="Q12" i="14"/>
  <c r="O12" i="14"/>
  <c r="M12" i="14"/>
  <c r="B13" i="14"/>
  <c r="B14" i="14"/>
  <c r="B15" i="14"/>
  <c r="B16" i="14"/>
  <c r="B17" i="14"/>
  <c r="B18" i="14"/>
  <c r="B19" i="14"/>
  <c r="B20" i="14"/>
  <c r="B21" i="14"/>
  <c r="B22" i="14"/>
  <c r="B23" i="14"/>
  <c r="B24" i="14"/>
  <c r="B25" i="14"/>
  <c r="B26" i="14"/>
  <c r="B27" i="14"/>
  <c r="B28" i="14"/>
  <c r="B29" i="14"/>
  <c r="B30" i="14"/>
  <c r="B31" i="14"/>
  <c r="B12" i="14"/>
  <c r="S12" i="13"/>
  <c r="Q12" i="13"/>
  <c r="O12" i="13"/>
  <c r="M12" i="13"/>
  <c r="B13" i="13"/>
  <c r="B14" i="13"/>
  <c r="B15" i="13"/>
  <c r="B16" i="13"/>
  <c r="B17" i="13"/>
  <c r="B18" i="13"/>
  <c r="B19" i="13"/>
  <c r="B20" i="13"/>
  <c r="B21" i="13"/>
  <c r="B22" i="13"/>
  <c r="B23" i="13"/>
  <c r="B24" i="13"/>
  <c r="B25" i="13"/>
  <c r="B26" i="13"/>
  <c r="B27" i="13"/>
  <c r="B28" i="13"/>
  <c r="B29" i="13"/>
  <c r="B30" i="13"/>
  <c r="B31" i="13"/>
  <c r="B12" i="13"/>
  <c r="U14" i="12"/>
  <c r="T14" i="12"/>
  <c r="R14" i="12"/>
  <c r="P14" i="12"/>
  <c r="N14" i="12"/>
  <c r="B15" i="12"/>
  <c r="B16" i="12"/>
  <c r="B17" i="12"/>
  <c r="B18" i="12"/>
  <c r="B19" i="12"/>
  <c r="B20" i="12"/>
  <c r="B21" i="12"/>
  <c r="B22" i="12"/>
  <c r="B23" i="12"/>
  <c r="B24" i="12"/>
  <c r="B25" i="12"/>
  <c r="B26" i="12"/>
  <c r="B27" i="12"/>
  <c r="B28" i="12"/>
  <c r="B29" i="12"/>
  <c r="B30" i="12"/>
  <c r="B31" i="12"/>
  <c r="B32" i="12"/>
  <c r="B33" i="12"/>
  <c r="B14" i="12"/>
  <c r="U61" i="12"/>
  <c r="S61" i="12"/>
  <c r="Q61" i="12"/>
  <c r="O61" i="12"/>
  <c r="B62" i="12"/>
  <c r="B63" i="12"/>
  <c r="B64" i="12"/>
  <c r="B65" i="12"/>
  <c r="B66" i="12"/>
  <c r="B67" i="12"/>
  <c r="B68" i="12"/>
  <c r="B69" i="12"/>
  <c r="B70" i="12"/>
  <c r="B71" i="12"/>
  <c r="B72" i="12"/>
  <c r="B73" i="12"/>
  <c r="B74" i="12"/>
  <c r="B75" i="12"/>
  <c r="B76" i="12"/>
  <c r="B77" i="12"/>
  <c r="B78" i="12"/>
  <c r="B79" i="12"/>
  <c r="B80" i="12"/>
  <c r="B61" i="12"/>
  <c r="Y12" i="11"/>
  <c r="W12" i="11"/>
  <c r="U12" i="11"/>
  <c r="S12" i="11"/>
  <c r="B13" i="11"/>
  <c r="B14" i="11"/>
  <c r="B15" i="11"/>
  <c r="B16" i="11"/>
  <c r="B17" i="11"/>
  <c r="B18" i="11"/>
  <c r="B19" i="11"/>
  <c r="B20" i="11"/>
  <c r="B21" i="11"/>
  <c r="B22" i="11"/>
  <c r="B23" i="11"/>
  <c r="B24" i="11"/>
  <c r="B25" i="11"/>
  <c r="B26" i="11"/>
  <c r="B27" i="11"/>
  <c r="B28" i="11"/>
  <c r="B29" i="11"/>
  <c r="B30" i="11"/>
  <c r="B31" i="11"/>
  <c r="B12" i="11"/>
  <c r="T12" i="14"/>
  <c r="C37" i="14" s="1"/>
  <c r="W14" i="12" l="1"/>
  <c r="C39" i="12" s="1"/>
  <c r="C4" i="14"/>
  <c r="C4" i="13"/>
  <c r="C4" i="11"/>
  <c r="C4" i="12"/>
  <c r="C4" i="10"/>
  <c r="C4" i="9" l="1"/>
  <c r="C4" i="5" l="1"/>
  <c r="C7" i="4"/>
  <c r="C7" i="15" s="1"/>
  <c r="C4" i="1"/>
  <c r="C4" i="2"/>
  <c r="C6" i="4"/>
  <c r="C4" i="4"/>
  <c r="C7" i="2" l="1"/>
  <c r="C7" i="3"/>
  <c r="C5" i="5"/>
  <c r="C5" i="15"/>
  <c r="C6" i="1"/>
  <c r="C6" i="15"/>
  <c r="C3" i="2"/>
  <c r="C3" i="12"/>
  <c r="C5" i="1"/>
  <c r="C6" i="2"/>
  <c r="C6" i="9"/>
  <c r="C6" i="14"/>
  <c r="C6" i="13"/>
  <c r="C6" i="11"/>
  <c r="C6" i="12"/>
  <c r="C6" i="10"/>
  <c r="C5" i="14"/>
  <c r="C5" i="13"/>
  <c r="C5" i="11"/>
  <c r="C5" i="12"/>
  <c r="C5" i="10"/>
  <c r="C5" i="9"/>
  <c r="C5" i="3"/>
  <c r="C5" i="2"/>
  <c r="C7" i="12"/>
  <c r="C7" i="11"/>
  <c r="C7" i="13"/>
  <c r="C7" i="14"/>
  <c r="C7" i="10"/>
  <c r="C6" i="3"/>
  <c r="C6" i="5"/>
  <c r="C7" i="9"/>
  <c r="C7" i="5"/>
</calcChain>
</file>

<file path=xl/sharedStrings.xml><?xml version="1.0" encoding="utf-8"?>
<sst xmlns="http://schemas.openxmlformats.org/spreadsheetml/2006/main" count="435" uniqueCount="260">
  <si>
    <t>Table of Contents</t>
  </si>
  <si>
    <t>Tab</t>
  </si>
  <si>
    <t>Contents</t>
  </si>
  <si>
    <t>Instructions</t>
  </si>
  <si>
    <t>General Info &amp; Test Results</t>
  </si>
  <si>
    <t>Report Sign-Off Block</t>
  </si>
  <si>
    <t>Drop-Downs</t>
  </si>
  <si>
    <t>Version Control</t>
  </si>
  <si>
    <t>Input cell</t>
  </si>
  <si>
    <t>Calculated Value (auto-filled)</t>
  </si>
  <si>
    <t>Step 1</t>
  </si>
  <si>
    <t>Step 2</t>
  </si>
  <si>
    <t>Step 3</t>
  </si>
  <si>
    <t>Step 4</t>
  </si>
  <si>
    <t>Step 5</t>
  </si>
  <si>
    <t>Step 6</t>
  </si>
  <si>
    <t>Title Block</t>
  </si>
  <si>
    <t>File Name:</t>
  </si>
  <si>
    <t>Tab Name:</t>
  </si>
  <si>
    <t>Version Number:</t>
  </si>
  <si>
    <t xml:space="preserve">Latest Revision Date: </t>
  </si>
  <si>
    <t xml:space="preserve">Test Completion Date: </t>
  </si>
  <si>
    <t>Revisions List</t>
  </si>
  <si>
    <t>Version</t>
  </si>
  <si>
    <t>Date</t>
  </si>
  <si>
    <t>Role</t>
  </si>
  <si>
    <t>Entity</t>
  </si>
  <si>
    <t>Test Completion</t>
  </si>
  <si>
    <t>[MM/DD/YYYY]</t>
  </si>
  <si>
    <t>Lab Name:</t>
  </si>
  <si>
    <t>[Lab Name]</t>
  </si>
  <si>
    <t>Lab Location:</t>
  </si>
  <si>
    <t>[Location of Lab]</t>
  </si>
  <si>
    <t>Manufacturer: (if applicable)</t>
  </si>
  <si>
    <t>Brand: (if applicable)</t>
  </si>
  <si>
    <t>Manufacturer Model Number: (if applicable)</t>
  </si>
  <si>
    <t>Brand</t>
  </si>
  <si>
    <t>Model Number</t>
  </si>
  <si>
    <t>Serial Number</t>
  </si>
  <si>
    <t>Date Received</t>
  </si>
  <si>
    <t>Instrument Type</t>
  </si>
  <si>
    <t>Sensor Location</t>
  </si>
  <si>
    <t>Accuracy</t>
  </si>
  <si>
    <t>Date of Last Calibration</t>
  </si>
  <si>
    <t>Deadline for Next Calibration</t>
  </si>
  <si>
    <t>Date Test(s) Started:</t>
  </si>
  <si>
    <t>Date Test(s) Finished:</t>
  </si>
  <si>
    <t>Unit Serial Number</t>
  </si>
  <si>
    <t>Yes</t>
  </si>
  <si>
    <t>No</t>
  </si>
  <si>
    <t>n/a</t>
  </si>
  <si>
    <t>Y_N</t>
  </si>
  <si>
    <t>Description of Test Units</t>
  </si>
  <si>
    <t>Back to Instructions Tab</t>
  </si>
  <si>
    <r>
      <t>Description of Test Units:</t>
    </r>
    <r>
      <rPr>
        <sz val="11"/>
        <color theme="1"/>
        <rFont val="Palatino Linotype"/>
        <family val="1"/>
      </rPr>
      <t xml:space="preserve"> </t>
    </r>
  </si>
  <si>
    <t>Date Manufactured: (if applicable)</t>
  </si>
  <si>
    <t>Initial Efficacy [lumens/Watt]</t>
  </si>
  <si>
    <t>At 1000 hrs</t>
  </si>
  <si>
    <t>At 40% Rating</t>
  </si>
  <si>
    <t>Rapid Cycle Stress</t>
  </si>
  <si>
    <t>Lamp Life [hrs]</t>
  </si>
  <si>
    <t>1. Setup for Initial Efficacy Testing</t>
  </si>
  <si>
    <t>2. Setup for Lumen Maintenance Testing</t>
  </si>
  <si>
    <t>3. Setup for Rapid Cycle Stress Testing</t>
  </si>
  <si>
    <t>4. Setup for Lamp Life Testing</t>
  </si>
  <si>
    <t>Rated Voltage (V)</t>
  </si>
  <si>
    <t>Rated Current (Amps)</t>
  </si>
  <si>
    <t>Rated Power (W)</t>
  </si>
  <si>
    <t>Rated Lifetime (hrs)</t>
  </si>
  <si>
    <t>Initial Efficacy Test</t>
  </si>
  <si>
    <t>Lumen Maintenance</t>
  </si>
  <si>
    <t>Rapid Cycle Stress Test</t>
  </si>
  <si>
    <t>Lamp Life Test</t>
  </si>
  <si>
    <t>Step 7</t>
  </si>
  <si>
    <t>Photometric Method</t>
  </si>
  <si>
    <t>Ambient Temperature (deg C)</t>
  </si>
  <si>
    <t>Correction Factor (if necessary)</t>
  </si>
  <si>
    <t>Lamp Position During Test</t>
  </si>
  <si>
    <t>Hours Burned</t>
  </si>
  <si>
    <t>Tested Voltage (V)</t>
  </si>
  <si>
    <t>Tested Current (Amps)</t>
  </si>
  <si>
    <t>Tested Power (W)</t>
  </si>
  <si>
    <t>Voltage (V)</t>
  </si>
  <si>
    <t>Current (Amps)</t>
  </si>
  <si>
    <t>Power (W)</t>
  </si>
  <si>
    <t>Light Output (lumens)</t>
  </si>
  <si>
    <t>Tested Efficacy</t>
  </si>
  <si>
    <t>Tested Lamp Life</t>
  </si>
  <si>
    <t>Was this lamp used during 1,000 Hr Maintenance Testing?</t>
  </si>
  <si>
    <t>Was this lamp used during Initial Efficacy Testing?</t>
  </si>
  <si>
    <t>Rated Lifetime(hrs)</t>
  </si>
  <si>
    <t xml:space="preserve">Actual Cycles </t>
  </si>
  <si>
    <t>Actual Cycles</t>
  </si>
  <si>
    <t>Lamp Failure?</t>
  </si>
  <si>
    <t>Type of Failure</t>
  </si>
  <si>
    <t>Comments on Test Setup for Initial Efficacy Testing</t>
  </si>
  <si>
    <t>Comments on Test Setup for Lumen Maintenance Testing</t>
  </si>
  <si>
    <t>Comments on Test Setup for Rapid Cycle Stress Testing</t>
  </si>
  <si>
    <t>Comments on Test Setup for Lamp Life Testing</t>
  </si>
  <si>
    <t>Rated Life (hrs)</t>
  </si>
  <si>
    <t>Actual Life (hrs)</t>
  </si>
  <si>
    <t>Lamp Life (hrs)</t>
  </si>
  <si>
    <t>Photometric</t>
  </si>
  <si>
    <t>Substitution</t>
  </si>
  <si>
    <t>Intensity Distribution</t>
  </si>
  <si>
    <t>Integrating Sphere</t>
  </si>
  <si>
    <t>Position</t>
  </si>
  <si>
    <t>Other</t>
  </si>
  <si>
    <t>Failure</t>
  </si>
  <si>
    <t>Manufacturing Defect</t>
  </si>
  <si>
    <t>Normal</t>
  </si>
  <si>
    <t>Low-light Output</t>
  </si>
  <si>
    <t>Covered</t>
  </si>
  <si>
    <t>Bare</t>
  </si>
  <si>
    <t>Tested Efficacy [lumens/W]</t>
  </si>
  <si>
    <t>Operating Cycle (min)</t>
  </si>
  <si>
    <t>Preburning Time (min)</t>
  </si>
  <si>
    <t>Monitoring Interval (min)</t>
  </si>
  <si>
    <t>Rated Light Output (lumens)</t>
  </si>
  <si>
    <t>Tested Light Output (lumens)</t>
  </si>
  <si>
    <t>Original Light Output (lumens)</t>
  </si>
  <si>
    <t>Base Up</t>
  </si>
  <si>
    <t>Base Down</t>
  </si>
  <si>
    <t>Base Type</t>
  </si>
  <si>
    <t>Color Rendering Index - CRI</t>
  </si>
  <si>
    <t>Standard Deviation of Color Matching - SDCM</t>
  </si>
  <si>
    <t>Starting Time (sec)</t>
  </si>
  <si>
    <t>Run-Up Time (sec)</t>
  </si>
  <si>
    <t>Transient Protection</t>
  </si>
  <si>
    <t>Pass_Fail</t>
  </si>
  <si>
    <t>Pass</t>
  </si>
  <si>
    <t>Fail</t>
  </si>
  <si>
    <t>Tested Light Output at 1,000 hrs (% of initial light output)</t>
  </si>
  <si>
    <t>Light Output at 1,000 hrs (% of initial light output)</t>
  </si>
  <si>
    <t>Light Output at 40% of Lifetime (% of initial light output)</t>
  </si>
  <si>
    <t>Tested Light Output at 1,000 hrs (lumens)</t>
  </si>
  <si>
    <t>Burnout</t>
  </si>
  <si>
    <t>Lumen Maintenance [% of initial output]</t>
  </si>
  <si>
    <t>LEGEND</t>
  </si>
  <si>
    <t>Blue tabs have cells requiring inputs</t>
  </si>
  <si>
    <t>STEP:</t>
  </si>
  <si>
    <t>FILL IN INPUT CELLS IN THIS TAB:</t>
  </si>
  <si>
    <t>Step 8</t>
  </si>
  <si>
    <t>40% of Rated Lifetime (hrs)</t>
  </si>
  <si>
    <t>Tested Light Output at 40% of Rated Lifetime (lumens)</t>
  </si>
  <si>
    <t>Tested Light Output at 40% of Rated Lifetime (% of initial light output)</t>
  </si>
  <si>
    <t>Was this lamp used during 40% of Rated Lifetime Maintenance Testing?</t>
  </si>
  <si>
    <t>Desciption of Test Units</t>
  </si>
  <si>
    <r>
      <t>Rated Operating Temperature (</t>
    </r>
    <r>
      <rPr>
        <b/>
        <vertAlign val="superscript"/>
        <sz val="11"/>
        <color theme="1"/>
        <rFont val="Palatino Linotype"/>
        <family val="1"/>
      </rPr>
      <t>o</t>
    </r>
    <r>
      <rPr>
        <b/>
        <sz val="11"/>
        <color theme="1"/>
        <rFont val="Palatino Linotype"/>
        <family val="1"/>
      </rPr>
      <t>C)</t>
    </r>
  </si>
  <si>
    <t>Bare or Covered?</t>
  </si>
  <si>
    <t>Have a Reflector?</t>
  </si>
  <si>
    <t>Description of As-Received State</t>
  </si>
  <si>
    <t xml:space="preserve">As-Received State:                               </t>
  </si>
  <si>
    <t>Examine each sample for any shipping damage to packaging or product, and check for missing parts and/or accessories. 
Describe as-received state below:</t>
  </si>
  <si>
    <t>Operating Freq. (kHz)</t>
  </si>
  <si>
    <t>Rated Current (Amp)</t>
  </si>
  <si>
    <t>No. of Lamps</t>
  </si>
  <si>
    <t>Setup (This table should include instrumentation, sensors, and all equipment used during testing)</t>
  </si>
  <si>
    <r>
      <t>Correlated Color Temperature - CCT (</t>
    </r>
    <r>
      <rPr>
        <b/>
        <vertAlign val="superscript"/>
        <sz val="11"/>
        <color theme="1"/>
        <rFont val="Palatino Linotype"/>
        <family val="1"/>
      </rPr>
      <t>o</t>
    </r>
    <r>
      <rPr>
        <b/>
        <sz val="11"/>
        <color theme="1"/>
        <rFont val="Palatino Linotype"/>
        <family val="1"/>
      </rPr>
      <t>K)</t>
    </r>
  </si>
  <si>
    <r>
      <t>Ambient Temp. (</t>
    </r>
    <r>
      <rPr>
        <b/>
        <vertAlign val="superscript"/>
        <sz val="11"/>
        <color theme="1"/>
        <rFont val="Palatino Linotype"/>
        <family val="1"/>
      </rPr>
      <t>o</t>
    </r>
    <r>
      <rPr>
        <b/>
        <sz val="11"/>
        <color theme="1"/>
        <rFont val="Palatino Linotype"/>
        <family val="1"/>
      </rPr>
      <t>C)</t>
    </r>
  </si>
  <si>
    <t>Was this lamp used during Rapid Cycle Stress Testing?</t>
  </si>
  <si>
    <t>Was this lamp used during Lamp Life Testing?</t>
  </si>
  <si>
    <t>Lumen Maintenance Test</t>
  </si>
  <si>
    <t>Template Completion</t>
  </si>
  <si>
    <t>Ambient Temperature 
(deg C)</t>
  </si>
  <si>
    <t>Photos</t>
  </si>
  <si>
    <t>Step 9</t>
  </si>
  <si>
    <t>Back to Instructions tab</t>
  </si>
  <si>
    <t>Package before opened
1. Package before it is opened</t>
  </si>
  <si>
    <t>Package before opened
2. Lamp power [watts] label</t>
  </si>
  <si>
    <t>Package before opened
3. Rated lifetime label</t>
  </si>
  <si>
    <t>Package before opened
4. Correlated color temperature label</t>
  </si>
  <si>
    <t>Package before opened
5. Starting temperature label</t>
  </si>
  <si>
    <t>Package before opened
6. Statement of incompatibility with photo controls, dimmers, or timing devices (if applicable)</t>
  </si>
  <si>
    <t>Package before opened
7. Warranty date and phone number and/or address for consumer complaint resolution</t>
  </si>
  <si>
    <t>Package before opened
8. Position-restricted label (if applicable)</t>
  </si>
  <si>
    <t>Package before opened
9. Base type label</t>
  </si>
  <si>
    <t>Setup and Instrumentation for Initial Efficacy Test
1. Unit in Initial Efficacy test setup, including all instrumentation</t>
  </si>
  <si>
    <t>Setup and Instrumentation for Initial Efficacy Test
2. Close-up of lamp to show reflector or covered lamp (if applicable)</t>
  </si>
  <si>
    <t>Setup and Instrumentation for Lumen Maintenance Test
1. Unit in Lumen Maintenance test setup, including all instrumentation</t>
  </si>
  <si>
    <t>Setup and Instrumentation for Rapid Cycle Test
1. Unit in Rapid Cycle test setup, including all instrumentation</t>
  </si>
  <si>
    <t>Setup and Instrumentation for Lamp Life Test
1. Unit in Lamp Life test setup, including all instrumentation</t>
  </si>
  <si>
    <t>Additional photos (if necessary)</t>
  </si>
  <si>
    <t>Are Photos needed for this test?</t>
  </si>
  <si>
    <t>Package before opened
10. FTC EnergyGuide label (if applicable)</t>
  </si>
  <si>
    <t>Unit out of package
1. Unit 1 with serial number visible</t>
  </si>
  <si>
    <t>Unit out of package
2. Unit 2 with serial number visible</t>
  </si>
  <si>
    <t>Unit out of package
3. Unit 3 with serial number visible</t>
  </si>
  <si>
    <t>Unit out of package
4. Unit 4 with serial number visible</t>
  </si>
  <si>
    <t>Unit out of package
5. Unit 5 with serial number visible</t>
  </si>
  <si>
    <t>Unit out of package
6. Unit 6 with serial number visible</t>
  </si>
  <si>
    <t>Unit out of package
7. Unit 7 with serial number visible</t>
  </si>
  <si>
    <t>Unit out of package
8. Unit 8 with serial number visible</t>
  </si>
  <si>
    <t>Unit out of package
9. Unit 9 with serial number visible</t>
  </si>
  <si>
    <t>Unit out of package
10. Unit 10 with serial number visible</t>
  </si>
  <si>
    <t>Unit out of package
11. Unit 11 with serial number visible</t>
  </si>
  <si>
    <t>Unit out of package
12. Unit 12 with serial number visible</t>
  </si>
  <si>
    <t>Unit out of package
13. Unit 13 with serial number visible</t>
  </si>
  <si>
    <t>Unit out of package
14. Unit 14 with serial number visible</t>
  </si>
  <si>
    <t>Unit out of package
15. Unit 15 with serial number visible</t>
  </si>
  <si>
    <t>Unit out of package
16. Unit 16 with serial number visible</t>
  </si>
  <si>
    <t>Unit out of package
17. Unit 17 with serial number visible</t>
  </si>
  <si>
    <t>Unit out of package
18. Unit 18 with serial number visible</t>
  </si>
  <si>
    <t>Unit out of package
19. Unit 19 with serial number visible</t>
  </si>
  <si>
    <t>Unit out of package
20. Unit 20 with serial number visible</t>
  </si>
  <si>
    <t>1.2_draft1</t>
  </si>
  <si>
    <t>Reference Test Procedure</t>
  </si>
  <si>
    <t>Instructions and table of contents</t>
  </si>
  <si>
    <t>Lab information, product information and test results</t>
  </si>
  <si>
    <t>Description of the attributes of the test units</t>
  </si>
  <si>
    <t>Setup &amp; Instrumentation</t>
  </si>
  <si>
    <t>Instrumentation requirements and space for sensor placement descriptions</t>
  </si>
  <si>
    <t>Inputs for photographs</t>
  </si>
  <si>
    <t>Measurement inputs for initial efficacy test</t>
  </si>
  <si>
    <t>Measurement inputs for lumen maintenance test</t>
  </si>
  <si>
    <t>Measurement inputs for rapid cycle stress test</t>
  </si>
  <si>
    <t>Measurement inputs for lamp life test</t>
  </si>
  <si>
    <t>Report review history</t>
  </si>
  <si>
    <t>Drop-downs used</t>
  </si>
  <si>
    <t>Revision history</t>
  </si>
  <si>
    <t>Provided data</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</si>
  <si>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</si>
  <si>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</si>
  <si>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</si>
  <si>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Setup &amp; Instrumentation
NOTE: IF MORE THAN 20 BULBS ARE TESTED, USE ADDITIONAL TEST REPORT TEMPLATES</t>
  </si>
  <si>
    <t>Instructions for Completing this Template</t>
  </si>
  <si>
    <t xml:space="preserve">Test Report Sign-Off Block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</si>
  <si>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</si>
  <si>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</si>
  <si>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Report Review by Test Lab</t>
  </si>
  <si>
    <r>
      <rPr>
        <b/>
        <i/>
        <sz val="11"/>
        <color rgb="FFFF0000"/>
        <rFont val="Palatino Linotype"/>
        <family val="1"/>
      </rPr>
      <t>NOTE: This is only a copy</t>
    </r>
    <r>
      <rPr>
        <i/>
        <sz val="11"/>
        <color rgb="FFFF0000"/>
        <rFont val="Palatino Linotype"/>
        <family val="1"/>
      </rPr>
      <t>; sign off is done in the Report Sign-Off Block tab</t>
    </r>
  </si>
  <si>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</si>
  <si>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Lab Information </t>
  </si>
  <si>
    <t>Product Information</t>
  </si>
  <si>
    <t>Test Information</t>
  </si>
  <si>
    <t>Test Results</t>
  </si>
  <si>
    <t>DD_Photos_Y_N</t>
  </si>
  <si>
    <t>Comments</t>
  </si>
  <si>
    <t>Model #</t>
  </si>
  <si>
    <t>Package before opened
11. FTC EnergyGuide label (if present)</t>
  </si>
  <si>
    <t>Initial Efficacy Test Data Inputs</t>
  </si>
  <si>
    <t>1,000 Hr Lumen Maintenance Test Data Inputs</t>
  </si>
  <si>
    <t>1,000 Hr Lumen Maintenance Test Calculated Averages</t>
  </si>
  <si>
    <t>1,000 Hr Lumen Maintenance Test Comments</t>
  </si>
  <si>
    <t>Lumen Maintenance at 40% of Rated Life Test Data Inputs</t>
  </si>
  <si>
    <t>Lumen Maintenance at 40% of Rated Life Test Calculated Averages</t>
  </si>
  <si>
    <t>Lumen Maintenance at 40% of Rated Life Test Comments</t>
  </si>
  <si>
    <t>Initial Efficacy Test Calculated Averages</t>
  </si>
  <si>
    <t>Initial Efficacy Test Comments</t>
  </si>
  <si>
    <t>Rapid Cycle Stress Test Data Inputs</t>
  </si>
  <si>
    <t>Rapid Cycle Stress Test Calculated Averages</t>
  </si>
  <si>
    <t>Rapid Cycle Stress Test Comments</t>
  </si>
  <si>
    <t>Lamp Life Test Data Inputs</t>
  </si>
  <si>
    <t>Lamp Life Test Calculated Averages</t>
  </si>
  <si>
    <t>Lamp Life Test Comments</t>
  </si>
  <si>
    <r>
      <t xml:space="preserve">Note: This tab contains tables for the </t>
    </r>
    <r>
      <rPr>
        <i/>
        <u/>
        <sz val="26"/>
        <color theme="1"/>
        <rFont val="Palatino Linotype"/>
        <family val="1"/>
      </rPr>
      <t>1,000 hr</t>
    </r>
    <r>
      <rPr>
        <i/>
        <sz val="26"/>
        <color theme="1"/>
        <rFont val="Palatino Linotype"/>
        <family val="1"/>
      </rPr>
      <t xml:space="preserve"> and </t>
    </r>
    <r>
      <rPr>
        <i/>
        <u/>
        <sz val="26"/>
        <color theme="1"/>
        <rFont val="Palatino Linotype"/>
        <family val="1"/>
      </rPr>
      <t>40% of Lifetime</t>
    </r>
    <r>
      <rPr>
        <i/>
        <sz val="26"/>
        <color theme="1"/>
        <rFont val="Palatino Linotype"/>
        <family val="1"/>
      </rPr>
      <t xml:space="preserve"> (below) Lumen Maintenance Tests </t>
    </r>
  </si>
  <si>
    <t>1.2_draft2</t>
  </si>
  <si>
    <t>1.2_draft3</t>
  </si>
  <si>
    <t>10 CFR 430 Subpart B Appendix W: Uniform Test Method for Measuring the Energy Consumption of Medium Base Compact Flourescent Lamps</t>
  </si>
  <si>
    <t>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</si>
</sst>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43" x14ac:knownFonts="1">
    <font>
      <sz val="11"/>
      <color theme="1"/>
      <name val="Calibri"/>
      <family val="2"/>
      <scheme val="minor"/>
    </font>
    <font>
      <sz val="11"/>
      <color theme="1"/>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b/>
      <sz val="11"/>
      <name val="Palatino Linotype"/>
      <family val="2"/>
    </font>
    <font>
      <u/>
      <sz val="11"/>
      <color theme="10"/>
      <name val="Palatino Linotype"/>
      <family val="2"/>
    </font>
    <font>
      <sz val="11"/>
      <name val="Palatino Linotype"/>
      <family val="1"/>
    </font>
    <font>
      <b/>
      <sz val="11"/>
      <color theme="1"/>
      <name val="Palatino Linotype"/>
      <family val="1"/>
    </font>
    <font>
      <sz val="11"/>
      <color theme="1"/>
      <name val="Palatino Linotype"/>
      <family val="1"/>
    </font>
    <font>
      <i/>
      <sz val="11"/>
      <color theme="6" tint="-0.499984740745262"/>
      <name val="Palatino Linotype"/>
      <family val="1"/>
    </font>
    <font>
      <sz val="11"/>
      <color theme="1"/>
      <name val="Palatino Linotype"/>
      <family val="2"/>
    </font>
    <font>
      <sz val="11"/>
      <color rgb="FF000000"/>
      <name val="Palatino Linotype"/>
      <family val="1"/>
    </font>
    <font>
      <i/>
      <sz val="11"/>
      <color theme="1"/>
      <name val="Palatino Linotype"/>
      <family val="1"/>
    </font>
    <font>
      <b/>
      <sz val="11"/>
      <name val="Palatino Linotype"/>
      <family val="1"/>
    </font>
    <font>
      <u/>
      <sz val="11"/>
      <color theme="10"/>
      <name val="Palatino Linotype"/>
      <family val="1"/>
    </font>
    <font>
      <sz val="11"/>
      <color theme="0"/>
      <name val="Palatino Linotype"/>
      <family val="1"/>
    </font>
    <font>
      <u/>
      <sz val="11"/>
      <color rgb="FF0000FF"/>
      <name val="Palatino Linotype"/>
      <family val="1"/>
    </font>
    <font>
      <i/>
      <sz val="11"/>
      <color rgb="FFFF0000"/>
      <name val="Palatino Linotype"/>
      <family val="1"/>
    </font>
    <font>
      <sz val="12"/>
      <color theme="1"/>
      <name val="Palatino Linotype"/>
      <family val="1"/>
    </font>
    <font>
      <i/>
      <sz val="12"/>
      <color theme="1"/>
      <name val="Palatino Linotype"/>
      <family val="1"/>
    </font>
    <font>
      <sz val="11"/>
      <color rgb="FFFF0000"/>
      <name val="Palatino Linotype"/>
      <family val="1"/>
    </font>
    <font>
      <b/>
      <sz val="14"/>
      <color theme="1"/>
      <name val="Palatino Linotype"/>
      <family val="1"/>
    </font>
    <font>
      <sz val="16"/>
      <color theme="1"/>
      <name val="Palatino Linotype"/>
      <family val="1"/>
    </font>
    <font>
      <b/>
      <sz val="14"/>
      <name val="Palatino Linotype"/>
      <family val="2"/>
    </font>
    <font>
      <sz val="12"/>
      <color theme="0"/>
      <name val="Palatino Linotype"/>
      <family val="1"/>
    </font>
    <font>
      <b/>
      <i/>
      <sz val="11"/>
      <color rgb="FFFF0000"/>
      <name val="Palatino Linotype"/>
      <family val="1"/>
    </font>
    <font>
      <b/>
      <vertAlign val="superscript"/>
      <sz val="11"/>
      <color theme="1"/>
      <name val="Palatino Linotype"/>
      <family val="1"/>
    </font>
    <font>
      <u/>
      <sz val="12"/>
      <color theme="10"/>
      <name val="Palatino Linotype"/>
      <family val="1"/>
    </font>
    <font>
      <b/>
      <sz val="12"/>
      <color theme="1"/>
      <name val="Palatino Linotype"/>
      <family val="1"/>
    </font>
    <font>
      <u/>
      <sz val="11"/>
      <color theme="10"/>
      <name val="Calibri"/>
      <family val="2"/>
    </font>
    <font>
      <sz val="11"/>
      <color theme="0"/>
      <name val="Palatino Linotype"/>
      <family val="2"/>
    </font>
    <font>
      <sz val="11"/>
      <name val="Palatino Linotype"/>
      <family val="2"/>
    </font>
    <font>
      <i/>
      <sz val="11"/>
      <color theme="6" tint="-0.499984740745262"/>
      <name val="Palatino Linotype"/>
      <family val="2"/>
    </font>
    <font>
      <i/>
      <sz val="11"/>
      <color rgb="FF7F7F7F"/>
      <name val="Palatino Linotype"/>
      <family val="2"/>
    </font>
    <font>
      <sz val="11"/>
      <color rgb="FF3F3F76"/>
      <name val="Palatino Linotype"/>
      <family val="2"/>
    </font>
    <font>
      <sz val="11"/>
      <color rgb="FF9C6500"/>
      <name val="Palatino Linotype"/>
      <family val="2"/>
    </font>
    <font>
      <sz val="10"/>
      <name val="Arial"/>
      <family val="2"/>
    </font>
    <font>
      <b/>
      <sz val="11"/>
      <color theme="9" tint="-0.499984740745262"/>
      <name val="Palatino Linotype"/>
      <family val="2"/>
    </font>
    <font>
      <b/>
      <sz val="14"/>
      <name val="Palatino Linotype"/>
      <family val="1"/>
    </font>
    <font>
      <b/>
      <sz val="12"/>
      <name val="Palatino Linotype"/>
      <family val="1"/>
    </font>
    <font>
      <i/>
      <sz val="26"/>
      <color theme="1"/>
      <name val="Palatino Linotype"/>
      <family val="1"/>
    </font>
    <font>
      <i/>
      <u/>
      <sz val="26"/>
      <color theme="1"/>
      <name val="Palatino Linotype"/>
      <family val="1"/>
    </font>
  </fonts>
  <fills count="23">
    <fill>
      <patternFill patternType="none"/>
    </fill>
    <fill>
      <patternFill patternType="gray125"/>
    </fill>
    <fill>
      <patternFill patternType="solid">
        <fgColor rgb="FFFFCC99"/>
      </patternFill>
    </fill>
    <fill>
      <patternFill patternType="solid">
        <fgColor theme="4" tint="0.59999389629810485"/>
        <bgColor indexed="65"/>
      </patternFill>
    </fill>
    <fill>
      <patternFill patternType="solid">
        <fgColor theme="5" tint="0.39997558519241921"/>
        <bgColor indexed="65"/>
      </patternFill>
    </fill>
    <fill>
      <patternFill patternType="solid">
        <fgColor theme="0" tint="-0.24994659260841701"/>
        <bgColor indexed="64"/>
      </patternFill>
    </fill>
    <fill>
      <patternFill patternType="solid">
        <fgColor rgb="FFCCCCCC"/>
        <bgColor indexed="64"/>
      </patternFill>
    </fill>
    <fill>
      <patternFill patternType="solid">
        <fgColor theme="0" tint="-0.249977111117893"/>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
      <patternFill patternType="solid">
        <fgColor rgb="FFFFEB9C"/>
      </patternFill>
    </fill>
    <fill>
      <patternFill patternType="solid">
        <fgColor theme="4" tint="0.39997558519241921"/>
        <bgColor indexed="65"/>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s>
  <borders count="80">
    <border>
      <left/>
      <right/>
      <top/>
      <bottom/>
      <diagonal/>
    </border>
    <border>
      <left style="thin">
        <color rgb="FF7F7F7F"/>
      </left>
      <right style="thin">
        <color rgb="FF7F7F7F"/>
      </right>
      <top style="thin">
        <color rgb="FF7F7F7F"/>
      </top>
      <bottom style="thin">
        <color rgb="FF7F7F7F"/>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auto="1"/>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thin">
        <color indexed="64"/>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indexed="64"/>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thin">
        <color indexed="64"/>
      </left>
      <right style="medium">
        <color indexed="64"/>
      </right>
      <top style="medium">
        <color indexed="64"/>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0.24994659260841701"/>
      </left>
      <right style="medium">
        <color indexed="64"/>
      </right>
      <top style="medium">
        <color indexed="64"/>
      </top>
      <bottom style="thin">
        <color theme="0" tint="-0.249977111117893"/>
      </bottom>
      <diagonal/>
    </border>
    <border>
      <left style="thin">
        <color theme="0" tint="-0.24994659260841701"/>
      </left>
      <right style="medium">
        <color indexed="64"/>
      </right>
      <top style="thin">
        <color theme="0" tint="-0.249977111117893"/>
      </top>
      <bottom style="thin">
        <color theme="0" tint="-0.249977111117893"/>
      </bottom>
      <diagonal/>
    </border>
    <border>
      <left style="thin">
        <color theme="0" tint="-0.24994659260841701"/>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0" fontId="2" fillId="2" borderId="1" applyNumberFormat="0" applyAlignment="0" applyProtection="0"/>
    <xf numFmtId="0" fontId="3" fillId="0" borderId="0" applyNumberFormat="0" applyFill="0" applyBorder="0" applyAlignment="0" applyProtection="0"/>
    <xf numFmtId="0" fontId="1" fillId="3" borderId="0" applyNumberFormat="0" applyBorder="0" applyAlignment="0" applyProtection="0"/>
    <xf numFmtId="0" fontId="4" fillId="4" borderId="0" applyNumberFormat="0" applyBorder="0" applyAlignment="0" applyProtection="0"/>
    <xf numFmtId="0" fontId="5" fillId="5" borderId="0" applyNumberFormat="0" applyBorder="0" applyProtection="0">
      <alignment horizontal="left" vertical="center"/>
    </xf>
    <xf numFmtId="0" fontId="6" fillId="0" borderId="0" applyNumberFormat="0" applyFill="0" applyBorder="0" applyAlignment="0" applyProtection="0">
      <alignment vertical="top"/>
      <protection locked="0"/>
    </xf>
    <xf numFmtId="0" fontId="11" fillId="0" borderId="0"/>
    <xf numFmtId="0" fontId="8" fillId="0" borderId="13">
      <alignment horizontal="center" vertical="center" wrapText="1"/>
    </xf>
    <xf numFmtId="0" fontId="11" fillId="0" borderId="0"/>
    <xf numFmtId="0" fontId="30" fillId="0" borderId="0" applyNumberFormat="0" applyFill="0" applyBorder="0" applyAlignment="0" applyProtection="0">
      <alignment vertical="top"/>
      <protection locked="0"/>
    </xf>
    <xf numFmtId="0" fontId="31" fillId="17" borderId="0" applyNumberFormat="0" applyBorder="0" applyAlignment="0" applyProtection="0"/>
    <xf numFmtId="0" fontId="16" fillId="18" borderId="11">
      <alignment horizontal="center" vertical="center"/>
    </xf>
    <xf numFmtId="0" fontId="32" fillId="19" borderId="11" applyNumberFormat="0" applyAlignment="0" applyProtection="0"/>
    <xf numFmtId="0" fontId="9" fillId="0" borderId="11">
      <alignment horizontal="center"/>
    </xf>
    <xf numFmtId="0" fontId="33" fillId="20" borderId="0" applyNumberFormat="0" applyAlignment="0" applyProtection="0"/>
    <xf numFmtId="0" fontId="34" fillId="0" borderId="0" applyNumberFormat="0" applyFill="0" applyBorder="0" applyAlignment="0" applyProtection="0"/>
    <xf numFmtId="0" fontId="9" fillId="0" borderId="11">
      <alignment horizontal="center" vertical="center"/>
    </xf>
    <xf numFmtId="0" fontId="35" fillId="21" borderId="11" applyNumberFormat="0" applyProtection="0">
      <alignment horizontal="center" vertical="center"/>
    </xf>
    <xf numFmtId="0" fontId="32" fillId="21" borderId="11" applyNumberFormat="0" applyProtection="0">
      <alignment horizontal="center" vertical="center"/>
    </xf>
    <xf numFmtId="0" fontId="36" fillId="16" borderId="0" applyNumberFormat="0" applyBorder="0" applyAlignment="0" applyProtection="0"/>
    <xf numFmtId="0" fontId="37" fillId="0" borderId="0"/>
    <xf numFmtId="0" fontId="37" fillId="0" borderId="0"/>
    <xf numFmtId="0" fontId="37" fillId="0" borderId="0"/>
    <xf numFmtId="0" fontId="11" fillId="0" borderId="0"/>
    <xf numFmtId="0" fontId="38" fillId="22" borderId="11" applyNumberFormat="0" applyProtection="0">
      <alignment horizontal="center" vertical="center"/>
    </xf>
    <xf numFmtId="0" fontId="21" fillId="15" borderId="0"/>
    <xf numFmtId="0" fontId="8" fillId="0" borderId="0"/>
  </cellStyleXfs>
  <cellXfs count="374">
    <xf numFmtId="0" fontId="0" fillId="0" borderId="0" xfId="0"/>
    <xf numFmtId="0" fontId="9" fillId="0" borderId="0" xfId="0" applyFont="1" applyProtection="1"/>
    <xf numFmtId="0" fontId="9" fillId="0" borderId="0" xfId="0" applyFont="1" applyBorder="1" applyProtection="1"/>
    <xf numFmtId="14" fontId="9" fillId="0" borderId="0" xfId="0" applyNumberFormat="1" applyFont="1" applyBorder="1" applyAlignment="1" applyProtection="1">
      <alignment horizontal="left"/>
    </xf>
    <xf numFmtId="0" fontId="9" fillId="0" borderId="0" xfId="0" applyFont="1" applyBorder="1" applyAlignment="1" applyProtection="1"/>
    <xf numFmtId="0" fontId="23" fillId="0" borderId="0" xfId="0" applyFont="1" applyFill="1" applyBorder="1" applyProtection="1"/>
    <xf numFmtId="0" fontId="14" fillId="0" borderId="0" xfId="5" applyFont="1" applyFill="1" applyBorder="1" applyAlignment="1" applyProtection="1">
      <alignment horizontal="left" vertical="center"/>
    </xf>
    <xf numFmtId="0" fontId="15" fillId="0" borderId="0" xfId="6" applyFont="1" applyAlignment="1" applyProtection="1"/>
    <xf numFmtId="0" fontId="9" fillId="0" borderId="0" xfId="0" applyFont="1" applyAlignment="1" applyProtection="1">
      <alignment horizontal="center" vertical="center"/>
    </xf>
    <xf numFmtId="0" fontId="23" fillId="0" borderId="0" xfId="0" applyFont="1" applyProtection="1"/>
    <xf numFmtId="0" fontId="9" fillId="0" borderId="0" xfId="0" applyFont="1" applyAlignment="1" applyProtection="1">
      <alignment wrapText="1"/>
    </xf>
    <xf numFmtId="0" fontId="9" fillId="0" borderId="0" xfId="0" applyFont="1" applyFill="1" applyBorder="1" applyProtection="1"/>
    <xf numFmtId="0" fontId="9" fillId="15" borderId="0" xfId="0" applyFont="1" applyFill="1" applyProtection="1"/>
    <xf numFmtId="0" fontId="9" fillId="15" borderId="0" xfId="0" applyFont="1" applyFill="1" applyAlignment="1" applyProtection="1">
      <alignment horizontal="center" vertical="center"/>
    </xf>
    <xf numFmtId="0" fontId="9" fillId="15" borderId="0" xfId="0" applyFont="1" applyFill="1" applyAlignment="1" applyProtection="1">
      <alignment wrapText="1"/>
    </xf>
    <xf numFmtId="0" fontId="16" fillId="10" borderId="9" xfId="8" applyNumberFormat="1" applyFont="1" applyFill="1" applyBorder="1" applyAlignment="1" applyProtection="1">
      <alignment horizontal="center" vertical="center" wrapText="1"/>
    </xf>
    <xf numFmtId="0" fontId="16" fillId="10" borderId="38" xfId="8" applyNumberFormat="1" applyFont="1" applyFill="1" applyBorder="1" applyAlignment="1" applyProtection="1">
      <alignment horizontal="center" vertical="center" wrapText="1"/>
    </xf>
    <xf numFmtId="0" fontId="19" fillId="9" borderId="30" xfId="0" applyNumberFormat="1" applyFont="1" applyFill="1" applyBorder="1" applyAlignment="1" applyProtection="1">
      <alignment horizontal="center" vertical="top" wrapText="1"/>
      <protection locked="0"/>
    </xf>
    <xf numFmtId="0" fontId="19" fillId="9" borderId="11" xfId="0" applyNumberFormat="1" applyFont="1" applyFill="1" applyBorder="1" applyAlignment="1" applyProtection="1">
      <alignment horizontal="center" vertical="top" wrapText="1"/>
      <protection locked="0"/>
    </xf>
    <xf numFmtId="0" fontId="19" fillId="9" borderId="24" xfId="0" applyNumberFormat="1" applyFont="1" applyFill="1" applyBorder="1" applyAlignment="1" applyProtection="1">
      <alignment horizontal="center" vertical="top" wrapText="1"/>
      <protection locked="0"/>
    </xf>
    <xf numFmtId="0" fontId="25" fillId="10" borderId="34" xfId="0" applyNumberFormat="1" applyFont="1" applyFill="1" applyBorder="1" applyAlignment="1" applyProtection="1">
      <alignment horizontal="center" vertical="top" wrapText="1"/>
    </xf>
    <xf numFmtId="0" fontId="25" fillId="10" borderId="21" xfId="0" applyNumberFormat="1" applyFont="1" applyFill="1" applyBorder="1" applyAlignment="1" applyProtection="1">
      <alignment horizontal="center" vertical="top" wrapText="1"/>
    </xf>
    <xf numFmtId="0" fontId="25" fillId="10" borderId="23" xfId="0" applyNumberFormat="1" applyFont="1" applyFill="1" applyBorder="1" applyAlignment="1" applyProtection="1">
      <alignment horizontal="center" vertical="top" wrapText="1"/>
    </xf>
    <xf numFmtId="0" fontId="25" fillId="10" borderId="30" xfId="0" applyNumberFormat="1" applyFont="1" applyFill="1" applyBorder="1" applyAlignment="1" applyProtection="1">
      <alignment horizontal="center" vertical="top" wrapText="1"/>
    </xf>
    <xf numFmtId="0" fontId="25" fillId="10" borderId="35" xfId="0" applyNumberFormat="1" applyFont="1" applyFill="1" applyBorder="1" applyAlignment="1" applyProtection="1">
      <alignment horizontal="center" vertical="top" wrapText="1"/>
    </xf>
    <xf numFmtId="165" fontId="16" fillId="10" borderId="34" xfId="8" applyNumberFormat="1" applyFont="1" applyFill="1" applyBorder="1" applyAlignment="1" applyProtection="1">
      <alignment horizontal="center" vertical="center" wrapText="1"/>
    </xf>
    <xf numFmtId="1" fontId="16" fillId="10" borderId="34" xfId="0" applyNumberFormat="1" applyFont="1" applyFill="1" applyBorder="1" applyAlignment="1" applyProtection="1">
      <alignment horizontal="center" vertical="center" wrapText="1"/>
    </xf>
    <xf numFmtId="1" fontId="16" fillId="10" borderId="39" xfId="0" applyNumberFormat="1" applyFont="1" applyFill="1" applyBorder="1" applyAlignment="1" applyProtection="1">
      <alignment horizontal="center" vertical="center" wrapText="1"/>
    </xf>
    <xf numFmtId="0" fontId="9" fillId="0" borderId="0" xfId="0" applyFont="1" applyAlignment="1" applyProtection="1">
      <alignment vertical="center"/>
    </xf>
    <xf numFmtId="0" fontId="9" fillId="15" borderId="0" xfId="0" applyFont="1" applyFill="1" applyAlignment="1" applyProtection="1">
      <alignment vertical="center"/>
    </xf>
    <xf numFmtId="14" fontId="9" fillId="0" borderId="0" xfId="0" applyNumberFormat="1" applyFont="1" applyBorder="1" applyAlignment="1" applyProtection="1">
      <alignment horizontal="left" vertical="center"/>
    </xf>
    <xf numFmtId="0" fontId="9" fillId="0" borderId="0" xfId="0" applyFont="1" applyAlignment="1" applyProtection="1"/>
    <xf numFmtId="0" fontId="9" fillId="15" borderId="0" xfId="0" applyFont="1" applyFill="1" applyAlignment="1" applyProtection="1"/>
    <xf numFmtId="0" fontId="7" fillId="0" borderId="0" xfId="0" applyFont="1" applyAlignment="1" applyProtection="1"/>
    <xf numFmtId="0" fontId="9" fillId="0" borderId="45" xfId="0" applyFont="1" applyBorder="1" applyAlignment="1" applyProtection="1"/>
    <xf numFmtId="0" fontId="9" fillId="0" borderId="43" xfId="0" applyFont="1" applyBorder="1" applyAlignment="1" applyProtection="1"/>
    <xf numFmtId="0" fontId="9" fillId="0" borderId="44" xfId="0" applyFont="1" applyBorder="1" applyAlignment="1" applyProtection="1"/>
    <xf numFmtId="0" fontId="9" fillId="0" borderId="43" xfId="0" applyFont="1" applyFill="1" applyBorder="1" applyAlignment="1" applyProtection="1"/>
    <xf numFmtId="0" fontId="7" fillId="0" borderId="43" xfId="0" applyFont="1" applyBorder="1" applyAlignment="1" applyProtection="1"/>
    <xf numFmtId="0" fontId="7" fillId="0" borderId="44" xfId="0" applyFont="1" applyBorder="1" applyAlignment="1" applyProtection="1"/>
    <xf numFmtId="0" fontId="7" fillId="0" borderId="46" xfId="0" applyFont="1" applyBorder="1" applyAlignment="1" applyProtection="1"/>
    <xf numFmtId="0" fontId="10" fillId="0" borderId="0" xfId="2" applyFont="1" applyAlignment="1" applyProtection="1"/>
    <xf numFmtId="0" fontId="9" fillId="0" borderId="0" xfId="9" applyFont="1" applyBorder="1" applyAlignment="1">
      <alignment wrapText="1"/>
    </xf>
    <xf numFmtId="0" fontId="7" fillId="0" borderId="0" xfId="9" applyFont="1" applyBorder="1" applyAlignment="1"/>
    <xf numFmtId="0" fontId="9" fillId="0" borderId="0" xfId="0" applyFont="1" applyAlignment="1"/>
    <xf numFmtId="0" fontId="7" fillId="0" borderId="0" xfId="0" applyFont="1" applyBorder="1" applyAlignment="1"/>
    <xf numFmtId="0" fontId="9" fillId="0" borderId="49" xfId="0" applyFont="1" applyBorder="1" applyAlignment="1" applyProtection="1">
      <alignment vertical="center"/>
    </xf>
    <xf numFmtId="0" fontId="9" fillId="0" borderId="49" xfId="0" applyFont="1" applyFill="1" applyBorder="1" applyAlignment="1" applyProtection="1">
      <alignment vertical="center"/>
    </xf>
    <xf numFmtId="0" fontId="19" fillId="9" borderId="30" xfId="0" applyNumberFormat="1" applyFont="1" applyFill="1" applyBorder="1" applyAlignment="1" applyProtection="1">
      <alignment horizontal="center" vertical="center" wrapText="1"/>
      <protection locked="0"/>
    </xf>
    <xf numFmtId="0" fontId="19" fillId="9" borderId="35" xfId="0" applyNumberFormat="1" applyFont="1" applyFill="1" applyBorder="1" applyAlignment="1" applyProtection="1">
      <alignment horizontal="center" vertical="center" wrapText="1"/>
      <protection locked="0"/>
    </xf>
    <xf numFmtId="0" fontId="19" fillId="9" borderId="11" xfId="0" applyNumberFormat="1" applyFont="1" applyFill="1" applyBorder="1" applyAlignment="1" applyProtection="1">
      <alignment horizontal="center" vertical="center" wrapText="1"/>
      <protection locked="0"/>
    </xf>
    <xf numFmtId="0" fontId="19" fillId="9" borderId="24" xfId="0" applyNumberFormat="1" applyFont="1" applyFill="1" applyBorder="1" applyAlignment="1" applyProtection="1">
      <alignment horizontal="center" vertical="center" wrapText="1"/>
      <protection locked="0"/>
    </xf>
    <xf numFmtId="0" fontId="25" fillId="10" borderId="21" xfId="0" applyFont="1" applyFill="1" applyBorder="1" applyAlignment="1" applyProtection="1">
      <alignment horizontal="center" vertical="center" wrapText="1"/>
    </xf>
    <xf numFmtId="0" fontId="9" fillId="12" borderId="0" xfId="0" applyFont="1" applyFill="1" applyProtection="1"/>
    <xf numFmtId="0" fontId="9" fillId="0" borderId="30" xfId="0" applyFont="1" applyBorder="1" applyProtection="1"/>
    <xf numFmtId="0" fontId="12" fillId="0" borderId="0" xfId="0" applyFont="1" applyBorder="1" applyAlignment="1" applyProtection="1">
      <alignment horizontal="left" vertical="center"/>
    </xf>
    <xf numFmtId="0" fontId="9" fillId="0" borderId="0" xfId="0" applyNumberFormat="1" applyFont="1" applyBorder="1" applyAlignment="1" applyProtection="1">
      <alignment horizontal="left" vertical="center"/>
    </xf>
    <xf numFmtId="0" fontId="9" fillId="0" borderId="0" xfId="0" applyFont="1" applyAlignment="1" applyProtection="1">
      <alignment vertical="center" wrapText="1"/>
    </xf>
    <xf numFmtId="0" fontId="9" fillId="15" borderId="0" xfId="0" applyFont="1" applyFill="1" applyAlignment="1" applyProtection="1">
      <alignment vertical="center" wrapText="1"/>
    </xf>
    <xf numFmtId="0" fontId="25" fillId="10" borderId="34" xfId="0" applyNumberFormat="1" applyFont="1" applyFill="1" applyBorder="1" applyAlignment="1" applyProtection="1">
      <alignment horizontal="center" vertical="center" wrapText="1"/>
    </xf>
    <xf numFmtId="0" fontId="25" fillId="10" borderId="30" xfId="0" applyNumberFormat="1" applyFont="1" applyFill="1" applyBorder="1" applyAlignment="1" applyProtection="1">
      <alignment horizontal="center" vertical="center" wrapText="1"/>
    </xf>
    <xf numFmtId="0" fontId="25" fillId="10" borderId="35" xfId="0" applyNumberFormat="1" applyFont="1" applyFill="1" applyBorder="1" applyAlignment="1" applyProtection="1">
      <alignment horizontal="center" vertical="center" wrapText="1"/>
    </xf>
    <xf numFmtId="0" fontId="25" fillId="10" borderId="21" xfId="0" applyNumberFormat="1" applyFont="1" applyFill="1" applyBorder="1" applyAlignment="1" applyProtection="1">
      <alignment horizontal="center" vertical="center" wrapText="1"/>
    </xf>
    <xf numFmtId="0" fontId="25" fillId="10" borderId="23" xfId="0" applyNumberFormat="1" applyFont="1" applyFill="1" applyBorder="1" applyAlignment="1" applyProtection="1">
      <alignment horizontal="center" vertical="center" wrapText="1"/>
    </xf>
    <xf numFmtId="0" fontId="9" fillId="0" borderId="51" xfId="0" applyFont="1" applyBorder="1" applyAlignment="1" applyProtection="1">
      <alignment vertical="center"/>
    </xf>
    <xf numFmtId="0" fontId="16" fillId="10" borderId="30" xfId="0" applyNumberFormat="1" applyFont="1" applyFill="1" applyBorder="1" applyAlignment="1" applyProtection="1">
      <alignment horizontal="center" vertical="center"/>
    </xf>
    <xf numFmtId="10" fontId="16" fillId="10" borderId="35" xfId="0" applyNumberFormat="1" applyFont="1" applyFill="1" applyBorder="1" applyAlignment="1" applyProtection="1">
      <alignment horizontal="center" vertical="center" wrapText="1"/>
    </xf>
    <xf numFmtId="0" fontId="9" fillId="9" borderId="40" xfId="0" applyNumberFormat="1" applyFont="1" applyFill="1" applyBorder="1" applyAlignment="1" applyProtection="1">
      <alignment horizontal="center" vertical="center"/>
      <protection locked="0"/>
    </xf>
    <xf numFmtId="0" fontId="9" fillId="0" borderId="51" xfId="0" applyFont="1" applyBorder="1" applyAlignment="1" applyProtection="1">
      <alignment vertical="center" wrapText="1"/>
    </xf>
    <xf numFmtId="0" fontId="15" fillId="0" borderId="0" xfId="6" applyFont="1" applyAlignment="1" applyProtection="1">
      <alignment vertical="center"/>
    </xf>
    <xf numFmtId="0" fontId="14" fillId="5" borderId="15" xfId="5" applyFont="1" applyBorder="1" applyAlignment="1" applyProtection="1">
      <alignment horizontal="left" vertical="center"/>
    </xf>
    <xf numFmtId="0" fontId="12" fillId="0" borderId="54" xfId="0" applyFont="1" applyBorder="1" applyAlignment="1" applyProtection="1">
      <alignment horizontal="left"/>
    </xf>
    <xf numFmtId="14" fontId="9" fillId="0" borderId="54" xfId="0" applyNumberFormat="1" applyFont="1" applyBorder="1" applyAlignment="1" applyProtection="1">
      <alignment horizontal="left"/>
    </xf>
    <xf numFmtId="14" fontId="9" fillId="0" borderId="53" xfId="0" applyNumberFormat="1" applyFont="1" applyBorder="1" applyAlignment="1" applyProtection="1">
      <alignment horizontal="left"/>
    </xf>
    <xf numFmtId="0" fontId="9" fillId="0" borderId="43" xfId="0" applyNumberFormat="1" applyFont="1" applyBorder="1" applyAlignment="1" applyProtection="1"/>
    <xf numFmtId="0" fontId="9" fillId="0" borderId="46" xfId="0" applyFont="1" applyBorder="1" applyAlignment="1" applyProtection="1"/>
    <xf numFmtId="0" fontId="14" fillId="5" borderId="15" xfId="5" applyFont="1" applyBorder="1" applyAlignment="1" applyProtection="1">
      <alignment horizontal="left"/>
    </xf>
    <xf numFmtId="0" fontId="9" fillId="0" borderId="43" xfId="0" applyFont="1" applyBorder="1" applyProtection="1"/>
    <xf numFmtId="0" fontId="9" fillId="0" borderId="43" xfId="0" applyNumberFormat="1" applyFont="1" applyBorder="1" applyProtection="1"/>
    <xf numFmtId="0" fontId="9" fillId="0" borderId="46" xfId="0" applyFont="1" applyBorder="1" applyProtection="1"/>
    <xf numFmtId="0" fontId="9" fillId="0" borderId="45" xfId="0" applyFont="1" applyBorder="1" applyProtection="1"/>
    <xf numFmtId="0" fontId="14" fillId="5" borderId="15" xfId="5" applyFont="1" applyBorder="1" applyProtection="1">
      <alignment horizontal="left" vertical="center"/>
    </xf>
    <xf numFmtId="0" fontId="14" fillId="5" borderId="16" xfId="5" applyFont="1" applyFill="1" applyBorder="1" applyAlignment="1" applyProtection="1">
      <alignment horizontal="left" vertical="center"/>
    </xf>
    <xf numFmtId="0" fontId="12" fillId="0" borderId="54" xfId="0" applyFont="1" applyBorder="1" applyAlignment="1" applyProtection="1">
      <alignment horizontal="left" vertical="center"/>
    </xf>
    <xf numFmtId="14" fontId="9" fillId="0" borderId="54" xfId="0" applyNumberFormat="1" applyFont="1" applyBorder="1" applyAlignment="1" applyProtection="1">
      <alignment horizontal="left" vertical="center"/>
    </xf>
    <xf numFmtId="14" fontId="9" fillId="0" borderId="53" xfId="0" applyNumberFormat="1" applyFont="1" applyBorder="1" applyAlignment="1" applyProtection="1">
      <alignment horizontal="left" vertical="center"/>
    </xf>
    <xf numFmtId="0" fontId="9" fillId="0" borderId="43" xfId="0" applyFont="1" applyBorder="1" applyAlignment="1" applyProtection="1">
      <alignment vertical="center"/>
    </xf>
    <xf numFmtId="0" fontId="9" fillId="0" borderId="43" xfId="0" applyNumberFormat="1" applyFont="1" applyBorder="1" applyAlignment="1" applyProtection="1">
      <alignment vertical="center"/>
    </xf>
    <xf numFmtId="0" fontId="9" fillId="0" borderId="46" xfId="0" applyFont="1" applyBorder="1" applyAlignment="1" applyProtection="1">
      <alignment vertical="center"/>
    </xf>
    <xf numFmtId="0" fontId="9" fillId="0" borderId="45" xfId="0" applyFont="1" applyBorder="1" applyAlignment="1" applyProtection="1">
      <alignment vertical="center"/>
    </xf>
    <xf numFmtId="0" fontId="12" fillId="0" borderId="55" xfId="0" applyFont="1" applyBorder="1" applyAlignment="1" applyProtection="1">
      <alignment horizontal="left" vertical="center" wrapText="1"/>
    </xf>
    <xf numFmtId="0" fontId="9" fillId="0" borderId="58" xfId="0" applyNumberFormat="1" applyFont="1" applyBorder="1" applyAlignment="1" applyProtection="1">
      <alignment horizontal="center" wrapText="1"/>
    </xf>
    <xf numFmtId="14" fontId="9" fillId="0" borderId="55" xfId="0" applyNumberFormat="1" applyFont="1" applyBorder="1" applyAlignment="1" applyProtection="1">
      <alignment horizontal="center" wrapText="1"/>
    </xf>
    <xf numFmtId="0" fontId="9" fillId="0" borderId="56" xfId="0" applyNumberFormat="1" applyFont="1" applyBorder="1" applyAlignment="1" applyProtection="1">
      <alignment horizontal="center" wrapText="1"/>
    </xf>
    <xf numFmtId="14" fontId="9" fillId="0" borderId="54" xfId="0" applyNumberFormat="1" applyFont="1" applyBorder="1" applyAlignment="1" applyProtection="1">
      <alignment horizontal="center" wrapText="1"/>
    </xf>
    <xf numFmtId="0" fontId="21" fillId="0" borderId="56" xfId="0" applyNumberFormat="1" applyFont="1" applyBorder="1" applyAlignment="1" applyProtection="1">
      <alignment horizontal="center" wrapText="1"/>
    </xf>
    <xf numFmtId="0" fontId="9" fillId="0" borderId="57" xfId="0" applyNumberFormat="1" applyFont="1" applyBorder="1" applyAlignment="1" applyProtection="1">
      <alignment horizontal="center" wrapText="1"/>
    </xf>
    <xf numFmtId="14" fontId="9" fillId="0" borderId="53" xfId="0" applyNumberFormat="1" applyFont="1" applyBorder="1" applyAlignment="1" applyProtection="1">
      <alignment horizontal="center" wrapText="1"/>
    </xf>
    <xf numFmtId="0" fontId="9" fillId="0" borderId="59" xfId="0" applyFont="1" applyBorder="1" applyAlignment="1" applyProtection="1">
      <alignment wrapText="1"/>
    </xf>
    <xf numFmtId="0" fontId="9" fillId="0" borderId="49" xfId="0" applyFont="1" applyBorder="1" applyAlignment="1" applyProtection="1">
      <alignment wrapText="1"/>
    </xf>
    <xf numFmtId="0" fontId="16" fillId="10" borderId="39" xfId="0" applyNumberFormat="1" applyFont="1" applyFill="1" applyBorder="1" applyAlignment="1" applyProtection="1">
      <alignment horizontal="center" wrapText="1"/>
    </xf>
    <xf numFmtId="0" fontId="16" fillId="10" borderId="10" xfId="0" applyNumberFormat="1" applyFont="1" applyFill="1" applyBorder="1" applyAlignment="1" applyProtection="1">
      <alignment horizontal="center" wrapText="1"/>
    </xf>
    <xf numFmtId="0" fontId="9" fillId="0" borderId="51" xfId="0" applyFont="1" applyBorder="1" applyAlignment="1" applyProtection="1">
      <alignment wrapText="1"/>
    </xf>
    <xf numFmtId="0" fontId="16" fillId="10" borderId="52" xfId="0" applyNumberFormat="1" applyFont="1" applyFill="1" applyBorder="1" applyAlignment="1" applyProtection="1">
      <alignment horizontal="center" wrapText="1"/>
    </xf>
    <xf numFmtId="0" fontId="28" fillId="0" borderId="0" xfId="6" applyFont="1" applyAlignment="1" applyProtection="1">
      <alignment vertical="center"/>
      <protection locked="0"/>
    </xf>
    <xf numFmtId="0" fontId="28" fillId="0" borderId="0" xfId="6" applyFont="1" applyAlignment="1" applyProtection="1">
      <protection locked="0"/>
    </xf>
    <xf numFmtId="0" fontId="12" fillId="0" borderId="55" xfId="0" applyFont="1" applyBorder="1" applyAlignment="1" applyProtection="1">
      <alignment horizontal="left" wrapText="1"/>
    </xf>
    <xf numFmtId="0" fontId="8" fillId="0" borderId="34" xfId="0" applyFont="1" applyFill="1" applyBorder="1" applyAlignment="1" applyProtection="1">
      <alignment horizontal="center"/>
    </xf>
    <xf numFmtId="0" fontId="8" fillId="0" borderId="30" xfId="0" applyFont="1" applyBorder="1" applyAlignment="1" applyProtection="1">
      <alignment horizontal="center"/>
    </xf>
    <xf numFmtId="0" fontId="8" fillId="0" borderId="35" xfId="0" applyFont="1" applyFill="1" applyBorder="1" applyAlignment="1" applyProtection="1">
      <alignment horizontal="center"/>
    </xf>
    <xf numFmtId="0" fontId="14" fillId="5" borderId="17" xfId="5" applyFont="1" applyBorder="1" applyProtection="1">
      <alignment horizontal="left" vertical="center"/>
    </xf>
    <xf numFmtId="0" fontId="14" fillId="5" borderId="16" xfId="5" applyFont="1" applyBorder="1" applyProtection="1">
      <alignment horizontal="left" vertical="center"/>
    </xf>
    <xf numFmtId="0" fontId="9" fillId="0" borderId="59" xfId="0" applyFont="1" applyBorder="1" applyAlignment="1" applyProtection="1">
      <alignment vertical="center"/>
    </xf>
    <xf numFmtId="14" fontId="16" fillId="10" borderId="35" xfId="0" applyNumberFormat="1" applyFont="1" applyFill="1" applyBorder="1" applyAlignment="1" applyProtection="1">
      <alignment horizontal="center" vertical="center"/>
    </xf>
    <xf numFmtId="14" fontId="16" fillId="10" borderId="22" xfId="0" applyNumberFormat="1" applyFont="1" applyFill="1" applyBorder="1" applyAlignment="1" applyProtection="1">
      <alignment horizontal="center" vertical="center"/>
    </xf>
    <xf numFmtId="14" fontId="16" fillId="10" borderId="26" xfId="0" applyNumberFormat="1" applyFont="1" applyFill="1" applyBorder="1" applyAlignment="1" applyProtection="1">
      <alignment horizontal="center" vertical="center"/>
    </xf>
    <xf numFmtId="0" fontId="8" fillId="0" borderId="36" xfId="0" applyFont="1" applyBorder="1" applyAlignment="1" applyProtection="1">
      <alignment horizontal="center"/>
    </xf>
    <xf numFmtId="10" fontId="16" fillId="10" borderId="26" xfId="0" applyNumberFormat="1" applyFont="1" applyFill="1" applyBorder="1" applyAlignment="1" applyProtection="1">
      <alignment horizontal="center" vertical="center"/>
    </xf>
    <xf numFmtId="0" fontId="7" fillId="0" borderId="51" xfId="0" applyFont="1" applyBorder="1" applyAlignment="1" applyProtection="1">
      <alignment vertical="center"/>
    </xf>
    <xf numFmtId="0" fontId="14" fillId="5" borderId="7" xfId="5" applyFont="1" applyBorder="1" applyProtection="1">
      <alignment horizontal="left" vertical="center"/>
    </xf>
    <xf numFmtId="0" fontId="14" fillId="5" borderId="8" xfId="5" applyFont="1" applyBorder="1" applyProtection="1">
      <alignment horizontal="left" vertical="center"/>
    </xf>
    <xf numFmtId="0" fontId="9" fillId="0" borderId="50" xfId="0" applyFont="1" applyBorder="1" applyProtection="1"/>
    <xf numFmtId="0" fontId="9" fillId="0" borderId="51" xfId="0" applyFont="1" applyBorder="1" applyProtection="1"/>
    <xf numFmtId="14" fontId="7" fillId="9" borderId="52" xfId="1" applyNumberFormat="1" applyFont="1" applyFill="1" applyBorder="1" applyAlignment="1" applyProtection="1">
      <alignment horizontal="center" vertical="center"/>
      <protection locked="0"/>
    </xf>
    <xf numFmtId="0" fontId="7" fillId="9" borderId="35" xfId="1" applyFont="1" applyFill="1" applyBorder="1" applyAlignment="1" applyProtection="1">
      <alignment horizontal="left" vertical="center"/>
      <protection locked="0"/>
    </xf>
    <xf numFmtId="165" fontId="9" fillId="0" borderId="54" xfId="0" applyNumberFormat="1" applyFont="1" applyBorder="1" applyAlignment="1" applyProtection="1">
      <alignment horizontal="left"/>
    </xf>
    <xf numFmtId="165" fontId="9" fillId="0" borderId="56" xfId="0" applyNumberFormat="1" applyFont="1" applyBorder="1" applyAlignment="1" applyProtection="1">
      <alignment horizontal="center" wrapText="1"/>
    </xf>
    <xf numFmtId="165" fontId="9" fillId="0" borderId="54" xfId="0" applyNumberFormat="1" applyFont="1" applyBorder="1" applyAlignment="1" applyProtection="1">
      <alignment horizontal="left" vertical="center"/>
    </xf>
    <xf numFmtId="0" fontId="9" fillId="0" borderId="0" xfId="0" applyFont="1"/>
    <xf numFmtId="0" fontId="9" fillId="15" borderId="0" xfId="0" applyFont="1" applyFill="1"/>
    <xf numFmtId="0" fontId="7" fillId="0" borderId="0" xfId="0" applyFont="1" applyFill="1" applyBorder="1"/>
    <xf numFmtId="0" fontId="9" fillId="0" borderId="0" xfId="0" applyFont="1" applyFill="1" applyBorder="1"/>
    <xf numFmtId="0" fontId="21" fillId="0" borderId="0" xfId="0" applyFont="1" applyFill="1" applyBorder="1" applyAlignment="1">
      <alignment horizontal="left"/>
    </xf>
    <xf numFmtId="0" fontId="9" fillId="0" borderId="59" xfId="0" applyFont="1" applyFill="1" applyBorder="1" applyAlignment="1" applyProtection="1">
      <alignment vertical="center"/>
    </xf>
    <xf numFmtId="0" fontId="8" fillId="0" borderId="30" xfId="0" applyFont="1" applyFill="1" applyBorder="1" applyAlignment="1" applyProtection="1">
      <alignment horizontal="center"/>
    </xf>
    <xf numFmtId="0" fontId="9" fillId="0" borderId="45" xfId="9" applyFont="1" applyBorder="1" applyAlignment="1">
      <alignment horizontal="left" vertical="center"/>
    </xf>
    <xf numFmtId="0" fontId="9" fillId="0" borderId="43" xfId="9" applyFont="1" applyBorder="1" applyAlignment="1">
      <alignment horizontal="left" vertical="center"/>
    </xf>
    <xf numFmtId="0" fontId="9" fillId="0" borderId="46" xfId="9" applyFont="1" applyBorder="1" applyAlignment="1">
      <alignment horizontal="left" vertical="center"/>
    </xf>
    <xf numFmtId="0" fontId="8" fillId="0" borderId="34" xfId="0" applyFont="1" applyBorder="1" applyAlignment="1" applyProtection="1">
      <alignment horizontal="center"/>
    </xf>
    <xf numFmtId="0" fontId="8" fillId="0" borderId="35" xfId="0" applyFont="1" applyBorder="1" applyAlignment="1" applyProtection="1">
      <alignment horizontal="center"/>
    </xf>
    <xf numFmtId="0" fontId="8" fillId="0" borderId="14" xfId="0" applyFont="1" applyBorder="1" applyAlignment="1" applyProtection="1">
      <alignment horizontal="center"/>
    </xf>
    <xf numFmtId="0" fontId="14" fillId="5" borderId="16" xfId="5" applyFont="1" applyBorder="1" applyAlignment="1" applyProtection="1">
      <alignment horizontal="left"/>
    </xf>
    <xf numFmtId="0" fontId="9" fillId="0" borderId="47" xfId="9" applyFont="1" applyBorder="1" applyAlignment="1">
      <alignment vertical="center"/>
    </xf>
    <xf numFmtId="0" fontId="9" fillId="0" borderId="44" xfId="9" applyFont="1" applyBorder="1" applyAlignment="1">
      <alignment vertical="center"/>
    </xf>
    <xf numFmtId="0" fontId="9" fillId="0" borderId="43" xfId="9" applyFont="1" applyBorder="1" applyAlignment="1">
      <alignment vertical="center"/>
    </xf>
    <xf numFmtId="0" fontId="7" fillId="0" borderId="44" xfId="9" applyFont="1" applyBorder="1" applyAlignment="1">
      <alignment vertical="center"/>
    </xf>
    <xf numFmtId="0" fontId="7" fillId="0" borderId="48" xfId="9" applyFont="1" applyBorder="1" applyAlignment="1">
      <alignment vertical="center"/>
    </xf>
    <xf numFmtId="0" fontId="7" fillId="0" borderId="18" xfId="9" applyFont="1" applyFill="1" applyBorder="1" applyAlignment="1" applyProtection="1">
      <alignment horizontal="center" vertical="center"/>
    </xf>
    <xf numFmtId="164" fontId="9" fillId="9" borderId="18" xfId="3" applyNumberFormat="1" applyFont="1" applyFill="1" applyBorder="1" applyAlignment="1" applyProtection="1">
      <alignment horizontal="center" vertical="center"/>
    </xf>
    <xf numFmtId="0" fontId="16" fillId="10" borderId="18" xfId="4" applyFont="1" applyFill="1" applyBorder="1" applyAlignment="1" applyProtection="1">
      <alignment horizontal="center" vertical="center"/>
    </xf>
    <xf numFmtId="0" fontId="22" fillId="11" borderId="27" xfId="0" applyFont="1" applyFill="1" applyBorder="1" applyAlignment="1" applyProtection="1">
      <alignment horizontal="center" vertical="center"/>
    </xf>
    <xf numFmtId="0" fontId="39" fillId="0" borderId="13" xfId="0" applyFont="1" applyBorder="1" applyAlignment="1" applyProtection="1">
      <alignment horizontal="center" vertical="center"/>
    </xf>
    <xf numFmtId="0" fontId="16" fillId="8" borderId="18" xfId="9" applyFont="1" applyFill="1" applyBorder="1" applyAlignment="1" applyProtection="1">
      <alignment horizontal="center" vertical="center"/>
    </xf>
    <xf numFmtId="0" fontId="9" fillId="0" borderId="64" xfId="0" applyFont="1" applyBorder="1" applyAlignment="1" applyProtection="1"/>
    <xf numFmtId="0" fontId="9" fillId="0" borderId="65" xfId="0" applyFont="1" applyBorder="1" applyAlignment="1" applyProtection="1"/>
    <xf numFmtId="0" fontId="9" fillId="0" borderId="65" xfId="0" applyFont="1" applyBorder="1" applyAlignment="1" applyProtection="1">
      <alignment vertical="center"/>
    </xf>
    <xf numFmtId="0" fontId="9" fillId="0" borderId="66" xfId="0" applyFont="1" applyBorder="1" applyAlignment="1" applyProtection="1"/>
    <xf numFmtId="0" fontId="17" fillId="0" borderId="67" xfId="6" applyFont="1" applyFill="1" applyBorder="1" applyAlignment="1" applyProtection="1">
      <protection locked="0"/>
    </xf>
    <xf numFmtId="0" fontId="15" fillId="0" borderId="68" xfId="6" applyFont="1" applyFill="1" applyBorder="1" applyAlignment="1" applyProtection="1">
      <protection locked="0"/>
    </xf>
    <xf numFmtId="0" fontId="6" fillId="0" borderId="68" xfId="6" applyBorder="1" applyAlignment="1" applyProtection="1">
      <alignment wrapText="1"/>
      <protection locked="0"/>
    </xf>
    <xf numFmtId="0" fontId="15" fillId="0" borderId="68" xfId="6" applyFont="1" applyBorder="1" applyAlignment="1" applyProtection="1">
      <protection locked="0"/>
    </xf>
    <xf numFmtId="0" fontId="17" fillId="0" borderId="69" xfId="6" applyFont="1" applyFill="1" applyBorder="1" applyAlignment="1" applyProtection="1">
      <protection locked="0"/>
    </xf>
    <xf numFmtId="0" fontId="8" fillId="0" borderId="22" xfId="7" applyFont="1" applyBorder="1" applyAlignment="1" applyProtection="1">
      <alignment horizontal="center"/>
    </xf>
    <xf numFmtId="14" fontId="16" fillId="10" borderId="11" xfId="19" applyNumberFormat="1" applyFont="1" applyFill="1" applyBorder="1" applyProtection="1">
      <alignment horizontal="center" vertical="center"/>
    </xf>
    <xf numFmtId="14" fontId="7" fillId="9" borderId="11" xfId="19" applyNumberFormat="1" applyFont="1" applyFill="1" applyBorder="1" applyProtection="1">
      <alignment horizontal="center" vertical="center"/>
      <protection locked="0"/>
    </xf>
    <xf numFmtId="14" fontId="7" fillId="9" borderId="24" xfId="19" applyNumberFormat="1" applyFont="1" applyFill="1" applyBorder="1" applyProtection="1">
      <alignment horizontal="center" vertical="center"/>
      <protection locked="0"/>
    </xf>
    <xf numFmtId="0" fontId="18" fillId="0" borderId="0" xfId="9" applyFont="1" applyBorder="1" applyAlignment="1">
      <alignment vertical="center"/>
    </xf>
    <xf numFmtId="0" fontId="9" fillId="0" borderId="0" xfId="0" applyFont="1" applyBorder="1" applyAlignment="1">
      <alignment vertical="center"/>
    </xf>
    <xf numFmtId="0" fontId="9" fillId="0" borderId="0" xfId="9" applyFont="1" applyBorder="1" applyAlignment="1">
      <alignment vertical="center"/>
    </xf>
    <xf numFmtId="14" fontId="16" fillId="10" borderId="24" xfId="19" applyNumberFormat="1" applyFont="1" applyFill="1" applyBorder="1" applyProtection="1">
      <alignment horizontal="center" vertical="center"/>
    </xf>
    <xf numFmtId="14" fontId="7" fillId="9" borderId="22" xfId="1" applyNumberFormat="1" applyFont="1" applyFill="1" applyBorder="1" applyAlignment="1" applyProtection="1">
      <alignment horizontal="center" vertical="center"/>
      <protection locked="0"/>
    </xf>
    <xf numFmtId="0" fontId="7" fillId="9" borderId="2" xfId="1" applyFont="1" applyFill="1" applyBorder="1" applyAlignment="1" applyProtection="1">
      <alignment horizontal="left" vertical="center" wrapText="1"/>
      <protection locked="0"/>
    </xf>
    <xf numFmtId="0" fontId="7" fillId="9" borderId="52" xfId="1" applyFont="1" applyFill="1" applyBorder="1" applyAlignment="1" applyProtection="1">
      <alignment horizontal="left" vertical="center" wrapText="1"/>
      <protection locked="0"/>
    </xf>
    <xf numFmtId="0" fontId="16" fillId="10" borderId="14" xfId="8" applyNumberFormat="1" applyFont="1" applyFill="1" applyBorder="1" applyAlignment="1" applyProtection="1">
      <alignment horizontal="center" vertical="center" wrapText="1"/>
    </xf>
    <xf numFmtId="165" fontId="16" fillId="10" borderId="61" xfId="8" applyNumberFormat="1" applyFont="1" applyFill="1" applyBorder="1" applyAlignment="1" applyProtection="1">
      <alignment horizontal="center" vertical="center" wrapText="1"/>
    </xf>
    <xf numFmtId="1" fontId="16" fillId="10" borderId="61" xfId="0" applyNumberFormat="1" applyFont="1" applyFill="1" applyBorder="1" applyAlignment="1" applyProtection="1">
      <alignment horizontal="center" vertical="center" wrapText="1"/>
    </xf>
    <xf numFmtId="1" fontId="16" fillId="10" borderId="6" xfId="0" applyNumberFormat="1" applyFont="1" applyFill="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9" fillId="0" borderId="71" xfId="0" applyFont="1" applyBorder="1" applyProtection="1"/>
    <xf numFmtId="0" fontId="9" fillId="0" borderId="72" xfId="0" applyFont="1" applyBorder="1" applyProtection="1"/>
    <xf numFmtId="0" fontId="8" fillId="0" borderId="21" xfId="0" applyFont="1" applyBorder="1" applyAlignment="1" applyProtection="1">
      <alignment horizontal="center" vertical="center" wrapText="1"/>
    </xf>
    <xf numFmtId="0" fontId="25" fillId="10" borderId="23" xfId="0" applyFont="1" applyFill="1" applyBorder="1" applyAlignment="1" applyProtection="1">
      <alignment horizontal="center" vertical="center" wrapText="1"/>
    </xf>
    <xf numFmtId="0" fontId="8" fillId="0" borderId="30" xfId="9" applyFont="1" applyFill="1" applyBorder="1" applyAlignment="1">
      <alignment horizontal="center" vertical="center"/>
    </xf>
    <xf numFmtId="0" fontId="8" fillId="0" borderId="19" xfId="0" applyFont="1" applyFill="1" applyBorder="1" applyAlignment="1" applyProtection="1">
      <alignment horizontal="center"/>
    </xf>
    <xf numFmtId="0" fontId="8" fillId="0" borderId="36" xfId="9" applyFont="1" applyFill="1" applyBorder="1" applyAlignment="1">
      <alignment horizontal="center" vertical="center"/>
    </xf>
    <xf numFmtId="0" fontId="8" fillId="0" borderId="36" xfId="0" applyFont="1" applyFill="1" applyBorder="1" applyAlignment="1" applyProtection="1">
      <alignment horizontal="center"/>
    </xf>
    <xf numFmtId="0" fontId="8" fillId="0" borderId="37" xfId="0" applyFont="1" applyFill="1" applyBorder="1" applyAlignment="1" applyProtection="1">
      <alignment horizontal="center"/>
    </xf>
    <xf numFmtId="0" fontId="7" fillId="9" borderId="22" xfId="1" applyFont="1" applyFill="1" applyBorder="1" applyAlignment="1" applyProtection="1">
      <alignment horizontal="left" vertical="center" wrapText="1"/>
      <protection locked="0"/>
    </xf>
    <xf numFmtId="0" fontId="7" fillId="9" borderId="21" xfId="1" applyFont="1" applyFill="1" applyBorder="1" applyAlignment="1" applyProtection="1">
      <alignment horizontal="left" vertical="top" wrapText="1"/>
      <protection locked="0"/>
    </xf>
    <xf numFmtId="0" fontId="9" fillId="9" borderId="11" xfId="0" applyFont="1" applyFill="1" applyBorder="1" applyAlignment="1" applyProtection="1">
      <alignment horizontal="left" vertical="top" wrapText="1"/>
      <protection locked="0"/>
    </xf>
    <xf numFmtId="0" fontId="7" fillId="9" borderId="11" xfId="1" applyFont="1" applyFill="1" applyBorder="1" applyAlignment="1" applyProtection="1">
      <alignment horizontal="left" vertical="top" wrapText="1"/>
      <protection locked="0"/>
    </xf>
    <xf numFmtId="0" fontId="7" fillId="9" borderId="22" xfId="1" applyFont="1" applyFill="1" applyBorder="1" applyAlignment="1" applyProtection="1">
      <alignment horizontal="left" vertical="top" wrapText="1"/>
      <protection locked="0"/>
    </xf>
    <xf numFmtId="0" fontId="7" fillId="9" borderId="23" xfId="1" applyFont="1" applyFill="1" applyBorder="1" applyAlignment="1" applyProtection="1">
      <alignment horizontal="left" vertical="top" wrapText="1"/>
      <protection locked="0"/>
    </xf>
    <xf numFmtId="0" fontId="9" fillId="9" borderId="24" xfId="0" applyFont="1" applyFill="1" applyBorder="1" applyAlignment="1" applyProtection="1">
      <alignment horizontal="left" vertical="top" wrapText="1"/>
      <protection locked="0"/>
    </xf>
    <xf numFmtId="0" fontId="7" fillId="9" borderId="24" xfId="1" applyFont="1" applyFill="1" applyBorder="1" applyAlignment="1" applyProtection="1">
      <alignment horizontal="left" vertical="top" wrapText="1"/>
      <protection locked="0"/>
    </xf>
    <xf numFmtId="0" fontId="7" fillId="9" borderId="26" xfId="1" applyFont="1" applyFill="1" applyBorder="1" applyAlignment="1" applyProtection="1">
      <alignment horizontal="left" vertical="top" wrapText="1"/>
      <protection locked="0"/>
    </xf>
    <xf numFmtId="0" fontId="9" fillId="9" borderId="25" xfId="0" applyFont="1" applyFill="1" applyBorder="1" applyAlignment="1" applyProtection="1">
      <alignment horizontal="left" vertical="top" wrapText="1"/>
      <protection locked="0"/>
    </xf>
    <xf numFmtId="0" fontId="9" fillId="9" borderId="29" xfId="0" applyFont="1" applyFill="1" applyBorder="1" applyAlignment="1" applyProtection="1">
      <alignment horizontal="left" vertical="top" wrapText="1"/>
      <protection locked="0"/>
    </xf>
    <xf numFmtId="0" fontId="12" fillId="0" borderId="75" xfId="9" applyFont="1" applyBorder="1" applyAlignment="1">
      <alignment horizontal="left" vertical="center" wrapText="1"/>
    </xf>
    <xf numFmtId="0" fontId="12" fillId="0" borderId="76" xfId="9" applyFont="1" applyBorder="1" applyAlignment="1">
      <alignment horizontal="left" vertical="center"/>
    </xf>
    <xf numFmtId="165" fontId="12" fillId="0" borderId="76" xfId="9" applyNumberFormat="1" applyFont="1" applyBorder="1" applyAlignment="1">
      <alignment horizontal="left" vertical="center"/>
    </xf>
    <xf numFmtId="14" fontId="12" fillId="0" borderId="76" xfId="9" applyNumberFormat="1" applyFont="1" applyBorder="1" applyAlignment="1">
      <alignment horizontal="left" vertical="center"/>
    </xf>
    <xf numFmtId="14" fontId="12" fillId="0" borderId="77" xfId="9" applyNumberFormat="1" applyFont="1" applyBorder="1" applyAlignment="1">
      <alignment horizontal="left" vertical="center"/>
    </xf>
    <xf numFmtId="0" fontId="15" fillId="0" borderId="0" xfId="10" applyFont="1" applyAlignment="1" applyProtection="1">
      <alignment vertical="center"/>
      <protection locked="0"/>
    </xf>
    <xf numFmtId="0" fontId="8" fillId="0" borderId="33" xfId="0" applyFont="1" applyFill="1" applyBorder="1" applyAlignment="1" applyProtection="1">
      <alignment horizontal="center" vertical="center" wrapText="1"/>
    </xf>
    <xf numFmtId="0" fontId="19" fillId="9" borderId="78" xfId="0" applyNumberFormat="1" applyFont="1" applyFill="1" applyBorder="1" applyAlignment="1" applyProtection="1">
      <alignment horizontal="center" vertical="center" wrapText="1"/>
      <protection locked="0"/>
    </xf>
    <xf numFmtId="0" fontId="25" fillId="10" borderId="78" xfId="0" applyNumberFormat="1" applyFont="1" applyFill="1" applyBorder="1" applyAlignment="1" applyProtection="1">
      <alignment horizontal="center" vertical="center" wrapText="1"/>
    </xf>
    <xf numFmtId="0" fontId="25" fillId="10" borderId="62" xfId="0" applyNumberFormat="1" applyFont="1" applyFill="1" applyBorder="1" applyAlignment="1" applyProtection="1">
      <alignment horizontal="center" vertical="center" wrapText="1"/>
    </xf>
    <xf numFmtId="0" fontId="16" fillId="10" borderId="78" xfId="0" applyNumberFormat="1" applyFont="1" applyFill="1" applyBorder="1" applyAlignment="1" applyProtection="1">
      <alignment horizontal="center" vertical="center"/>
    </xf>
    <xf numFmtId="10" fontId="16" fillId="10" borderId="62" xfId="0" applyNumberFormat="1"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9" fillId="9" borderId="79" xfId="0" applyNumberFormat="1" applyFont="1" applyFill="1" applyBorder="1" applyAlignment="1" applyProtection="1">
      <alignment horizontal="center" vertical="center"/>
      <protection locked="0"/>
    </xf>
    <xf numFmtId="0" fontId="19" fillId="9" borderId="62" xfId="0" applyNumberFormat="1" applyFont="1" applyFill="1" applyBorder="1" applyAlignment="1" applyProtection="1">
      <alignment horizontal="center" vertical="center" wrapText="1"/>
      <protection locked="0"/>
    </xf>
    <xf numFmtId="0" fontId="19" fillId="9" borderId="78" xfId="0" applyNumberFormat="1" applyFont="1" applyFill="1" applyBorder="1" applyAlignment="1" applyProtection="1">
      <alignment horizontal="center" vertical="top" wrapText="1"/>
      <protection locked="0"/>
    </xf>
    <xf numFmtId="0" fontId="25" fillId="10" borderId="78" xfId="0" applyNumberFormat="1" applyFont="1" applyFill="1" applyBorder="1" applyAlignment="1" applyProtection="1">
      <alignment horizontal="center" vertical="top" wrapText="1"/>
    </xf>
    <xf numFmtId="0" fontId="25" fillId="10" borderId="62" xfId="0" applyNumberFormat="1" applyFont="1" applyFill="1" applyBorder="1" applyAlignment="1" applyProtection="1">
      <alignment horizontal="center" vertical="top" wrapText="1"/>
    </xf>
    <xf numFmtId="0" fontId="41" fillId="0" borderId="0" xfId="0" applyFont="1" applyAlignment="1" applyProtection="1">
      <alignment vertical="center"/>
    </xf>
    <xf numFmtId="0" fontId="25" fillId="10" borderId="19" xfId="0" applyNumberFormat="1" applyFont="1" applyFill="1" applyBorder="1" applyAlignment="1" applyProtection="1">
      <alignment horizontal="center" vertical="center" wrapText="1"/>
    </xf>
    <xf numFmtId="0" fontId="19" fillId="9" borderId="36" xfId="0" applyNumberFormat="1" applyFont="1" applyFill="1" applyBorder="1" applyAlignment="1" applyProtection="1">
      <alignment horizontal="center" vertical="center" wrapText="1"/>
      <protection locked="0"/>
    </xf>
    <xf numFmtId="0" fontId="25" fillId="10" borderId="36" xfId="0" applyNumberFormat="1" applyFont="1" applyFill="1" applyBorder="1" applyAlignment="1" applyProtection="1">
      <alignment horizontal="center" vertical="center" wrapText="1"/>
    </xf>
    <xf numFmtId="0" fontId="25" fillId="10" borderId="37" xfId="0" applyNumberFormat="1" applyFont="1" applyFill="1" applyBorder="1" applyAlignment="1" applyProtection="1">
      <alignment horizontal="center" vertical="center" wrapText="1"/>
    </xf>
    <xf numFmtId="0" fontId="16" fillId="10" borderId="36" xfId="0" applyNumberFormat="1" applyFont="1" applyFill="1" applyBorder="1" applyAlignment="1" applyProtection="1">
      <alignment horizontal="center" vertical="center"/>
    </xf>
    <xf numFmtId="10" fontId="16" fillId="10" borderId="37" xfId="0" applyNumberFormat="1" applyFont="1" applyFill="1" applyBorder="1" applyAlignment="1" applyProtection="1">
      <alignment horizontal="center" vertical="center" wrapText="1"/>
    </xf>
    <xf numFmtId="0" fontId="9" fillId="9" borderId="20" xfId="0" applyNumberFormat="1" applyFont="1" applyFill="1" applyBorder="1" applyAlignment="1" applyProtection="1">
      <alignment horizontal="center" vertical="center"/>
      <protection locked="0"/>
    </xf>
    <xf numFmtId="14" fontId="16" fillId="10" borderId="22" xfId="19" applyNumberFormat="1" applyFont="1" applyFill="1" applyBorder="1" applyAlignment="1" applyProtection="1">
      <alignment horizontal="center" vertical="center" wrapText="1"/>
    </xf>
    <xf numFmtId="14" fontId="7" fillId="9" borderId="26" xfId="1" applyNumberFormat="1" applyFont="1" applyFill="1" applyBorder="1" applyAlignment="1" applyProtection="1">
      <alignment horizontal="left" vertical="center" wrapText="1"/>
      <protection locked="0"/>
    </xf>
    <xf numFmtId="0" fontId="19" fillId="9" borderId="34" xfId="0" applyFont="1" applyFill="1" applyBorder="1" applyAlignment="1" applyProtection="1">
      <alignment horizontal="left" vertical="top" wrapText="1"/>
      <protection locked="0"/>
    </xf>
    <xf numFmtId="0" fontId="19" fillId="9" borderId="30" xfId="0" applyNumberFormat="1" applyFont="1" applyFill="1" applyBorder="1" applyAlignment="1" applyProtection="1">
      <alignment horizontal="left" vertical="top" wrapText="1"/>
      <protection locked="0"/>
    </xf>
    <xf numFmtId="0" fontId="19" fillId="9" borderId="35" xfId="0" applyNumberFormat="1" applyFont="1" applyFill="1" applyBorder="1" applyAlignment="1" applyProtection="1">
      <alignment horizontal="left" vertical="top" wrapText="1"/>
      <protection locked="0"/>
    </xf>
    <xf numFmtId="0" fontId="19" fillId="9" borderId="21" xfId="0" applyFont="1" applyFill="1" applyBorder="1" applyAlignment="1" applyProtection="1">
      <alignment horizontal="left" vertical="top" wrapText="1"/>
      <protection locked="0"/>
    </xf>
    <xf numFmtId="0" fontId="19" fillId="9" borderId="11" xfId="0" applyNumberFormat="1" applyFont="1" applyFill="1" applyBorder="1" applyAlignment="1" applyProtection="1">
      <alignment horizontal="left" vertical="top" wrapText="1"/>
      <protection locked="0"/>
    </xf>
    <xf numFmtId="0" fontId="19" fillId="9" borderId="22" xfId="0" applyNumberFormat="1" applyFont="1" applyFill="1" applyBorder="1" applyAlignment="1" applyProtection="1">
      <alignment horizontal="left" vertical="top" wrapText="1"/>
      <protection locked="0"/>
    </xf>
    <xf numFmtId="0" fontId="19" fillId="9" borderId="73" xfId="0" applyFont="1" applyFill="1" applyBorder="1" applyAlignment="1" applyProtection="1">
      <alignment horizontal="left" vertical="top" wrapText="1"/>
      <protection locked="0"/>
    </xf>
    <xf numFmtId="0" fontId="19" fillId="9" borderId="71" xfId="0" applyNumberFormat="1" applyFont="1" applyFill="1" applyBorder="1" applyAlignment="1" applyProtection="1">
      <alignment horizontal="left" vertical="top" wrapText="1"/>
      <protection locked="0"/>
    </xf>
    <xf numFmtId="0" fontId="19" fillId="9" borderId="74" xfId="0" applyNumberFormat="1" applyFont="1" applyFill="1" applyBorder="1" applyAlignment="1" applyProtection="1">
      <alignment horizontal="left" vertical="top" wrapText="1"/>
      <protection locked="0"/>
    </xf>
    <xf numFmtId="14" fontId="19" fillId="9" borderId="30" xfId="0" applyNumberFormat="1" applyFont="1" applyFill="1" applyBorder="1" applyAlignment="1" applyProtection="1">
      <alignment horizontal="center" vertical="top" wrapText="1"/>
      <protection locked="0"/>
    </xf>
    <xf numFmtId="14" fontId="19" fillId="9" borderId="11" xfId="0" applyNumberFormat="1" applyFont="1" applyFill="1" applyBorder="1" applyAlignment="1" applyProtection="1">
      <alignment horizontal="center" vertical="top" wrapText="1"/>
      <protection locked="0"/>
    </xf>
    <xf numFmtId="14" fontId="19" fillId="9" borderId="71" xfId="0" applyNumberFormat="1" applyFont="1" applyFill="1" applyBorder="1" applyAlignment="1" applyProtection="1">
      <alignment horizontal="center" vertical="top" wrapText="1"/>
      <protection locked="0"/>
    </xf>
    <xf numFmtId="0" fontId="7" fillId="9" borderId="22" xfId="19" applyFont="1" applyFill="1" applyBorder="1" applyAlignment="1" applyProtection="1">
      <alignment horizontal="left" vertical="top" wrapText="1"/>
      <protection locked="0"/>
    </xf>
    <xf numFmtId="0" fontId="15" fillId="0" borderId="0" xfId="10" applyFont="1" applyAlignment="1" applyProtection="1">
      <alignment vertical="center"/>
    </xf>
    <xf numFmtId="0" fontId="8" fillId="0" borderId="11" xfId="7" applyFont="1" applyBorder="1" applyAlignment="1" applyProtection="1">
      <alignment horizontal="center"/>
    </xf>
    <xf numFmtId="9" fontId="9" fillId="0" borderId="0" xfId="0" applyNumberFormat="1" applyFont="1" applyProtection="1"/>
    <xf numFmtId="9" fontId="16" fillId="10" borderId="34" xfId="8" applyNumberFormat="1" applyFont="1" applyFill="1" applyBorder="1" applyAlignment="1" applyProtection="1">
      <alignment horizontal="center" vertical="center" wrapText="1"/>
    </xf>
    <xf numFmtId="9" fontId="16" fillId="10" borderId="61" xfId="8" applyNumberFormat="1" applyFont="1" applyFill="1" applyBorder="1" applyAlignment="1" applyProtection="1">
      <alignment horizontal="center" vertical="center" wrapText="1"/>
    </xf>
    <xf numFmtId="14" fontId="16" fillId="10" borderId="26" xfId="19" applyNumberFormat="1" applyFont="1" applyFill="1" applyBorder="1" applyAlignment="1" applyProtection="1">
      <alignment horizontal="center" vertical="center" wrapText="1"/>
    </xf>
    <xf numFmtId="0" fontId="7" fillId="9" borderId="26" xfId="19" applyFont="1" applyFill="1" applyBorder="1" applyAlignment="1" applyProtection="1">
      <alignment horizontal="left" vertical="top" wrapText="1"/>
      <protection locked="0"/>
    </xf>
    <xf numFmtId="0" fontId="14" fillId="5" borderId="15" xfId="5" applyFont="1" applyBorder="1" applyAlignment="1" applyProtection="1">
      <alignment horizontal="left"/>
    </xf>
    <xf numFmtId="0" fontId="14" fillId="5" borderId="16" xfId="5" applyFont="1" applyBorder="1" applyAlignment="1" applyProtection="1">
      <alignment horizontal="left"/>
    </xf>
    <xf numFmtId="0" fontId="14" fillId="5" borderId="15" xfId="5" applyFont="1" applyBorder="1" applyAlignment="1">
      <alignment horizontal="left" vertical="center"/>
    </xf>
    <xf numFmtId="0" fontId="14" fillId="5" borderId="16" xfId="5" applyFont="1" applyBorder="1" applyAlignment="1">
      <alignment horizontal="left" vertical="center"/>
    </xf>
    <xf numFmtId="0" fontId="24" fillId="12" borderId="60" xfId="5" applyFont="1" applyFill="1" applyBorder="1" applyAlignment="1">
      <alignment horizontal="center" vertical="center"/>
    </xf>
    <xf numFmtId="0" fontId="24" fillId="12" borderId="63" xfId="5" applyFont="1" applyFill="1" applyBorder="1" applyAlignment="1">
      <alignment horizontal="center" vertical="center"/>
    </xf>
    <xf numFmtId="0" fontId="24" fillId="12" borderId="41" xfId="5" applyFont="1" applyFill="1" applyBorder="1" applyAlignment="1">
      <alignment horizontal="center" vertical="center"/>
    </xf>
    <xf numFmtId="0" fontId="24" fillId="12" borderId="42" xfId="5" applyFont="1" applyFill="1" applyBorder="1" applyAlignment="1">
      <alignment horizontal="center" vertical="center"/>
    </xf>
    <xf numFmtId="0" fontId="40" fillId="5" borderId="15" xfId="5" applyFont="1" applyBorder="1" applyAlignment="1">
      <alignment horizontal="left" vertical="center"/>
    </xf>
    <xf numFmtId="0" fontId="40" fillId="5" borderId="16" xfId="5" applyFont="1" applyBorder="1" applyAlignment="1">
      <alignment horizontal="left" vertical="center"/>
    </xf>
    <xf numFmtId="0" fontId="6" fillId="0" borderId="15" xfId="6" applyBorder="1" applyAlignment="1" applyProtection="1">
      <protection locked="0"/>
    </xf>
    <xf numFmtId="0" fontId="6" fillId="0" borderId="16" xfId="6" applyBorder="1" applyAlignment="1" applyProtection="1">
      <protection locked="0"/>
    </xf>
    <xf numFmtId="0" fontId="7" fillId="13" borderId="7" xfId="5" applyFont="1" applyFill="1" applyBorder="1" applyAlignment="1">
      <alignment horizontal="left" wrapText="1"/>
    </xf>
    <xf numFmtId="0" fontId="7" fillId="13" borderId="8" xfId="5" applyFont="1" applyFill="1" applyBorder="1" applyAlignment="1">
      <alignment horizontal="left" wrapText="1"/>
    </xf>
    <xf numFmtId="0" fontId="7" fillId="13" borderId="3" xfId="5" applyFont="1" applyFill="1" applyBorder="1" applyAlignment="1">
      <alignment horizontal="left" wrapText="1"/>
    </xf>
    <xf numFmtId="0" fontId="7" fillId="13" borderId="4" xfId="5" applyFont="1" applyFill="1" applyBorder="1" applyAlignment="1">
      <alignment horizontal="left" wrapText="1"/>
    </xf>
    <xf numFmtId="0" fontId="7" fillId="13" borderId="5" xfId="5" applyFont="1" applyFill="1" applyBorder="1" applyAlignment="1">
      <alignment horizontal="left" wrapText="1"/>
    </xf>
    <xf numFmtId="0" fontId="7" fillId="13" borderId="6" xfId="5" applyFont="1" applyFill="1" applyBorder="1" applyAlignment="1">
      <alignment horizontal="left" wrapText="1"/>
    </xf>
    <xf numFmtId="0" fontId="8" fillId="0" borderId="21" xfId="7" applyFont="1" applyBorder="1" applyAlignment="1" applyProtection="1">
      <alignment horizontal="center"/>
    </xf>
    <xf numFmtId="0" fontId="8" fillId="0" borderId="11" xfId="7" applyFont="1" applyBorder="1" applyAlignment="1" applyProtection="1">
      <alignment horizontal="center"/>
    </xf>
    <xf numFmtId="0" fontId="9" fillId="0" borderId="21" xfId="7" applyFont="1" applyBorder="1" applyAlignment="1" applyProtection="1">
      <alignment horizontal="left"/>
    </xf>
    <xf numFmtId="0" fontId="9" fillId="0" borderId="11" xfId="7" applyFont="1" applyBorder="1" applyAlignment="1" applyProtection="1">
      <alignment horizontal="left"/>
    </xf>
    <xf numFmtId="0" fontId="9" fillId="0" borderId="23" xfId="7" applyFont="1" applyBorder="1" applyAlignment="1" applyProtection="1">
      <alignment horizontal="left"/>
    </xf>
    <xf numFmtId="0" fontId="9" fillId="0" borderId="24" xfId="7" applyFont="1" applyBorder="1" applyAlignment="1" applyProtection="1">
      <alignment horizontal="left"/>
    </xf>
    <xf numFmtId="0" fontId="14" fillId="14" borderId="7" xfId="5" applyFont="1" applyFill="1" applyBorder="1" applyAlignment="1" applyProtection="1">
      <alignment horizontal="left" vertical="center" wrapText="1"/>
    </xf>
    <xf numFmtId="0" fontId="14" fillId="14" borderId="28" xfId="5" applyFont="1" applyFill="1" applyBorder="1" applyAlignment="1" applyProtection="1">
      <alignment horizontal="left" vertical="center" wrapText="1"/>
    </xf>
    <xf numFmtId="0" fontId="14" fillId="14" borderId="8" xfId="5" applyFont="1" applyFill="1" applyBorder="1" applyAlignment="1" applyProtection="1">
      <alignment horizontal="left" vertical="center" wrapText="1"/>
    </xf>
    <xf numFmtId="0" fontId="14" fillId="14" borderId="3" xfId="5" applyFont="1" applyFill="1" applyBorder="1" applyAlignment="1" applyProtection="1">
      <alignment horizontal="left" vertical="center" wrapText="1"/>
    </xf>
    <xf numFmtId="0" fontId="14" fillId="14" borderId="0" xfId="5" applyFont="1" applyFill="1" applyBorder="1" applyAlignment="1" applyProtection="1">
      <alignment horizontal="left" vertical="center" wrapText="1"/>
    </xf>
    <xf numFmtId="0" fontId="14" fillId="14" borderId="4" xfId="5" applyFont="1" applyFill="1" applyBorder="1" applyAlignment="1" applyProtection="1">
      <alignment horizontal="left" vertical="center" wrapText="1"/>
    </xf>
    <xf numFmtId="0" fontId="14" fillId="5" borderId="15" xfId="5" applyFont="1" applyBorder="1" applyAlignment="1" applyProtection="1">
      <alignment horizontal="left" vertical="center"/>
    </xf>
    <xf numFmtId="0" fontId="14" fillId="5" borderId="17" xfId="5" applyFont="1" applyBorder="1" applyAlignment="1" applyProtection="1">
      <alignment horizontal="left" vertical="center"/>
    </xf>
    <xf numFmtId="0" fontId="14" fillId="5" borderId="16" xfId="5" applyFont="1" applyBorder="1" applyAlignment="1" applyProtection="1">
      <alignment horizontal="left" vertical="center"/>
    </xf>
    <xf numFmtId="0" fontId="13" fillId="0" borderId="22"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11" xfId="8" applyFont="1" applyBorder="1" applyAlignment="1" applyProtection="1">
      <alignment horizontal="center" vertical="center" wrapText="1"/>
    </xf>
    <xf numFmtId="0" fontId="13" fillId="0" borderId="24" xfId="8"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8" fillId="0" borderId="19" xfId="8" applyFont="1" applyBorder="1" applyAlignment="1" applyProtection="1">
      <alignment horizontal="center" vertical="center" wrapText="1"/>
    </xf>
    <xf numFmtId="0" fontId="8" fillId="0" borderId="21" xfId="8" applyFont="1" applyBorder="1" applyAlignment="1" applyProtection="1">
      <alignment horizontal="center" vertical="center" wrapText="1"/>
    </xf>
    <xf numFmtId="0" fontId="8" fillId="0" borderId="23" xfId="8" applyFont="1" applyBorder="1" applyAlignment="1" applyProtection="1">
      <alignment horizontal="center" vertical="center" wrapText="1"/>
    </xf>
    <xf numFmtId="0" fontId="8" fillId="0" borderId="36" xfId="8" applyFont="1" applyBorder="1" applyAlignment="1" applyProtection="1">
      <alignment horizontal="center" vertical="center" wrapText="1"/>
    </xf>
    <xf numFmtId="0" fontId="8" fillId="0" borderId="11" xfId="8"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36"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37"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29" fillId="12" borderId="15" xfId="0" applyFont="1" applyFill="1" applyBorder="1" applyAlignment="1" applyProtection="1">
      <alignment horizontal="left" vertical="center" wrapText="1"/>
    </xf>
    <xf numFmtId="0" fontId="29" fillId="12" borderId="17" xfId="0" applyFont="1" applyFill="1" applyBorder="1" applyAlignment="1" applyProtection="1">
      <alignment horizontal="left" vertical="center" wrapText="1"/>
    </xf>
    <xf numFmtId="0" fontId="29" fillId="12" borderId="16" xfId="0" applyFont="1" applyFill="1" applyBorder="1" applyAlignment="1" applyProtection="1">
      <alignment horizontal="left" vertical="center" wrapText="1"/>
    </xf>
    <xf numFmtId="0" fontId="8" fillId="6" borderId="15" xfId="0" applyFont="1" applyFill="1" applyBorder="1" applyAlignment="1" applyProtection="1">
      <alignment horizontal="left" vertical="center" wrapText="1"/>
    </xf>
    <xf numFmtId="0" fontId="8" fillId="6" borderId="17" xfId="0" applyFont="1" applyFill="1" applyBorder="1" applyAlignment="1" applyProtection="1">
      <alignment horizontal="left" vertical="center" wrapText="1"/>
    </xf>
    <xf numFmtId="0" fontId="8" fillId="6" borderId="16" xfId="0" applyFont="1" applyFill="1" applyBorder="1" applyAlignment="1" applyProtection="1">
      <alignment horizontal="left" vertical="center" wrapText="1"/>
    </xf>
    <xf numFmtId="0" fontId="20" fillId="9" borderId="7" xfId="0" applyFont="1" applyFill="1" applyBorder="1" applyAlignment="1" applyProtection="1">
      <alignment horizontal="left" vertical="top" wrapText="1"/>
      <protection locked="0"/>
    </xf>
    <xf numFmtId="0" fontId="20" fillId="9" borderId="28" xfId="0" applyFont="1" applyFill="1" applyBorder="1" applyAlignment="1" applyProtection="1">
      <alignment horizontal="left" vertical="top" wrapText="1"/>
      <protection locked="0"/>
    </xf>
    <xf numFmtId="0" fontId="20" fillId="9" borderId="8" xfId="0" applyFont="1" applyFill="1" applyBorder="1" applyAlignment="1" applyProtection="1">
      <alignment horizontal="left" vertical="top" wrapText="1"/>
      <protection locked="0"/>
    </xf>
    <xf numFmtId="0" fontId="20" fillId="9" borderId="3" xfId="0" applyFont="1" applyFill="1" applyBorder="1" applyAlignment="1" applyProtection="1">
      <alignment horizontal="left" vertical="top" wrapText="1"/>
      <protection locked="0"/>
    </xf>
    <xf numFmtId="0" fontId="20" fillId="9" borderId="0" xfId="0" applyFont="1" applyFill="1" applyBorder="1" applyAlignment="1" applyProtection="1">
      <alignment horizontal="left" vertical="top" wrapText="1"/>
      <protection locked="0"/>
    </xf>
    <xf numFmtId="0" fontId="20" fillId="9" borderId="4" xfId="0" applyFont="1" applyFill="1" applyBorder="1" applyAlignment="1" applyProtection="1">
      <alignment horizontal="left" vertical="top" wrapText="1"/>
      <protection locked="0"/>
    </xf>
    <xf numFmtId="0" fontId="20" fillId="9" borderId="5" xfId="0" applyFont="1" applyFill="1" applyBorder="1" applyAlignment="1" applyProtection="1">
      <alignment horizontal="left" vertical="top" wrapText="1"/>
      <protection locked="0"/>
    </xf>
    <xf numFmtId="0" fontId="20" fillId="9" borderId="12" xfId="0" applyFont="1" applyFill="1" applyBorder="1" applyAlignment="1" applyProtection="1">
      <alignment horizontal="left" vertical="top" wrapText="1"/>
      <protection locked="0"/>
    </xf>
    <xf numFmtId="0" fontId="20" fillId="9" borderId="6" xfId="0" applyFont="1" applyFill="1" applyBorder="1" applyAlignment="1" applyProtection="1">
      <alignment horizontal="left" vertical="top" wrapText="1"/>
      <protection locked="0"/>
    </xf>
    <xf numFmtId="0" fontId="19" fillId="9" borderId="24" xfId="0" applyFont="1" applyFill="1" applyBorder="1" applyAlignment="1" applyProtection="1">
      <alignment horizontal="left" vertical="top" wrapText="1"/>
      <protection locked="0"/>
    </xf>
    <xf numFmtId="0" fontId="19" fillId="9" borderId="26" xfId="0" applyFont="1" applyFill="1" applyBorder="1" applyAlignment="1" applyProtection="1">
      <alignment horizontal="left" vertical="top" wrapText="1"/>
      <protection locked="0"/>
    </xf>
    <xf numFmtId="0" fontId="19" fillId="9" borderId="11" xfId="0" applyFont="1" applyFill="1" applyBorder="1" applyAlignment="1" applyProtection="1">
      <alignment horizontal="left" vertical="top" wrapText="1"/>
      <protection locked="0"/>
    </xf>
    <xf numFmtId="0" fontId="19" fillId="9" borderId="22" xfId="0" applyFont="1" applyFill="1" applyBorder="1" applyAlignment="1" applyProtection="1">
      <alignment horizontal="left" vertical="top" wrapText="1"/>
      <protection locked="0"/>
    </xf>
    <xf numFmtId="0" fontId="19" fillId="9" borderId="11" xfId="0" applyFont="1" applyFill="1" applyBorder="1" applyAlignment="1" applyProtection="1">
      <alignment horizontal="center" vertical="top" wrapText="1"/>
      <protection locked="0"/>
    </xf>
    <xf numFmtId="0" fontId="19" fillId="9" borderId="22" xfId="0" applyFont="1" applyFill="1" applyBorder="1" applyAlignment="1" applyProtection="1">
      <alignment horizontal="center" vertical="top" wrapText="1"/>
      <protection locked="0"/>
    </xf>
    <xf numFmtId="0" fontId="29" fillId="6" borderId="15" xfId="0" applyFont="1" applyFill="1" applyBorder="1" applyAlignment="1" applyProtection="1">
      <alignment horizontal="left" vertical="center" wrapText="1"/>
    </xf>
    <xf numFmtId="0" fontId="29" fillId="6" borderId="17" xfId="0" applyFont="1" applyFill="1" applyBorder="1" applyAlignment="1" applyProtection="1">
      <alignment horizontal="left" vertical="center" wrapText="1"/>
    </xf>
    <xf numFmtId="0" fontId="29" fillId="6" borderId="16" xfId="0" applyFont="1" applyFill="1" applyBorder="1" applyAlignment="1" applyProtection="1">
      <alignment horizontal="left" vertical="center" wrapText="1"/>
    </xf>
    <xf numFmtId="0" fontId="20" fillId="7" borderId="34" xfId="0" applyFont="1" applyFill="1" applyBorder="1" applyAlignment="1" applyProtection="1">
      <alignment horizontal="left" vertical="center" wrapText="1"/>
    </xf>
    <xf numFmtId="0" fontId="20" fillId="7" borderId="30" xfId="0" applyFont="1" applyFill="1" applyBorder="1" applyAlignment="1" applyProtection="1">
      <alignment horizontal="left" vertical="center" wrapText="1"/>
    </xf>
    <xf numFmtId="0" fontId="20" fillId="7" borderId="35" xfId="0" applyFont="1" applyFill="1" applyBorder="1" applyAlignment="1" applyProtection="1">
      <alignment horizontal="left" vertical="center" wrapText="1"/>
    </xf>
    <xf numFmtId="0" fontId="9" fillId="9" borderId="7" xfId="0" applyFont="1" applyFill="1" applyBorder="1" applyAlignment="1" applyProtection="1">
      <alignment horizontal="left" vertical="top" wrapText="1"/>
      <protection locked="0"/>
    </xf>
    <xf numFmtId="0" fontId="9" fillId="9" borderId="28" xfId="0" applyFont="1" applyFill="1" applyBorder="1" applyAlignment="1" applyProtection="1">
      <alignment horizontal="left" vertical="top" wrapText="1"/>
      <protection locked="0"/>
    </xf>
    <xf numFmtId="0" fontId="9" fillId="9"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9" fillId="9" borderId="0"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9" fillId="9" borderId="5" xfId="0" applyFont="1" applyFill="1" applyBorder="1" applyAlignment="1" applyProtection="1">
      <alignment horizontal="left" vertical="top" wrapText="1"/>
      <protection locked="0"/>
    </xf>
    <xf numFmtId="0" fontId="9" fillId="9" borderId="12" xfId="0" applyFont="1" applyFill="1" applyBorder="1" applyAlignment="1" applyProtection="1">
      <alignment horizontal="left" vertical="top" wrapText="1"/>
      <protection locked="0"/>
    </xf>
    <xf numFmtId="0" fontId="9" fillId="9" borderId="6" xfId="0" applyFont="1" applyFill="1" applyBorder="1" applyAlignment="1" applyProtection="1">
      <alignment horizontal="left" vertical="top" wrapText="1"/>
      <protection locked="0"/>
    </xf>
    <xf numFmtId="0" fontId="8" fillId="7" borderId="15" xfId="0" applyFont="1" applyFill="1" applyBorder="1" applyAlignment="1" applyProtection="1">
      <alignment horizontal="left"/>
    </xf>
    <xf numFmtId="0" fontId="8" fillId="7" borderId="17" xfId="0" applyFont="1" applyFill="1" applyBorder="1" applyAlignment="1" applyProtection="1">
      <alignment horizontal="left"/>
    </xf>
    <xf numFmtId="0" fontId="8" fillId="7" borderId="16" xfId="0" applyFont="1" applyFill="1" applyBorder="1" applyAlignment="1" applyProtection="1">
      <alignment horizontal="left"/>
    </xf>
    <xf numFmtId="0" fontId="14" fillId="5" borderId="17" xfId="5" applyFont="1" applyBorder="1" applyAlignment="1">
      <alignment horizontal="left" vertical="center"/>
    </xf>
    <xf numFmtId="0" fontId="9" fillId="9" borderId="3" xfId="0" applyFont="1" applyFill="1" applyBorder="1" applyAlignment="1" applyProtection="1">
      <alignment horizontal="center" vertical="center"/>
      <protection locked="0"/>
    </xf>
    <xf numFmtId="0" fontId="9" fillId="9" borderId="0" xfId="0" applyFont="1" applyFill="1" applyBorder="1" applyAlignment="1" applyProtection="1">
      <alignment horizontal="center" vertical="center"/>
      <protection locked="0"/>
    </xf>
    <xf numFmtId="0" fontId="9" fillId="9" borderId="4" xfId="0" applyFont="1" applyFill="1" applyBorder="1" applyAlignment="1" applyProtection="1">
      <alignment horizontal="center" vertical="center"/>
      <protection locked="0"/>
    </xf>
    <xf numFmtId="0" fontId="9" fillId="9" borderId="5" xfId="0" applyFont="1" applyFill="1" applyBorder="1" applyAlignment="1" applyProtection="1">
      <alignment horizontal="center" vertical="center"/>
      <protection locked="0"/>
    </xf>
    <xf numFmtId="0" fontId="9" fillId="9" borderId="12" xfId="0" applyFont="1" applyFill="1" applyBorder="1" applyAlignment="1" applyProtection="1">
      <alignment horizontal="center" vertical="center"/>
      <protection locked="0"/>
    </xf>
    <xf numFmtId="0" fontId="9" fillId="9" borderId="6" xfId="0" applyFont="1" applyFill="1" applyBorder="1" applyAlignment="1" applyProtection="1">
      <alignment horizontal="center" vertical="center"/>
      <protection locked="0"/>
    </xf>
    <xf numFmtId="0" fontId="14" fillId="5" borderId="7" xfId="5" applyFont="1" applyBorder="1" applyAlignment="1">
      <alignment horizontal="left" vertical="top" wrapText="1"/>
    </xf>
    <xf numFmtId="0" fontId="14" fillId="5" borderId="28" xfId="5" applyFont="1" applyBorder="1" applyAlignment="1">
      <alignment horizontal="left" vertical="top"/>
    </xf>
    <xf numFmtId="0" fontId="14" fillId="5" borderId="8" xfId="5" applyFont="1" applyBorder="1" applyAlignment="1">
      <alignment horizontal="left" vertical="top"/>
    </xf>
    <xf numFmtId="0" fontId="14" fillId="5" borderId="5" xfId="5" applyFont="1" applyBorder="1" applyAlignment="1">
      <alignment horizontal="left" vertical="top"/>
    </xf>
    <xf numFmtId="0" fontId="14" fillId="5" borderId="12" xfId="5" applyFont="1" applyBorder="1" applyAlignment="1">
      <alignment horizontal="left" vertical="top"/>
    </xf>
    <xf numFmtId="0" fontId="14" fillId="5" borderId="6" xfId="5" applyFont="1" applyBorder="1" applyAlignment="1">
      <alignment horizontal="left" vertical="top"/>
    </xf>
    <xf numFmtId="0" fontId="14" fillId="0" borderId="0" xfId="5" applyFont="1" applyFill="1" applyBorder="1" applyAlignment="1" applyProtection="1">
      <alignment horizontal="left" vertical="top" wrapText="1"/>
    </xf>
    <xf numFmtId="0" fontId="14" fillId="0" borderId="0" xfId="5" applyFont="1" applyFill="1" applyBorder="1" applyAlignment="1" applyProtection="1">
      <alignment horizontal="left" vertical="top"/>
    </xf>
    <xf numFmtId="0" fontId="9" fillId="0" borderId="0" xfId="0" applyFont="1" applyFill="1" applyBorder="1" applyAlignment="1" applyProtection="1">
      <alignment horizontal="center" vertical="center"/>
    </xf>
    <xf numFmtId="0" fontId="8" fillId="7" borderId="15" xfId="0" applyFont="1" applyFill="1" applyBorder="1" applyAlignment="1" applyProtection="1">
      <alignment horizontal="left" vertical="center"/>
    </xf>
    <xf numFmtId="0" fontId="8" fillId="7" borderId="17" xfId="0" applyFont="1" applyFill="1" applyBorder="1" applyAlignment="1" applyProtection="1">
      <alignment horizontal="left" vertical="center"/>
    </xf>
    <xf numFmtId="0" fontId="8" fillId="7" borderId="16" xfId="0" applyFont="1" applyFill="1" applyBorder="1" applyAlignment="1" applyProtection="1">
      <alignment horizontal="left" vertical="center"/>
    </xf>
    <xf numFmtId="0" fontId="8" fillId="7" borderId="7" xfId="0" applyFont="1" applyFill="1" applyBorder="1" applyAlignment="1" applyProtection="1">
      <alignment horizontal="left" vertical="center"/>
    </xf>
    <xf numFmtId="0" fontId="8" fillId="7" borderId="28" xfId="0" applyFont="1" applyFill="1" applyBorder="1" applyAlignment="1" applyProtection="1">
      <alignment horizontal="left" vertical="center"/>
    </xf>
    <xf numFmtId="0" fontId="8" fillId="7" borderId="8" xfId="0" applyFont="1" applyFill="1" applyBorder="1" applyAlignment="1" applyProtection="1">
      <alignment horizontal="left" vertical="center"/>
    </xf>
    <xf numFmtId="0" fontId="28" fillId="0" borderId="0" xfId="6" applyFont="1" applyAlignment="1" applyProtection="1">
      <alignment horizontal="left" vertical="center"/>
      <protection locked="0"/>
    </xf>
    <xf numFmtId="0" fontId="8" fillId="7" borderId="15" xfId="0" applyFont="1" applyFill="1" applyBorder="1" applyAlignment="1" applyProtection="1">
      <alignment horizontal="left" wrapText="1"/>
    </xf>
    <xf numFmtId="0" fontId="8" fillId="7" borderId="16" xfId="0" applyFont="1" applyFill="1" applyBorder="1" applyAlignment="1" applyProtection="1">
      <alignment horizontal="left" wrapText="1"/>
    </xf>
    <xf numFmtId="0" fontId="9" fillId="0" borderId="9" xfId="7" applyFont="1" applyBorder="1" applyAlignment="1" applyProtection="1">
      <alignment horizontal="left"/>
    </xf>
    <xf numFmtId="0" fontId="9" fillId="0" borderId="70" xfId="7" applyFont="1" applyBorder="1" applyAlignment="1" applyProtection="1">
      <alignment horizontal="left"/>
    </xf>
    <xf numFmtId="0" fontId="9" fillId="0" borderId="38" xfId="7" applyFont="1" applyBorder="1" applyAlignment="1" applyProtection="1">
      <alignment horizontal="left"/>
    </xf>
    <xf numFmtId="0" fontId="9" fillId="0" borderId="29" xfId="7" applyFont="1" applyBorder="1" applyAlignment="1" applyProtection="1">
      <alignment horizontal="left"/>
    </xf>
    <xf numFmtId="0" fontId="7" fillId="14" borderId="34" xfId="5" applyFont="1" applyFill="1" applyBorder="1" applyAlignment="1" applyProtection="1">
      <alignment horizontal="left" vertical="center" wrapText="1"/>
    </xf>
    <xf numFmtId="0" fontId="7" fillId="14" borderId="30" xfId="5" applyFont="1" applyFill="1" applyBorder="1" applyAlignment="1" applyProtection="1">
      <alignment horizontal="left" vertical="center" wrapText="1"/>
    </xf>
    <xf numFmtId="0" fontId="7" fillId="14" borderId="35" xfId="5" applyFont="1" applyFill="1" applyBorder="1" applyAlignment="1" applyProtection="1">
      <alignment horizontal="left" vertical="center" wrapText="1"/>
    </xf>
    <xf numFmtId="0" fontId="7" fillId="14" borderId="21" xfId="5" applyFont="1" applyFill="1" applyBorder="1" applyAlignment="1" applyProtection="1">
      <alignment horizontal="left" vertical="center" wrapText="1"/>
    </xf>
    <xf numFmtId="0" fontId="7" fillId="14" borderId="11" xfId="5" applyFont="1" applyFill="1" applyBorder="1" applyAlignment="1" applyProtection="1">
      <alignment horizontal="left" vertical="center" wrapText="1"/>
    </xf>
    <xf numFmtId="0" fontId="7" fillId="14" borderId="22" xfId="5" applyFont="1" applyFill="1" applyBorder="1" applyAlignment="1" applyProtection="1">
      <alignment horizontal="left" vertical="center" wrapText="1"/>
    </xf>
    <xf numFmtId="0" fontId="8" fillId="0" borderId="9" xfId="7" applyFont="1" applyBorder="1" applyAlignment="1" applyProtection="1">
      <alignment horizontal="center"/>
    </xf>
    <xf numFmtId="0" fontId="8" fillId="0" borderId="70" xfId="7" applyFont="1" applyBorder="1" applyAlignment="1" applyProtection="1">
      <alignment horizontal="center"/>
    </xf>
  </cellXfs>
  <cellStyles count="28">
    <cellStyle name="40% - Accent1" xfId="3" builtinId="31"/>
    <cellStyle name="60% - Accent1 2" xfId="11"/>
    <cellStyle name="60% - Accent2" xfId="4" builtinId="36"/>
    <cellStyle name="Auto Populated Cells" xfId="12"/>
    <cellStyle name="Calculation 2" xfId="13"/>
    <cellStyle name="Conditional Cell" xfId="14"/>
    <cellStyle name="Explanatory Text" xfId="2" builtinId="53"/>
    <cellStyle name="Explanatory Text 2" xfId="15"/>
    <cellStyle name="Explanatory Text 3" xfId="16"/>
    <cellStyle name="Fixed Values" xfId="17"/>
    <cellStyle name="Heading 4 2" xfId="5"/>
    <cellStyle name="Hyperlink" xfId="6" builtinId="8"/>
    <cellStyle name="Hyperlink 2" xfId="10"/>
    <cellStyle name="Input" xfId="1" builtinId="20"/>
    <cellStyle name="Input 2" xfId="18"/>
    <cellStyle name="Input 3" xfId="19"/>
    <cellStyle name="Neutral 2" xfId="20"/>
    <cellStyle name="Normal" xfId="0" builtinId="0"/>
    <cellStyle name="Normal 2" xfId="21"/>
    <cellStyle name="Normal 2 2" xfId="7"/>
    <cellStyle name="Normal 3" xfId="22"/>
    <cellStyle name="Normal 3 2" xfId="23"/>
    <cellStyle name="Normal 3 3" xfId="24"/>
    <cellStyle name="Normal 4" xfId="9"/>
    <cellStyle name="Output 2" xfId="25"/>
    <cellStyle name="Revision Needed" xfId="26"/>
    <cellStyle name="Tab Header" xfId="27"/>
    <cellStyle name="Table Header" xfId="8"/>
  </cellStyles>
  <dxfs count="6">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s>
  <tableStyles count="0" defaultTableStyle="TableStyleMedium9" defaultPivotStyle="PivotStyleLight16"/>
  <colors>
    <mruColors>
      <color rgb="FF99CCFF"/>
      <color rgb="FF0033CC"/>
      <color rgb="FFCCFFCC"/>
      <color rgb="FF800000"/>
      <color rgb="FFFFCC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fr.gov/cgi-bin/text-idx?SID=861305cfb4ea93053529b3e3e3f685b2&amp;mc=true&amp;node=pt10.3.430&amp;rgn=div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2"/>
  <sheetViews>
    <sheetView showGridLines="0" tabSelected="1" zoomScale="80" zoomScaleNormal="80" workbookViewId="0">
      <selection activeCell="B10" sqref="B10:C10"/>
    </sheetView>
  </sheetViews>
  <sheetFormatPr defaultRowHeight="16.5" x14ac:dyDescent="0.3"/>
  <cols>
    <col min="1" max="1" width="5" style="31" customWidth="1"/>
    <col min="2" max="2" width="40.28515625" style="31" customWidth="1"/>
    <col min="3" max="3" width="128.7109375" style="31" customWidth="1"/>
    <col min="4" max="4" width="5.140625" style="31" customWidth="1"/>
    <col min="5" max="5" width="3.7109375" style="31" customWidth="1"/>
    <col min="6" max="16384" width="9.140625" style="31"/>
  </cols>
  <sheetData>
    <row r="1" spans="2:5" ht="17.25" thickBot="1" x14ac:dyDescent="0.35">
      <c r="E1" s="32"/>
    </row>
    <row r="2" spans="2:5" ht="18" thickBot="1" x14ac:dyDescent="0.4">
      <c r="B2" s="248" t="s">
        <v>16</v>
      </c>
      <c r="C2" s="249"/>
      <c r="E2" s="32"/>
    </row>
    <row r="3" spans="2:5" x14ac:dyDescent="0.3">
      <c r="B3" s="34" t="str">
        <f>'Version Control'!B3</f>
        <v>File Name:</v>
      </c>
      <c r="C3" s="106" t="str">
        <f ca="1">'Version Control'!C3</f>
        <v>Medium Base CFL - v1.3.xlsx</v>
      </c>
      <c r="E3" s="32"/>
    </row>
    <row r="4" spans="2:5" x14ac:dyDescent="0.3">
      <c r="B4" s="74" t="str">
        <f>'Version Control'!B4</f>
        <v>Tab Name:</v>
      </c>
      <c r="C4" s="71" t="str">
        <f ca="1">MID(CELL("filename",A1), FIND("]", CELL("filename", A1))+ 1, 255)</f>
        <v>Instructions</v>
      </c>
      <c r="E4" s="32"/>
    </row>
    <row r="5" spans="2:5" x14ac:dyDescent="0.3">
      <c r="B5" s="35" t="str">
        <f>'Version Control'!B5</f>
        <v>Version Number:</v>
      </c>
      <c r="C5" s="125" t="str">
        <f>'Version Control'!C5</f>
        <v>v1.3</v>
      </c>
      <c r="E5" s="32"/>
    </row>
    <row r="6" spans="2:5" ht="17.25" thickBot="1" x14ac:dyDescent="0.35">
      <c r="B6" s="75" t="str">
        <f>'Version Control'!B6</f>
        <v xml:space="preserve">Latest Revision Date: </v>
      </c>
      <c r="C6" s="73">
        <f>'Version Control'!C6</f>
        <v>42922</v>
      </c>
      <c r="E6" s="32"/>
    </row>
    <row r="7" spans="2:5" x14ac:dyDescent="0.3">
      <c r="B7" s="4"/>
      <c r="C7" s="3"/>
      <c r="E7" s="32"/>
    </row>
    <row r="8" spans="2:5" ht="17.25" thickBot="1" x14ac:dyDescent="0.35">
      <c r="B8" s="4"/>
      <c r="C8" s="3"/>
      <c r="E8" s="32"/>
    </row>
    <row r="9" spans="2:5" ht="18" thickBot="1" x14ac:dyDescent="0.35">
      <c r="B9" s="250" t="s">
        <v>206</v>
      </c>
      <c r="C9" s="251"/>
      <c r="E9" s="32"/>
    </row>
    <row r="10" spans="2:5" ht="17.25" thickBot="1" x14ac:dyDescent="0.35">
      <c r="B10" s="258" t="s">
        <v>258</v>
      </c>
      <c r="C10" s="259"/>
      <c r="E10" s="32"/>
    </row>
    <row r="11" spans="2:5" ht="17.25" thickBot="1" x14ac:dyDescent="0.35">
      <c r="B11" s="33"/>
      <c r="C11" s="33"/>
      <c r="E11" s="32"/>
    </row>
    <row r="12" spans="2:5" ht="18" thickBot="1" x14ac:dyDescent="0.4">
      <c r="B12" s="76" t="s">
        <v>0</v>
      </c>
      <c r="C12" s="141"/>
      <c r="E12" s="32"/>
    </row>
    <row r="13" spans="2:5" ht="17.25" x14ac:dyDescent="0.35">
      <c r="B13" s="140" t="s">
        <v>1</v>
      </c>
      <c r="C13" s="139" t="s">
        <v>2</v>
      </c>
      <c r="E13" s="32"/>
    </row>
    <row r="14" spans="2:5" x14ac:dyDescent="0.3">
      <c r="B14" s="34" t="s">
        <v>3</v>
      </c>
      <c r="C14" s="142" t="s">
        <v>207</v>
      </c>
      <c r="E14" s="32"/>
    </row>
    <row r="15" spans="2:5" x14ac:dyDescent="0.3">
      <c r="B15" s="35" t="s">
        <v>4</v>
      </c>
      <c r="C15" s="143" t="s">
        <v>208</v>
      </c>
      <c r="E15" s="32"/>
    </row>
    <row r="16" spans="2:5" x14ac:dyDescent="0.3">
      <c r="B16" s="35" t="s">
        <v>52</v>
      </c>
      <c r="C16" s="36" t="s">
        <v>209</v>
      </c>
      <c r="E16" s="32"/>
    </row>
    <row r="17" spans="2:5" x14ac:dyDescent="0.3">
      <c r="B17" s="144" t="s">
        <v>210</v>
      </c>
      <c r="C17" s="143" t="s">
        <v>211</v>
      </c>
      <c r="E17" s="32"/>
    </row>
    <row r="18" spans="2:5" x14ac:dyDescent="0.3">
      <c r="B18" s="37" t="s">
        <v>165</v>
      </c>
      <c r="C18" s="143" t="s">
        <v>212</v>
      </c>
      <c r="E18" s="32"/>
    </row>
    <row r="19" spans="2:5" x14ac:dyDescent="0.3">
      <c r="B19" s="38" t="s">
        <v>69</v>
      </c>
      <c r="C19" s="39" t="s">
        <v>213</v>
      </c>
      <c r="E19" s="32"/>
    </row>
    <row r="20" spans="2:5" x14ac:dyDescent="0.3">
      <c r="B20" s="38" t="s">
        <v>70</v>
      </c>
      <c r="C20" s="39" t="s">
        <v>214</v>
      </c>
      <c r="E20" s="32"/>
    </row>
    <row r="21" spans="2:5" x14ac:dyDescent="0.3">
      <c r="B21" s="35" t="s">
        <v>71</v>
      </c>
      <c r="C21" s="39" t="s">
        <v>215</v>
      </c>
      <c r="E21" s="32"/>
    </row>
    <row r="22" spans="2:5" x14ac:dyDescent="0.3">
      <c r="B22" s="35" t="s">
        <v>72</v>
      </c>
      <c r="C22" s="39" t="s">
        <v>216</v>
      </c>
      <c r="E22" s="32"/>
    </row>
    <row r="23" spans="2:5" x14ac:dyDescent="0.3">
      <c r="B23" s="35" t="s">
        <v>5</v>
      </c>
      <c r="C23" s="36" t="s">
        <v>217</v>
      </c>
      <c r="E23" s="32"/>
    </row>
    <row r="24" spans="2:5" x14ac:dyDescent="0.3">
      <c r="B24" s="35" t="s">
        <v>6</v>
      </c>
      <c r="C24" s="145" t="s">
        <v>218</v>
      </c>
      <c r="E24" s="32"/>
    </row>
    <row r="25" spans="2:5" ht="17.25" thickBot="1" x14ac:dyDescent="0.35">
      <c r="B25" s="40" t="s">
        <v>7</v>
      </c>
      <c r="C25" s="146" t="s">
        <v>219</v>
      </c>
      <c r="E25" s="32"/>
    </row>
    <row r="26" spans="2:5" ht="18" thickBot="1" x14ac:dyDescent="0.4">
      <c r="B26" s="41"/>
      <c r="C26" s="41"/>
      <c r="E26" s="32"/>
    </row>
    <row r="27" spans="2:5" ht="21.75" thickBot="1" x14ac:dyDescent="0.35">
      <c r="B27" s="151" t="s">
        <v>138</v>
      </c>
      <c r="C27" s="42"/>
      <c r="E27" s="32"/>
    </row>
    <row r="28" spans="2:5" x14ac:dyDescent="0.3">
      <c r="B28" s="152" t="s">
        <v>139</v>
      </c>
      <c r="C28" s="43"/>
      <c r="E28" s="32"/>
    </row>
    <row r="29" spans="2:5" x14ac:dyDescent="0.3">
      <c r="B29" s="147" t="s">
        <v>220</v>
      </c>
      <c r="C29" s="44"/>
      <c r="E29" s="32"/>
    </row>
    <row r="30" spans="2:5" x14ac:dyDescent="0.3">
      <c r="B30" s="148" t="s">
        <v>8</v>
      </c>
      <c r="C30" s="44"/>
      <c r="E30" s="32"/>
    </row>
    <row r="31" spans="2:5" x14ac:dyDescent="0.3">
      <c r="B31" s="149" t="s">
        <v>9</v>
      </c>
      <c r="C31" s="44"/>
      <c r="E31" s="32"/>
    </row>
    <row r="32" spans="2:5" ht="21.75" thickBot="1" x14ac:dyDescent="0.35">
      <c r="B32" s="150" t="s">
        <v>221</v>
      </c>
      <c r="C32" s="43"/>
      <c r="E32" s="32"/>
    </row>
    <row r="33" spans="2:5" ht="17.25" thickBot="1" x14ac:dyDescent="0.35">
      <c r="B33" s="45"/>
      <c r="C33" s="42"/>
      <c r="E33" s="32"/>
    </row>
    <row r="34" spans="2:5" ht="18.75" thickBot="1" x14ac:dyDescent="0.35">
      <c r="B34" s="256" t="s">
        <v>225</v>
      </c>
      <c r="C34" s="257"/>
      <c r="E34" s="32"/>
    </row>
    <row r="35" spans="2:5" x14ac:dyDescent="0.3">
      <c r="B35" s="260" t="s">
        <v>222</v>
      </c>
      <c r="C35" s="261"/>
      <c r="E35" s="32"/>
    </row>
    <row r="36" spans="2:5" x14ac:dyDescent="0.3">
      <c r="B36" s="262"/>
      <c r="C36" s="263"/>
      <c r="E36" s="32"/>
    </row>
    <row r="37" spans="2:5" ht="17.25" thickBot="1" x14ac:dyDescent="0.35">
      <c r="B37" s="264"/>
      <c r="C37" s="265"/>
      <c r="E37" s="32"/>
    </row>
    <row r="38" spans="2:5" x14ac:dyDescent="0.3">
      <c r="B38" s="260" t="s">
        <v>223</v>
      </c>
      <c r="C38" s="261"/>
      <c r="E38" s="32"/>
    </row>
    <row r="39" spans="2:5" ht="17.25" thickBot="1" x14ac:dyDescent="0.35">
      <c r="B39" s="264"/>
      <c r="C39" s="265"/>
      <c r="E39" s="32"/>
    </row>
    <row r="40" spans="2:5" ht="21" customHeight="1" x14ac:dyDescent="0.3">
      <c r="B40" s="252" t="s">
        <v>140</v>
      </c>
      <c r="C40" s="254" t="s">
        <v>141</v>
      </c>
      <c r="E40" s="32"/>
    </row>
    <row r="41" spans="2:5" ht="17.25" customHeight="1" thickBot="1" x14ac:dyDescent="0.35">
      <c r="B41" s="253"/>
      <c r="C41" s="255"/>
      <c r="E41" s="32"/>
    </row>
    <row r="42" spans="2:5" x14ac:dyDescent="0.3">
      <c r="B42" s="153" t="s">
        <v>10</v>
      </c>
      <c r="C42" s="157" t="s">
        <v>4</v>
      </c>
      <c r="E42" s="32"/>
    </row>
    <row r="43" spans="2:5" x14ac:dyDescent="0.3">
      <c r="B43" s="154" t="s">
        <v>11</v>
      </c>
      <c r="C43" s="158" t="s">
        <v>147</v>
      </c>
      <c r="E43" s="32"/>
    </row>
    <row r="44" spans="2:5" ht="33" x14ac:dyDescent="0.3">
      <c r="B44" s="155" t="s">
        <v>12</v>
      </c>
      <c r="C44" s="159" t="s">
        <v>224</v>
      </c>
      <c r="E44" s="32"/>
    </row>
    <row r="45" spans="2:5" x14ac:dyDescent="0.3">
      <c r="B45" s="155" t="s">
        <v>13</v>
      </c>
      <c r="C45" s="159" t="s">
        <v>165</v>
      </c>
      <c r="E45" s="32"/>
    </row>
    <row r="46" spans="2:5" x14ac:dyDescent="0.3">
      <c r="B46" s="154" t="s">
        <v>14</v>
      </c>
      <c r="C46" s="160" t="s">
        <v>69</v>
      </c>
      <c r="E46" s="32"/>
    </row>
    <row r="47" spans="2:5" x14ac:dyDescent="0.3">
      <c r="B47" s="154" t="s">
        <v>15</v>
      </c>
      <c r="C47" s="160" t="s">
        <v>162</v>
      </c>
      <c r="E47" s="32"/>
    </row>
    <row r="48" spans="2:5" x14ac:dyDescent="0.3">
      <c r="B48" s="154" t="s">
        <v>73</v>
      </c>
      <c r="C48" s="160" t="s">
        <v>71</v>
      </c>
      <c r="E48" s="32"/>
    </row>
    <row r="49" spans="1:5" x14ac:dyDescent="0.3">
      <c r="B49" s="154" t="s">
        <v>142</v>
      </c>
      <c r="C49" s="160" t="s">
        <v>72</v>
      </c>
      <c r="E49" s="32"/>
    </row>
    <row r="50" spans="1:5" ht="17.25" thickBot="1" x14ac:dyDescent="0.35">
      <c r="B50" s="156" t="s">
        <v>166</v>
      </c>
      <c r="C50" s="161" t="s">
        <v>5</v>
      </c>
      <c r="E50" s="32"/>
    </row>
    <row r="51" spans="1:5" x14ac:dyDescent="0.3">
      <c r="E51" s="32"/>
    </row>
    <row r="52" spans="1:5" x14ac:dyDescent="0.3">
      <c r="A52" s="32"/>
      <c r="B52" s="32"/>
      <c r="C52" s="32"/>
      <c r="D52" s="32"/>
      <c r="E52" s="32"/>
    </row>
  </sheetData>
  <sheetProtection algorithmName="SHA-512" hashValue="v4nWL2lQS8KG3N2hEmCBtQoILqus+lCEk0YzWm0YSdvULRP80uDjrazvOkuP6J2dRrME7P3mL1kX8zQaTxuLHg==" saltValue="g9bRdDCsgLIgnv6AlBlQNA==" spinCount="100000" sheet="1" objects="1" scenarios="1" selectLockedCells="1"/>
  <mergeCells count="8">
    <mergeCell ref="B2:C2"/>
    <mergeCell ref="B9:C9"/>
    <mergeCell ref="B40:B41"/>
    <mergeCell ref="C40:C41"/>
    <mergeCell ref="B34:C34"/>
    <mergeCell ref="B10:C10"/>
    <mergeCell ref="B35:C37"/>
    <mergeCell ref="B38:C39"/>
  </mergeCells>
  <hyperlinks>
    <hyperlink ref="C42" location="'General Info &amp; Test Results'!A1" display="Fill in blue boxes in the &quot;General Info &amp; Test Results&quot; tab."/>
    <hyperlink ref="C43" location="'Description of Test Units'!A1" display="Fill in blue boxes in the &quot;Desciption of Test Units&quot; tab"/>
    <hyperlink ref="C46" location="'Initial Efficacy Test'!A1" display="Fill in blue boxes in the &quot;Initial Efficacy Test&quot; tab."/>
    <hyperlink ref="C50" location="'Report Sign-Off Block'!A1" display="Fill in blue boxes in the &quot;Report Sign-Off Block&quot; tab"/>
    <hyperlink ref="C44" location="'Setup &amp; Instrumentation'!A1" display="'Setup &amp; Instrumentation'!A1"/>
    <hyperlink ref="C47:C49" location="'Initial Efficacy Test'!A1" display="Fill in blue boxes in the &quot;Initial Efficacy&quot; tab."/>
    <hyperlink ref="C47" location="'Lumen Maintenance Test'!A1" display="Fill in blue boxes in the &quot;Lumen Maintenance Test&quot; tab."/>
    <hyperlink ref="C48" location="'Rapid Cycle Stress Test'!A1" display="Fill in blue boxes in the &quot;Rapid Cycle Stress Test&quot; tab."/>
    <hyperlink ref="C49" location="'Lamp Life Test'!A1" display="Fill in blue boxes in the &quot;Lamp Life Test&quot; tab."/>
    <hyperlink ref="C45" location="Photos!A1" display="Photos"/>
    <hyperlink ref="B10:C10" r:id="rId1" display="10 CFR 430 Subpart B Appendix W: Uniform Test Method for Measuring the Energy Consumption of Medium Base Compact Flourescent Lamps"/>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I19"/>
  <sheetViews>
    <sheetView showGridLines="0" showZeros="0" zoomScale="80" zoomScaleNormal="80" workbookViewId="0">
      <selection activeCell="E4" sqref="E4"/>
    </sheetView>
  </sheetViews>
  <sheetFormatPr defaultRowHeight="16.5" x14ac:dyDescent="0.3"/>
  <cols>
    <col min="1" max="1" width="4.7109375" style="1" customWidth="1"/>
    <col min="2" max="2" width="25" style="1" customWidth="1"/>
    <col min="3" max="3" width="42.5703125" style="1" customWidth="1"/>
    <col min="4" max="4" width="22.28515625" style="1" customWidth="1"/>
    <col min="5" max="5" width="34.7109375" style="1" customWidth="1"/>
    <col min="6" max="6" width="9.140625" style="1"/>
    <col min="7" max="7" width="3.7109375" style="1" customWidth="1"/>
    <col min="8" max="16384" width="9.140625" style="1"/>
  </cols>
  <sheetData>
    <row r="1" spans="2:9" ht="17.25" thickBot="1" x14ac:dyDescent="0.35">
      <c r="G1" s="12"/>
    </row>
    <row r="2" spans="2:9" ht="18" thickBot="1" x14ac:dyDescent="0.35">
      <c r="B2" s="81" t="s">
        <v>16</v>
      </c>
      <c r="C2" s="82"/>
      <c r="G2" s="12"/>
    </row>
    <row r="3" spans="2:9" x14ac:dyDescent="0.3">
      <c r="B3" s="89" t="str">
        <f>'Version Control'!B3</f>
        <v>File Name:</v>
      </c>
      <c r="C3" s="106" t="str">
        <f ca="1">'Version Control'!C3</f>
        <v>Medium Base CFL - v1.3.xlsx</v>
      </c>
      <c r="G3" s="12"/>
    </row>
    <row r="4" spans="2:9" ht="18" x14ac:dyDescent="0.35">
      <c r="B4" s="78" t="str">
        <f>'Version Control'!B4</f>
        <v>Tab Name:</v>
      </c>
      <c r="C4" s="71" t="str">
        <f ca="1">MID(CELL("filename",A1), FIND("]", CELL("filename", A1))+ 1, 255)</f>
        <v>Report Sign-Off Block</v>
      </c>
      <c r="E4" s="105" t="s">
        <v>53</v>
      </c>
      <c r="G4" s="12"/>
    </row>
    <row r="5" spans="2:9" x14ac:dyDescent="0.3">
      <c r="B5" s="77" t="str">
        <f>'Version Control'!B5</f>
        <v>Version Number:</v>
      </c>
      <c r="C5" s="125" t="str">
        <f>'Version Control'!C5</f>
        <v>v1.3</v>
      </c>
      <c r="G5" s="12"/>
    </row>
    <row r="6" spans="2:9" x14ac:dyDescent="0.3">
      <c r="B6" s="77" t="str">
        <f>'Version Control'!B6</f>
        <v xml:space="preserve">Latest Revision Date: </v>
      </c>
      <c r="C6" s="72">
        <f>'Version Control'!C6</f>
        <v>42922</v>
      </c>
      <c r="G6" s="12"/>
    </row>
    <row r="7" spans="2:9" ht="17.25" thickBot="1" x14ac:dyDescent="0.35">
      <c r="B7" s="79" t="str">
        <f>'Version Control'!B7</f>
        <v xml:space="preserve">Test Completion Date: </v>
      </c>
      <c r="C7" s="73" t="str">
        <f>'Version Control'!C7</f>
        <v>[MM/DD/YYYY]</v>
      </c>
      <c r="G7" s="12"/>
    </row>
    <row r="8" spans="2:9" x14ac:dyDescent="0.3">
      <c r="G8" s="12"/>
    </row>
    <row r="9" spans="2:9" ht="17.25" thickBot="1" x14ac:dyDescent="0.35">
      <c r="G9" s="12"/>
      <c r="I9" s="53"/>
    </row>
    <row r="10" spans="2:9" ht="18" thickBot="1" x14ac:dyDescent="0.35">
      <c r="B10" s="278" t="s">
        <v>226</v>
      </c>
      <c r="C10" s="279"/>
      <c r="D10" s="279"/>
      <c r="E10" s="280"/>
      <c r="G10" s="12"/>
    </row>
    <row r="11" spans="2:9" ht="23.25" customHeight="1" x14ac:dyDescent="0.3">
      <c r="B11" s="366" t="s">
        <v>227</v>
      </c>
      <c r="C11" s="367"/>
      <c r="D11" s="367"/>
      <c r="E11" s="368"/>
      <c r="G11" s="12"/>
    </row>
    <row r="12" spans="2:9" ht="33.75" customHeight="1" x14ac:dyDescent="0.3">
      <c r="B12" s="369"/>
      <c r="C12" s="370"/>
      <c r="D12" s="370"/>
      <c r="E12" s="371"/>
      <c r="G12" s="12"/>
    </row>
    <row r="13" spans="2:9" ht="17.25" x14ac:dyDescent="0.35">
      <c r="B13" s="372" t="s">
        <v>25</v>
      </c>
      <c r="C13" s="373"/>
      <c r="D13" s="242" t="s">
        <v>24</v>
      </c>
      <c r="E13" s="162" t="s">
        <v>26</v>
      </c>
      <c r="G13" s="12"/>
    </row>
    <row r="14" spans="2:9" x14ac:dyDescent="0.3">
      <c r="B14" s="362" t="s">
        <v>27</v>
      </c>
      <c r="C14" s="363"/>
      <c r="D14" s="163" t="str">
        <f>'General Info &amp; Test Results'!C17</f>
        <v>[MM/DD/YYYY]</v>
      </c>
      <c r="E14" s="240" t="s">
        <v>228</v>
      </c>
      <c r="G14" s="12"/>
    </row>
    <row r="15" spans="2:9" x14ac:dyDescent="0.3">
      <c r="B15" s="362" t="s">
        <v>163</v>
      </c>
      <c r="C15" s="363"/>
      <c r="D15" s="164" t="s">
        <v>28</v>
      </c>
      <c r="E15" s="240" t="s">
        <v>228</v>
      </c>
      <c r="G15" s="12"/>
    </row>
    <row r="16" spans="2:9" x14ac:dyDescent="0.3">
      <c r="B16" s="362" t="s">
        <v>229</v>
      </c>
      <c r="C16" s="363"/>
      <c r="D16" s="164" t="s">
        <v>28</v>
      </c>
      <c r="E16" s="240" t="s">
        <v>228</v>
      </c>
      <c r="G16" s="12"/>
    </row>
    <row r="17" spans="1:7" ht="17.25" thickBot="1" x14ac:dyDescent="0.35">
      <c r="B17" s="364" t="s">
        <v>229</v>
      </c>
      <c r="C17" s="365"/>
      <c r="D17" s="165" t="s">
        <v>28</v>
      </c>
      <c r="E17" s="247" t="s">
        <v>228</v>
      </c>
      <c r="G17" s="12"/>
    </row>
    <row r="18" spans="1:7" x14ac:dyDescent="0.3">
      <c r="G18" s="12"/>
    </row>
    <row r="19" spans="1:7" x14ac:dyDescent="0.3">
      <c r="A19" s="12"/>
      <c r="B19" s="12"/>
      <c r="C19" s="12"/>
      <c r="D19" s="12"/>
      <c r="E19" s="12"/>
      <c r="F19" s="12"/>
      <c r="G19" s="12"/>
    </row>
  </sheetData>
  <sheetProtection password="CADC" sheet="1" objects="1" scenarios="1" selectLockedCells="1"/>
  <mergeCells count="7">
    <mergeCell ref="B16:C16"/>
    <mergeCell ref="B17:C17"/>
    <mergeCell ref="B11:E12"/>
    <mergeCell ref="B10:E10"/>
    <mergeCell ref="B13:C13"/>
    <mergeCell ref="B14:C14"/>
    <mergeCell ref="B15:C15"/>
  </mergeCells>
  <hyperlinks>
    <hyperlink ref="E4" location="Instructions!A1" display="Back to Instructions Tab"/>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21"/>
  <sheetViews>
    <sheetView showGridLines="0" zoomScale="80" zoomScaleNormal="80" workbookViewId="0">
      <selection activeCell="E4" sqref="E4"/>
    </sheetView>
  </sheetViews>
  <sheetFormatPr defaultRowHeight="16.5" x14ac:dyDescent="0.3"/>
  <cols>
    <col min="1" max="1" width="6.85546875" style="1" customWidth="1"/>
    <col min="2" max="2" width="23.140625" style="1" customWidth="1"/>
    <col min="3" max="3" width="44.42578125" style="1" customWidth="1"/>
    <col min="4" max="4" width="22.85546875" style="1" customWidth="1"/>
    <col min="5" max="5" width="27.85546875" style="1" bestFit="1" customWidth="1"/>
    <col min="6" max="6" width="17.7109375" style="1" bestFit="1" customWidth="1"/>
    <col min="7" max="7" width="9.140625" style="1"/>
    <col min="8" max="8" width="23.7109375" style="1" customWidth="1"/>
    <col min="9" max="9" width="7" style="1" customWidth="1"/>
    <col min="10" max="10" width="3.5703125" style="1" customWidth="1"/>
    <col min="11" max="16384" width="9.140625" style="1"/>
  </cols>
  <sheetData>
    <row r="1" spans="2:10" ht="17.25" thickBot="1" x14ac:dyDescent="0.35">
      <c r="J1" s="12"/>
    </row>
    <row r="2" spans="2:10" ht="18" thickBot="1" x14ac:dyDescent="0.35">
      <c r="B2" s="81" t="s">
        <v>16</v>
      </c>
      <c r="C2" s="82"/>
      <c r="J2" s="12"/>
    </row>
    <row r="3" spans="2:10" x14ac:dyDescent="0.3">
      <c r="B3" s="89" t="str">
        <f>'Version Control'!B3</f>
        <v>File Name:</v>
      </c>
      <c r="C3" s="106" t="str">
        <f ca="1">'Version Control'!C3</f>
        <v>Medium Base CFL - v1.3.xlsx</v>
      </c>
      <c r="J3" s="12"/>
    </row>
    <row r="4" spans="2:10" ht="18" x14ac:dyDescent="0.35">
      <c r="B4" s="78" t="str">
        <f>'Version Control'!B4</f>
        <v>Tab Name:</v>
      </c>
      <c r="C4" s="71" t="str">
        <f ca="1">MID(CELL("filename",A1), FIND("]", CELL("filename", A1))+ 1, 255)</f>
        <v>Drop-Downs</v>
      </c>
      <c r="E4" s="105" t="s">
        <v>53</v>
      </c>
      <c r="J4" s="12"/>
    </row>
    <row r="5" spans="2:10" x14ac:dyDescent="0.3">
      <c r="B5" s="77" t="str">
        <f>'Version Control'!B5</f>
        <v>Version Number:</v>
      </c>
      <c r="C5" s="125" t="str">
        <f>'Version Control'!C5</f>
        <v>v1.3</v>
      </c>
      <c r="J5" s="12"/>
    </row>
    <row r="6" spans="2:10" x14ac:dyDescent="0.3">
      <c r="B6" s="77" t="str">
        <f>'Version Control'!B6</f>
        <v xml:space="preserve">Latest Revision Date: </v>
      </c>
      <c r="C6" s="72">
        <f>'Version Control'!C6</f>
        <v>42922</v>
      </c>
      <c r="J6" s="12"/>
    </row>
    <row r="7" spans="2:10" ht="17.25" thickBot="1" x14ac:dyDescent="0.35">
      <c r="B7" s="79" t="str">
        <f>'Version Control'!B7</f>
        <v xml:space="preserve">Test Completion Date: </v>
      </c>
      <c r="C7" s="73" t="str">
        <f>'Version Control'!C7</f>
        <v>[MM/DD/YYYY]</v>
      </c>
      <c r="J7" s="12"/>
    </row>
    <row r="8" spans="2:10" x14ac:dyDescent="0.3">
      <c r="J8" s="12"/>
    </row>
    <row r="9" spans="2:10" x14ac:dyDescent="0.3">
      <c r="J9" s="12"/>
    </row>
    <row r="10" spans="2:10" x14ac:dyDescent="0.3">
      <c r="B10" s="2" t="s">
        <v>102</v>
      </c>
      <c r="C10" s="2"/>
      <c r="D10" s="2" t="s">
        <v>106</v>
      </c>
      <c r="E10" s="2"/>
      <c r="F10" s="11" t="s">
        <v>51</v>
      </c>
      <c r="H10" s="1" t="s">
        <v>129</v>
      </c>
      <c r="J10" s="12"/>
    </row>
    <row r="11" spans="2:10" x14ac:dyDescent="0.3">
      <c r="B11" s="180" t="s">
        <v>103</v>
      </c>
      <c r="C11" s="2"/>
      <c r="D11" s="180" t="s">
        <v>121</v>
      </c>
      <c r="E11" s="2"/>
      <c r="F11" s="180" t="s">
        <v>48</v>
      </c>
      <c r="H11" s="180" t="s">
        <v>130</v>
      </c>
      <c r="J11" s="12"/>
    </row>
    <row r="12" spans="2:10" x14ac:dyDescent="0.3">
      <c r="B12" s="181" t="s">
        <v>104</v>
      </c>
      <c r="C12" s="2"/>
      <c r="D12" s="181" t="s">
        <v>122</v>
      </c>
      <c r="E12" s="2"/>
      <c r="F12" s="181" t="s">
        <v>49</v>
      </c>
      <c r="H12" s="54" t="s">
        <v>131</v>
      </c>
      <c r="J12" s="12"/>
    </row>
    <row r="13" spans="2:10" x14ac:dyDescent="0.3">
      <c r="B13" s="54" t="s">
        <v>105</v>
      </c>
      <c r="C13" s="2"/>
      <c r="D13" s="54" t="s">
        <v>107</v>
      </c>
      <c r="E13" s="2"/>
      <c r="F13" s="54" t="s">
        <v>50</v>
      </c>
      <c r="J13" s="12"/>
    </row>
    <row r="14" spans="2:10" x14ac:dyDescent="0.3">
      <c r="B14" s="2"/>
      <c r="C14" s="2"/>
      <c r="D14" s="2"/>
      <c r="E14" s="2"/>
      <c r="J14" s="12"/>
    </row>
    <row r="15" spans="2:10" x14ac:dyDescent="0.3">
      <c r="B15" s="1" t="s">
        <v>108</v>
      </c>
      <c r="D15" s="1" t="s">
        <v>112</v>
      </c>
      <c r="F15" s="1" t="s">
        <v>236</v>
      </c>
      <c r="J15" s="12"/>
    </row>
    <row r="16" spans="2:10" x14ac:dyDescent="0.3">
      <c r="B16" s="180" t="s">
        <v>109</v>
      </c>
      <c r="D16" s="180" t="s">
        <v>113</v>
      </c>
      <c r="F16" s="180" t="s">
        <v>48</v>
      </c>
      <c r="J16" s="12"/>
    </row>
    <row r="17" spans="1:10" x14ac:dyDescent="0.3">
      <c r="B17" s="181" t="s">
        <v>110</v>
      </c>
      <c r="D17" s="54" t="s">
        <v>112</v>
      </c>
      <c r="F17" s="54" t="s">
        <v>49</v>
      </c>
      <c r="J17" s="12"/>
    </row>
    <row r="18" spans="1:10" x14ac:dyDescent="0.3">
      <c r="B18" s="181" t="s">
        <v>111</v>
      </c>
      <c r="J18" s="12"/>
    </row>
    <row r="19" spans="1:10" x14ac:dyDescent="0.3">
      <c r="B19" s="54" t="s">
        <v>136</v>
      </c>
      <c r="J19" s="12"/>
    </row>
    <row r="20" spans="1:10" x14ac:dyDescent="0.3">
      <c r="J20" s="12"/>
    </row>
    <row r="21" spans="1:10" x14ac:dyDescent="0.3">
      <c r="A21" s="12"/>
      <c r="B21" s="12"/>
      <c r="C21" s="12"/>
      <c r="D21" s="12"/>
      <c r="E21" s="12"/>
      <c r="F21" s="12"/>
      <c r="G21" s="12"/>
      <c r="H21" s="12"/>
      <c r="I21" s="12"/>
      <c r="J21" s="12"/>
    </row>
  </sheetData>
  <sheetProtection password="CADC" sheet="1" objects="1" scenarios="1" selectLockedCells="1"/>
  <hyperlinks>
    <hyperlink ref="E4" location="Instructions!A1" display="Back to Instructions Ta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25"/>
  <sheetViews>
    <sheetView showGridLines="0" zoomScale="80" zoomScaleNormal="80" workbookViewId="0">
      <selection activeCell="E4" sqref="E4"/>
    </sheetView>
  </sheetViews>
  <sheetFormatPr defaultRowHeight="16.5" x14ac:dyDescent="0.3"/>
  <cols>
    <col min="1" max="1" width="5.140625" style="1" customWidth="1"/>
    <col min="2" max="2" width="26.85546875" style="1" customWidth="1"/>
    <col min="3" max="3" width="55.140625" style="1" customWidth="1"/>
    <col min="4" max="4" width="9.140625" style="1"/>
    <col min="5" max="5" width="27.85546875" style="1" bestFit="1" customWidth="1"/>
    <col min="6" max="6" width="9.140625" style="1"/>
    <col min="7" max="7" width="3.42578125" style="1" customWidth="1"/>
    <col min="8" max="16384" width="9.140625" style="1"/>
  </cols>
  <sheetData>
    <row r="1" spans="2:7" ht="17.25" thickBot="1" x14ac:dyDescent="0.35">
      <c r="G1" s="12"/>
    </row>
    <row r="2" spans="2:7" ht="18" thickBot="1" x14ac:dyDescent="0.35">
      <c r="B2" s="81" t="s">
        <v>16</v>
      </c>
      <c r="C2" s="82"/>
      <c r="G2" s="12"/>
    </row>
    <row r="3" spans="2:7" x14ac:dyDescent="0.3">
      <c r="B3" s="80" t="s">
        <v>17</v>
      </c>
      <c r="C3" s="106" t="str">
        <f ca="1">MID(CELL("FILENAME",A1),FIND("[",CELL("FILENAME",A1))+1,FIND("]",CELL("FILENAME",A1))-FIND("[",CELL("FILENAME",A1))-1)</f>
        <v>Medium Base CFL - v1.3.xlsx</v>
      </c>
      <c r="G3" s="12"/>
    </row>
    <row r="4" spans="2:7" ht="18" x14ac:dyDescent="0.35">
      <c r="B4" s="78" t="s">
        <v>18</v>
      </c>
      <c r="C4" s="71" t="str">
        <f ca="1">MID(CELL("filename",A1), FIND("]", CELL("filename", A1))+ 1, 255)</f>
        <v>Version Control</v>
      </c>
      <c r="E4" s="105" t="s">
        <v>53</v>
      </c>
      <c r="G4" s="12"/>
    </row>
    <row r="5" spans="2:7" x14ac:dyDescent="0.3">
      <c r="B5" s="77" t="s">
        <v>19</v>
      </c>
      <c r="C5" s="125" t="str">
        <f>INDEX(B12:B55,COUNTA(B12:B55),1)</f>
        <v>v1.3</v>
      </c>
      <c r="G5" s="12"/>
    </row>
    <row r="6" spans="2:7" x14ac:dyDescent="0.3">
      <c r="B6" s="77" t="s">
        <v>20</v>
      </c>
      <c r="C6" s="72">
        <f>IF(MAX(B12:C106)=0,"No Revisions Dates Entered",MAX(B12:C106))</f>
        <v>42922</v>
      </c>
      <c r="G6" s="12"/>
    </row>
    <row r="7" spans="2:7" ht="17.25" thickBot="1" x14ac:dyDescent="0.35">
      <c r="B7" s="79" t="s">
        <v>21</v>
      </c>
      <c r="C7" s="73" t="str">
        <f>'General Info &amp; Test Results'!C17</f>
        <v>[MM/DD/YYYY]</v>
      </c>
      <c r="G7" s="12"/>
    </row>
    <row r="8" spans="2:7" x14ac:dyDescent="0.3">
      <c r="G8" s="12"/>
    </row>
    <row r="9" spans="2:7" ht="17.25" thickBot="1" x14ac:dyDescent="0.35">
      <c r="G9" s="12"/>
    </row>
    <row r="10" spans="2:7" ht="18" thickBot="1" x14ac:dyDescent="0.35">
      <c r="B10" s="278" t="s">
        <v>22</v>
      </c>
      <c r="C10" s="280"/>
      <c r="G10" s="12"/>
    </row>
    <row r="11" spans="2:7" ht="17.25" x14ac:dyDescent="0.35">
      <c r="B11" s="138" t="s">
        <v>23</v>
      </c>
      <c r="C11" s="139" t="s">
        <v>24</v>
      </c>
      <c r="G11" s="12"/>
    </row>
    <row r="12" spans="2:7" x14ac:dyDescent="0.3">
      <c r="B12" s="91">
        <v>0.1</v>
      </c>
      <c r="C12" s="92">
        <v>40702</v>
      </c>
      <c r="G12" s="12"/>
    </row>
    <row r="13" spans="2:7" x14ac:dyDescent="0.3">
      <c r="B13" s="126">
        <v>1</v>
      </c>
      <c r="C13" s="94">
        <v>40765</v>
      </c>
      <c r="G13" s="12"/>
    </row>
    <row r="14" spans="2:7" x14ac:dyDescent="0.3">
      <c r="B14" s="93">
        <v>1.1000000000000001</v>
      </c>
      <c r="C14" s="94">
        <v>40898</v>
      </c>
      <c r="G14" s="12"/>
    </row>
    <row r="15" spans="2:7" x14ac:dyDescent="0.3">
      <c r="B15" s="93" t="s">
        <v>205</v>
      </c>
      <c r="C15" s="94">
        <v>41423</v>
      </c>
      <c r="G15" s="12"/>
    </row>
    <row r="16" spans="2:7" x14ac:dyDescent="0.3">
      <c r="B16" s="93" t="s">
        <v>256</v>
      </c>
      <c r="C16" s="94">
        <v>41457</v>
      </c>
      <c r="G16" s="12"/>
    </row>
    <row r="17" spans="1:7" x14ac:dyDescent="0.3">
      <c r="B17" s="93" t="s">
        <v>257</v>
      </c>
      <c r="C17" s="94">
        <v>42160</v>
      </c>
      <c r="G17" s="12"/>
    </row>
    <row r="18" spans="1:7" x14ac:dyDescent="0.3">
      <c r="B18" s="93" t="s">
        <v>259</v>
      </c>
      <c r="C18" s="94">
        <v>42922</v>
      </c>
      <c r="G18" s="12"/>
    </row>
    <row r="19" spans="1:7" x14ac:dyDescent="0.3">
      <c r="B19" s="93"/>
      <c r="C19" s="94"/>
      <c r="G19" s="12"/>
    </row>
    <row r="20" spans="1:7" x14ac:dyDescent="0.3">
      <c r="B20" s="93"/>
      <c r="C20" s="94"/>
      <c r="G20" s="12"/>
    </row>
    <row r="21" spans="1:7" x14ac:dyDescent="0.3">
      <c r="B21" s="93"/>
      <c r="C21" s="94"/>
      <c r="G21" s="12"/>
    </row>
    <row r="22" spans="1:7" x14ac:dyDescent="0.3">
      <c r="B22" s="95"/>
      <c r="C22" s="94"/>
      <c r="G22" s="12"/>
    </row>
    <row r="23" spans="1:7" ht="17.25" thickBot="1" x14ac:dyDescent="0.35">
      <c r="B23" s="96"/>
      <c r="C23" s="97"/>
      <c r="G23" s="12"/>
    </row>
    <row r="24" spans="1:7" x14ac:dyDescent="0.3">
      <c r="G24" s="12"/>
    </row>
    <row r="25" spans="1:7" x14ac:dyDescent="0.3">
      <c r="A25" s="12"/>
      <c r="B25" s="12"/>
      <c r="C25" s="12"/>
      <c r="D25" s="12"/>
      <c r="E25" s="12"/>
      <c r="F25" s="12"/>
      <c r="G25" s="12"/>
    </row>
  </sheetData>
  <sheetProtection algorithmName="SHA-512" hashValue="7wvUJZgeVIdg/ReUGCvI2YHLS6eiAP/fkU9qYwfZVYCBEgwusw4duKuU0FBojxdGdAPEzfOF/3A80VWYob4O/w==" saltValue="kfw3V3pTmaLTZPki/zMe9w==" spinCount="100000" sheet="1" objects="1" scenarios="1" selectLockedCells="1"/>
  <mergeCells count="1">
    <mergeCell ref="B10:C10"/>
  </mergeCells>
  <hyperlinks>
    <hyperlink ref="E4" location="Instructions!A1" display="Back to Instructions T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47"/>
  <sheetViews>
    <sheetView showGridLines="0" showZeros="0" zoomScale="80" zoomScaleNormal="80" workbookViewId="0">
      <selection activeCell="E5" sqref="E5"/>
    </sheetView>
  </sheetViews>
  <sheetFormatPr defaultRowHeight="16.5" x14ac:dyDescent="0.3"/>
  <cols>
    <col min="1" max="1" width="4.7109375" style="1" customWidth="1"/>
    <col min="2" max="2" width="45.28515625" style="1" customWidth="1"/>
    <col min="3" max="3" width="40.85546875" style="1" customWidth="1"/>
    <col min="4" max="4" width="5.28515625" style="1" customWidth="1"/>
    <col min="5" max="5" width="28" style="1" customWidth="1"/>
    <col min="6" max="6" width="22.5703125" style="1" customWidth="1"/>
    <col min="7" max="7" width="19.28515625" style="1" customWidth="1"/>
    <col min="8" max="8" width="21" style="1" customWidth="1"/>
    <col min="9" max="9" width="19.140625" style="1" customWidth="1"/>
    <col min="10" max="10" width="19.28515625" style="1" customWidth="1"/>
    <col min="11" max="11" width="3.5703125" style="1" customWidth="1"/>
    <col min="12" max="12" width="2.5703125" style="1" customWidth="1"/>
    <col min="13" max="13" width="20.42578125" style="1" customWidth="1"/>
    <col min="14" max="14" width="16.7109375" style="1" customWidth="1"/>
    <col min="15" max="15" width="17.28515625" style="1" customWidth="1"/>
    <col min="16" max="17" width="16" style="1" customWidth="1"/>
    <col min="18" max="16384" width="9.140625" style="1"/>
  </cols>
  <sheetData>
    <row r="1" spans="2:12" ht="17.25" thickBot="1" x14ac:dyDescent="0.35">
      <c r="L1" s="12"/>
    </row>
    <row r="2" spans="2:12" ht="18" thickBot="1" x14ac:dyDescent="0.35">
      <c r="B2" s="81" t="s">
        <v>16</v>
      </c>
      <c r="C2" s="82"/>
      <c r="L2" s="12"/>
    </row>
    <row r="3" spans="2:12" x14ac:dyDescent="0.3">
      <c r="B3" s="89" t="str">
        <f>'Version Control'!B3</f>
        <v>File Name:</v>
      </c>
      <c r="C3" s="106" t="str">
        <f ca="1">'Version Control'!C3</f>
        <v>Medium Base CFL - v1.3.xlsx</v>
      </c>
      <c r="L3" s="12"/>
    </row>
    <row r="4" spans="2:12" x14ac:dyDescent="0.3">
      <c r="B4" s="78" t="str">
        <f>'Version Control'!B4</f>
        <v>Tab Name:</v>
      </c>
      <c r="C4" s="71" t="str">
        <f ca="1">MID(CELL("filename",F6), FIND("]", CELL("filename", F6))+ 1, 255)</f>
        <v>General Info &amp; Test Results</v>
      </c>
      <c r="L4" s="12"/>
    </row>
    <row r="5" spans="2:12" ht="18" x14ac:dyDescent="0.35">
      <c r="B5" s="77" t="str">
        <f>'Version Control'!B5</f>
        <v>Version Number:</v>
      </c>
      <c r="C5" s="125" t="str">
        <f>'Version Control'!C5</f>
        <v>v1.3</v>
      </c>
      <c r="E5" s="105" t="s">
        <v>53</v>
      </c>
      <c r="G5" s="243"/>
      <c r="L5" s="12"/>
    </row>
    <row r="6" spans="2:12" x14ac:dyDescent="0.3">
      <c r="B6" s="77" t="str">
        <f>'Version Control'!B6</f>
        <v xml:space="preserve">Latest Revision Date: </v>
      </c>
      <c r="C6" s="72">
        <f>'Version Control'!C6</f>
        <v>42922</v>
      </c>
      <c r="L6" s="12"/>
    </row>
    <row r="7" spans="2:12" ht="17.25" thickBot="1" x14ac:dyDescent="0.35">
      <c r="B7" s="79" t="str">
        <f>'Version Control'!B7</f>
        <v xml:space="preserve">Test Completion Date: </v>
      </c>
      <c r="C7" s="73" t="str">
        <f>'Version Control'!C7</f>
        <v>[MM/DD/YYYY]</v>
      </c>
      <c r="L7" s="12"/>
    </row>
    <row r="8" spans="2:12" x14ac:dyDescent="0.3">
      <c r="L8" s="12"/>
    </row>
    <row r="9" spans="2:12" ht="17.25" thickBot="1" x14ac:dyDescent="0.35">
      <c r="L9" s="12"/>
    </row>
    <row r="10" spans="2:12" ht="17.25" customHeight="1" thickBot="1" x14ac:dyDescent="0.35">
      <c r="B10" s="119" t="s">
        <v>232</v>
      </c>
      <c r="C10" s="120"/>
      <c r="E10" s="278" t="s">
        <v>235</v>
      </c>
      <c r="F10" s="279"/>
      <c r="G10" s="279"/>
      <c r="H10" s="279"/>
      <c r="I10" s="279"/>
      <c r="J10" s="280"/>
      <c r="L10" s="12"/>
    </row>
    <row r="11" spans="2:12" ht="17.25" customHeight="1" x14ac:dyDescent="0.3">
      <c r="B11" s="121" t="s">
        <v>29</v>
      </c>
      <c r="C11" s="171" t="s">
        <v>30</v>
      </c>
      <c r="E11" s="287" t="s">
        <v>47</v>
      </c>
      <c r="F11" s="290" t="s">
        <v>56</v>
      </c>
      <c r="G11" s="292" t="s">
        <v>137</v>
      </c>
      <c r="H11" s="292"/>
      <c r="I11" s="294" t="s">
        <v>59</v>
      </c>
      <c r="J11" s="296" t="s">
        <v>60</v>
      </c>
      <c r="L11" s="12"/>
    </row>
    <row r="12" spans="2:12" ht="16.5" customHeight="1" thickBot="1" x14ac:dyDescent="0.35">
      <c r="B12" s="122" t="s">
        <v>31</v>
      </c>
      <c r="C12" s="172" t="s">
        <v>32</v>
      </c>
      <c r="E12" s="288"/>
      <c r="F12" s="291"/>
      <c r="G12" s="293"/>
      <c r="H12" s="293"/>
      <c r="I12" s="295"/>
      <c r="J12" s="297"/>
      <c r="L12" s="12"/>
    </row>
    <row r="13" spans="2:12" ht="17.25" customHeight="1" thickBot="1" x14ac:dyDescent="0.35">
      <c r="E13" s="288"/>
      <c r="F13" s="283" t="s">
        <v>86</v>
      </c>
      <c r="G13" s="283" t="s">
        <v>57</v>
      </c>
      <c r="H13" s="285" t="s">
        <v>58</v>
      </c>
      <c r="I13" s="285" t="s">
        <v>92</v>
      </c>
      <c r="J13" s="281" t="s">
        <v>87</v>
      </c>
      <c r="L13" s="12"/>
    </row>
    <row r="14" spans="2:12" ht="18" thickBot="1" x14ac:dyDescent="0.35">
      <c r="B14" s="81" t="s">
        <v>234</v>
      </c>
      <c r="C14" s="111"/>
      <c r="E14" s="289"/>
      <c r="F14" s="284"/>
      <c r="G14" s="284"/>
      <c r="H14" s="286"/>
      <c r="I14" s="286"/>
      <c r="J14" s="282"/>
      <c r="L14" s="12"/>
    </row>
    <row r="15" spans="2:12" x14ac:dyDescent="0.3">
      <c r="B15" s="133" t="s">
        <v>183</v>
      </c>
      <c r="C15" s="124"/>
      <c r="E15" s="173">
        <f xml:space="preserve"> 'Description of Test Units'!D12</f>
        <v>0</v>
      </c>
      <c r="F15" s="25" t="str">
        <f>IF('Initial Efficacy Test'!C12&lt;&gt;"Yes","Not Applicable",'Initial Efficacy Test'!AA12)</f>
        <v>Not Applicable</v>
      </c>
      <c r="G15" s="244" t="str">
        <f>IF('Lumen Maintenance Test'!C14&lt;&gt;"Yes","Not Applicable",'Lumen Maintenance Test'!W14)</f>
        <v>Not Applicable</v>
      </c>
      <c r="H15" s="244" t="str">
        <f>IF('Lumen Maintenance Test'!C61&lt;&gt;"Yes","Not Applicable",'Lumen Maintenance Test'!X61)</f>
        <v>Not Applicable</v>
      </c>
      <c r="I15" s="26" t="str">
        <f>IF('Rapid Cycle Stress Test'!C12&lt;&gt;"Yes","Not Applicable",'Rapid Cycle Stress Test'!T12)</f>
        <v>Not Applicable</v>
      </c>
      <c r="J15" s="27" t="str">
        <f>IF('Lamp Life Test'!C12&lt;&gt;"Yes","Not Applicable",'Lamp Life Test'!T12)</f>
        <v>Not Applicable</v>
      </c>
      <c r="L15" s="12"/>
    </row>
    <row r="16" spans="2:12" x14ac:dyDescent="0.3">
      <c r="B16" s="47" t="s">
        <v>45</v>
      </c>
      <c r="C16" s="170" t="s">
        <v>28</v>
      </c>
      <c r="E16" s="15">
        <f xml:space="preserve"> 'Description of Test Units'!D13</f>
        <v>0</v>
      </c>
      <c r="F16" s="25" t="str">
        <f>IF('Initial Efficacy Test'!C13&lt;&gt;"Yes","Not Applicable",'Initial Efficacy Test'!AA13)</f>
        <v>Not Applicable</v>
      </c>
      <c r="G16" s="244" t="str">
        <f>IF('Lumen Maintenance Test'!C15&lt;&gt;"Yes","Not Applicable",'Lumen Maintenance Test'!W15)</f>
        <v>Not Applicable</v>
      </c>
      <c r="H16" s="244" t="str">
        <f>IF('Lumen Maintenance Test'!C62&lt;&gt;"Yes","Not Applicable",'Lumen Maintenance Test'!X62)</f>
        <v>Not Applicable</v>
      </c>
      <c r="I16" s="26" t="str">
        <f>IF('Rapid Cycle Stress Test'!C13&lt;&gt;"Yes","Not Applicable",'Rapid Cycle Stress Test'!T13)</f>
        <v>Not Applicable</v>
      </c>
      <c r="J16" s="27" t="str">
        <f>IF('Lamp Life Test'!C13&lt;&gt;"Yes","Not Applicable",'Lamp Life Test'!T13)</f>
        <v>Not Applicable</v>
      </c>
      <c r="L16" s="12"/>
    </row>
    <row r="17" spans="1:12" ht="17.25" thickBot="1" x14ac:dyDescent="0.35">
      <c r="B17" s="118" t="s">
        <v>46</v>
      </c>
      <c r="C17" s="123" t="s">
        <v>28</v>
      </c>
      <c r="E17" s="15">
        <f xml:space="preserve"> 'Description of Test Units'!D14</f>
        <v>0</v>
      </c>
      <c r="F17" s="25" t="str">
        <f>IF('Initial Efficacy Test'!C14&lt;&gt;"Yes","Not Applicable",'Initial Efficacy Test'!AA14)</f>
        <v>Not Applicable</v>
      </c>
      <c r="G17" s="244" t="str">
        <f>IF('Lumen Maintenance Test'!C16&lt;&gt;"Yes","Not Applicable",'Lumen Maintenance Test'!W16)</f>
        <v>Not Applicable</v>
      </c>
      <c r="H17" s="244" t="str">
        <f>IF('Lumen Maintenance Test'!C63&lt;&gt;"Yes","Not Applicable",'Lumen Maintenance Test'!X63)</f>
        <v>Not Applicable</v>
      </c>
      <c r="I17" s="26" t="str">
        <f>IF('Rapid Cycle Stress Test'!C14&lt;&gt;"Yes","Not Applicable",'Rapid Cycle Stress Test'!T14)</f>
        <v>Not Applicable</v>
      </c>
      <c r="J17" s="27" t="str">
        <f>IF('Lamp Life Test'!C14&lt;&gt;"Yes","Not Applicable",'Lamp Life Test'!T14)</f>
        <v>Not Applicable</v>
      </c>
      <c r="L17" s="12"/>
    </row>
    <row r="18" spans="1:12" ht="17.25" thickBot="1" x14ac:dyDescent="0.35">
      <c r="E18" s="15">
        <f xml:space="preserve"> 'Description of Test Units'!D15</f>
        <v>0</v>
      </c>
      <c r="F18" s="25" t="str">
        <f>IF('Initial Efficacy Test'!C15&lt;&gt;"Yes","Not Applicable",'Initial Efficacy Test'!AA15)</f>
        <v>Not Applicable</v>
      </c>
      <c r="G18" s="244" t="str">
        <f>IF('Lumen Maintenance Test'!C17&lt;&gt;"Yes","Not Applicable",'Lumen Maintenance Test'!W17)</f>
        <v>Not Applicable</v>
      </c>
      <c r="H18" s="244" t="str">
        <f>IF('Lumen Maintenance Test'!C64&lt;&gt;"Yes","Not Applicable",'Lumen Maintenance Test'!X64)</f>
        <v>Not Applicable</v>
      </c>
      <c r="I18" s="26" t="str">
        <f>IF('Rapid Cycle Stress Test'!C15&lt;&gt;"Yes","Not Applicable",'Rapid Cycle Stress Test'!T15)</f>
        <v>Not Applicable</v>
      </c>
      <c r="J18" s="27" t="str">
        <f>IF('Lamp Life Test'!C15&lt;&gt;"Yes","Not Applicable",'Lamp Life Test'!T15)</f>
        <v>Not Applicable</v>
      </c>
      <c r="L18" s="12"/>
    </row>
    <row r="19" spans="1:12" ht="18" thickBot="1" x14ac:dyDescent="0.35">
      <c r="B19" s="81" t="s">
        <v>233</v>
      </c>
      <c r="C19" s="111"/>
      <c r="E19" s="15">
        <f xml:space="preserve"> 'Description of Test Units'!D16</f>
        <v>0</v>
      </c>
      <c r="F19" s="25" t="str">
        <f>IF('Initial Efficacy Test'!C16&lt;&gt;"Yes","Not Applicable",'Initial Efficacy Test'!AA16)</f>
        <v>Not Applicable</v>
      </c>
      <c r="G19" s="244" t="str">
        <f>IF('Lumen Maintenance Test'!C18&lt;&gt;"Yes","Not Applicable",'Lumen Maintenance Test'!W18)</f>
        <v>Not Applicable</v>
      </c>
      <c r="H19" s="244" t="str">
        <f>IF('Lumen Maintenance Test'!C65&lt;&gt;"Yes","Not Applicable",'Lumen Maintenance Test'!X65)</f>
        <v>Not Applicable</v>
      </c>
      <c r="I19" s="26" t="str">
        <f>IF('Rapid Cycle Stress Test'!C16&lt;&gt;"Yes","Not Applicable",'Rapid Cycle Stress Test'!T16)</f>
        <v>Not Applicable</v>
      </c>
      <c r="J19" s="27" t="str">
        <f>IF('Lamp Life Test'!C16&lt;&gt;"Yes","Not Applicable",'Lamp Life Test'!T16)</f>
        <v>Not Applicable</v>
      </c>
      <c r="L19" s="12"/>
    </row>
    <row r="20" spans="1:12" x14ac:dyDescent="0.3">
      <c r="B20" s="46" t="s">
        <v>33</v>
      </c>
      <c r="C20" s="189"/>
      <c r="E20" s="15">
        <f xml:space="preserve"> 'Description of Test Units'!D17</f>
        <v>0</v>
      </c>
      <c r="F20" s="25" t="str">
        <f>IF('Initial Efficacy Test'!C17&lt;&gt;"Yes","Not Applicable",'Initial Efficacy Test'!AA17)</f>
        <v>Not Applicable</v>
      </c>
      <c r="G20" s="244" t="str">
        <f>IF('Lumen Maintenance Test'!C19&lt;&gt;"Yes","Not Applicable",'Lumen Maintenance Test'!W19)</f>
        <v>Not Applicable</v>
      </c>
      <c r="H20" s="244" t="str">
        <f>IF('Lumen Maintenance Test'!C66&lt;&gt;"Yes","Not Applicable",'Lumen Maintenance Test'!X66)</f>
        <v>Not Applicable</v>
      </c>
      <c r="I20" s="26" t="str">
        <f>IF('Rapid Cycle Stress Test'!C17&lt;&gt;"Yes","Not Applicable",'Rapid Cycle Stress Test'!T17)</f>
        <v>Not Applicable</v>
      </c>
      <c r="J20" s="27" t="str">
        <f>IF('Lamp Life Test'!C17&lt;&gt;"Yes","Not Applicable",'Lamp Life Test'!T17)</f>
        <v>Not Applicable</v>
      </c>
      <c r="L20" s="12"/>
    </row>
    <row r="21" spans="1:12" x14ac:dyDescent="0.3">
      <c r="B21" s="47" t="s">
        <v>34</v>
      </c>
      <c r="C21" s="189"/>
      <c r="E21" s="15">
        <f xml:space="preserve"> 'Description of Test Units'!D18</f>
        <v>0</v>
      </c>
      <c r="F21" s="25" t="str">
        <f>IF('Initial Efficacy Test'!C18&lt;&gt;"Yes","Not Applicable",'Initial Efficacy Test'!AA18)</f>
        <v>Not Applicable</v>
      </c>
      <c r="G21" s="244" t="str">
        <f>IF('Lumen Maintenance Test'!C20&lt;&gt;"Yes","Not Applicable",'Lumen Maintenance Test'!W20)</f>
        <v>Not Applicable</v>
      </c>
      <c r="H21" s="244" t="str">
        <f>IF('Lumen Maintenance Test'!C67&lt;&gt;"Yes","Not Applicable",'Lumen Maintenance Test'!X67)</f>
        <v>Not Applicable</v>
      </c>
      <c r="I21" s="26" t="str">
        <f>IF('Rapid Cycle Stress Test'!C18&lt;&gt;"Yes","Not Applicable",'Rapid Cycle Stress Test'!T18)</f>
        <v>Not Applicable</v>
      </c>
      <c r="J21" s="27" t="str">
        <f>IF('Lamp Life Test'!C18&lt;&gt;"Yes","Not Applicable",'Lamp Life Test'!T18)</f>
        <v>Not Applicable</v>
      </c>
      <c r="L21" s="12"/>
    </row>
    <row r="22" spans="1:12" x14ac:dyDescent="0.3">
      <c r="B22" s="46" t="s">
        <v>35</v>
      </c>
      <c r="C22" s="189"/>
      <c r="E22" s="15">
        <f xml:space="preserve"> 'Description of Test Units'!D19</f>
        <v>0</v>
      </c>
      <c r="F22" s="25" t="str">
        <f>IF('Initial Efficacy Test'!C19&lt;&gt;"Yes","Not Applicable",'Initial Efficacy Test'!AA19)</f>
        <v>Not Applicable</v>
      </c>
      <c r="G22" s="244" t="str">
        <f>IF('Lumen Maintenance Test'!C21&lt;&gt;"Yes","Not Applicable",'Lumen Maintenance Test'!W21)</f>
        <v>Not Applicable</v>
      </c>
      <c r="H22" s="244" t="str">
        <f>IF('Lumen Maintenance Test'!C68&lt;&gt;"Yes","Not Applicable",'Lumen Maintenance Test'!X68)</f>
        <v>Not Applicable</v>
      </c>
      <c r="I22" s="26" t="str">
        <f>IF('Rapid Cycle Stress Test'!C19&lt;&gt;"Yes","Not Applicable",'Rapid Cycle Stress Test'!T19)</f>
        <v>Not Applicable</v>
      </c>
      <c r="J22" s="27" t="str">
        <f>IF('Lamp Life Test'!C19&lt;&gt;"Yes","Not Applicable",'Lamp Life Test'!T19)</f>
        <v>Not Applicable</v>
      </c>
      <c r="L22" s="12"/>
    </row>
    <row r="23" spans="1:12" ht="17.25" thickBot="1" x14ac:dyDescent="0.35">
      <c r="B23" s="118" t="s">
        <v>55</v>
      </c>
      <c r="C23" s="227"/>
      <c r="E23" s="15">
        <f xml:space="preserve"> 'Description of Test Units'!D20</f>
        <v>0</v>
      </c>
      <c r="F23" s="25" t="str">
        <f>IF('Initial Efficacy Test'!C20&lt;&gt;"Yes","Not Applicable",'Initial Efficacy Test'!AA20)</f>
        <v>Not Applicable</v>
      </c>
      <c r="G23" s="244" t="str">
        <f>IF('Lumen Maintenance Test'!C22&lt;&gt;"Yes","Not Applicable",'Lumen Maintenance Test'!W22)</f>
        <v>Not Applicable</v>
      </c>
      <c r="H23" s="244" t="str">
        <f>IF('Lumen Maintenance Test'!C69&lt;&gt;"Yes","Not Applicable",'Lumen Maintenance Test'!X69)</f>
        <v>Not Applicable</v>
      </c>
      <c r="I23" s="26" t="str">
        <f>IF('Rapid Cycle Stress Test'!C20&lt;&gt;"Yes","Not Applicable",'Rapid Cycle Stress Test'!T20)</f>
        <v>Not Applicable</v>
      </c>
      <c r="J23" s="27" t="str">
        <f>IF('Lamp Life Test'!C20&lt;&gt;"Yes","Not Applicable",'Lamp Life Test'!T20)</f>
        <v>Not Applicable</v>
      </c>
      <c r="L23" s="12"/>
    </row>
    <row r="24" spans="1:12" x14ac:dyDescent="0.3">
      <c r="E24" s="15">
        <f xml:space="preserve"> 'Description of Test Units'!D21</f>
        <v>0</v>
      </c>
      <c r="F24" s="25" t="str">
        <f>IF('Initial Efficacy Test'!C21&lt;&gt;"Yes","Not Applicable",'Initial Efficacy Test'!AA21)</f>
        <v>Not Applicable</v>
      </c>
      <c r="G24" s="244" t="str">
        <f>IF('Lumen Maintenance Test'!C23&lt;&gt;"Yes","Not Applicable",'Lumen Maintenance Test'!W23)</f>
        <v>Not Applicable</v>
      </c>
      <c r="H24" s="244" t="str">
        <f>IF('Lumen Maintenance Test'!C70&lt;&gt;"Yes","Not Applicable",'Lumen Maintenance Test'!X70)</f>
        <v>Not Applicable</v>
      </c>
      <c r="I24" s="26" t="str">
        <f>IF('Rapid Cycle Stress Test'!C21&lt;&gt;"Yes","Not Applicable",'Rapid Cycle Stress Test'!T21)</f>
        <v>Not Applicable</v>
      </c>
      <c r="J24" s="27" t="str">
        <f>IF('Lamp Life Test'!C21&lt;&gt;"Yes","Not Applicable",'Lamp Life Test'!T21)</f>
        <v>Not Applicable</v>
      </c>
      <c r="L24" s="12"/>
    </row>
    <row r="25" spans="1:12" x14ac:dyDescent="0.3">
      <c r="E25" s="15">
        <f xml:space="preserve"> 'Description of Test Units'!D22</f>
        <v>0</v>
      </c>
      <c r="F25" s="25" t="str">
        <f>IF('Initial Efficacy Test'!C22&lt;&gt;"Yes","Not Applicable",'Initial Efficacy Test'!AA22)</f>
        <v>Not Applicable</v>
      </c>
      <c r="G25" s="244" t="str">
        <f>IF('Lumen Maintenance Test'!C24&lt;&gt;"Yes","Not Applicable",'Lumen Maintenance Test'!W24)</f>
        <v>Not Applicable</v>
      </c>
      <c r="H25" s="244" t="str">
        <f>IF('Lumen Maintenance Test'!C71&lt;&gt;"Yes","Not Applicable",'Lumen Maintenance Test'!X71)</f>
        <v>Not Applicable</v>
      </c>
      <c r="I25" s="26" t="str">
        <f>IF('Rapid Cycle Stress Test'!C22&lt;&gt;"Yes","Not Applicable",'Rapid Cycle Stress Test'!T22)</f>
        <v>Not Applicable</v>
      </c>
      <c r="J25" s="27" t="str">
        <f>IF('Lamp Life Test'!C22&lt;&gt;"Yes","Not Applicable",'Lamp Life Test'!T22)</f>
        <v>Not Applicable</v>
      </c>
      <c r="L25" s="12"/>
    </row>
    <row r="26" spans="1:12" x14ac:dyDescent="0.3">
      <c r="E26" s="15">
        <f xml:space="preserve"> 'Description of Test Units'!D23</f>
        <v>0</v>
      </c>
      <c r="F26" s="25" t="str">
        <f>IF('Initial Efficacy Test'!C23&lt;&gt;"Yes","Not Applicable",'Initial Efficacy Test'!AA23)</f>
        <v>Not Applicable</v>
      </c>
      <c r="G26" s="244" t="str">
        <f>IF('Lumen Maintenance Test'!C25&lt;&gt;"Yes","Not Applicable",'Lumen Maintenance Test'!W25)</f>
        <v>Not Applicable</v>
      </c>
      <c r="H26" s="244" t="str">
        <f>IF('Lumen Maintenance Test'!C72&lt;&gt;"Yes","Not Applicable",'Lumen Maintenance Test'!X72)</f>
        <v>Not Applicable</v>
      </c>
      <c r="I26" s="26" t="str">
        <f>IF('Rapid Cycle Stress Test'!C23&lt;&gt;"Yes","Not Applicable",'Rapid Cycle Stress Test'!T23)</f>
        <v>Not Applicable</v>
      </c>
      <c r="J26" s="27" t="str">
        <f>IF('Lamp Life Test'!C23&lt;&gt;"Yes","Not Applicable",'Lamp Life Test'!T23)</f>
        <v>Not Applicable</v>
      </c>
      <c r="L26" s="12"/>
    </row>
    <row r="27" spans="1:12" x14ac:dyDescent="0.3">
      <c r="E27" s="15">
        <f xml:space="preserve"> 'Description of Test Units'!D24</f>
        <v>0</v>
      </c>
      <c r="F27" s="25" t="str">
        <f>IF('Initial Efficacy Test'!C24&lt;&gt;"Yes","Not Applicable",'Initial Efficacy Test'!AA24)</f>
        <v>Not Applicable</v>
      </c>
      <c r="G27" s="244" t="str">
        <f>IF('Lumen Maintenance Test'!C26&lt;&gt;"Yes","Not Applicable",'Lumen Maintenance Test'!W26)</f>
        <v>Not Applicable</v>
      </c>
      <c r="H27" s="244" t="str">
        <f>IF('Lumen Maintenance Test'!C73&lt;&gt;"Yes","Not Applicable",'Lumen Maintenance Test'!X73)</f>
        <v>Not Applicable</v>
      </c>
      <c r="I27" s="26" t="str">
        <f>IF('Rapid Cycle Stress Test'!C24&lt;&gt;"Yes","Not Applicable",'Rapid Cycle Stress Test'!T24)</f>
        <v>Not Applicable</v>
      </c>
      <c r="J27" s="27" t="str">
        <f>IF('Lamp Life Test'!C24&lt;&gt;"Yes","Not Applicable",'Lamp Life Test'!T24)</f>
        <v>Not Applicable</v>
      </c>
      <c r="L27" s="12"/>
    </row>
    <row r="28" spans="1:12" x14ac:dyDescent="0.3">
      <c r="A28" s="2"/>
      <c r="E28" s="15">
        <f xml:space="preserve"> 'Description of Test Units'!D25</f>
        <v>0</v>
      </c>
      <c r="F28" s="25" t="str">
        <f>IF('Initial Efficacy Test'!C25&lt;&gt;"Yes","Not Applicable",'Initial Efficacy Test'!AA25)</f>
        <v>Not Applicable</v>
      </c>
      <c r="G28" s="244" t="str">
        <f>IF('Lumen Maintenance Test'!C27&lt;&gt;"Yes","Not Applicable",'Lumen Maintenance Test'!W27)</f>
        <v>Not Applicable</v>
      </c>
      <c r="H28" s="244" t="str">
        <f>IF('Lumen Maintenance Test'!C74&lt;&gt;"Yes","Not Applicable",'Lumen Maintenance Test'!X74)</f>
        <v>Not Applicable</v>
      </c>
      <c r="I28" s="26" t="str">
        <f>IF('Rapid Cycle Stress Test'!C25&lt;&gt;"Yes","Not Applicable",'Rapid Cycle Stress Test'!T25)</f>
        <v>Not Applicable</v>
      </c>
      <c r="J28" s="27" t="str">
        <f>IF('Lamp Life Test'!C25&lt;&gt;"Yes","Not Applicable",'Lamp Life Test'!T25)</f>
        <v>Not Applicable</v>
      </c>
      <c r="L28" s="12"/>
    </row>
    <row r="29" spans="1:12" x14ac:dyDescent="0.3">
      <c r="A29" s="2"/>
      <c r="E29" s="15">
        <f xml:space="preserve"> 'Description of Test Units'!D26</f>
        <v>0</v>
      </c>
      <c r="F29" s="25" t="str">
        <f>IF('Initial Efficacy Test'!C26&lt;&gt;"Yes","Not Applicable",'Initial Efficacy Test'!AA26)</f>
        <v>Not Applicable</v>
      </c>
      <c r="G29" s="244" t="str">
        <f>IF('Lumen Maintenance Test'!C28&lt;&gt;"Yes","Not Applicable",'Lumen Maintenance Test'!W28)</f>
        <v>Not Applicable</v>
      </c>
      <c r="H29" s="244" t="str">
        <f>IF('Lumen Maintenance Test'!C75&lt;&gt;"Yes","Not Applicable",'Lumen Maintenance Test'!X75)</f>
        <v>Not Applicable</v>
      </c>
      <c r="I29" s="26" t="str">
        <f>IF('Rapid Cycle Stress Test'!C26&lt;&gt;"Yes","Not Applicable",'Rapid Cycle Stress Test'!T26)</f>
        <v>Not Applicable</v>
      </c>
      <c r="J29" s="27" t="str">
        <f>IF('Lamp Life Test'!C26&lt;&gt;"Yes","Not Applicable",'Lamp Life Test'!T26)</f>
        <v>Not Applicable</v>
      </c>
      <c r="L29" s="12"/>
    </row>
    <row r="30" spans="1:12" x14ac:dyDescent="0.3">
      <c r="A30" s="2"/>
      <c r="E30" s="15">
        <f xml:space="preserve"> 'Description of Test Units'!D27</f>
        <v>0</v>
      </c>
      <c r="F30" s="25" t="str">
        <f>IF('Initial Efficacy Test'!C27&lt;&gt;"Yes","Not Applicable",'Initial Efficacy Test'!AA27)</f>
        <v>Not Applicable</v>
      </c>
      <c r="G30" s="244" t="str">
        <f>IF('Lumen Maintenance Test'!C29&lt;&gt;"Yes","Not Applicable",'Lumen Maintenance Test'!W29)</f>
        <v>Not Applicable</v>
      </c>
      <c r="H30" s="244" t="str">
        <f>IF('Lumen Maintenance Test'!C76&lt;&gt;"Yes","Not Applicable",'Lumen Maintenance Test'!X76)</f>
        <v>Not Applicable</v>
      </c>
      <c r="I30" s="26" t="str">
        <f>IF('Rapid Cycle Stress Test'!C27&lt;&gt;"Yes","Not Applicable",'Rapid Cycle Stress Test'!T27)</f>
        <v>Not Applicable</v>
      </c>
      <c r="J30" s="27" t="str">
        <f>IF('Lamp Life Test'!C27&lt;&gt;"Yes","Not Applicable",'Lamp Life Test'!T27)</f>
        <v>Not Applicable</v>
      </c>
      <c r="L30" s="12"/>
    </row>
    <row r="31" spans="1:12" x14ac:dyDescent="0.3">
      <c r="A31" s="2"/>
      <c r="B31" s="4"/>
      <c r="C31" s="2"/>
      <c r="E31" s="15">
        <f xml:space="preserve"> 'Description of Test Units'!D28</f>
        <v>0</v>
      </c>
      <c r="F31" s="25" t="str">
        <f>IF('Initial Efficacy Test'!C28&lt;&gt;"Yes","Not Applicable",'Initial Efficacy Test'!AA28)</f>
        <v>Not Applicable</v>
      </c>
      <c r="G31" s="244" t="str">
        <f>IF('Lumen Maintenance Test'!C30&lt;&gt;"Yes","Not Applicable",'Lumen Maintenance Test'!W30)</f>
        <v>Not Applicable</v>
      </c>
      <c r="H31" s="244" t="str">
        <f>IF('Lumen Maintenance Test'!C77&lt;&gt;"Yes","Not Applicable",'Lumen Maintenance Test'!X77)</f>
        <v>Not Applicable</v>
      </c>
      <c r="I31" s="26" t="str">
        <f>IF('Rapid Cycle Stress Test'!C28&lt;&gt;"Yes","Not Applicable",'Rapid Cycle Stress Test'!T28)</f>
        <v>Not Applicable</v>
      </c>
      <c r="J31" s="27" t="str">
        <f>IF('Lamp Life Test'!C28&lt;&gt;"Yes","Not Applicable",'Lamp Life Test'!T28)</f>
        <v>Not Applicable</v>
      </c>
      <c r="L31" s="12"/>
    </row>
    <row r="32" spans="1:12" x14ac:dyDescent="0.3">
      <c r="A32" s="2"/>
      <c r="B32" s="2"/>
      <c r="C32" s="2"/>
      <c r="E32" s="15">
        <f xml:space="preserve"> 'Description of Test Units'!D29</f>
        <v>0</v>
      </c>
      <c r="F32" s="25" t="str">
        <f>IF('Initial Efficacy Test'!C29&lt;&gt;"Yes","Not Applicable",'Initial Efficacy Test'!AA29)</f>
        <v>Not Applicable</v>
      </c>
      <c r="G32" s="244" t="str">
        <f>IF('Lumen Maintenance Test'!C31&lt;&gt;"Yes","Not Applicable",'Lumen Maintenance Test'!W31)</f>
        <v>Not Applicable</v>
      </c>
      <c r="H32" s="244" t="str">
        <f>IF('Lumen Maintenance Test'!C78&lt;&gt;"Yes","Not Applicable",'Lumen Maintenance Test'!X78)</f>
        <v>Not Applicable</v>
      </c>
      <c r="I32" s="26" t="str">
        <f>IF('Rapid Cycle Stress Test'!C29&lt;&gt;"Yes","Not Applicable",'Rapid Cycle Stress Test'!T29)</f>
        <v>Not Applicable</v>
      </c>
      <c r="J32" s="27" t="str">
        <f>IF('Lamp Life Test'!C29&lt;&gt;"Yes","Not Applicable",'Lamp Life Test'!T29)</f>
        <v>Not Applicable</v>
      </c>
      <c r="L32" s="12"/>
    </row>
    <row r="33" spans="1:12" x14ac:dyDescent="0.3">
      <c r="B33" s="2"/>
      <c r="C33" s="2"/>
      <c r="E33" s="15">
        <f xml:space="preserve"> 'Description of Test Units'!D30</f>
        <v>0</v>
      </c>
      <c r="F33" s="25" t="str">
        <f>IF('Initial Efficacy Test'!C30&lt;&gt;"Yes","Not Applicable",'Initial Efficacy Test'!AA30)</f>
        <v>Not Applicable</v>
      </c>
      <c r="G33" s="244" t="str">
        <f>IF('Lumen Maintenance Test'!C32&lt;&gt;"Yes","Not Applicable",'Lumen Maintenance Test'!W32)</f>
        <v>Not Applicable</v>
      </c>
      <c r="H33" s="244" t="str">
        <f>IF('Lumen Maintenance Test'!C79&lt;&gt;"Yes","Not Applicable",'Lumen Maintenance Test'!X79)</f>
        <v>Not Applicable</v>
      </c>
      <c r="I33" s="26" t="str">
        <f>IF('Rapid Cycle Stress Test'!C30&lt;&gt;"Yes","Not Applicable",'Rapid Cycle Stress Test'!T30)</f>
        <v>Not Applicable</v>
      </c>
      <c r="J33" s="27" t="str">
        <f>IF('Lamp Life Test'!C30&lt;&gt;"Yes","Not Applicable",'Lamp Life Test'!T30)</f>
        <v>Not Applicable</v>
      </c>
      <c r="L33" s="12"/>
    </row>
    <row r="34" spans="1:12" ht="17.25" thickBot="1" x14ac:dyDescent="0.35">
      <c r="B34" s="2"/>
      <c r="C34" s="2"/>
      <c r="E34" s="16">
        <f xml:space="preserve"> 'Description of Test Units'!D31</f>
        <v>0</v>
      </c>
      <c r="F34" s="174" t="str">
        <f>IF('Initial Efficacy Test'!C31&lt;&gt;"Yes","Not Applicable",'Initial Efficacy Test'!AA31)</f>
        <v>Not Applicable</v>
      </c>
      <c r="G34" s="245" t="str">
        <f>IF('Lumen Maintenance Test'!C33&lt;&gt;"Yes","Not Applicable",'Lumen Maintenance Test'!W33)</f>
        <v>Not Applicable</v>
      </c>
      <c r="H34" s="245" t="str">
        <f>IF('Lumen Maintenance Test'!C80&lt;&gt;"Yes","Not Applicable",'Lumen Maintenance Test'!X80)</f>
        <v>Not Applicable</v>
      </c>
      <c r="I34" s="175" t="str">
        <f>IF('Rapid Cycle Stress Test'!C31&lt;&gt;"Yes","Not Applicable",'Rapid Cycle Stress Test'!T31)</f>
        <v>Not Applicable</v>
      </c>
      <c r="J34" s="176" t="str">
        <f>IF('Lamp Life Test'!C31&lt;&gt;"Yes","Not Applicable",'Lamp Life Test'!T31)</f>
        <v>Not Applicable</v>
      </c>
      <c r="L34" s="12"/>
    </row>
    <row r="35" spans="1:12" x14ac:dyDescent="0.3">
      <c r="B35" s="2"/>
      <c r="C35" s="2"/>
      <c r="L35" s="12"/>
    </row>
    <row r="36" spans="1:12" ht="18" thickBot="1" x14ac:dyDescent="0.35">
      <c r="E36" s="166" t="s">
        <v>230</v>
      </c>
      <c r="F36" s="167"/>
      <c r="G36" s="167"/>
      <c r="H36" s="168"/>
      <c r="L36" s="12"/>
    </row>
    <row r="37" spans="1:12" ht="18" thickBot="1" x14ac:dyDescent="0.35">
      <c r="E37" s="278" t="s">
        <v>226</v>
      </c>
      <c r="F37" s="279"/>
      <c r="G37" s="279"/>
      <c r="H37" s="280"/>
      <c r="L37" s="12"/>
    </row>
    <row r="38" spans="1:12" ht="16.5" customHeight="1" x14ac:dyDescent="0.3">
      <c r="E38" s="272" t="s">
        <v>231</v>
      </c>
      <c r="F38" s="273"/>
      <c r="G38" s="273"/>
      <c r="H38" s="274"/>
      <c r="L38" s="12"/>
    </row>
    <row r="39" spans="1:12" ht="34.5" customHeight="1" x14ac:dyDescent="0.3">
      <c r="E39" s="275"/>
      <c r="F39" s="276"/>
      <c r="G39" s="276"/>
      <c r="H39" s="277"/>
      <c r="L39" s="12"/>
    </row>
    <row r="40" spans="1:12" ht="16.5" customHeight="1" x14ac:dyDescent="0.3">
      <c r="E40" s="275"/>
      <c r="F40" s="276"/>
      <c r="G40" s="276"/>
      <c r="H40" s="277"/>
      <c r="L40" s="12"/>
    </row>
    <row r="41" spans="1:12" ht="17.25" x14ac:dyDescent="0.35">
      <c r="E41" s="266" t="s">
        <v>25</v>
      </c>
      <c r="F41" s="267"/>
      <c r="G41" s="242" t="s">
        <v>24</v>
      </c>
      <c r="H41" s="162" t="s">
        <v>26</v>
      </c>
      <c r="L41" s="12"/>
    </row>
    <row r="42" spans="1:12" x14ac:dyDescent="0.3">
      <c r="E42" s="268" t="s">
        <v>27</v>
      </c>
      <c r="F42" s="269"/>
      <c r="G42" s="163" t="str">
        <f>'Report Sign-Off Block'!D14</f>
        <v>[MM/DD/YYYY]</v>
      </c>
      <c r="H42" s="226" t="str">
        <f>'Report Sign-Off Block'!E14</f>
        <v>[Test Lab Name]</v>
      </c>
      <c r="L42" s="12"/>
    </row>
    <row r="43" spans="1:12" x14ac:dyDescent="0.3">
      <c r="E43" s="268" t="s">
        <v>163</v>
      </c>
      <c r="F43" s="269"/>
      <c r="G43" s="163" t="str">
        <f>'Report Sign-Off Block'!D15</f>
        <v>[MM/DD/YYYY]</v>
      </c>
      <c r="H43" s="226" t="str">
        <f>'Report Sign-Off Block'!E15</f>
        <v>[Test Lab Name]</v>
      </c>
      <c r="L43" s="12"/>
    </row>
    <row r="44" spans="1:12" x14ac:dyDescent="0.3">
      <c r="E44" s="268" t="s">
        <v>229</v>
      </c>
      <c r="F44" s="269"/>
      <c r="G44" s="163" t="str">
        <f>'Report Sign-Off Block'!D16</f>
        <v>[MM/DD/YYYY]</v>
      </c>
      <c r="H44" s="226" t="str">
        <f>'Report Sign-Off Block'!E16</f>
        <v>[Test Lab Name]</v>
      </c>
      <c r="L44" s="12"/>
    </row>
    <row r="45" spans="1:12" ht="17.25" thickBot="1" x14ac:dyDescent="0.35">
      <c r="E45" s="270" t="s">
        <v>229</v>
      </c>
      <c r="F45" s="271"/>
      <c r="G45" s="169" t="str">
        <f>'Report Sign-Off Block'!D17</f>
        <v>[MM/DD/YYYY]</v>
      </c>
      <c r="H45" s="246" t="str">
        <f>'Report Sign-Off Block'!E17</f>
        <v>[Test Lab Name]</v>
      </c>
      <c r="L45" s="12"/>
    </row>
    <row r="46" spans="1:12" x14ac:dyDescent="0.3">
      <c r="L46" s="12"/>
    </row>
    <row r="47" spans="1:12" x14ac:dyDescent="0.3">
      <c r="A47" s="12"/>
      <c r="B47" s="12"/>
      <c r="C47" s="12"/>
      <c r="D47" s="12"/>
      <c r="E47" s="12"/>
      <c r="F47" s="12"/>
      <c r="G47" s="12"/>
      <c r="H47" s="12"/>
      <c r="I47" s="12"/>
      <c r="J47" s="12"/>
      <c r="K47" s="12"/>
      <c r="L47" s="12"/>
    </row>
  </sheetData>
  <sheetProtection password="CADC" sheet="1" objects="1" scenarios="1" selectLockedCells="1"/>
  <mergeCells count="18">
    <mergeCell ref="E38:H40"/>
    <mergeCell ref="E10:J10"/>
    <mergeCell ref="J13:J14"/>
    <mergeCell ref="G13:G14"/>
    <mergeCell ref="H13:H14"/>
    <mergeCell ref="I13:I14"/>
    <mergeCell ref="E11:E14"/>
    <mergeCell ref="F13:F14"/>
    <mergeCell ref="F11:F12"/>
    <mergeCell ref="G11:H12"/>
    <mergeCell ref="I11:I12"/>
    <mergeCell ref="J11:J12"/>
    <mergeCell ref="E37:H37"/>
    <mergeCell ref="E41:F41"/>
    <mergeCell ref="E42:F42"/>
    <mergeCell ref="E43:F43"/>
    <mergeCell ref="E44:F44"/>
    <mergeCell ref="E45:F45"/>
  </mergeCells>
  <dataValidations count="1">
    <dataValidation type="list" allowBlank="1" showInputMessage="1" showErrorMessage="1" sqref="C15">
      <formula1>DD_Photos_Y_N</formula1>
    </dataValidation>
  </dataValidations>
  <hyperlinks>
    <hyperlink ref="E5" location="Instructions!A1" display="Back to Instructions Tab"/>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R61"/>
  <sheetViews>
    <sheetView showGridLines="0" showZeros="0" zoomScale="80" zoomScaleNormal="80" workbookViewId="0">
      <selection activeCell="C42" sqref="C42:F42"/>
    </sheetView>
  </sheetViews>
  <sheetFormatPr defaultRowHeight="16.5" x14ac:dyDescent="0.25"/>
  <cols>
    <col min="1" max="1" width="4.42578125" style="28" customWidth="1"/>
    <col min="2" max="2" width="25.42578125" style="28" customWidth="1"/>
    <col min="3" max="3" width="39" style="28" customWidth="1"/>
    <col min="4" max="4" width="17.28515625" style="28" customWidth="1"/>
    <col min="5" max="5" width="27.85546875" style="28" bestFit="1" customWidth="1"/>
    <col min="6" max="6" width="13.28515625" style="28" customWidth="1"/>
    <col min="7" max="7" width="16" style="28" customWidth="1"/>
    <col min="8" max="8" width="14.5703125" style="28" customWidth="1"/>
    <col min="9" max="9" width="13.5703125" style="28" customWidth="1"/>
    <col min="10" max="10" width="10.7109375" style="28" customWidth="1"/>
    <col min="11" max="11" width="16.140625" style="28" customWidth="1"/>
    <col min="12" max="13" width="12.85546875" style="28" customWidth="1"/>
    <col min="14" max="14" width="19.28515625" style="28" customWidth="1"/>
    <col min="15" max="15" width="17.7109375" style="28" customWidth="1"/>
    <col min="16" max="16" width="14.85546875" style="28" customWidth="1"/>
    <col min="17" max="17" width="4.85546875" style="28" customWidth="1"/>
    <col min="18" max="19" width="3" style="28" customWidth="1"/>
    <col min="20" max="16384" width="9.140625" style="28"/>
  </cols>
  <sheetData>
    <row r="1" spans="2:18" ht="17.25" thickBot="1" x14ac:dyDescent="0.3">
      <c r="R1" s="29"/>
    </row>
    <row r="2" spans="2:18" ht="18" thickBot="1" x14ac:dyDescent="0.3">
      <c r="B2" s="70" t="s">
        <v>16</v>
      </c>
      <c r="C2" s="82"/>
      <c r="R2" s="29"/>
    </row>
    <row r="3" spans="2:18" x14ac:dyDescent="0.25">
      <c r="B3" s="89" t="str">
        <f>'Version Control'!B3</f>
        <v>File Name:</v>
      </c>
      <c r="C3" s="90" t="str">
        <f ca="1">'Version Control'!C3</f>
        <v>Medium Base CFL - v1.3.xlsx</v>
      </c>
      <c r="R3" s="29"/>
    </row>
    <row r="4" spans="2:18" ht="18" x14ac:dyDescent="0.25">
      <c r="B4" s="87" t="str">
        <f>'Version Control'!B4</f>
        <v>Tab Name:</v>
      </c>
      <c r="C4" s="83" t="str">
        <f ca="1">MID(CELL("filename",A1), FIND("]", CELL("filename", A1))+ 1, 255)</f>
        <v>Description of Test Units</v>
      </c>
      <c r="E4" s="104" t="s">
        <v>53</v>
      </c>
      <c r="R4" s="29"/>
    </row>
    <row r="5" spans="2:18" x14ac:dyDescent="0.25">
      <c r="B5" s="86" t="str">
        <f>'Version Control'!B5</f>
        <v>Version Number:</v>
      </c>
      <c r="C5" s="127" t="str">
        <f>'Version Control'!C5</f>
        <v>v1.3</v>
      </c>
      <c r="R5" s="29"/>
    </row>
    <row r="6" spans="2:18" x14ac:dyDescent="0.25">
      <c r="B6" s="86" t="str">
        <f>'Version Control'!B6</f>
        <v xml:space="preserve">Latest Revision Date: </v>
      </c>
      <c r="C6" s="84">
        <f>'Version Control'!C6</f>
        <v>42922</v>
      </c>
      <c r="R6" s="29"/>
    </row>
    <row r="7" spans="2:18" ht="17.25" thickBot="1" x14ac:dyDescent="0.3">
      <c r="B7" s="88" t="str">
        <f>'Version Control'!B7</f>
        <v xml:space="preserve">Test Completion Date: </v>
      </c>
      <c r="C7" s="85" t="str">
        <f>'Version Control'!C7</f>
        <v>[MM/DD/YYYY]</v>
      </c>
      <c r="R7" s="29"/>
    </row>
    <row r="8" spans="2:18" x14ac:dyDescent="0.25">
      <c r="R8" s="29"/>
    </row>
    <row r="9" spans="2:18" ht="17.25" thickBot="1" x14ac:dyDescent="0.3">
      <c r="R9" s="29"/>
    </row>
    <row r="10" spans="2:18" ht="18" customHeight="1" thickBot="1" x14ac:dyDescent="0.3">
      <c r="B10" s="301" t="s">
        <v>54</v>
      </c>
      <c r="C10" s="302"/>
      <c r="D10" s="302"/>
      <c r="E10" s="302"/>
      <c r="F10" s="302"/>
      <c r="G10" s="302"/>
      <c r="H10" s="302"/>
      <c r="I10" s="302"/>
      <c r="J10" s="302"/>
      <c r="K10" s="302"/>
      <c r="L10" s="302"/>
      <c r="M10" s="302"/>
      <c r="N10" s="302"/>
      <c r="O10" s="302"/>
      <c r="P10" s="303"/>
      <c r="R10" s="29"/>
    </row>
    <row r="11" spans="2:18" s="8" customFormat="1" ht="42.75" customHeight="1" thickBot="1" x14ac:dyDescent="0.3">
      <c r="B11" s="177" t="s">
        <v>36</v>
      </c>
      <c r="C11" s="178" t="s">
        <v>37</v>
      </c>
      <c r="D11" s="178" t="s">
        <v>38</v>
      </c>
      <c r="E11" s="178" t="s">
        <v>39</v>
      </c>
      <c r="F11" s="178" t="s">
        <v>65</v>
      </c>
      <c r="G11" s="178" t="s">
        <v>155</v>
      </c>
      <c r="H11" s="178" t="s">
        <v>154</v>
      </c>
      <c r="I11" s="178" t="s">
        <v>67</v>
      </c>
      <c r="J11" s="178" t="s">
        <v>156</v>
      </c>
      <c r="K11" s="178" t="s">
        <v>123</v>
      </c>
      <c r="L11" s="178" t="s">
        <v>149</v>
      </c>
      <c r="M11" s="178" t="s">
        <v>150</v>
      </c>
      <c r="N11" s="178" t="s">
        <v>148</v>
      </c>
      <c r="O11" s="178" t="s">
        <v>118</v>
      </c>
      <c r="P11" s="179" t="s">
        <v>68</v>
      </c>
      <c r="R11" s="13"/>
    </row>
    <row r="12" spans="2:18" ht="18" x14ac:dyDescent="0.25">
      <c r="B12" s="228"/>
      <c r="C12" s="229"/>
      <c r="D12" s="229"/>
      <c r="E12" s="237" t="s">
        <v>28</v>
      </c>
      <c r="F12" s="229"/>
      <c r="G12" s="229"/>
      <c r="H12" s="229"/>
      <c r="I12" s="229"/>
      <c r="J12" s="229"/>
      <c r="K12" s="229"/>
      <c r="L12" s="229"/>
      <c r="M12" s="229"/>
      <c r="N12" s="229"/>
      <c r="O12" s="229"/>
      <c r="P12" s="230"/>
      <c r="R12" s="29"/>
    </row>
    <row r="13" spans="2:18" ht="18" x14ac:dyDescent="0.25">
      <c r="B13" s="231"/>
      <c r="C13" s="232"/>
      <c r="D13" s="232"/>
      <c r="E13" s="238" t="s">
        <v>28</v>
      </c>
      <c r="F13" s="232"/>
      <c r="G13" s="232"/>
      <c r="H13" s="232"/>
      <c r="I13" s="232"/>
      <c r="J13" s="232"/>
      <c r="K13" s="232"/>
      <c r="L13" s="232"/>
      <c r="M13" s="232"/>
      <c r="N13" s="232"/>
      <c r="O13" s="232"/>
      <c r="P13" s="233"/>
      <c r="R13" s="29"/>
    </row>
    <row r="14" spans="2:18" ht="18" x14ac:dyDescent="0.25">
      <c r="B14" s="231"/>
      <c r="C14" s="232"/>
      <c r="D14" s="232"/>
      <c r="E14" s="238" t="s">
        <v>28</v>
      </c>
      <c r="F14" s="232"/>
      <c r="G14" s="232"/>
      <c r="H14" s="232"/>
      <c r="I14" s="232"/>
      <c r="J14" s="232"/>
      <c r="K14" s="232"/>
      <c r="L14" s="232"/>
      <c r="M14" s="232"/>
      <c r="N14" s="232"/>
      <c r="O14" s="232"/>
      <c r="P14" s="233"/>
      <c r="R14" s="29"/>
    </row>
    <row r="15" spans="2:18" ht="18" x14ac:dyDescent="0.25">
      <c r="B15" s="231"/>
      <c r="C15" s="232"/>
      <c r="D15" s="232"/>
      <c r="E15" s="238" t="s">
        <v>28</v>
      </c>
      <c r="F15" s="232"/>
      <c r="G15" s="232"/>
      <c r="H15" s="232"/>
      <c r="I15" s="232"/>
      <c r="J15" s="232"/>
      <c r="K15" s="232"/>
      <c r="L15" s="232"/>
      <c r="M15" s="232"/>
      <c r="N15" s="232"/>
      <c r="O15" s="232"/>
      <c r="P15" s="233"/>
      <c r="R15" s="29"/>
    </row>
    <row r="16" spans="2:18" ht="18" x14ac:dyDescent="0.25">
      <c r="B16" s="231"/>
      <c r="C16" s="232"/>
      <c r="D16" s="232"/>
      <c r="E16" s="238" t="s">
        <v>28</v>
      </c>
      <c r="F16" s="232"/>
      <c r="G16" s="232"/>
      <c r="H16" s="232"/>
      <c r="I16" s="232"/>
      <c r="J16" s="232"/>
      <c r="K16" s="232"/>
      <c r="L16" s="232"/>
      <c r="M16" s="232"/>
      <c r="N16" s="232"/>
      <c r="O16" s="232"/>
      <c r="P16" s="233"/>
      <c r="R16" s="29"/>
    </row>
    <row r="17" spans="2:18" ht="18" x14ac:dyDescent="0.25">
      <c r="B17" s="231"/>
      <c r="C17" s="232"/>
      <c r="D17" s="232"/>
      <c r="E17" s="238" t="s">
        <v>28</v>
      </c>
      <c r="F17" s="232"/>
      <c r="G17" s="232"/>
      <c r="H17" s="232"/>
      <c r="I17" s="232"/>
      <c r="J17" s="232"/>
      <c r="K17" s="232"/>
      <c r="L17" s="232"/>
      <c r="M17" s="232"/>
      <c r="N17" s="232"/>
      <c r="O17" s="232"/>
      <c r="P17" s="233"/>
      <c r="R17" s="29"/>
    </row>
    <row r="18" spans="2:18" ht="18" x14ac:dyDescent="0.25">
      <c r="B18" s="231"/>
      <c r="C18" s="232"/>
      <c r="D18" s="232"/>
      <c r="E18" s="238" t="s">
        <v>28</v>
      </c>
      <c r="F18" s="232"/>
      <c r="G18" s="232"/>
      <c r="H18" s="232"/>
      <c r="I18" s="232"/>
      <c r="J18" s="232"/>
      <c r="K18" s="232"/>
      <c r="L18" s="232"/>
      <c r="M18" s="232"/>
      <c r="N18" s="232"/>
      <c r="O18" s="232"/>
      <c r="P18" s="233"/>
      <c r="R18" s="29"/>
    </row>
    <row r="19" spans="2:18" ht="18" x14ac:dyDescent="0.25">
      <c r="B19" s="231"/>
      <c r="C19" s="232"/>
      <c r="D19" s="232"/>
      <c r="E19" s="238" t="s">
        <v>28</v>
      </c>
      <c r="F19" s="232"/>
      <c r="G19" s="232"/>
      <c r="H19" s="232"/>
      <c r="I19" s="232"/>
      <c r="J19" s="232"/>
      <c r="K19" s="232"/>
      <c r="L19" s="232"/>
      <c r="M19" s="232"/>
      <c r="N19" s="232"/>
      <c r="O19" s="232"/>
      <c r="P19" s="233"/>
      <c r="R19" s="29"/>
    </row>
    <row r="20" spans="2:18" ht="18" x14ac:dyDescent="0.25">
      <c r="B20" s="231"/>
      <c r="C20" s="232"/>
      <c r="D20" s="232"/>
      <c r="E20" s="238" t="s">
        <v>28</v>
      </c>
      <c r="F20" s="232"/>
      <c r="G20" s="232"/>
      <c r="H20" s="232"/>
      <c r="I20" s="232"/>
      <c r="J20" s="232"/>
      <c r="K20" s="232"/>
      <c r="L20" s="232"/>
      <c r="M20" s="232"/>
      <c r="N20" s="232"/>
      <c r="O20" s="232"/>
      <c r="P20" s="233"/>
      <c r="R20" s="29"/>
    </row>
    <row r="21" spans="2:18" ht="18" x14ac:dyDescent="0.25">
      <c r="B21" s="231"/>
      <c r="C21" s="232"/>
      <c r="D21" s="232"/>
      <c r="E21" s="238" t="s">
        <v>28</v>
      </c>
      <c r="F21" s="232"/>
      <c r="G21" s="232"/>
      <c r="H21" s="232"/>
      <c r="I21" s="232"/>
      <c r="J21" s="232"/>
      <c r="K21" s="232"/>
      <c r="L21" s="232"/>
      <c r="M21" s="232"/>
      <c r="N21" s="232"/>
      <c r="O21" s="232"/>
      <c r="P21" s="233"/>
      <c r="R21" s="29"/>
    </row>
    <row r="22" spans="2:18" ht="18" x14ac:dyDescent="0.25">
      <c r="B22" s="231"/>
      <c r="C22" s="232"/>
      <c r="D22" s="232"/>
      <c r="E22" s="238" t="s">
        <v>28</v>
      </c>
      <c r="F22" s="232"/>
      <c r="G22" s="232"/>
      <c r="H22" s="232"/>
      <c r="I22" s="232"/>
      <c r="J22" s="232"/>
      <c r="K22" s="232"/>
      <c r="L22" s="232"/>
      <c r="M22" s="232"/>
      <c r="N22" s="232"/>
      <c r="O22" s="232"/>
      <c r="P22" s="233"/>
      <c r="R22" s="29"/>
    </row>
    <row r="23" spans="2:18" ht="18" x14ac:dyDescent="0.25">
      <c r="B23" s="231"/>
      <c r="C23" s="232"/>
      <c r="D23" s="232"/>
      <c r="E23" s="238" t="s">
        <v>28</v>
      </c>
      <c r="F23" s="232"/>
      <c r="G23" s="232"/>
      <c r="H23" s="232"/>
      <c r="I23" s="232"/>
      <c r="J23" s="232"/>
      <c r="K23" s="232"/>
      <c r="L23" s="232"/>
      <c r="M23" s="232"/>
      <c r="N23" s="232"/>
      <c r="O23" s="232"/>
      <c r="P23" s="233"/>
      <c r="R23" s="29"/>
    </row>
    <row r="24" spans="2:18" ht="18" x14ac:dyDescent="0.25">
      <c r="B24" s="231"/>
      <c r="C24" s="232"/>
      <c r="D24" s="232"/>
      <c r="E24" s="238" t="s">
        <v>28</v>
      </c>
      <c r="F24" s="232"/>
      <c r="G24" s="232"/>
      <c r="H24" s="232"/>
      <c r="I24" s="232"/>
      <c r="J24" s="232"/>
      <c r="K24" s="232"/>
      <c r="L24" s="232"/>
      <c r="M24" s="232"/>
      <c r="N24" s="232"/>
      <c r="O24" s="232"/>
      <c r="P24" s="233"/>
      <c r="R24" s="29"/>
    </row>
    <row r="25" spans="2:18" ht="18" x14ac:dyDescent="0.25">
      <c r="B25" s="231"/>
      <c r="C25" s="232"/>
      <c r="D25" s="232"/>
      <c r="E25" s="238" t="s">
        <v>28</v>
      </c>
      <c r="F25" s="232"/>
      <c r="G25" s="232"/>
      <c r="H25" s="232"/>
      <c r="I25" s="232"/>
      <c r="J25" s="232"/>
      <c r="K25" s="232"/>
      <c r="L25" s="232"/>
      <c r="M25" s="232"/>
      <c r="N25" s="232"/>
      <c r="O25" s="232"/>
      <c r="P25" s="233"/>
      <c r="R25" s="29"/>
    </row>
    <row r="26" spans="2:18" ht="18" x14ac:dyDescent="0.25">
      <c r="B26" s="231"/>
      <c r="C26" s="232"/>
      <c r="D26" s="232"/>
      <c r="E26" s="238" t="s">
        <v>28</v>
      </c>
      <c r="F26" s="232"/>
      <c r="G26" s="232"/>
      <c r="H26" s="232"/>
      <c r="I26" s="232"/>
      <c r="J26" s="232"/>
      <c r="K26" s="232"/>
      <c r="L26" s="232"/>
      <c r="M26" s="232"/>
      <c r="N26" s="232"/>
      <c r="O26" s="232"/>
      <c r="P26" s="233"/>
      <c r="R26" s="29"/>
    </row>
    <row r="27" spans="2:18" ht="18" x14ac:dyDescent="0.25">
      <c r="B27" s="231"/>
      <c r="C27" s="232"/>
      <c r="D27" s="232"/>
      <c r="E27" s="238" t="s">
        <v>28</v>
      </c>
      <c r="F27" s="232"/>
      <c r="G27" s="232"/>
      <c r="H27" s="232"/>
      <c r="I27" s="232"/>
      <c r="J27" s="232"/>
      <c r="K27" s="232"/>
      <c r="L27" s="232"/>
      <c r="M27" s="232"/>
      <c r="N27" s="232"/>
      <c r="O27" s="232"/>
      <c r="P27" s="233"/>
      <c r="R27" s="29"/>
    </row>
    <row r="28" spans="2:18" ht="18" x14ac:dyDescent="0.25">
      <c r="B28" s="231"/>
      <c r="C28" s="232"/>
      <c r="D28" s="232"/>
      <c r="E28" s="238" t="s">
        <v>28</v>
      </c>
      <c r="F28" s="232"/>
      <c r="G28" s="232"/>
      <c r="H28" s="232"/>
      <c r="I28" s="232"/>
      <c r="J28" s="232"/>
      <c r="K28" s="232"/>
      <c r="L28" s="232"/>
      <c r="M28" s="232"/>
      <c r="N28" s="232"/>
      <c r="O28" s="232"/>
      <c r="P28" s="233"/>
      <c r="R28" s="29"/>
    </row>
    <row r="29" spans="2:18" ht="18" x14ac:dyDescent="0.25">
      <c r="B29" s="231"/>
      <c r="C29" s="232"/>
      <c r="D29" s="232"/>
      <c r="E29" s="238" t="s">
        <v>28</v>
      </c>
      <c r="F29" s="232"/>
      <c r="G29" s="232"/>
      <c r="H29" s="232"/>
      <c r="I29" s="232"/>
      <c r="J29" s="232"/>
      <c r="K29" s="232"/>
      <c r="L29" s="232"/>
      <c r="M29" s="232"/>
      <c r="N29" s="232"/>
      <c r="O29" s="232"/>
      <c r="P29" s="233"/>
      <c r="R29" s="29"/>
    </row>
    <row r="30" spans="2:18" ht="18" x14ac:dyDescent="0.25">
      <c r="B30" s="231"/>
      <c r="C30" s="232"/>
      <c r="D30" s="232"/>
      <c r="E30" s="238" t="s">
        <v>28</v>
      </c>
      <c r="F30" s="232"/>
      <c r="G30" s="232"/>
      <c r="H30" s="232"/>
      <c r="I30" s="232"/>
      <c r="J30" s="232"/>
      <c r="K30" s="232"/>
      <c r="L30" s="232"/>
      <c r="M30" s="232"/>
      <c r="N30" s="232"/>
      <c r="O30" s="232"/>
      <c r="P30" s="233"/>
      <c r="R30" s="29"/>
    </row>
    <row r="31" spans="2:18" ht="18.75" thickBot="1" x14ac:dyDescent="0.3">
      <c r="B31" s="234"/>
      <c r="C31" s="235"/>
      <c r="D31" s="235"/>
      <c r="E31" s="239" t="s">
        <v>28</v>
      </c>
      <c r="F31" s="235"/>
      <c r="G31" s="235"/>
      <c r="H31" s="235"/>
      <c r="I31" s="235"/>
      <c r="J31" s="235"/>
      <c r="K31" s="235"/>
      <c r="L31" s="235"/>
      <c r="M31" s="235"/>
      <c r="N31" s="235"/>
      <c r="O31" s="235"/>
      <c r="P31" s="236"/>
      <c r="R31" s="29"/>
    </row>
    <row r="32" spans="2:18" ht="18.75" thickBot="1" x14ac:dyDescent="0.3">
      <c r="B32" s="298" t="s">
        <v>237</v>
      </c>
      <c r="C32" s="299"/>
      <c r="D32" s="299"/>
      <c r="E32" s="299"/>
      <c r="F32" s="299"/>
      <c r="G32" s="299"/>
      <c r="H32" s="299"/>
      <c r="I32" s="299"/>
      <c r="J32" s="299"/>
      <c r="K32" s="299"/>
      <c r="L32" s="299"/>
      <c r="M32" s="299"/>
      <c r="N32" s="299"/>
      <c r="O32" s="299"/>
      <c r="P32" s="300"/>
      <c r="R32" s="29"/>
    </row>
    <row r="33" spans="2:18" ht="16.5" customHeight="1" x14ac:dyDescent="0.25">
      <c r="B33" s="304"/>
      <c r="C33" s="305"/>
      <c r="D33" s="305"/>
      <c r="E33" s="305"/>
      <c r="F33" s="305"/>
      <c r="G33" s="305"/>
      <c r="H33" s="305"/>
      <c r="I33" s="305"/>
      <c r="J33" s="305"/>
      <c r="K33" s="305"/>
      <c r="L33" s="305"/>
      <c r="M33" s="305"/>
      <c r="N33" s="305"/>
      <c r="O33" s="305"/>
      <c r="P33" s="306"/>
      <c r="R33" s="29"/>
    </row>
    <row r="34" spans="2:18" ht="16.5" customHeight="1" x14ac:dyDescent="0.25">
      <c r="B34" s="307"/>
      <c r="C34" s="308"/>
      <c r="D34" s="308"/>
      <c r="E34" s="308"/>
      <c r="F34" s="308"/>
      <c r="G34" s="308"/>
      <c r="H34" s="308"/>
      <c r="I34" s="308"/>
      <c r="J34" s="308"/>
      <c r="K34" s="308"/>
      <c r="L34" s="308"/>
      <c r="M34" s="308"/>
      <c r="N34" s="308"/>
      <c r="O34" s="308"/>
      <c r="P34" s="309"/>
      <c r="R34" s="29"/>
    </row>
    <row r="35" spans="2:18" ht="17.25" customHeight="1" thickBot="1" x14ac:dyDescent="0.3">
      <c r="B35" s="310"/>
      <c r="C35" s="311"/>
      <c r="D35" s="311"/>
      <c r="E35" s="311"/>
      <c r="F35" s="311"/>
      <c r="G35" s="311"/>
      <c r="H35" s="311"/>
      <c r="I35" s="311"/>
      <c r="J35" s="311"/>
      <c r="K35" s="311"/>
      <c r="L35" s="311"/>
      <c r="M35" s="311"/>
      <c r="N35" s="311"/>
      <c r="O35" s="311"/>
      <c r="P35" s="312"/>
      <c r="R35" s="29"/>
    </row>
    <row r="36" spans="2:18" ht="17.25" thickBot="1" x14ac:dyDescent="0.3">
      <c r="R36" s="29"/>
    </row>
    <row r="37" spans="2:18" ht="18.75" thickBot="1" x14ac:dyDescent="0.3">
      <c r="B37" s="319" t="s">
        <v>152</v>
      </c>
      <c r="C37" s="320"/>
      <c r="D37" s="320"/>
      <c r="E37" s="320"/>
      <c r="F37" s="321"/>
      <c r="R37" s="29"/>
    </row>
    <row r="38" spans="2:18" ht="39.75" customHeight="1" x14ac:dyDescent="0.25">
      <c r="B38" s="322" t="s">
        <v>153</v>
      </c>
      <c r="C38" s="323"/>
      <c r="D38" s="323"/>
      <c r="E38" s="323"/>
      <c r="F38" s="324"/>
      <c r="R38" s="29"/>
    </row>
    <row r="39" spans="2:18" ht="17.25" x14ac:dyDescent="0.25">
      <c r="B39" s="182" t="s">
        <v>47</v>
      </c>
      <c r="C39" s="293" t="s">
        <v>151</v>
      </c>
      <c r="D39" s="293"/>
      <c r="E39" s="293"/>
      <c r="F39" s="297"/>
      <c r="R39" s="29"/>
    </row>
    <row r="40" spans="2:18" ht="18" x14ac:dyDescent="0.25">
      <c r="B40" s="52">
        <f>D12</f>
        <v>0</v>
      </c>
      <c r="C40" s="315"/>
      <c r="D40" s="315"/>
      <c r="E40" s="315"/>
      <c r="F40" s="316"/>
      <c r="R40" s="29"/>
    </row>
    <row r="41" spans="2:18" ht="18" x14ac:dyDescent="0.25">
      <c r="B41" s="52">
        <f t="shared" ref="B41:B59" si="0">D13</f>
        <v>0</v>
      </c>
      <c r="C41" s="315"/>
      <c r="D41" s="315"/>
      <c r="E41" s="315"/>
      <c r="F41" s="316"/>
      <c r="R41" s="29"/>
    </row>
    <row r="42" spans="2:18" ht="18" x14ac:dyDescent="0.25">
      <c r="B42" s="52">
        <f t="shared" si="0"/>
        <v>0</v>
      </c>
      <c r="C42" s="315"/>
      <c r="D42" s="315"/>
      <c r="E42" s="315"/>
      <c r="F42" s="316"/>
      <c r="R42" s="29"/>
    </row>
    <row r="43" spans="2:18" ht="18" x14ac:dyDescent="0.25">
      <c r="B43" s="52">
        <f t="shared" si="0"/>
        <v>0</v>
      </c>
      <c r="C43" s="315"/>
      <c r="D43" s="315"/>
      <c r="E43" s="315"/>
      <c r="F43" s="316"/>
      <c r="R43" s="29"/>
    </row>
    <row r="44" spans="2:18" ht="18" x14ac:dyDescent="0.25">
      <c r="B44" s="52">
        <f t="shared" si="0"/>
        <v>0</v>
      </c>
      <c r="C44" s="315"/>
      <c r="D44" s="315"/>
      <c r="E44" s="315"/>
      <c r="F44" s="316"/>
      <c r="R44" s="29"/>
    </row>
    <row r="45" spans="2:18" ht="18" x14ac:dyDescent="0.25">
      <c r="B45" s="52">
        <f t="shared" si="0"/>
        <v>0</v>
      </c>
      <c r="C45" s="315"/>
      <c r="D45" s="315"/>
      <c r="E45" s="315"/>
      <c r="F45" s="316"/>
      <c r="R45" s="29"/>
    </row>
    <row r="46" spans="2:18" ht="18" x14ac:dyDescent="0.25">
      <c r="B46" s="52">
        <f t="shared" si="0"/>
        <v>0</v>
      </c>
      <c r="C46" s="315"/>
      <c r="D46" s="315"/>
      <c r="E46" s="315"/>
      <c r="F46" s="316"/>
      <c r="R46" s="29"/>
    </row>
    <row r="47" spans="2:18" ht="18" x14ac:dyDescent="0.25">
      <c r="B47" s="52">
        <f t="shared" si="0"/>
        <v>0</v>
      </c>
      <c r="C47" s="317"/>
      <c r="D47" s="317"/>
      <c r="E47" s="317"/>
      <c r="F47" s="318"/>
      <c r="R47" s="29"/>
    </row>
    <row r="48" spans="2:18" ht="18" x14ac:dyDescent="0.25">
      <c r="B48" s="52">
        <f t="shared" si="0"/>
        <v>0</v>
      </c>
      <c r="C48" s="317"/>
      <c r="D48" s="317"/>
      <c r="E48" s="317"/>
      <c r="F48" s="318"/>
      <c r="R48" s="29"/>
    </row>
    <row r="49" spans="1:18" ht="18" x14ac:dyDescent="0.25">
      <c r="B49" s="52">
        <f t="shared" si="0"/>
        <v>0</v>
      </c>
      <c r="C49" s="315"/>
      <c r="D49" s="315"/>
      <c r="E49" s="315"/>
      <c r="F49" s="316"/>
      <c r="R49" s="29"/>
    </row>
    <row r="50" spans="1:18" ht="18" x14ac:dyDescent="0.25">
      <c r="B50" s="52">
        <f t="shared" si="0"/>
        <v>0</v>
      </c>
      <c r="C50" s="315"/>
      <c r="D50" s="315"/>
      <c r="E50" s="315"/>
      <c r="F50" s="316"/>
      <c r="R50" s="29"/>
    </row>
    <row r="51" spans="1:18" ht="15.75" customHeight="1" x14ac:dyDescent="0.25">
      <c r="B51" s="52">
        <f t="shared" si="0"/>
        <v>0</v>
      </c>
      <c r="C51" s="315"/>
      <c r="D51" s="315"/>
      <c r="E51" s="315"/>
      <c r="F51" s="316"/>
      <c r="R51" s="29"/>
    </row>
    <row r="52" spans="1:18" ht="18" customHeight="1" x14ac:dyDescent="0.25">
      <c r="B52" s="52">
        <f t="shared" si="0"/>
        <v>0</v>
      </c>
      <c r="C52" s="315"/>
      <c r="D52" s="315"/>
      <c r="E52" s="315"/>
      <c r="F52" s="316"/>
      <c r="R52" s="29"/>
    </row>
    <row r="53" spans="1:18" ht="18" x14ac:dyDescent="0.25">
      <c r="B53" s="52">
        <f t="shared" si="0"/>
        <v>0</v>
      </c>
      <c r="C53" s="315"/>
      <c r="D53" s="315"/>
      <c r="E53" s="315"/>
      <c r="F53" s="316"/>
      <c r="R53" s="29"/>
    </row>
    <row r="54" spans="1:18" ht="18" x14ac:dyDescent="0.25">
      <c r="B54" s="52">
        <f t="shared" si="0"/>
        <v>0</v>
      </c>
      <c r="C54" s="315"/>
      <c r="D54" s="315"/>
      <c r="E54" s="315"/>
      <c r="F54" s="316"/>
      <c r="R54" s="29"/>
    </row>
    <row r="55" spans="1:18" ht="18" x14ac:dyDescent="0.25">
      <c r="B55" s="52">
        <f t="shared" si="0"/>
        <v>0</v>
      </c>
      <c r="C55" s="315"/>
      <c r="D55" s="315"/>
      <c r="E55" s="315"/>
      <c r="F55" s="316"/>
      <c r="R55" s="29"/>
    </row>
    <row r="56" spans="1:18" ht="18" x14ac:dyDescent="0.25">
      <c r="B56" s="52">
        <f t="shared" si="0"/>
        <v>0</v>
      </c>
      <c r="C56" s="315"/>
      <c r="D56" s="315"/>
      <c r="E56" s="315"/>
      <c r="F56" s="316"/>
      <c r="R56" s="29"/>
    </row>
    <row r="57" spans="1:18" ht="18" x14ac:dyDescent="0.25">
      <c r="B57" s="52">
        <f t="shared" si="0"/>
        <v>0</v>
      </c>
      <c r="C57" s="317"/>
      <c r="D57" s="317"/>
      <c r="E57" s="317"/>
      <c r="F57" s="318"/>
      <c r="R57" s="29"/>
    </row>
    <row r="58" spans="1:18" ht="18" x14ac:dyDescent="0.25">
      <c r="B58" s="52">
        <f t="shared" si="0"/>
        <v>0</v>
      </c>
      <c r="C58" s="317"/>
      <c r="D58" s="317"/>
      <c r="E58" s="317"/>
      <c r="F58" s="318"/>
      <c r="R58" s="29"/>
    </row>
    <row r="59" spans="1:18" ht="18.75" thickBot="1" x14ac:dyDescent="0.3">
      <c r="B59" s="183">
        <f t="shared" si="0"/>
        <v>0</v>
      </c>
      <c r="C59" s="313"/>
      <c r="D59" s="313"/>
      <c r="E59" s="313"/>
      <c r="F59" s="314"/>
      <c r="R59" s="29"/>
    </row>
    <row r="60" spans="1:18" x14ac:dyDescent="0.25">
      <c r="R60" s="29"/>
    </row>
    <row r="61" spans="1:18" x14ac:dyDescent="0.25">
      <c r="A61" s="29"/>
      <c r="B61" s="29"/>
      <c r="C61" s="29"/>
      <c r="D61" s="29"/>
      <c r="E61" s="29"/>
      <c r="F61" s="29"/>
      <c r="G61" s="29"/>
      <c r="H61" s="29"/>
      <c r="I61" s="29"/>
      <c r="J61" s="29"/>
      <c r="K61" s="29"/>
      <c r="L61" s="29"/>
      <c r="M61" s="29"/>
      <c r="N61" s="29"/>
      <c r="O61" s="29"/>
      <c r="P61" s="29"/>
      <c r="Q61" s="29"/>
      <c r="R61" s="29"/>
    </row>
  </sheetData>
  <sheetProtection password="CADC" sheet="1" objects="1" scenarios="1" selectLockedCells="1"/>
  <mergeCells count="26">
    <mergeCell ref="C40:F40"/>
    <mergeCell ref="C46:F46"/>
    <mergeCell ref="C47:F47"/>
    <mergeCell ref="C48:F48"/>
    <mergeCell ref="C49:F49"/>
    <mergeCell ref="C41:F41"/>
    <mergeCell ref="C42:F42"/>
    <mergeCell ref="C43:F43"/>
    <mergeCell ref="C44:F44"/>
    <mergeCell ref="C45:F45"/>
    <mergeCell ref="B32:P32"/>
    <mergeCell ref="B10:P10"/>
    <mergeCell ref="B33:P35"/>
    <mergeCell ref="C59:F59"/>
    <mergeCell ref="C51:F51"/>
    <mergeCell ref="C52:F52"/>
    <mergeCell ref="C53:F53"/>
    <mergeCell ref="C54:F54"/>
    <mergeCell ref="C55:F55"/>
    <mergeCell ref="C56:F56"/>
    <mergeCell ref="C57:F57"/>
    <mergeCell ref="C58:F58"/>
    <mergeCell ref="C50:F50"/>
    <mergeCell ref="B37:F37"/>
    <mergeCell ref="B38:F38"/>
    <mergeCell ref="C39:F39"/>
  </mergeCells>
  <dataValidations count="4">
    <dataValidation type="list" showInputMessage="1" showErrorMessage="1" sqref="L13:L31">
      <formula1>Covered</formula1>
    </dataValidation>
    <dataValidation type="list" showInputMessage="1" showErrorMessage="1" sqref="M13:M31">
      <formula1>Y_N</formula1>
    </dataValidation>
    <dataValidation type="list" allowBlank="1" showInputMessage="1" showErrorMessage="1" sqref="L12">
      <formula1>Covered</formula1>
    </dataValidation>
    <dataValidation type="list" allowBlank="1" showInputMessage="1" showErrorMessage="1" sqref="M12">
      <formula1>Y_N</formula1>
    </dataValidation>
  </dataValidations>
  <hyperlinks>
    <hyperlink ref="E4" location="Instructions!A1"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J134"/>
  <sheetViews>
    <sheetView showGridLines="0" zoomScale="80" zoomScaleNormal="80" workbookViewId="0">
      <selection activeCell="E4" sqref="E4"/>
    </sheetView>
  </sheetViews>
  <sheetFormatPr defaultRowHeight="16.5" x14ac:dyDescent="0.3"/>
  <cols>
    <col min="1" max="1" width="4.42578125" style="1" customWidth="1"/>
    <col min="2" max="2" width="31" style="1" customWidth="1"/>
    <col min="3" max="3" width="40.28515625" style="1" customWidth="1"/>
    <col min="4" max="4" width="30.28515625" style="1" customWidth="1"/>
    <col min="5" max="5" width="42.140625" style="1" customWidth="1"/>
    <col min="6" max="6" width="18.28515625" style="1" customWidth="1"/>
    <col min="7" max="7" width="27.28515625" style="1" customWidth="1"/>
    <col min="8" max="8" width="31" style="1" customWidth="1"/>
    <col min="9" max="9" width="6.28515625" style="1" customWidth="1"/>
    <col min="10" max="10" width="3.42578125" style="1" customWidth="1"/>
    <col min="11" max="16384" width="9.140625" style="1"/>
  </cols>
  <sheetData>
    <row r="1" spans="2:10" ht="17.25" thickBot="1" x14ac:dyDescent="0.35">
      <c r="J1" s="12"/>
    </row>
    <row r="2" spans="2:10" ht="18" thickBot="1" x14ac:dyDescent="0.35">
      <c r="B2" s="81" t="s">
        <v>16</v>
      </c>
      <c r="C2" s="82"/>
      <c r="J2" s="12"/>
    </row>
    <row r="3" spans="2:10" x14ac:dyDescent="0.3">
      <c r="B3" s="89" t="str">
        <f>'Version Control'!B3</f>
        <v>File Name:</v>
      </c>
      <c r="C3" s="106" t="str">
        <f ca="1">'Version Control'!C3</f>
        <v>Medium Base CFL - v1.3.xlsx</v>
      </c>
      <c r="J3" s="12"/>
    </row>
    <row r="4" spans="2:10" ht="18" x14ac:dyDescent="0.35">
      <c r="B4" s="78" t="str">
        <f>'Version Control'!B4</f>
        <v>Tab Name:</v>
      </c>
      <c r="C4" s="71" t="str">
        <f ca="1">MID(CELL("filename",A1), FIND("]", CELL("filename", A1))+ 1, 255)</f>
        <v>Setup &amp; Instrumentation</v>
      </c>
      <c r="E4" s="105" t="s">
        <v>53</v>
      </c>
      <c r="J4" s="12"/>
    </row>
    <row r="5" spans="2:10" x14ac:dyDescent="0.3">
      <c r="B5" s="77" t="str">
        <f>'Version Control'!B5</f>
        <v>Version Number:</v>
      </c>
      <c r="C5" s="125" t="str">
        <f>'Version Control'!C5</f>
        <v>v1.3</v>
      </c>
      <c r="J5" s="12"/>
    </row>
    <row r="6" spans="2:10" x14ac:dyDescent="0.3">
      <c r="B6" s="77" t="str">
        <f>'Version Control'!B6</f>
        <v xml:space="preserve">Latest Revision Date: </v>
      </c>
      <c r="C6" s="72">
        <f>'Version Control'!C6</f>
        <v>42922</v>
      </c>
      <c r="J6" s="12"/>
    </row>
    <row r="7" spans="2:10" ht="17.25" thickBot="1" x14ac:dyDescent="0.35">
      <c r="B7" s="79" t="str">
        <f>'Version Control'!B7</f>
        <v xml:space="preserve">Test Completion Date: </v>
      </c>
      <c r="C7" s="73" t="str">
        <f>'Version Control'!C7</f>
        <v>[MM/DD/YYYY]</v>
      </c>
      <c r="J7" s="12"/>
    </row>
    <row r="8" spans="2:10" x14ac:dyDescent="0.3">
      <c r="J8" s="12"/>
    </row>
    <row r="9" spans="2:10" x14ac:dyDescent="0.3">
      <c r="J9" s="12"/>
    </row>
    <row r="10" spans="2:10" ht="23.25" thickBot="1" x14ac:dyDescent="0.45">
      <c r="B10" s="5" t="s">
        <v>61</v>
      </c>
      <c r="J10" s="12"/>
    </row>
    <row r="11" spans="2:10" ht="18" thickBot="1" x14ac:dyDescent="0.35">
      <c r="B11" s="81" t="s">
        <v>157</v>
      </c>
      <c r="C11" s="110"/>
      <c r="D11" s="110"/>
      <c r="E11" s="110"/>
      <c r="F11" s="110"/>
      <c r="G11" s="110"/>
      <c r="H11" s="111"/>
      <c r="J11" s="12"/>
    </row>
    <row r="12" spans="2:10" ht="17.25" x14ac:dyDescent="0.35">
      <c r="B12" s="185" t="s">
        <v>40</v>
      </c>
      <c r="C12" s="186" t="s">
        <v>36</v>
      </c>
      <c r="D12" s="186" t="s">
        <v>238</v>
      </c>
      <c r="E12" s="187" t="s">
        <v>41</v>
      </c>
      <c r="F12" s="116" t="s">
        <v>42</v>
      </c>
      <c r="G12" s="187" t="s">
        <v>43</v>
      </c>
      <c r="H12" s="188" t="s">
        <v>44</v>
      </c>
      <c r="J12" s="12"/>
    </row>
    <row r="13" spans="2:10" x14ac:dyDescent="0.3">
      <c r="B13" s="190"/>
      <c r="C13" s="191"/>
      <c r="D13" s="191"/>
      <c r="E13" s="192"/>
      <c r="F13" s="192"/>
      <c r="G13" s="192"/>
      <c r="H13" s="193"/>
      <c r="J13" s="12"/>
    </row>
    <row r="14" spans="2:10" x14ac:dyDescent="0.3">
      <c r="B14" s="190"/>
      <c r="C14" s="191"/>
      <c r="D14" s="191"/>
      <c r="E14" s="192"/>
      <c r="F14" s="192"/>
      <c r="G14" s="192"/>
      <c r="H14" s="193"/>
      <c r="J14" s="12"/>
    </row>
    <row r="15" spans="2:10" x14ac:dyDescent="0.3">
      <c r="B15" s="190"/>
      <c r="C15" s="191"/>
      <c r="D15" s="191"/>
      <c r="E15" s="192"/>
      <c r="F15" s="192"/>
      <c r="G15" s="192"/>
      <c r="H15" s="193"/>
      <c r="J15" s="12"/>
    </row>
    <row r="16" spans="2:10" x14ac:dyDescent="0.3">
      <c r="B16" s="190"/>
      <c r="C16" s="191"/>
      <c r="D16" s="191"/>
      <c r="E16" s="192"/>
      <c r="F16" s="192"/>
      <c r="G16" s="192"/>
      <c r="H16" s="193"/>
      <c r="J16" s="12"/>
    </row>
    <row r="17" spans="2:10" x14ac:dyDescent="0.3">
      <c r="B17" s="190"/>
      <c r="C17" s="191"/>
      <c r="D17" s="191"/>
      <c r="E17" s="192"/>
      <c r="F17" s="192"/>
      <c r="G17" s="192"/>
      <c r="H17" s="193"/>
      <c r="J17" s="12"/>
    </row>
    <row r="18" spans="2:10" x14ac:dyDescent="0.3">
      <c r="B18" s="190"/>
      <c r="C18" s="191"/>
      <c r="D18" s="191"/>
      <c r="E18" s="192"/>
      <c r="F18" s="192"/>
      <c r="G18" s="192"/>
      <c r="H18" s="193"/>
      <c r="J18" s="12"/>
    </row>
    <row r="19" spans="2:10" x14ac:dyDescent="0.3">
      <c r="B19" s="190"/>
      <c r="C19" s="191"/>
      <c r="D19" s="191"/>
      <c r="E19" s="192"/>
      <c r="F19" s="192"/>
      <c r="G19" s="192"/>
      <c r="H19" s="193"/>
      <c r="J19" s="12"/>
    </row>
    <row r="20" spans="2:10" x14ac:dyDescent="0.3">
      <c r="B20" s="190"/>
      <c r="C20" s="191"/>
      <c r="D20" s="191"/>
      <c r="E20" s="192"/>
      <c r="F20" s="192"/>
      <c r="G20" s="192"/>
      <c r="H20" s="193"/>
      <c r="J20" s="12"/>
    </row>
    <row r="21" spans="2:10" x14ac:dyDescent="0.3">
      <c r="B21" s="190"/>
      <c r="C21" s="191"/>
      <c r="D21" s="191"/>
      <c r="E21" s="192"/>
      <c r="F21" s="192"/>
      <c r="G21" s="192"/>
      <c r="H21" s="193"/>
      <c r="J21" s="12"/>
    </row>
    <row r="22" spans="2:10" x14ac:dyDescent="0.3">
      <c r="B22" s="190"/>
      <c r="C22" s="191"/>
      <c r="D22" s="191"/>
      <c r="E22" s="192"/>
      <c r="F22" s="192"/>
      <c r="G22" s="192"/>
      <c r="H22" s="193"/>
      <c r="J22" s="12"/>
    </row>
    <row r="23" spans="2:10" x14ac:dyDescent="0.3">
      <c r="B23" s="190"/>
      <c r="C23" s="191"/>
      <c r="D23" s="191"/>
      <c r="E23" s="192"/>
      <c r="F23" s="192"/>
      <c r="G23" s="192"/>
      <c r="H23" s="193"/>
      <c r="J23" s="12"/>
    </row>
    <row r="24" spans="2:10" x14ac:dyDescent="0.3">
      <c r="B24" s="190"/>
      <c r="C24" s="191"/>
      <c r="D24" s="191"/>
      <c r="E24" s="192"/>
      <c r="F24" s="192"/>
      <c r="G24" s="192"/>
      <c r="H24" s="193"/>
      <c r="J24" s="12"/>
    </row>
    <row r="25" spans="2:10" x14ac:dyDescent="0.3">
      <c r="B25" s="190"/>
      <c r="C25" s="191"/>
      <c r="D25" s="191"/>
      <c r="E25" s="192"/>
      <c r="F25" s="192"/>
      <c r="G25" s="192"/>
      <c r="H25" s="193"/>
      <c r="J25" s="12"/>
    </row>
    <row r="26" spans="2:10" x14ac:dyDescent="0.3">
      <c r="B26" s="190"/>
      <c r="C26" s="191"/>
      <c r="D26" s="191"/>
      <c r="E26" s="192"/>
      <c r="F26" s="192"/>
      <c r="G26" s="192"/>
      <c r="H26" s="193"/>
      <c r="J26" s="12"/>
    </row>
    <row r="27" spans="2:10" x14ac:dyDescent="0.3">
      <c r="B27" s="190"/>
      <c r="C27" s="191"/>
      <c r="D27" s="191"/>
      <c r="E27" s="192"/>
      <c r="F27" s="192"/>
      <c r="G27" s="192"/>
      <c r="H27" s="193"/>
      <c r="J27" s="12"/>
    </row>
    <row r="28" spans="2:10" x14ac:dyDescent="0.3">
      <c r="B28" s="190"/>
      <c r="C28" s="191"/>
      <c r="D28" s="191"/>
      <c r="E28" s="192"/>
      <c r="F28" s="192"/>
      <c r="G28" s="192"/>
      <c r="H28" s="193"/>
      <c r="J28" s="12"/>
    </row>
    <row r="29" spans="2:10" x14ac:dyDescent="0.3">
      <c r="B29" s="190"/>
      <c r="C29" s="191"/>
      <c r="D29" s="191"/>
      <c r="E29" s="192"/>
      <c r="F29" s="192"/>
      <c r="G29" s="192"/>
      <c r="H29" s="193"/>
      <c r="J29" s="12"/>
    </row>
    <row r="30" spans="2:10" ht="17.25" thickBot="1" x14ac:dyDescent="0.35">
      <c r="B30" s="194"/>
      <c r="C30" s="195"/>
      <c r="D30" s="195"/>
      <c r="E30" s="196"/>
      <c r="F30" s="196"/>
      <c r="G30" s="196"/>
      <c r="H30" s="197"/>
      <c r="J30" s="12"/>
    </row>
    <row r="31" spans="2:10" ht="17.25" thickBot="1" x14ac:dyDescent="0.35">
      <c r="J31" s="12"/>
    </row>
    <row r="32" spans="2:10" ht="18" thickBot="1" x14ac:dyDescent="0.4">
      <c r="B32" s="334" t="s">
        <v>95</v>
      </c>
      <c r="C32" s="335"/>
      <c r="D32" s="335"/>
      <c r="E32" s="335"/>
      <c r="F32" s="335"/>
      <c r="G32" s="335"/>
      <c r="H32" s="336"/>
      <c r="J32" s="12"/>
    </row>
    <row r="33" spans="2:10" x14ac:dyDescent="0.3">
      <c r="B33" s="325"/>
      <c r="C33" s="326"/>
      <c r="D33" s="326"/>
      <c r="E33" s="326"/>
      <c r="F33" s="326"/>
      <c r="G33" s="326"/>
      <c r="H33" s="327"/>
      <c r="J33" s="12"/>
    </row>
    <row r="34" spans="2:10" x14ac:dyDescent="0.3">
      <c r="B34" s="328"/>
      <c r="C34" s="329"/>
      <c r="D34" s="329"/>
      <c r="E34" s="329"/>
      <c r="F34" s="329"/>
      <c r="G34" s="329"/>
      <c r="H34" s="330"/>
      <c r="J34" s="12"/>
    </row>
    <row r="35" spans="2:10" x14ac:dyDescent="0.3">
      <c r="B35" s="328"/>
      <c r="C35" s="329"/>
      <c r="D35" s="329"/>
      <c r="E35" s="329"/>
      <c r="F35" s="329"/>
      <c r="G35" s="329"/>
      <c r="H35" s="330"/>
      <c r="J35" s="12"/>
    </row>
    <row r="36" spans="2:10" x14ac:dyDescent="0.3">
      <c r="B36" s="328"/>
      <c r="C36" s="329"/>
      <c r="D36" s="329"/>
      <c r="E36" s="329"/>
      <c r="F36" s="329"/>
      <c r="G36" s="329"/>
      <c r="H36" s="330"/>
      <c r="J36" s="12"/>
    </row>
    <row r="37" spans="2:10" x14ac:dyDescent="0.3">
      <c r="B37" s="328"/>
      <c r="C37" s="329"/>
      <c r="D37" s="329"/>
      <c r="E37" s="329"/>
      <c r="F37" s="329"/>
      <c r="G37" s="329"/>
      <c r="H37" s="330"/>
      <c r="J37" s="12"/>
    </row>
    <row r="38" spans="2:10" x14ac:dyDescent="0.3">
      <c r="B38" s="328"/>
      <c r="C38" s="329"/>
      <c r="D38" s="329"/>
      <c r="E38" s="329"/>
      <c r="F38" s="329"/>
      <c r="G38" s="329"/>
      <c r="H38" s="330"/>
      <c r="J38" s="12"/>
    </row>
    <row r="39" spans="2:10" ht="17.25" thickBot="1" x14ac:dyDescent="0.35">
      <c r="B39" s="331"/>
      <c r="C39" s="332"/>
      <c r="D39" s="332"/>
      <c r="E39" s="332"/>
      <c r="F39" s="332"/>
      <c r="G39" s="332"/>
      <c r="H39" s="333"/>
      <c r="J39" s="12"/>
    </row>
    <row r="40" spans="2:10" x14ac:dyDescent="0.3">
      <c r="J40" s="12"/>
    </row>
    <row r="41" spans="2:10" ht="23.25" thickBot="1" x14ac:dyDescent="0.45">
      <c r="B41" s="9" t="s">
        <v>62</v>
      </c>
      <c r="J41" s="12"/>
    </row>
    <row r="42" spans="2:10" ht="18" thickBot="1" x14ac:dyDescent="0.35">
      <c r="B42" s="278" t="s">
        <v>157</v>
      </c>
      <c r="C42" s="279"/>
      <c r="D42" s="279"/>
      <c r="E42" s="279"/>
      <c r="F42" s="279"/>
      <c r="G42" s="279"/>
      <c r="H42" s="280"/>
      <c r="J42" s="12"/>
    </row>
    <row r="43" spans="2:10" ht="17.25" x14ac:dyDescent="0.35">
      <c r="B43" s="107" t="s">
        <v>40</v>
      </c>
      <c r="C43" s="184" t="s">
        <v>36</v>
      </c>
      <c r="D43" s="184" t="s">
        <v>238</v>
      </c>
      <c r="E43" s="134" t="s">
        <v>41</v>
      </c>
      <c r="F43" s="108" t="s">
        <v>42</v>
      </c>
      <c r="G43" s="134" t="s">
        <v>43</v>
      </c>
      <c r="H43" s="109" t="s">
        <v>44</v>
      </c>
      <c r="J43" s="12"/>
    </row>
    <row r="44" spans="2:10" x14ac:dyDescent="0.3">
      <c r="B44" s="190"/>
      <c r="C44" s="191"/>
      <c r="D44" s="191"/>
      <c r="E44" s="192"/>
      <c r="F44" s="192"/>
      <c r="G44" s="192"/>
      <c r="H44" s="193"/>
      <c r="J44" s="12"/>
    </row>
    <row r="45" spans="2:10" x14ac:dyDescent="0.3">
      <c r="B45" s="190"/>
      <c r="C45" s="191"/>
      <c r="D45" s="191"/>
      <c r="E45" s="192"/>
      <c r="F45" s="192"/>
      <c r="G45" s="192"/>
      <c r="H45" s="193"/>
      <c r="J45" s="12"/>
    </row>
    <row r="46" spans="2:10" x14ac:dyDescent="0.3">
      <c r="B46" s="190"/>
      <c r="C46" s="191"/>
      <c r="D46" s="191"/>
      <c r="E46" s="192"/>
      <c r="F46" s="192"/>
      <c r="G46" s="192"/>
      <c r="H46" s="193"/>
      <c r="J46" s="12"/>
    </row>
    <row r="47" spans="2:10" x14ac:dyDescent="0.3">
      <c r="B47" s="190"/>
      <c r="C47" s="191"/>
      <c r="D47" s="191"/>
      <c r="E47" s="192"/>
      <c r="F47" s="192"/>
      <c r="G47" s="192"/>
      <c r="H47" s="193"/>
      <c r="J47" s="12"/>
    </row>
    <row r="48" spans="2:10" x14ac:dyDescent="0.3">
      <c r="B48" s="190"/>
      <c r="C48" s="191"/>
      <c r="D48" s="191"/>
      <c r="E48" s="192"/>
      <c r="F48" s="192"/>
      <c r="G48" s="192"/>
      <c r="H48" s="193"/>
      <c r="J48" s="12"/>
    </row>
    <row r="49" spans="2:10" x14ac:dyDescent="0.3">
      <c r="B49" s="190"/>
      <c r="C49" s="191"/>
      <c r="D49" s="191"/>
      <c r="E49" s="192"/>
      <c r="F49" s="192"/>
      <c r="G49" s="192"/>
      <c r="H49" s="193"/>
      <c r="J49" s="12"/>
    </row>
    <row r="50" spans="2:10" x14ac:dyDescent="0.3">
      <c r="B50" s="190"/>
      <c r="C50" s="191"/>
      <c r="D50" s="191"/>
      <c r="E50" s="192"/>
      <c r="F50" s="192"/>
      <c r="G50" s="192"/>
      <c r="H50" s="193"/>
      <c r="J50" s="12"/>
    </row>
    <row r="51" spans="2:10" x14ac:dyDescent="0.3">
      <c r="B51" s="190"/>
      <c r="C51" s="191"/>
      <c r="D51" s="191"/>
      <c r="E51" s="192"/>
      <c r="F51" s="192"/>
      <c r="G51" s="192"/>
      <c r="H51" s="193"/>
      <c r="J51" s="12"/>
    </row>
    <row r="52" spans="2:10" x14ac:dyDescent="0.3">
      <c r="B52" s="190"/>
      <c r="C52" s="191"/>
      <c r="D52" s="191"/>
      <c r="E52" s="192"/>
      <c r="F52" s="192"/>
      <c r="G52" s="192"/>
      <c r="H52" s="193"/>
      <c r="J52" s="12"/>
    </row>
    <row r="53" spans="2:10" x14ac:dyDescent="0.3">
      <c r="B53" s="190"/>
      <c r="C53" s="191"/>
      <c r="D53" s="191"/>
      <c r="E53" s="192"/>
      <c r="F53" s="192"/>
      <c r="G53" s="192"/>
      <c r="H53" s="193"/>
      <c r="J53" s="12"/>
    </row>
    <row r="54" spans="2:10" x14ac:dyDescent="0.3">
      <c r="B54" s="190"/>
      <c r="C54" s="191"/>
      <c r="D54" s="191"/>
      <c r="E54" s="192"/>
      <c r="F54" s="192"/>
      <c r="G54" s="192"/>
      <c r="H54" s="193"/>
      <c r="J54" s="12"/>
    </row>
    <row r="55" spans="2:10" x14ac:dyDescent="0.3">
      <c r="B55" s="190"/>
      <c r="C55" s="191"/>
      <c r="D55" s="191"/>
      <c r="E55" s="192"/>
      <c r="F55" s="192"/>
      <c r="G55" s="192"/>
      <c r="H55" s="193"/>
      <c r="J55" s="12"/>
    </row>
    <row r="56" spans="2:10" x14ac:dyDescent="0.3">
      <c r="B56" s="190"/>
      <c r="C56" s="191"/>
      <c r="D56" s="191"/>
      <c r="E56" s="192"/>
      <c r="F56" s="192"/>
      <c r="G56" s="192"/>
      <c r="H56" s="193"/>
      <c r="J56" s="12"/>
    </row>
    <row r="57" spans="2:10" x14ac:dyDescent="0.3">
      <c r="B57" s="190"/>
      <c r="C57" s="191"/>
      <c r="D57" s="191"/>
      <c r="E57" s="192"/>
      <c r="F57" s="192"/>
      <c r="G57" s="192"/>
      <c r="H57" s="193"/>
      <c r="J57" s="12"/>
    </row>
    <row r="58" spans="2:10" x14ac:dyDescent="0.3">
      <c r="B58" s="190"/>
      <c r="C58" s="191"/>
      <c r="D58" s="191"/>
      <c r="E58" s="192"/>
      <c r="F58" s="192"/>
      <c r="G58" s="192"/>
      <c r="H58" s="193"/>
      <c r="J58" s="12"/>
    </row>
    <row r="59" spans="2:10" x14ac:dyDescent="0.3">
      <c r="B59" s="190"/>
      <c r="C59" s="191"/>
      <c r="D59" s="191"/>
      <c r="E59" s="192"/>
      <c r="F59" s="192"/>
      <c r="G59" s="192"/>
      <c r="H59" s="193"/>
      <c r="J59" s="12"/>
    </row>
    <row r="60" spans="2:10" x14ac:dyDescent="0.3">
      <c r="B60" s="190"/>
      <c r="C60" s="191"/>
      <c r="D60" s="191"/>
      <c r="E60" s="192"/>
      <c r="F60" s="192"/>
      <c r="G60" s="192"/>
      <c r="H60" s="193"/>
      <c r="J60" s="12"/>
    </row>
    <row r="61" spans="2:10" ht="17.25" thickBot="1" x14ac:dyDescent="0.35">
      <c r="B61" s="194"/>
      <c r="C61" s="195"/>
      <c r="D61" s="195"/>
      <c r="E61" s="196"/>
      <c r="F61" s="196"/>
      <c r="G61" s="196"/>
      <c r="H61" s="197"/>
      <c r="J61" s="12"/>
    </row>
    <row r="62" spans="2:10" ht="17.25" thickBot="1" x14ac:dyDescent="0.35">
      <c r="J62" s="12"/>
    </row>
    <row r="63" spans="2:10" ht="18" thickBot="1" x14ac:dyDescent="0.4">
      <c r="B63" s="334" t="s">
        <v>96</v>
      </c>
      <c r="C63" s="335"/>
      <c r="D63" s="335"/>
      <c r="E63" s="335"/>
      <c r="F63" s="335"/>
      <c r="G63" s="335"/>
      <c r="H63" s="336"/>
      <c r="J63" s="12"/>
    </row>
    <row r="64" spans="2:10" x14ac:dyDescent="0.3">
      <c r="B64" s="325"/>
      <c r="C64" s="326"/>
      <c r="D64" s="326"/>
      <c r="E64" s="326"/>
      <c r="F64" s="326"/>
      <c r="G64" s="326"/>
      <c r="H64" s="327"/>
      <c r="J64" s="12"/>
    </row>
    <row r="65" spans="2:10" x14ac:dyDescent="0.3">
      <c r="B65" s="328"/>
      <c r="C65" s="329"/>
      <c r="D65" s="329"/>
      <c r="E65" s="329"/>
      <c r="F65" s="329"/>
      <c r="G65" s="329"/>
      <c r="H65" s="330"/>
      <c r="J65" s="12"/>
    </row>
    <row r="66" spans="2:10" x14ac:dyDescent="0.3">
      <c r="B66" s="328"/>
      <c r="C66" s="329"/>
      <c r="D66" s="329"/>
      <c r="E66" s="329"/>
      <c r="F66" s="329"/>
      <c r="G66" s="329"/>
      <c r="H66" s="330"/>
      <c r="J66" s="12"/>
    </row>
    <row r="67" spans="2:10" x14ac:dyDescent="0.3">
      <c r="B67" s="328"/>
      <c r="C67" s="329"/>
      <c r="D67" s="329"/>
      <c r="E67" s="329"/>
      <c r="F67" s="329"/>
      <c r="G67" s="329"/>
      <c r="H67" s="330"/>
      <c r="J67" s="12"/>
    </row>
    <row r="68" spans="2:10" x14ac:dyDescent="0.3">
      <c r="B68" s="328"/>
      <c r="C68" s="329"/>
      <c r="D68" s="329"/>
      <c r="E68" s="329"/>
      <c r="F68" s="329"/>
      <c r="G68" s="329"/>
      <c r="H68" s="330"/>
      <c r="J68" s="12"/>
    </row>
    <row r="69" spans="2:10" x14ac:dyDescent="0.3">
      <c r="B69" s="328"/>
      <c r="C69" s="329"/>
      <c r="D69" s="329"/>
      <c r="E69" s="329"/>
      <c r="F69" s="329"/>
      <c r="G69" s="329"/>
      <c r="H69" s="330"/>
      <c r="J69" s="12"/>
    </row>
    <row r="70" spans="2:10" ht="17.25" thickBot="1" x14ac:dyDescent="0.35">
      <c r="B70" s="331"/>
      <c r="C70" s="332"/>
      <c r="D70" s="332"/>
      <c r="E70" s="332"/>
      <c r="F70" s="332"/>
      <c r="G70" s="332"/>
      <c r="H70" s="333"/>
      <c r="J70" s="12"/>
    </row>
    <row r="71" spans="2:10" x14ac:dyDescent="0.3">
      <c r="J71" s="12"/>
    </row>
    <row r="72" spans="2:10" ht="23.25" thickBot="1" x14ac:dyDescent="0.45">
      <c r="B72" s="9" t="s">
        <v>63</v>
      </c>
      <c r="J72" s="12"/>
    </row>
    <row r="73" spans="2:10" ht="18" thickBot="1" x14ac:dyDescent="0.35">
      <c r="B73" s="278" t="s">
        <v>157</v>
      </c>
      <c r="C73" s="279"/>
      <c r="D73" s="279"/>
      <c r="E73" s="279"/>
      <c r="F73" s="279"/>
      <c r="G73" s="279"/>
      <c r="H73" s="280"/>
      <c r="J73" s="12"/>
    </row>
    <row r="74" spans="2:10" ht="17.25" x14ac:dyDescent="0.35">
      <c r="B74" s="107" t="s">
        <v>40</v>
      </c>
      <c r="C74" s="184" t="s">
        <v>36</v>
      </c>
      <c r="D74" s="184" t="s">
        <v>238</v>
      </c>
      <c r="E74" s="134" t="s">
        <v>41</v>
      </c>
      <c r="F74" s="108" t="s">
        <v>42</v>
      </c>
      <c r="G74" s="134" t="s">
        <v>43</v>
      </c>
      <c r="H74" s="109" t="s">
        <v>44</v>
      </c>
      <c r="J74" s="12"/>
    </row>
    <row r="75" spans="2:10" x14ac:dyDescent="0.3">
      <c r="B75" s="190"/>
      <c r="C75" s="191"/>
      <c r="D75" s="191"/>
      <c r="E75" s="192"/>
      <c r="F75" s="192"/>
      <c r="G75" s="192"/>
      <c r="H75" s="193"/>
      <c r="J75" s="12"/>
    </row>
    <row r="76" spans="2:10" x14ac:dyDescent="0.3">
      <c r="B76" s="190"/>
      <c r="C76" s="191"/>
      <c r="D76" s="191"/>
      <c r="E76" s="192"/>
      <c r="F76" s="192"/>
      <c r="G76" s="192"/>
      <c r="H76" s="193"/>
      <c r="J76" s="12"/>
    </row>
    <row r="77" spans="2:10" x14ac:dyDescent="0.3">
      <c r="B77" s="190"/>
      <c r="C77" s="191"/>
      <c r="D77" s="191"/>
      <c r="E77" s="192"/>
      <c r="F77" s="192"/>
      <c r="G77" s="192"/>
      <c r="H77" s="193"/>
      <c r="J77" s="12"/>
    </row>
    <row r="78" spans="2:10" x14ac:dyDescent="0.3">
      <c r="B78" s="190"/>
      <c r="C78" s="191"/>
      <c r="D78" s="191"/>
      <c r="E78" s="192"/>
      <c r="F78" s="192"/>
      <c r="G78" s="192"/>
      <c r="H78" s="193"/>
      <c r="J78" s="12"/>
    </row>
    <row r="79" spans="2:10" x14ac:dyDescent="0.3">
      <c r="B79" s="190"/>
      <c r="C79" s="191"/>
      <c r="D79" s="191"/>
      <c r="E79" s="192"/>
      <c r="F79" s="192"/>
      <c r="G79" s="192"/>
      <c r="H79" s="193"/>
      <c r="J79" s="12"/>
    </row>
    <row r="80" spans="2:10" x14ac:dyDescent="0.3">
      <c r="B80" s="190"/>
      <c r="C80" s="191"/>
      <c r="D80" s="191"/>
      <c r="E80" s="192"/>
      <c r="F80" s="192"/>
      <c r="G80" s="192"/>
      <c r="H80" s="193"/>
      <c r="J80" s="12"/>
    </row>
    <row r="81" spans="2:10" x14ac:dyDescent="0.3">
      <c r="B81" s="190"/>
      <c r="C81" s="191"/>
      <c r="D81" s="191"/>
      <c r="E81" s="192"/>
      <c r="F81" s="192"/>
      <c r="G81" s="192"/>
      <c r="H81" s="193"/>
      <c r="J81" s="12"/>
    </row>
    <row r="82" spans="2:10" x14ac:dyDescent="0.3">
      <c r="B82" s="190"/>
      <c r="C82" s="191"/>
      <c r="D82" s="191"/>
      <c r="E82" s="192"/>
      <c r="F82" s="192"/>
      <c r="G82" s="192"/>
      <c r="H82" s="193"/>
      <c r="J82" s="12"/>
    </row>
    <row r="83" spans="2:10" x14ac:dyDescent="0.3">
      <c r="B83" s="190"/>
      <c r="C83" s="191"/>
      <c r="D83" s="191"/>
      <c r="E83" s="192"/>
      <c r="F83" s="192"/>
      <c r="G83" s="192"/>
      <c r="H83" s="193"/>
      <c r="J83" s="12"/>
    </row>
    <row r="84" spans="2:10" x14ac:dyDescent="0.3">
      <c r="B84" s="190"/>
      <c r="C84" s="191"/>
      <c r="D84" s="191"/>
      <c r="E84" s="192"/>
      <c r="F84" s="192"/>
      <c r="G84" s="192"/>
      <c r="H84" s="193"/>
      <c r="J84" s="12"/>
    </row>
    <row r="85" spans="2:10" x14ac:dyDescent="0.3">
      <c r="B85" s="190"/>
      <c r="C85" s="191"/>
      <c r="D85" s="191"/>
      <c r="E85" s="192"/>
      <c r="F85" s="192"/>
      <c r="G85" s="192"/>
      <c r="H85" s="193"/>
      <c r="J85" s="12"/>
    </row>
    <row r="86" spans="2:10" x14ac:dyDescent="0.3">
      <c r="B86" s="190"/>
      <c r="C86" s="191"/>
      <c r="D86" s="191"/>
      <c r="E86" s="192"/>
      <c r="F86" s="192"/>
      <c r="G86" s="192"/>
      <c r="H86" s="193"/>
      <c r="J86" s="12"/>
    </row>
    <row r="87" spans="2:10" x14ac:dyDescent="0.3">
      <c r="B87" s="190"/>
      <c r="C87" s="191"/>
      <c r="D87" s="191"/>
      <c r="E87" s="192"/>
      <c r="F87" s="192"/>
      <c r="G87" s="192"/>
      <c r="H87" s="193"/>
      <c r="J87" s="12"/>
    </row>
    <row r="88" spans="2:10" x14ac:dyDescent="0.3">
      <c r="B88" s="190"/>
      <c r="C88" s="191"/>
      <c r="D88" s="191"/>
      <c r="E88" s="192"/>
      <c r="F88" s="192"/>
      <c r="G88" s="192"/>
      <c r="H88" s="193"/>
      <c r="J88" s="12"/>
    </row>
    <row r="89" spans="2:10" x14ac:dyDescent="0.3">
      <c r="B89" s="190"/>
      <c r="C89" s="191"/>
      <c r="D89" s="191"/>
      <c r="E89" s="192"/>
      <c r="F89" s="192"/>
      <c r="G89" s="192"/>
      <c r="H89" s="193"/>
      <c r="J89" s="12"/>
    </row>
    <row r="90" spans="2:10" x14ac:dyDescent="0.3">
      <c r="B90" s="190"/>
      <c r="C90" s="191"/>
      <c r="D90" s="191"/>
      <c r="E90" s="192"/>
      <c r="F90" s="192"/>
      <c r="G90" s="192"/>
      <c r="H90" s="193"/>
      <c r="J90" s="12"/>
    </row>
    <row r="91" spans="2:10" x14ac:dyDescent="0.3">
      <c r="B91" s="190"/>
      <c r="C91" s="191"/>
      <c r="D91" s="191"/>
      <c r="E91" s="192"/>
      <c r="F91" s="192"/>
      <c r="G91" s="192"/>
      <c r="H91" s="193"/>
      <c r="J91" s="12"/>
    </row>
    <row r="92" spans="2:10" ht="17.25" thickBot="1" x14ac:dyDescent="0.35">
      <c r="B92" s="194"/>
      <c r="C92" s="195"/>
      <c r="D92" s="195"/>
      <c r="E92" s="196"/>
      <c r="F92" s="196"/>
      <c r="G92" s="196"/>
      <c r="H92" s="197"/>
      <c r="J92" s="12"/>
    </row>
    <row r="93" spans="2:10" ht="17.25" thickBot="1" x14ac:dyDescent="0.35">
      <c r="J93" s="12"/>
    </row>
    <row r="94" spans="2:10" ht="18" thickBot="1" x14ac:dyDescent="0.4">
      <c r="B94" s="334" t="s">
        <v>97</v>
      </c>
      <c r="C94" s="335"/>
      <c r="D94" s="335"/>
      <c r="E94" s="335"/>
      <c r="F94" s="335"/>
      <c r="G94" s="335"/>
      <c r="H94" s="336"/>
      <c r="J94" s="12"/>
    </row>
    <row r="95" spans="2:10" x14ac:dyDescent="0.3">
      <c r="B95" s="325"/>
      <c r="C95" s="326"/>
      <c r="D95" s="326"/>
      <c r="E95" s="326"/>
      <c r="F95" s="326"/>
      <c r="G95" s="326"/>
      <c r="H95" s="327"/>
      <c r="J95" s="12"/>
    </row>
    <row r="96" spans="2:10" x14ac:dyDescent="0.3">
      <c r="B96" s="328"/>
      <c r="C96" s="329"/>
      <c r="D96" s="329"/>
      <c r="E96" s="329"/>
      <c r="F96" s="329"/>
      <c r="G96" s="329"/>
      <c r="H96" s="330"/>
      <c r="J96" s="12"/>
    </row>
    <row r="97" spans="2:10" x14ac:dyDescent="0.3">
      <c r="B97" s="328"/>
      <c r="C97" s="329"/>
      <c r="D97" s="329"/>
      <c r="E97" s="329"/>
      <c r="F97" s="329"/>
      <c r="G97" s="329"/>
      <c r="H97" s="330"/>
      <c r="J97" s="12"/>
    </row>
    <row r="98" spans="2:10" x14ac:dyDescent="0.3">
      <c r="B98" s="328"/>
      <c r="C98" s="329"/>
      <c r="D98" s="329"/>
      <c r="E98" s="329"/>
      <c r="F98" s="329"/>
      <c r="G98" s="329"/>
      <c r="H98" s="330"/>
      <c r="J98" s="12"/>
    </row>
    <row r="99" spans="2:10" x14ac:dyDescent="0.3">
      <c r="B99" s="328"/>
      <c r="C99" s="329"/>
      <c r="D99" s="329"/>
      <c r="E99" s="329"/>
      <c r="F99" s="329"/>
      <c r="G99" s="329"/>
      <c r="H99" s="330"/>
      <c r="J99" s="12"/>
    </row>
    <row r="100" spans="2:10" x14ac:dyDescent="0.3">
      <c r="B100" s="328"/>
      <c r="C100" s="329"/>
      <c r="D100" s="329"/>
      <c r="E100" s="329"/>
      <c r="F100" s="329"/>
      <c r="G100" s="329"/>
      <c r="H100" s="330"/>
      <c r="J100" s="12"/>
    </row>
    <row r="101" spans="2:10" ht="17.25" thickBot="1" x14ac:dyDescent="0.35">
      <c r="B101" s="331"/>
      <c r="C101" s="332"/>
      <c r="D101" s="332"/>
      <c r="E101" s="332"/>
      <c r="F101" s="332"/>
      <c r="G101" s="332"/>
      <c r="H101" s="333"/>
      <c r="J101" s="12"/>
    </row>
    <row r="102" spans="2:10" x14ac:dyDescent="0.3">
      <c r="J102" s="12"/>
    </row>
    <row r="103" spans="2:10" ht="23.25" thickBot="1" x14ac:dyDescent="0.45">
      <c r="B103" s="9" t="s">
        <v>64</v>
      </c>
      <c r="J103" s="12"/>
    </row>
    <row r="104" spans="2:10" ht="18" thickBot="1" x14ac:dyDescent="0.35">
      <c r="B104" s="278" t="s">
        <v>157</v>
      </c>
      <c r="C104" s="279"/>
      <c r="D104" s="279"/>
      <c r="E104" s="279"/>
      <c r="F104" s="279"/>
      <c r="G104" s="279"/>
      <c r="H104" s="280"/>
      <c r="J104" s="12"/>
    </row>
    <row r="105" spans="2:10" ht="17.25" x14ac:dyDescent="0.35">
      <c r="B105" s="107" t="s">
        <v>40</v>
      </c>
      <c r="C105" s="184" t="s">
        <v>36</v>
      </c>
      <c r="D105" s="184" t="s">
        <v>238</v>
      </c>
      <c r="E105" s="134" t="s">
        <v>41</v>
      </c>
      <c r="F105" s="108" t="s">
        <v>42</v>
      </c>
      <c r="G105" s="134" t="s">
        <v>43</v>
      </c>
      <c r="H105" s="109" t="s">
        <v>44</v>
      </c>
      <c r="J105" s="12"/>
    </row>
    <row r="106" spans="2:10" x14ac:dyDescent="0.3">
      <c r="B106" s="190"/>
      <c r="C106" s="191"/>
      <c r="D106" s="191"/>
      <c r="E106" s="192"/>
      <c r="F106" s="192"/>
      <c r="G106" s="192"/>
      <c r="H106" s="193"/>
      <c r="J106" s="12"/>
    </row>
    <row r="107" spans="2:10" x14ac:dyDescent="0.3">
      <c r="B107" s="190"/>
      <c r="C107" s="191"/>
      <c r="D107" s="191"/>
      <c r="E107" s="192"/>
      <c r="F107" s="192"/>
      <c r="G107" s="192"/>
      <c r="H107" s="193"/>
      <c r="J107" s="12"/>
    </row>
    <row r="108" spans="2:10" x14ac:dyDescent="0.3">
      <c r="B108" s="190"/>
      <c r="C108" s="191"/>
      <c r="D108" s="191"/>
      <c r="E108" s="192"/>
      <c r="F108" s="192"/>
      <c r="G108" s="192"/>
      <c r="H108" s="193"/>
      <c r="J108" s="12"/>
    </row>
    <row r="109" spans="2:10" x14ac:dyDescent="0.3">
      <c r="B109" s="190"/>
      <c r="C109" s="191"/>
      <c r="D109" s="191"/>
      <c r="E109" s="192"/>
      <c r="F109" s="192"/>
      <c r="G109" s="192"/>
      <c r="H109" s="193"/>
      <c r="J109" s="12"/>
    </row>
    <row r="110" spans="2:10" x14ac:dyDescent="0.3">
      <c r="B110" s="190"/>
      <c r="C110" s="191"/>
      <c r="D110" s="191"/>
      <c r="E110" s="192"/>
      <c r="F110" s="192"/>
      <c r="G110" s="192"/>
      <c r="H110" s="193"/>
      <c r="J110" s="12"/>
    </row>
    <row r="111" spans="2:10" x14ac:dyDescent="0.3">
      <c r="B111" s="190"/>
      <c r="C111" s="191"/>
      <c r="D111" s="191"/>
      <c r="E111" s="192"/>
      <c r="F111" s="192"/>
      <c r="G111" s="192"/>
      <c r="H111" s="193"/>
      <c r="J111" s="12"/>
    </row>
    <row r="112" spans="2:10" x14ac:dyDescent="0.3">
      <c r="B112" s="190"/>
      <c r="C112" s="191"/>
      <c r="D112" s="191"/>
      <c r="E112" s="192"/>
      <c r="F112" s="192"/>
      <c r="G112" s="192"/>
      <c r="H112" s="193"/>
      <c r="J112" s="12"/>
    </row>
    <row r="113" spans="2:10" x14ac:dyDescent="0.3">
      <c r="B113" s="190"/>
      <c r="C113" s="191"/>
      <c r="D113" s="191"/>
      <c r="E113" s="192"/>
      <c r="F113" s="192"/>
      <c r="G113" s="192"/>
      <c r="H113" s="193"/>
      <c r="J113" s="12"/>
    </row>
    <row r="114" spans="2:10" x14ac:dyDescent="0.3">
      <c r="B114" s="190"/>
      <c r="C114" s="191"/>
      <c r="D114" s="191"/>
      <c r="E114" s="192"/>
      <c r="F114" s="192"/>
      <c r="G114" s="192"/>
      <c r="H114" s="193"/>
      <c r="J114" s="12"/>
    </row>
    <row r="115" spans="2:10" x14ac:dyDescent="0.3">
      <c r="B115" s="190"/>
      <c r="C115" s="191"/>
      <c r="D115" s="191"/>
      <c r="E115" s="192"/>
      <c r="F115" s="192"/>
      <c r="G115" s="192"/>
      <c r="H115" s="193"/>
      <c r="J115" s="12"/>
    </row>
    <row r="116" spans="2:10" x14ac:dyDescent="0.3">
      <c r="B116" s="190"/>
      <c r="C116" s="191"/>
      <c r="D116" s="191"/>
      <c r="E116" s="192"/>
      <c r="F116" s="192"/>
      <c r="G116" s="192"/>
      <c r="H116" s="193"/>
      <c r="J116" s="12"/>
    </row>
    <row r="117" spans="2:10" x14ac:dyDescent="0.3">
      <c r="B117" s="190"/>
      <c r="C117" s="191"/>
      <c r="D117" s="191"/>
      <c r="E117" s="192"/>
      <c r="F117" s="192"/>
      <c r="G117" s="192"/>
      <c r="H117" s="193"/>
      <c r="J117" s="12"/>
    </row>
    <row r="118" spans="2:10" x14ac:dyDescent="0.3">
      <c r="B118" s="190"/>
      <c r="C118" s="191"/>
      <c r="D118" s="191"/>
      <c r="E118" s="192"/>
      <c r="F118" s="192"/>
      <c r="G118" s="192"/>
      <c r="H118" s="193"/>
      <c r="J118" s="12"/>
    </row>
    <row r="119" spans="2:10" x14ac:dyDescent="0.3">
      <c r="B119" s="190"/>
      <c r="C119" s="191"/>
      <c r="D119" s="191"/>
      <c r="E119" s="192"/>
      <c r="F119" s="192"/>
      <c r="G119" s="192"/>
      <c r="H119" s="193"/>
      <c r="J119" s="12"/>
    </row>
    <row r="120" spans="2:10" x14ac:dyDescent="0.3">
      <c r="B120" s="190"/>
      <c r="C120" s="191"/>
      <c r="D120" s="191"/>
      <c r="E120" s="192"/>
      <c r="F120" s="192"/>
      <c r="G120" s="192"/>
      <c r="H120" s="193"/>
      <c r="J120" s="12"/>
    </row>
    <row r="121" spans="2:10" x14ac:dyDescent="0.3">
      <c r="B121" s="190"/>
      <c r="C121" s="191"/>
      <c r="D121" s="191"/>
      <c r="E121" s="192"/>
      <c r="F121" s="192"/>
      <c r="G121" s="192"/>
      <c r="H121" s="193"/>
      <c r="J121" s="12"/>
    </row>
    <row r="122" spans="2:10" x14ac:dyDescent="0.3">
      <c r="B122" s="190"/>
      <c r="C122" s="191"/>
      <c r="D122" s="191"/>
      <c r="E122" s="192"/>
      <c r="F122" s="192"/>
      <c r="G122" s="192"/>
      <c r="H122" s="193"/>
      <c r="J122" s="12"/>
    </row>
    <row r="123" spans="2:10" ht="17.25" thickBot="1" x14ac:dyDescent="0.35">
      <c r="B123" s="194"/>
      <c r="C123" s="198"/>
      <c r="D123" s="199"/>
      <c r="E123" s="196"/>
      <c r="F123" s="196"/>
      <c r="G123" s="196"/>
      <c r="H123" s="197"/>
      <c r="J123" s="12"/>
    </row>
    <row r="124" spans="2:10" ht="17.25" thickBot="1" x14ac:dyDescent="0.35">
      <c r="J124" s="12"/>
    </row>
    <row r="125" spans="2:10" ht="18" thickBot="1" x14ac:dyDescent="0.4">
      <c r="B125" s="334" t="s">
        <v>98</v>
      </c>
      <c r="C125" s="335"/>
      <c r="D125" s="335"/>
      <c r="E125" s="335"/>
      <c r="F125" s="335"/>
      <c r="G125" s="335"/>
      <c r="H125" s="336"/>
      <c r="J125" s="12"/>
    </row>
    <row r="126" spans="2:10" x14ac:dyDescent="0.3">
      <c r="B126" s="325"/>
      <c r="C126" s="326"/>
      <c r="D126" s="326"/>
      <c r="E126" s="326"/>
      <c r="F126" s="326"/>
      <c r="G126" s="326"/>
      <c r="H126" s="327"/>
      <c r="J126" s="12"/>
    </row>
    <row r="127" spans="2:10" x14ac:dyDescent="0.3">
      <c r="B127" s="328"/>
      <c r="C127" s="329"/>
      <c r="D127" s="329"/>
      <c r="E127" s="329"/>
      <c r="F127" s="329"/>
      <c r="G127" s="329"/>
      <c r="H127" s="330"/>
      <c r="J127" s="12"/>
    </row>
    <row r="128" spans="2:10" x14ac:dyDescent="0.3">
      <c r="B128" s="328"/>
      <c r="C128" s="329"/>
      <c r="D128" s="329"/>
      <c r="E128" s="329"/>
      <c r="F128" s="329"/>
      <c r="G128" s="329"/>
      <c r="H128" s="330"/>
      <c r="J128" s="12"/>
    </row>
    <row r="129" spans="1:10" x14ac:dyDescent="0.3">
      <c r="B129" s="328"/>
      <c r="C129" s="329"/>
      <c r="D129" s="329"/>
      <c r="E129" s="329"/>
      <c r="F129" s="329"/>
      <c r="G129" s="329"/>
      <c r="H129" s="330"/>
      <c r="J129" s="12"/>
    </row>
    <row r="130" spans="1:10" x14ac:dyDescent="0.3">
      <c r="B130" s="328"/>
      <c r="C130" s="329"/>
      <c r="D130" s="329"/>
      <c r="E130" s="329"/>
      <c r="F130" s="329"/>
      <c r="G130" s="329"/>
      <c r="H130" s="330"/>
      <c r="J130" s="12"/>
    </row>
    <row r="131" spans="1:10" x14ac:dyDescent="0.3">
      <c r="B131" s="328"/>
      <c r="C131" s="329"/>
      <c r="D131" s="329"/>
      <c r="E131" s="329"/>
      <c r="F131" s="329"/>
      <c r="G131" s="329"/>
      <c r="H131" s="330"/>
      <c r="J131" s="12"/>
    </row>
    <row r="132" spans="1:10" ht="17.25" thickBot="1" x14ac:dyDescent="0.35">
      <c r="B132" s="331"/>
      <c r="C132" s="332"/>
      <c r="D132" s="332"/>
      <c r="E132" s="332"/>
      <c r="F132" s="332"/>
      <c r="G132" s="332"/>
      <c r="H132" s="333"/>
      <c r="J132" s="12"/>
    </row>
    <row r="133" spans="1:10" x14ac:dyDescent="0.3">
      <c r="J133" s="12"/>
    </row>
    <row r="134" spans="1:10" x14ac:dyDescent="0.3">
      <c r="A134" s="12"/>
      <c r="B134" s="12"/>
      <c r="C134" s="12"/>
      <c r="D134" s="12"/>
      <c r="E134" s="12"/>
      <c r="F134" s="12"/>
      <c r="G134" s="12"/>
      <c r="H134" s="12"/>
      <c r="I134" s="12"/>
      <c r="J134" s="12"/>
    </row>
  </sheetData>
  <sheetProtection password="CADC" sheet="1" objects="1" scenarios="1" selectLockedCells="1"/>
  <protectedRanges>
    <protectedRange sqref="B13:B30 B44:B61 B75:B92 B106:B123 D106:H123 D75:H92 D44:H61 D13:H30" name="Range1"/>
  </protectedRanges>
  <mergeCells count="11">
    <mergeCell ref="B63:H63"/>
    <mergeCell ref="B64:H70"/>
    <mergeCell ref="B73:H73"/>
    <mergeCell ref="B32:H32"/>
    <mergeCell ref="B33:H39"/>
    <mergeCell ref="B42:H42"/>
    <mergeCell ref="B126:H132"/>
    <mergeCell ref="B125:H125"/>
    <mergeCell ref="B94:H94"/>
    <mergeCell ref="B95:H101"/>
    <mergeCell ref="B104:H104"/>
  </mergeCells>
  <hyperlinks>
    <hyperlink ref="E4" location="Instructions!A1" display="Back to Instructions Tab"/>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490"/>
  <sheetViews>
    <sheetView showGridLines="0" zoomScale="80" zoomScaleNormal="80" zoomScaleSheetLayoutView="100" workbookViewId="0">
      <selection activeCell="E4" sqref="E4"/>
    </sheetView>
  </sheetViews>
  <sheetFormatPr defaultRowHeight="16.5" x14ac:dyDescent="0.3"/>
  <cols>
    <col min="1" max="1" width="5.85546875" style="128" customWidth="1"/>
    <col min="2" max="2" width="24.5703125" style="128" bestFit="1" customWidth="1"/>
    <col min="3" max="3" width="37.42578125" style="128" bestFit="1" customWidth="1"/>
    <col min="4" max="4" width="7.42578125" style="128" customWidth="1"/>
    <col min="5" max="5" width="38.85546875" style="128" customWidth="1"/>
    <col min="6" max="6" width="5.85546875" style="128" customWidth="1"/>
    <col min="7" max="7" width="14.140625" style="128" customWidth="1"/>
    <col min="8" max="8" width="15.28515625" style="128" customWidth="1"/>
    <col min="9" max="9" width="20.7109375" style="128" customWidth="1"/>
    <col min="10" max="10" width="12.7109375" style="128" customWidth="1"/>
    <col min="11" max="11" width="9.140625" style="128"/>
    <col min="12" max="12" width="11.7109375" style="128" customWidth="1"/>
    <col min="13" max="13" width="22.42578125" style="128" customWidth="1"/>
    <col min="14" max="14" width="4.85546875" style="128" customWidth="1"/>
    <col min="15" max="15" width="3.28515625" style="128" customWidth="1"/>
    <col min="16" max="16384" width="9.140625" style="128"/>
  </cols>
  <sheetData>
    <row r="1" spans="2:21" ht="17.25" thickBot="1" x14ac:dyDescent="0.35">
      <c r="O1" s="129"/>
    </row>
    <row r="2" spans="2:21" ht="18" thickBot="1" x14ac:dyDescent="0.35">
      <c r="B2" s="250" t="str">
        <f>'Version Control'!$B$2</f>
        <v>Title Block</v>
      </c>
      <c r="C2" s="251"/>
      <c r="O2" s="129"/>
    </row>
    <row r="3" spans="2:21" ht="16.5" customHeight="1" x14ac:dyDescent="0.3">
      <c r="B3" s="135" t="str">
        <f>'Version Control'!$B$3</f>
        <v>File Name:</v>
      </c>
      <c r="C3" s="200" t="str">
        <f ca="1">'Version Control'!$C$3</f>
        <v>Medium Base CFL - v1.3.xlsx</v>
      </c>
      <c r="O3" s="129"/>
    </row>
    <row r="4" spans="2:21" x14ac:dyDescent="0.3">
      <c r="B4" s="136" t="str">
        <f>'Version Control'!$B$4</f>
        <v>Tab Name:</v>
      </c>
      <c r="C4" s="201" t="str">
        <f ca="1">MID(CELL("filename",A1), FIND("]", CELL("filename", A1))+ 1, 255)</f>
        <v>Photos</v>
      </c>
      <c r="E4" s="205" t="s">
        <v>167</v>
      </c>
      <c r="F4" s="241"/>
      <c r="G4" s="241"/>
      <c r="O4" s="129"/>
    </row>
    <row r="5" spans="2:21" x14ac:dyDescent="0.3">
      <c r="B5" s="136" t="str">
        <f>'Version Control'!$B$5</f>
        <v>Version Number:</v>
      </c>
      <c r="C5" s="202" t="str">
        <f>'Version Control'!$C$5</f>
        <v>v1.3</v>
      </c>
      <c r="O5" s="129"/>
    </row>
    <row r="6" spans="2:21" x14ac:dyDescent="0.3">
      <c r="B6" s="136" t="str">
        <f>'Version Control'!$B$6</f>
        <v xml:space="preserve">Latest Revision Date: </v>
      </c>
      <c r="C6" s="203">
        <f>'Version Control'!$C$6</f>
        <v>42922</v>
      </c>
      <c r="O6" s="129"/>
    </row>
    <row r="7" spans="2:21" ht="17.25" thickBot="1" x14ac:dyDescent="0.35">
      <c r="B7" s="137" t="str">
        <f>'Version Control'!$B$7</f>
        <v xml:space="preserve">Test Completion Date: </v>
      </c>
      <c r="C7" s="204" t="str">
        <f>'Version Control'!$C$7</f>
        <v>[MM/DD/YYYY]</v>
      </c>
      <c r="O7" s="129"/>
    </row>
    <row r="8" spans="2:21" x14ac:dyDescent="0.3">
      <c r="O8" s="129"/>
    </row>
    <row r="9" spans="2:21" ht="17.25" thickBot="1" x14ac:dyDescent="0.35">
      <c r="O9" s="129"/>
    </row>
    <row r="10" spans="2:21" ht="16.5" customHeight="1" x14ac:dyDescent="0.3">
      <c r="B10" s="344" t="s">
        <v>168</v>
      </c>
      <c r="C10" s="345"/>
      <c r="D10" s="345"/>
      <c r="E10" s="346"/>
      <c r="G10" s="344" t="s">
        <v>169</v>
      </c>
      <c r="H10" s="345"/>
      <c r="I10" s="345"/>
      <c r="J10" s="345"/>
      <c r="K10" s="345"/>
      <c r="L10" s="345"/>
      <c r="M10" s="346"/>
      <c r="O10" s="129"/>
    </row>
    <row r="11" spans="2:21" ht="17.25" customHeight="1" thickBot="1" x14ac:dyDescent="0.35">
      <c r="B11" s="347"/>
      <c r="C11" s="348"/>
      <c r="D11" s="348"/>
      <c r="E11" s="349"/>
      <c r="G11" s="347"/>
      <c r="H11" s="348"/>
      <c r="I11" s="348"/>
      <c r="J11" s="348"/>
      <c r="K11" s="348"/>
      <c r="L11" s="348"/>
      <c r="M11" s="349"/>
      <c r="O11" s="129"/>
    </row>
    <row r="12" spans="2:21" x14ac:dyDescent="0.3">
      <c r="B12" s="338"/>
      <c r="C12" s="339"/>
      <c r="D12" s="339"/>
      <c r="E12" s="340"/>
      <c r="G12" s="338"/>
      <c r="H12" s="339"/>
      <c r="I12" s="339"/>
      <c r="J12" s="339"/>
      <c r="K12" s="339"/>
      <c r="L12" s="339"/>
      <c r="M12" s="340"/>
      <c r="O12" s="129"/>
    </row>
    <row r="13" spans="2:21" x14ac:dyDescent="0.3">
      <c r="B13" s="338"/>
      <c r="C13" s="339"/>
      <c r="D13" s="339"/>
      <c r="E13" s="340"/>
      <c r="G13" s="338"/>
      <c r="H13" s="339"/>
      <c r="I13" s="339"/>
      <c r="J13" s="339"/>
      <c r="K13" s="339"/>
      <c r="L13" s="339"/>
      <c r="M13" s="340"/>
      <c r="O13" s="129"/>
      <c r="Q13" s="130"/>
      <c r="R13" s="131"/>
      <c r="S13" s="131"/>
      <c r="T13" s="131"/>
      <c r="U13" s="132"/>
    </row>
    <row r="14" spans="2:21" x14ac:dyDescent="0.3">
      <c r="B14" s="338"/>
      <c r="C14" s="339"/>
      <c r="D14" s="339"/>
      <c r="E14" s="340"/>
      <c r="G14" s="338"/>
      <c r="H14" s="339"/>
      <c r="I14" s="339"/>
      <c r="J14" s="339"/>
      <c r="K14" s="339"/>
      <c r="L14" s="339"/>
      <c r="M14" s="340"/>
      <c r="O14" s="129"/>
    </row>
    <row r="15" spans="2:21" x14ac:dyDescent="0.3">
      <c r="B15" s="338"/>
      <c r="C15" s="339"/>
      <c r="D15" s="339"/>
      <c r="E15" s="340"/>
      <c r="G15" s="338"/>
      <c r="H15" s="339"/>
      <c r="I15" s="339"/>
      <c r="J15" s="339"/>
      <c r="K15" s="339"/>
      <c r="L15" s="339"/>
      <c r="M15" s="340"/>
      <c r="O15" s="129"/>
    </row>
    <row r="16" spans="2:21" x14ac:dyDescent="0.3">
      <c r="B16" s="338"/>
      <c r="C16" s="339"/>
      <c r="D16" s="339"/>
      <c r="E16" s="340"/>
      <c r="G16" s="338"/>
      <c r="H16" s="339"/>
      <c r="I16" s="339"/>
      <c r="J16" s="339"/>
      <c r="K16" s="339"/>
      <c r="L16" s="339"/>
      <c r="M16" s="340"/>
      <c r="O16" s="129"/>
    </row>
    <row r="17" spans="2:15" x14ac:dyDescent="0.3">
      <c r="B17" s="338"/>
      <c r="C17" s="339"/>
      <c r="D17" s="339"/>
      <c r="E17" s="340"/>
      <c r="G17" s="338"/>
      <c r="H17" s="339"/>
      <c r="I17" s="339"/>
      <c r="J17" s="339"/>
      <c r="K17" s="339"/>
      <c r="L17" s="339"/>
      <c r="M17" s="340"/>
      <c r="O17" s="129"/>
    </row>
    <row r="18" spans="2:15" x14ac:dyDescent="0.3">
      <c r="B18" s="338"/>
      <c r="C18" s="339"/>
      <c r="D18" s="339"/>
      <c r="E18" s="340"/>
      <c r="G18" s="338"/>
      <c r="H18" s="339"/>
      <c r="I18" s="339"/>
      <c r="J18" s="339"/>
      <c r="K18" s="339"/>
      <c r="L18" s="339"/>
      <c r="M18" s="340"/>
      <c r="O18" s="129"/>
    </row>
    <row r="19" spans="2:15" x14ac:dyDescent="0.3">
      <c r="B19" s="338"/>
      <c r="C19" s="339"/>
      <c r="D19" s="339"/>
      <c r="E19" s="340"/>
      <c r="G19" s="338"/>
      <c r="H19" s="339"/>
      <c r="I19" s="339"/>
      <c r="J19" s="339"/>
      <c r="K19" s="339"/>
      <c r="L19" s="339"/>
      <c r="M19" s="340"/>
      <c r="O19" s="129"/>
    </row>
    <row r="20" spans="2:15" x14ac:dyDescent="0.3">
      <c r="B20" s="338"/>
      <c r="C20" s="339"/>
      <c r="D20" s="339"/>
      <c r="E20" s="340"/>
      <c r="G20" s="338"/>
      <c r="H20" s="339"/>
      <c r="I20" s="339"/>
      <c r="J20" s="339"/>
      <c r="K20" s="339"/>
      <c r="L20" s="339"/>
      <c r="M20" s="340"/>
      <c r="O20" s="129"/>
    </row>
    <row r="21" spans="2:15" x14ac:dyDescent="0.3">
      <c r="B21" s="338"/>
      <c r="C21" s="339"/>
      <c r="D21" s="339"/>
      <c r="E21" s="340"/>
      <c r="G21" s="338"/>
      <c r="H21" s="339"/>
      <c r="I21" s="339"/>
      <c r="J21" s="339"/>
      <c r="K21" s="339"/>
      <c r="L21" s="339"/>
      <c r="M21" s="340"/>
      <c r="O21" s="129"/>
    </row>
    <row r="22" spans="2:15" x14ac:dyDescent="0.3">
      <c r="B22" s="338"/>
      <c r="C22" s="339"/>
      <c r="D22" s="339"/>
      <c r="E22" s="340"/>
      <c r="G22" s="338"/>
      <c r="H22" s="339"/>
      <c r="I22" s="339"/>
      <c r="J22" s="339"/>
      <c r="K22" s="339"/>
      <c r="L22" s="339"/>
      <c r="M22" s="340"/>
      <c r="O22" s="129"/>
    </row>
    <row r="23" spans="2:15" x14ac:dyDescent="0.3">
      <c r="B23" s="338"/>
      <c r="C23" s="339"/>
      <c r="D23" s="339"/>
      <c r="E23" s="340"/>
      <c r="G23" s="338"/>
      <c r="H23" s="339"/>
      <c r="I23" s="339"/>
      <c r="J23" s="339"/>
      <c r="K23" s="339"/>
      <c r="L23" s="339"/>
      <c r="M23" s="340"/>
      <c r="O23" s="129"/>
    </row>
    <row r="24" spans="2:15" x14ac:dyDescent="0.3">
      <c r="B24" s="338"/>
      <c r="C24" s="339"/>
      <c r="D24" s="339"/>
      <c r="E24" s="340"/>
      <c r="G24" s="338"/>
      <c r="H24" s="339"/>
      <c r="I24" s="339"/>
      <c r="J24" s="339"/>
      <c r="K24" s="339"/>
      <c r="L24" s="339"/>
      <c r="M24" s="340"/>
      <c r="O24" s="129"/>
    </row>
    <row r="25" spans="2:15" x14ac:dyDescent="0.3">
      <c r="B25" s="338"/>
      <c r="C25" s="339"/>
      <c r="D25" s="339"/>
      <c r="E25" s="340"/>
      <c r="G25" s="338"/>
      <c r="H25" s="339"/>
      <c r="I25" s="339"/>
      <c r="J25" s="339"/>
      <c r="K25" s="339"/>
      <c r="L25" s="339"/>
      <c r="M25" s="340"/>
      <c r="O25" s="129"/>
    </row>
    <row r="26" spans="2:15" x14ac:dyDescent="0.3">
      <c r="B26" s="338"/>
      <c r="C26" s="339"/>
      <c r="D26" s="339"/>
      <c r="E26" s="340"/>
      <c r="G26" s="338"/>
      <c r="H26" s="339"/>
      <c r="I26" s="339"/>
      <c r="J26" s="339"/>
      <c r="K26" s="339"/>
      <c r="L26" s="339"/>
      <c r="M26" s="340"/>
      <c r="O26" s="129"/>
    </row>
    <row r="27" spans="2:15" x14ac:dyDescent="0.3">
      <c r="B27" s="338"/>
      <c r="C27" s="339"/>
      <c r="D27" s="339"/>
      <c r="E27" s="340"/>
      <c r="G27" s="338"/>
      <c r="H27" s="339"/>
      <c r="I27" s="339"/>
      <c r="J27" s="339"/>
      <c r="K27" s="339"/>
      <c r="L27" s="339"/>
      <c r="M27" s="340"/>
      <c r="O27" s="129"/>
    </row>
    <row r="28" spans="2:15" x14ac:dyDescent="0.3">
      <c r="B28" s="338"/>
      <c r="C28" s="339"/>
      <c r="D28" s="339"/>
      <c r="E28" s="340"/>
      <c r="G28" s="338"/>
      <c r="H28" s="339"/>
      <c r="I28" s="339"/>
      <c r="J28" s="339"/>
      <c r="K28" s="339"/>
      <c r="L28" s="339"/>
      <c r="M28" s="340"/>
      <c r="O28" s="129"/>
    </row>
    <row r="29" spans="2:15" x14ac:dyDescent="0.3">
      <c r="B29" s="338"/>
      <c r="C29" s="339"/>
      <c r="D29" s="339"/>
      <c r="E29" s="340"/>
      <c r="G29" s="338"/>
      <c r="H29" s="339"/>
      <c r="I29" s="339"/>
      <c r="J29" s="339"/>
      <c r="K29" s="339"/>
      <c r="L29" s="339"/>
      <c r="M29" s="340"/>
      <c r="O29" s="129"/>
    </row>
    <row r="30" spans="2:15" x14ac:dyDescent="0.3">
      <c r="B30" s="338"/>
      <c r="C30" s="339"/>
      <c r="D30" s="339"/>
      <c r="E30" s="340"/>
      <c r="G30" s="338"/>
      <c r="H30" s="339"/>
      <c r="I30" s="339"/>
      <c r="J30" s="339"/>
      <c r="K30" s="339"/>
      <c r="L30" s="339"/>
      <c r="M30" s="340"/>
      <c r="O30" s="129"/>
    </row>
    <row r="31" spans="2:15" x14ac:dyDescent="0.3">
      <c r="B31" s="338"/>
      <c r="C31" s="339"/>
      <c r="D31" s="339"/>
      <c r="E31" s="340"/>
      <c r="G31" s="338"/>
      <c r="H31" s="339"/>
      <c r="I31" s="339"/>
      <c r="J31" s="339"/>
      <c r="K31" s="339"/>
      <c r="L31" s="339"/>
      <c r="M31" s="340"/>
      <c r="O31" s="129"/>
    </row>
    <row r="32" spans="2:15" ht="17.25" thickBot="1" x14ac:dyDescent="0.35">
      <c r="B32" s="341"/>
      <c r="C32" s="342"/>
      <c r="D32" s="342"/>
      <c r="E32" s="343"/>
      <c r="G32" s="341"/>
      <c r="H32" s="342"/>
      <c r="I32" s="342"/>
      <c r="J32" s="342"/>
      <c r="K32" s="342"/>
      <c r="L32" s="342"/>
      <c r="M32" s="343"/>
      <c r="O32" s="129"/>
    </row>
    <row r="33" spans="2:15" ht="17.25" thickBot="1" x14ac:dyDescent="0.35">
      <c r="O33" s="129"/>
    </row>
    <row r="34" spans="2:15" x14ac:dyDescent="0.3">
      <c r="B34" s="344" t="s">
        <v>170</v>
      </c>
      <c r="C34" s="345"/>
      <c r="D34" s="345"/>
      <c r="E34" s="346"/>
      <c r="G34" s="344" t="s">
        <v>171</v>
      </c>
      <c r="H34" s="345"/>
      <c r="I34" s="345"/>
      <c r="J34" s="345"/>
      <c r="K34" s="345"/>
      <c r="L34" s="345"/>
      <c r="M34" s="346"/>
      <c r="O34" s="129"/>
    </row>
    <row r="35" spans="2:15" ht="17.25" thickBot="1" x14ac:dyDescent="0.35">
      <c r="B35" s="347"/>
      <c r="C35" s="348"/>
      <c r="D35" s="348"/>
      <c r="E35" s="349"/>
      <c r="G35" s="347"/>
      <c r="H35" s="348"/>
      <c r="I35" s="348"/>
      <c r="J35" s="348"/>
      <c r="K35" s="348"/>
      <c r="L35" s="348"/>
      <c r="M35" s="349"/>
      <c r="O35" s="129"/>
    </row>
    <row r="36" spans="2:15" x14ac:dyDescent="0.3">
      <c r="B36" s="338"/>
      <c r="C36" s="339"/>
      <c r="D36" s="339"/>
      <c r="E36" s="340"/>
      <c r="G36" s="338"/>
      <c r="H36" s="339"/>
      <c r="I36" s="339"/>
      <c r="J36" s="339"/>
      <c r="K36" s="339"/>
      <c r="L36" s="339"/>
      <c r="M36" s="340"/>
      <c r="O36" s="129"/>
    </row>
    <row r="37" spans="2:15" x14ac:dyDescent="0.3">
      <c r="B37" s="338"/>
      <c r="C37" s="339"/>
      <c r="D37" s="339"/>
      <c r="E37" s="340"/>
      <c r="G37" s="338"/>
      <c r="H37" s="339"/>
      <c r="I37" s="339"/>
      <c r="J37" s="339"/>
      <c r="K37" s="339"/>
      <c r="L37" s="339"/>
      <c r="M37" s="340"/>
      <c r="O37" s="129"/>
    </row>
    <row r="38" spans="2:15" x14ac:dyDescent="0.3">
      <c r="B38" s="338"/>
      <c r="C38" s="339"/>
      <c r="D38" s="339"/>
      <c r="E38" s="340"/>
      <c r="G38" s="338"/>
      <c r="H38" s="339"/>
      <c r="I38" s="339"/>
      <c r="J38" s="339"/>
      <c r="K38" s="339"/>
      <c r="L38" s="339"/>
      <c r="M38" s="340"/>
      <c r="O38" s="129"/>
    </row>
    <row r="39" spans="2:15" x14ac:dyDescent="0.3">
      <c r="B39" s="338"/>
      <c r="C39" s="339"/>
      <c r="D39" s="339"/>
      <c r="E39" s="340"/>
      <c r="G39" s="338"/>
      <c r="H39" s="339"/>
      <c r="I39" s="339"/>
      <c r="J39" s="339"/>
      <c r="K39" s="339"/>
      <c r="L39" s="339"/>
      <c r="M39" s="340"/>
      <c r="O39" s="129"/>
    </row>
    <row r="40" spans="2:15" x14ac:dyDescent="0.3">
      <c r="B40" s="338"/>
      <c r="C40" s="339"/>
      <c r="D40" s="339"/>
      <c r="E40" s="340"/>
      <c r="G40" s="338"/>
      <c r="H40" s="339"/>
      <c r="I40" s="339"/>
      <c r="J40" s="339"/>
      <c r="K40" s="339"/>
      <c r="L40" s="339"/>
      <c r="M40" s="340"/>
      <c r="O40" s="129"/>
    </row>
    <row r="41" spans="2:15" x14ac:dyDescent="0.3">
      <c r="B41" s="338"/>
      <c r="C41" s="339"/>
      <c r="D41" s="339"/>
      <c r="E41" s="340"/>
      <c r="G41" s="338"/>
      <c r="H41" s="339"/>
      <c r="I41" s="339"/>
      <c r="J41" s="339"/>
      <c r="K41" s="339"/>
      <c r="L41" s="339"/>
      <c r="M41" s="340"/>
      <c r="O41" s="129"/>
    </row>
    <row r="42" spans="2:15" x14ac:dyDescent="0.3">
      <c r="B42" s="338"/>
      <c r="C42" s="339"/>
      <c r="D42" s="339"/>
      <c r="E42" s="340"/>
      <c r="G42" s="338"/>
      <c r="H42" s="339"/>
      <c r="I42" s="339"/>
      <c r="J42" s="339"/>
      <c r="K42" s="339"/>
      <c r="L42" s="339"/>
      <c r="M42" s="340"/>
      <c r="O42" s="129"/>
    </row>
    <row r="43" spans="2:15" x14ac:dyDescent="0.3">
      <c r="B43" s="338"/>
      <c r="C43" s="339"/>
      <c r="D43" s="339"/>
      <c r="E43" s="340"/>
      <c r="G43" s="338"/>
      <c r="H43" s="339"/>
      <c r="I43" s="339"/>
      <c r="J43" s="339"/>
      <c r="K43" s="339"/>
      <c r="L43" s="339"/>
      <c r="M43" s="340"/>
      <c r="O43" s="129"/>
    </row>
    <row r="44" spans="2:15" x14ac:dyDescent="0.3">
      <c r="B44" s="338"/>
      <c r="C44" s="339"/>
      <c r="D44" s="339"/>
      <c r="E44" s="340"/>
      <c r="G44" s="338"/>
      <c r="H44" s="339"/>
      <c r="I44" s="339"/>
      <c r="J44" s="339"/>
      <c r="K44" s="339"/>
      <c r="L44" s="339"/>
      <c r="M44" s="340"/>
      <c r="O44" s="129"/>
    </row>
    <row r="45" spans="2:15" x14ac:dyDescent="0.3">
      <c r="B45" s="338"/>
      <c r="C45" s="339"/>
      <c r="D45" s="339"/>
      <c r="E45" s="340"/>
      <c r="G45" s="338"/>
      <c r="H45" s="339"/>
      <c r="I45" s="339"/>
      <c r="J45" s="339"/>
      <c r="K45" s="339"/>
      <c r="L45" s="339"/>
      <c r="M45" s="340"/>
      <c r="O45" s="129"/>
    </row>
    <row r="46" spans="2:15" x14ac:dyDescent="0.3">
      <c r="B46" s="338"/>
      <c r="C46" s="339"/>
      <c r="D46" s="339"/>
      <c r="E46" s="340"/>
      <c r="G46" s="338"/>
      <c r="H46" s="339"/>
      <c r="I46" s="339"/>
      <c r="J46" s="339"/>
      <c r="K46" s="339"/>
      <c r="L46" s="339"/>
      <c r="M46" s="340"/>
      <c r="O46" s="129"/>
    </row>
    <row r="47" spans="2:15" x14ac:dyDescent="0.3">
      <c r="B47" s="338"/>
      <c r="C47" s="339"/>
      <c r="D47" s="339"/>
      <c r="E47" s="340"/>
      <c r="G47" s="338"/>
      <c r="H47" s="339"/>
      <c r="I47" s="339"/>
      <c r="J47" s="339"/>
      <c r="K47" s="339"/>
      <c r="L47" s="339"/>
      <c r="M47" s="340"/>
      <c r="O47" s="129"/>
    </row>
    <row r="48" spans="2:15" x14ac:dyDescent="0.3">
      <c r="B48" s="338"/>
      <c r="C48" s="339"/>
      <c r="D48" s="339"/>
      <c r="E48" s="340"/>
      <c r="G48" s="338"/>
      <c r="H48" s="339"/>
      <c r="I48" s="339"/>
      <c r="J48" s="339"/>
      <c r="K48" s="339"/>
      <c r="L48" s="339"/>
      <c r="M48" s="340"/>
      <c r="O48" s="129"/>
    </row>
    <row r="49" spans="2:15" x14ac:dyDescent="0.3">
      <c r="B49" s="338"/>
      <c r="C49" s="339"/>
      <c r="D49" s="339"/>
      <c r="E49" s="340"/>
      <c r="G49" s="338"/>
      <c r="H49" s="339"/>
      <c r="I49" s="339"/>
      <c r="J49" s="339"/>
      <c r="K49" s="339"/>
      <c r="L49" s="339"/>
      <c r="M49" s="340"/>
      <c r="O49" s="129"/>
    </row>
    <row r="50" spans="2:15" x14ac:dyDescent="0.3">
      <c r="B50" s="338"/>
      <c r="C50" s="339"/>
      <c r="D50" s="339"/>
      <c r="E50" s="340"/>
      <c r="G50" s="338"/>
      <c r="H50" s="339"/>
      <c r="I50" s="339"/>
      <c r="J50" s="339"/>
      <c r="K50" s="339"/>
      <c r="L50" s="339"/>
      <c r="M50" s="340"/>
      <c r="O50" s="129"/>
    </row>
    <row r="51" spans="2:15" x14ac:dyDescent="0.3">
      <c r="B51" s="338"/>
      <c r="C51" s="339"/>
      <c r="D51" s="339"/>
      <c r="E51" s="340"/>
      <c r="G51" s="338"/>
      <c r="H51" s="339"/>
      <c r="I51" s="339"/>
      <c r="J51" s="339"/>
      <c r="K51" s="339"/>
      <c r="L51" s="339"/>
      <c r="M51" s="340"/>
      <c r="O51" s="129"/>
    </row>
    <row r="52" spans="2:15" x14ac:dyDescent="0.3">
      <c r="B52" s="338"/>
      <c r="C52" s="339"/>
      <c r="D52" s="339"/>
      <c r="E52" s="340"/>
      <c r="G52" s="338"/>
      <c r="H52" s="339"/>
      <c r="I52" s="339"/>
      <c r="J52" s="339"/>
      <c r="K52" s="339"/>
      <c r="L52" s="339"/>
      <c r="M52" s="340"/>
      <c r="O52" s="129"/>
    </row>
    <row r="53" spans="2:15" x14ac:dyDescent="0.3">
      <c r="B53" s="338"/>
      <c r="C53" s="339"/>
      <c r="D53" s="339"/>
      <c r="E53" s="340"/>
      <c r="G53" s="338"/>
      <c r="H53" s="339"/>
      <c r="I53" s="339"/>
      <c r="J53" s="339"/>
      <c r="K53" s="339"/>
      <c r="L53" s="339"/>
      <c r="M53" s="340"/>
      <c r="O53" s="129"/>
    </row>
    <row r="54" spans="2:15" x14ac:dyDescent="0.3">
      <c r="B54" s="338"/>
      <c r="C54" s="339"/>
      <c r="D54" s="339"/>
      <c r="E54" s="340"/>
      <c r="G54" s="338"/>
      <c r="H54" s="339"/>
      <c r="I54" s="339"/>
      <c r="J54" s="339"/>
      <c r="K54" s="339"/>
      <c r="L54" s="339"/>
      <c r="M54" s="340"/>
      <c r="O54" s="129"/>
    </row>
    <row r="55" spans="2:15" x14ac:dyDescent="0.3">
      <c r="B55" s="338"/>
      <c r="C55" s="339"/>
      <c r="D55" s="339"/>
      <c r="E55" s="340"/>
      <c r="G55" s="338"/>
      <c r="H55" s="339"/>
      <c r="I55" s="339"/>
      <c r="J55" s="339"/>
      <c r="K55" s="339"/>
      <c r="L55" s="339"/>
      <c r="M55" s="340"/>
      <c r="O55" s="129"/>
    </row>
    <row r="56" spans="2:15" ht="17.25" thickBot="1" x14ac:dyDescent="0.35">
      <c r="B56" s="341"/>
      <c r="C56" s="342"/>
      <c r="D56" s="342"/>
      <c r="E56" s="343"/>
      <c r="G56" s="341"/>
      <c r="H56" s="342"/>
      <c r="I56" s="342"/>
      <c r="J56" s="342"/>
      <c r="K56" s="342"/>
      <c r="L56" s="342"/>
      <c r="M56" s="343"/>
      <c r="O56" s="129"/>
    </row>
    <row r="57" spans="2:15" ht="17.25" thickBot="1" x14ac:dyDescent="0.35">
      <c r="O57" s="129"/>
    </row>
    <row r="58" spans="2:15" x14ac:dyDescent="0.3">
      <c r="B58" s="344" t="s">
        <v>172</v>
      </c>
      <c r="C58" s="345"/>
      <c r="D58" s="345"/>
      <c r="E58" s="346"/>
      <c r="G58" s="344" t="s">
        <v>173</v>
      </c>
      <c r="H58" s="345"/>
      <c r="I58" s="345"/>
      <c r="J58" s="345"/>
      <c r="K58" s="345"/>
      <c r="L58" s="345"/>
      <c r="M58" s="346"/>
      <c r="O58" s="129"/>
    </row>
    <row r="59" spans="2:15" ht="17.25" thickBot="1" x14ac:dyDescent="0.35">
      <c r="B59" s="347"/>
      <c r="C59" s="348"/>
      <c r="D59" s="348"/>
      <c r="E59" s="349"/>
      <c r="G59" s="347"/>
      <c r="H59" s="348"/>
      <c r="I59" s="348"/>
      <c r="J59" s="348"/>
      <c r="K59" s="348"/>
      <c r="L59" s="348"/>
      <c r="M59" s="349"/>
      <c r="O59" s="129"/>
    </row>
    <row r="60" spans="2:15" x14ac:dyDescent="0.3">
      <c r="B60" s="338"/>
      <c r="C60" s="339"/>
      <c r="D60" s="339"/>
      <c r="E60" s="340"/>
      <c r="G60" s="338"/>
      <c r="H60" s="339"/>
      <c r="I60" s="339"/>
      <c r="J60" s="339"/>
      <c r="K60" s="339"/>
      <c r="L60" s="339"/>
      <c r="M60" s="340"/>
      <c r="O60" s="129"/>
    </row>
    <row r="61" spans="2:15" x14ac:dyDescent="0.3">
      <c r="B61" s="338"/>
      <c r="C61" s="339"/>
      <c r="D61" s="339"/>
      <c r="E61" s="340"/>
      <c r="G61" s="338"/>
      <c r="H61" s="339"/>
      <c r="I61" s="339"/>
      <c r="J61" s="339"/>
      <c r="K61" s="339"/>
      <c r="L61" s="339"/>
      <c r="M61" s="340"/>
      <c r="O61" s="129"/>
    </row>
    <row r="62" spans="2:15" x14ac:dyDescent="0.3">
      <c r="B62" s="338"/>
      <c r="C62" s="339"/>
      <c r="D62" s="339"/>
      <c r="E62" s="340"/>
      <c r="G62" s="338"/>
      <c r="H62" s="339"/>
      <c r="I62" s="339"/>
      <c r="J62" s="339"/>
      <c r="K62" s="339"/>
      <c r="L62" s="339"/>
      <c r="M62" s="340"/>
      <c r="O62" s="129"/>
    </row>
    <row r="63" spans="2:15" x14ac:dyDescent="0.3">
      <c r="B63" s="338"/>
      <c r="C63" s="339"/>
      <c r="D63" s="339"/>
      <c r="E63" s="340"/>
      <c r="G63" s="338"/>
      <c r="H63" s="339"/>
      <c r="I63" s="339"/>
      <c r="J63" s="339"/>
      <c r="K63" s="339"/>
      <c r="L63" s="339"/>
      <c r="M63" s="340"/>
      <c r="O63" s="129"/>
    </row>
    <row r="64" spans="2:15" x14ac:dyDescent="0.3">
      <c r="B64" s="338"/>
      <c r="C64" s="339"/>
      <c r="D64" s="339"/>
      <c r="E64" s="340"/>
      <c r="G64" s="338"/>
      <c r="H64" s="339"/>
      <c r="I64" s="339"/>
      <c r="J64" s="339"/>
      <c r="K64" s="339"/>
      <c r="L64" s="339"/>
      <c r="M64" s="340"/>
      <c r="O64" s="129"/>
    </row>
    <row r="65" spans="2:15" x14ac:dyDescent="0.3">
      <c r="B65" s="338"/>
      <c r="C65" s="339"/>
      <c r="D65" s="339"/>
      <c r="E65" s="340"/>
      <c r="G65" s="338"/>
      <c r="H65" s="339"/>
      <c r="I65" s="339"/>
      <c r="J65" s="339"/>
      <c r="K65" s="339"/>
      <c r="L65" s="339"/>
      <c r="M65" s="340"/>
      <c r="O65" s="129"/>
    </row>
    <row r="66" spans="2:15" x14ac:dyDescent="0.3">
      <c r="B66" s="338"/>
      <c r="C66" s="339"/>
      <c r="D66" s="339"/>
      <c r="E66" s="340"/>
      <c r="G66" s="338"/>
      <c r="H66" s="339"/>
      <c r="I66" s="339"/>
      <c r="J66" s="339"/>
      <c r="K66" s="339"/>
      <c r="L66" s="339"/>
      <c r="M66" s="340"/>
      <c r="O66" s="129"/>
    </row>
    <row r="67" spans="2:15" x14ac:dyDescent="0.3">
      <c r="B67" s="338"/>
      <c r="C67" s="339"/>
      <c r="D67" s="339"/>
      <c r="E67" s="340"/>
      <c r="G67" s="338"/>
      <c r="H67" s="339"/>
      <c r="I67" s="339"/>
      <c r="J67" s="339"/>
      <c r="K67" s="339"/>
      <c r="L67" s="339"/>
      <c r="M67" s="340"/>
      <c r="O67" s="129"/>
    </row>
    <row r="68" spans="2:15" x14ac:dyDescent="0.3">
      <c r="B68" s="338"/>
      <c r="C68" s="339"/>
      <c r="D68" s="339"/>
      <c r="E68" s="340"/>
      <c r="G68" s="338"/>
      <c r="H68" s="339"/>
      <c r="I68" s="339"/>
      <c r="J68" s="339"/>
      <c r="K68" s="339"/>
      <c r="L68" s="339"/>
      <c r="M68" s="340"/>
      <c r="O68" s="129"/>
    </row>
    <row r="69" spans="2:15" x14ac:dyDescent="0.3">
      <c r="B69" s="338"/>
      <c r="C69" s="339"/>
      <c r="D69" s="339"/>
      <c r="E69" s="340"/>
      <c r="G69" s="338"/>
      <c r="H69" s="339"/>
      <c r="I69" s="339"/>
      <c r="J69" s="339"/>
      <c r="K69" s="339"/>
      <c r="L69" s="339"/>
      <c r="M69" s="340"/>
      <c r="O69" s="129"/>
    </row>
    <row r="70" spans="2:15" x14ac:dyDescent="0.3">
      <c r="B70" s="338"/>
      <c r="C70" s="339"/>
      <c r="D70" s="339"/>
      <c r="E70" s="340"/>
      <c r="G70" s="338"/>
      <c r="H70" s="339"/>
      <c r="I70" s="339"/>
      <c r="J70" s="339"/>
      <c r="K70" s="339"/>
      <c r="L70" s="339"/>
      <c r="M70" s="340"/>
      <c r="O70" s="129"/>
    </row>
    <row r="71" spans="2:15" x14ac:dyDescent="0.3">
      <c r="B71" s="338"/>
      <c r="C71" s="339"/>
      <c r="D71" s="339"/>
      <c r="E71" s="340"/>
      <c r="G71" s="338"/>
      <c r="H71" s="339"/>
      <c r="I71" s="339"/>
      <c r="J71" s="339"/>
      <c r="K71" s="339"/>
      <c r="L71" s="339"/>
      <c r="M71" s="340"/>
      <c r="O71" s="129"/>
    </row>
    <row r="72" spans="2:15" x14ac:dyDescent="0.3">
      <c r="B72" s="338"/>
      <c r="C72" s="339"/>
      <c r="D72" s="339"/>
      <c r="E72" s="340"/>
      <c r="G72" s="338"/>
      <c r="H72" s="339"/>
      <c r="I72" s="339"/>
      <c r="J72" s="339"/>
      <c r="K72" s="339"/>
      <c r="L72" s="339"/>
      <c r="M72" s="340"/>
      <c r="O72" s="129"/>
    </row>
    <row r="73" spans="2:15" x14ac:dyDescent="0.3">
      <c r="B73" s="338"/>
      <c r="C73" s="339"/>
      <c r="D73" s="339"/>
      <c r="E73" s="340"/>
      <c r="G73" s="338"/>
      <c r="H73" s="339"/>
      <c r="I73" s="339"/>
      <c r="J73" s="339"/>
      <c r="K73" s="339"/>
      <c r="L73" s="339"/>
      <c r="M73" s="340"/>
      <c r="O73" s="129"/>
    </row>
    <row r="74" spans="2:15" x14ac:dyDescent="0.3">
      <c r="B74" s="338"/>
      <c r="C74" s="339"/>
      <c r="D74" s="339"/>
      <c r="E74" s="340"/>
      <c r="G74" s="338"/>
      <c r="H74" s="339"/>
      <c r="I74" s="339"/>
      <c r="J74" s="339"/>
      <c r="K74" s="339"/>
      <c r="L74" s="339"/>
      <c r="M74" s="340"/>
      <c r="O74" s="129"/>
    </row>
    <row r="75" spans="2:15" x14ac:dyDescent="0.3">
      <c r="B75" s="338"/>
      <c r="C75" s="339"/>
      <c r="D75" s="339"/>
      <c r="E75" s="340"/>
      <c r="G75" s="338"/>
      <c r="H75" s="339"/>
      <c r="I75" s="339"/>
      <c r="J75" s="339"/>
      <c r="K75" s="339"/>
      <c r="L75" s="339"/>
      <c r="M75" s="340"/>
      <c r="O75" s="129"/>
    </row>
    <row r="76" spans="2:15" x14ac:dyDescent="0.3">
      <c r="B76" s="338"/>
      <c r="C76" s="339"/>
      <c r="D76" s="339"/>
      <c r="E76" s="340"/>
      <c r="G76" s="338"/>
      <c r="H76" s="339"/>
      <c r="I76" s="339"/>
      <c r="J76" s="339"/>
      <c r="K76" s="339"/>
      <c r="L76" s="339"/>
      <c r="M76" s="340"/>
      <c r="O76" s="129"/>
    </row>
    <row r="77" spans="2:15" x14ac:dyDescent="0.3">
      <c r="B77" s="338"/>
      <c r="C77" s="339"/>
      <c r="D77" s="339"/>
      <c r="E77" s="340"/>
      <c r="G77" s="338"/>
      <c r="H77" s="339"/>
      <c r="I77" s="339"/>
      <c r="J77" s="339"/>
      <c r="K77" s="339"/>
      <c r="L77" s="339"/>
      <c r="M77" s="340"/>
      <c r="O77" s="129"/>
    </row>
    <row r="78" spans="2:15" x14ac:dyDescent="0.3">
      <c r="B78" s="338"/>
      <c r="C78" s="339"/>
      <c r="D78" s="339"/>
      <c r="E78" s="340"/>
      <c r="G78" s="338"/>
      <c r="H78" s="339"/>
      <c r="I78" s="339"/>
      <c r="J78" s="339"/>
      <c r="K78" s="339"/>
      <c r="L78" s="339"/>
      <c r="M78" s="340"/>
      <c r="O78" s="129"/>
    </row>
    <row r="79" spans="2:15" x14ac:dyDescent="0.3">
      <c r="B79" s="338"/>
      <c r="C79" s="339"/>
      <c r="D79" s="339"/>
      <c r="E79" s="340"/>
      <c r="G79" s="338"/>
      <c r="H79" s="339"/>
      <c r="I79" s="339"/>
      <c r="J79" s="339"/>
      <c r="K79" s="339"/>
      <c r="L79" s="339"/>
      <c r="M79" s="340"/>
      <c r="O79" s="129"/>
    </row>
    <row r="80" spans="2:15" ht="17.25" thickBot="1" x14ac:dyDescent="0.35">
      <c r="B80" s="341"/>
      <c r="C80" s="342"/>
      <c r="D80" s="342"/>
      <c r="E80" s="343"/>
      <c r="G80" s="341"/>
      <c r="H80" s="342"/>
      <c r="I80" s="342"/>
      <c r="J80" s="342"/>
      <c r="K80" s="342"/>
      <c r="L80" s="342"/>
      <c r="M80" s="343"/>
      <c r="O80" s="129"/>
    </row>
    <row r="81" spans="2:15" ht="17.25" thickBot="1" x14ac:dyDescent="0.35">
      <c r="O81" s="129"/>
    </row>
    <row r="82" spans="2:15" x14ac:dyDescent="0.3">
      <c r="B82" s="344" t="s">
        <v>174</v>
      </c>
      <c r="C82" s="345"/>
      <c r="D82" s="345"/>
      <c r="E82" s="346"/>
      <c r="G82" s="344" t="s">
        <v>175</v>
      </c>
      <c r="H82" s="345"/>
      <c r="I82" s="345"/>
      <c r="J82" s="345"/>
      <c r="K82" s="345"/>
      <c r="L82" s="345"/>
      <c r="M82" s="346"/>
      <c r="O82" s="129"/>
    </row>
    <row r="83" spans="2:15" ht="17.25" thickBot="1" x14ac:dyDescent="0.35">
      <c r="B83" s="347"/>
      <c r="C83" s="348"/>
      <c r="D83" s="348"/>
      <c r="E83" s="349"/>
      <c r="G83" s="347"/>
      <c r="H83" s="348"/>
      <c r="I83" s="348"/>
      <c r="J83" s="348"/>
      <c r="K83" s="348"/>
      <c r="L83" s="348"/>
      <c r="M83" s="349"/>
      <c r="O83" s="129"/>
    </row>
    <row r="84" spans="2:15" x14ac:dyDescent="0.3">
      <c r="B84" s="338"/>
      <c r="C84" s="339"/>
      <c r="D84" s="339"/>
      <c r="E84" s="340"/>
      <c r="G84" s="338"/>
      <c r="H84" s="339"/>
      <c r="I84" s="339"/>
      <c r="J84" s="339"/>
      <c r="K84" s="339"/>
      <c r="L84" s="339"/>
      <c r="M84" s="340"/>
      <c r="O84" s="129"/>
    </row>
    <row r="85" spans="2:15" x14ac:dyDescent="0.3">
      <c r="B85" s="338"/>
      <c r="C85" s="339"/>
      <c r="D85" s="339"/>
      <c r="E85" s="340"/>
      <c r="G85" s="338"/>
      <c r="H85" s="339"/>
      <c r="I85" s="339"/>
      <c r="J85" s="339"/>
      <c r="K85" s="339"/>
      <c r="L85" s="339"/>
      <c r="M85" s="340"/>
      <c r="O85" s="129"/>
    </row>
    <row r="86" spans="2:15" x14ac:dyDescent="0.3">
      <c r="B86" s="338"/>
      <c r="C86" s="339"/>
      <c r="D86" s="339"/>
      <c r="E86" s="340"/>
      <c r="G86" s="338"/>
      <c r="H86" s="339"/>
      <c r="I86" s="339"/>
      <c r="J86" s="339"/>
      <c r="K86" s="339"/>
      <c r="L86" s="339"/>
      <c r="M86" s="340"/>
      <c r="O86" s="129"/>
    </row>
    <row r="87" spans="2:15" x14ac:dyDescent="0.3">
      <c r="B87" s="338"/>
      <c r="C87" s="339"/>
      <c r="D87" s="339"/>
      <c r="E87" s="340"/>
      <c r="G87" s="338"/>
      <c r="H87" s="339"/>
      <c r="I87" s="339"/>
      <c r="J87" s="339"/>
      <c r="K87" s="339"/>
      <c r="L87" s="339"/>
      <c r="M87" s="340"/>
      <c r="O87" s="129"/>
    </row>
    <row r="88" spans="2:15" x14ac:dyDescent="0.3">
      <c r="B88" s="338"/>
      <c r="C88" s="339"/>
      <c r="D88" s="339"/>
      <c r="E88" s="340"/>
      <c r="G88" s="338"/>
      <c r="H88" s="339"/>
      <c r="I88" s="339"/>
      <c r="J88" s="339"/>
      <c r="K88" s="339"/>
      <c r="L88" s="339"/>
      <c r="M88" s="340"/>
      <c r="O88" s="129"/>
    </row>
    <row r="89" spans="2:15" x14ac:dyDescent="0.3">
      <c r="B89" s="338"/>
      <c r="C89" s="339"/>
      <c r="D89" s="339"/>
      <c r="E89" s="340"/>
      <c r="G89" s="338"/>
      <c r="H89" s="339"/>
      <c r="I89" s="339"/>
      <c r="J89" s="339"/>
      <c r="K89" s="339"/>
      <c r="L89" s="339"/>
      <c r="M89" s="340"/>
      <c r="O89" s="129"/>
    </row>
    <row r="90" spans="2:15" x14ac:dyDescent="0.3">
      <c r="B90" s="338"/>
      <c r="C90" s="339"/>
      <c r="D90" s="339"/>
      <c r="E90" s="340"/>
      <c r="G90" s="338"/>
      <c r="H90" s="339"/>
      <c r="I90" s="339"/>
      <c r="J90" s="339"/>
      <c r="K90" s="339"/>
      <c r="L90" s="339"/>
      <c r="M90" s="340"/>
      <c r="O90" s="129"/>
    </row>
    <row r="91" spans="2:15" x14ac:dyDescent="0.3">
      <c r="B91" s="338"/>
      <c r="C91" s="339"/>
      <c r="D91" s="339"/>
      <c r="E91" s="340"/>
      <c r="G91" s="338"/>
      <c r="H91" s="339"/>
      <c r="I91" s="339"/>
      <c r="J91" s="339"/>
      <c r="K91" s="339"/>
      <c r="L91" s="339"/>
      <c r="M91" s="340"/>
      <c r="O91" s="129"/>
    </row>
    <row r="92" spans="2:15" x14ac:dyDescent="0.3">
      <c r="B92" s="338"/>
      <c r="C92" s="339"/>
      <c r="D92" s="339"/>
      <c r="E92" s="340"/>
      <c r="G92" s="338"/>
      <c r="H92" s="339"/>
      <c r="I92" s="339"/>
      <c r="J92" s="339"/>
      <c r="K92" s="339"/>
      <c r="L92" s="339"/>
      <c r="M92" s="340"/>
      <c r="O92" s="129"/>
    </row>
    <row r="93" spans="2:15" x14ac:dyDescent="0.3">
      <c r="B93" s="338"/>
      <c r="C93" s="339"/>
      <c r="D93" s="339"/>
      <c r="E93" s="340"/>
      <c r="G93" s="338"/>
      <c r="H93" s="339"/>
      <c r="I93" s="339"/>
      <c r="J93" s="339"/>
      <c r="K93" s="339"/>
      <c r="L93" s="339"/>
      <c r="M93" s="340"/>
      <c r="O93" s="129"/>
    </row>
    <row r="94" spans="2:15" x14ac:dyDescent="0.3">
      <c r="B94" s="338"/>
      <c r="C94" s="339"/>
      <c r="D94" s="339"/>
      <c r="E94" s="340"/>
      <c r="G94" s="338"/>
      <c r="H94" s="339"/>
      <c r="I94" s="339"/>
      <c r="J94" s="339"/>
      <c r="K94" s="339"/>
      <c r="L94" s="339"/>
      <c r="M94" s="340"/>
      <c r="O94" s="129"/>
    </row>
    <row r="95" spans="2:15" x14ac:dyDescent="0.3">
      <c r="B95" s="338"/>
      <c r="C95" s="339"/>
      <c r="D95" s="339"/>
      <c r="E95" s="340"/>
      <c r="G95" s="338"/>
      <c r="H95" s="339"/>
      <c r="I95" s="339"/>
      <c r="J95" s="339"/>
      <c r="K95" s="339"/>
      <c r="L95" s="339"/>
      <c r="M95" s="340"/>
      <c r="O95" s="129"/>
    </row>
    <row r="96" spans="2:15" x14ac:dyDescent="0.3">
      <c r="B96" s="338"/>
      <c r="C96" s="339"/>
      <c r="D96" s="339"/>
      <c r="E96" s="340"/>
      <c r="G96" s="338"/>
      <c r="H96" s="339"/>
      <c r="I96" s="339"/>
      <c r="J96" s="339"/>
      <c r="K96" s="339"/>
      <c r="L96" s="339"/>
      <c r="M96" s="340"/>
      <c r="O96" s="129"/>
    </row>
    <row r="97" spans="2:15" x14ac:dyDescent="0.3">
      <c r="B97" s="338"/>
      <c r="C97" s="339"/>
      <c r="D97" s="339"/>
      <c r="E97" s="340"/>
      <c r="G97" s="338"/>
      <c r="H97" s="339"/>
      <c r="I97" s="339"/>
      <c r="J97" s="339"/>
      <c r="K97" s="339"/>
      <c r="L97" s="339"/>
      <c r="M97" s="340"/>
      <c r="O97" s="129"/>
    </row>
    <row r="98" spans="2:15" x14ac:dyDescent="0.3">
      <c r="B98" s="338"/>
      <c r="C98" s="339"/>
      <c r="D98" s="339"/>
      <c r="E98" s="340"/>
      <c r="G98" s="338"/>
      <c r="H98" s="339"/>
      <c r="I98" s="339"/>
      <c r="J98" s="339"/>
      <c r="K98" s="339"/>
      <c r="L98" s="339"/>
      <c r="M98" s="340"/>
      <c r="O98" s="129"/>
    </row>
    <row r="99" spans="2:15" x14ac:dyDescent="0.3">
      <c r="B99" s="338"/>
      <c r="C99" s="339"/>
      <c r="D99" s="339"/>
      <c r="E99" s="340"/>
      <c r="G99" s="338"/>
      <c r="H99" s="339"/>
      <c r="I99" s="339"/>
      <c r="J99" s="339"/>
      <c r="K99" s="339"/>
      <c r="L99" s="339"/>
      <c r="M99" s="340"/>
      <c r="O99" s="129"/>
    </row>
    <row r="100" spans="2:15" x14ac:dyDescent="0.3">
      <c r="B100" s="338"/>
      <c r="C100" s="339"/>
      <c r="D100" s="339"/>
      <c r="E100" s="340"/>
      <c r="G100" s="338"/>
      <c r="H100" s="339"/>
      <c r="I100" s="339"/>
      <c r="J100" s="339"/>
      <c r="K100" s="339"/>
      <c r="L100" s="339"/>
      <c r="M100" s="340"/>
      <c r="O100" s="129"/>
    </row>
    <row r="101" spans="2:15" x14ac:dyDescent="0.3">
      <c r="B101" s="338"/>
      <c r="C101" s="339"/>
      <c r="D101" s="339"/>
      <c r="E101" s="340"/>
      <c r="G101" s="338"/>
      <c r="H101" s="339"/>
      <c r="I101" s="339"/>
      <c r="J101" s="339"/>
      <c r="K101" s="339"/>
      <c r="L101" s="339"/>
      <c r="M101" s="340"/>
      <c r="O101" s="129"/>
    </row>
    <row r="102" spans="2:15" x14ac:dyDescent="0.3">
      <c r="B102" s="338"/>
      <c r="C102" s="339"/>
      <c r="D102" s="339"/>
      <c r="E102" s="340"/>
      <c r="G102" s="338"/>
      <c r="H102" s="339"/>
      <c r="I102" s="339"/>
      <c r="J102" s="339"/>
      <c r="K102" s="339"/>
      <c r="L102" s="339"/>
      <c r="M102" s="340"/>
      <c r="O102" s="129"/>
    </row>
    <row r="103" spans="2:15" x14ac:dyDescent="0.3">
      <c r="B103" s="338"/>
      <c r="C103" s="339"/>
      <c r="D103" s="339"/>
      <c r="E103" s="340"/>
      <c r="G103" s="338"/>
      <c r="H103" s="339"/>
      <c r="I103" s="339"/>
      <c r="J103" s="339"/>
      <c r="K103" s="339"/>
      <c r="L103" s="339"/>
      <c r="M103" s="340"/>
      <c r="O103" s="129"/>
    </row>
    <row r="104" spans="2:15" ht="17.25" thickBot="1" x14ac:dyDescent="0.35">
      <c r="B104" s="341"/>
      <c r="C104" s="342"/>
      <c r="D104" s="342"/>
      <c r="E104" s="343"/>
      <c r="G104" s="341"/>
      <c r="H104" s="342"/>
      <c r="I104" s="342"/>
      <c r="J104" s="342"/>
      <c r="K104" s="342"/>
      <c r="L104" s="342"/>
      <c r="M104" s="343"/>
      <c r="O104" s="129"/>
    </row>
    <row r="105" spans="2:15" ht="17.25" thickBot="1" x14ac:dyDescent="0.35">
      <c r="O105" s="129"/>
    </row>
    <row r="106" spans="2:15" ht="16.5" customHeight="1" x14ac:dyDescent="0.3">
      <c r="B106" s="344" t="s">
        <v>176</v>
      </c>
      <c r="C106" s="345"/>
      <c r="D106" s="345"/>
      <c r="E106" s="346"/>
      <c r="G106" s="344" t="s">
        <v>184</v>
      </c>
      <c r="H106" s="345"/>
      <c r="I106" s="345"/>
      <c r="J106" s="345"/>
      <c r="K106" s="345"/>
      <c r="L106" s="345"/>
      <c r="M106" s="346"/>
      <c r="O106" s="129"/>
    </row>
    <row r="107" spans="2:15" ht="17.25" customHeight="1" thickBot="1" x14ac:dyDescent="0.35">
      <c r="B107" s="347"/>
      <c r="C107" s="348"/>
      <c r="D107" s="348"/>
      <c r="E107" s="349"/>
      <c r="G107" s="347"/>
      <c r="H107" s="348"/>
      <c r="I107" s="348"/>
      <c r="J107" s="348"/>
      <c r="K107" s="348"/>
      <c r="L107" s="348"/>
      <c r="M107" s="349"/>
      <c r="O107" s="129"/>
    </row>
    <row r="108" spans="2:15" x14ac:dyDescent="0.3">
      <c r="B108" s="338"/>
      <c r="C108" s="339"/>
      <c r="D108" s="339"/>
      <c r="E108" s="340"/>
      <c r="G108" s="338"/>
      <c r="H108" s="339"/>
      <c r="I108" s="339"/>
      <c r="J108" s="339"/>
      <c r="K108" s="339"/>
      <c r="L108" s="339"/>
      <c r="M108" s="340"/>
      <c r="O108" s="129"/>
    </row>
    <row r="109" spans="2:15" x14ac:dyDescent="0.3">
      <c r="B109" s="338"/>
      <c r="C109" s="339"/>
      <c r="D109" s="339"/>
      <c r="E109" s="340"/>
      <c r="G109" s="338"/>
      <c r="H109" s="339"/>
      <c r="I109" s="339"/>
      <c r="J109" s="339"/>
      <c r="K109" s="339"/>
      <c r="L109" s="339"/>
      <c r="M109" s="340"/>
      <c r="O109" s="129"/>
    </row>
    <row r="110" spans="2:15" x14ac:dyDescent="0.3">
      <c r="B110" s="338"/>
      <c r="C110" s="339"/>
      <c r="D110" s="339"/>
      <c r="E110" s="340"/>
      <c r="G110" s="338"/>
      <c r="H110" s="339"/>
      <c r="I110" s="339"/>
      <c r="J110" s="339"/>
      <c r="K110" s="339"/>
      <c r="L110" s="339"/>
      <c r="M110" s="340"/>
      <c r="O110" s="129"/>
    </row>
    <row r="111" spans="2:15" x14ac:dyDescent="0.3">
      <c r="B111" s="338"/>
      <c r="C111" s="339"/>
      <c r="D111" s="339"/>
      <c r="E111" s="340"/>
      <c r="G111" s="338"/>
      <c r="H111" s="339"/>
      <c r="I111" s="339"/>
      <c r="J111" s="339"/>
      <c r="K111" s="339"/>
      <c r="L111" s="339"/>
      <c r="M111" s="340"/>
      <c r="O111" s="129"/>
    </row>
    <row r="112" spans="2:15" x14ac:dyDescent="0.3">
      <c r="B112" s="338"/>
      <c r="C112" s="339"/>
      <c r="D112" s="339"/>
      <c r="E112" s="340"/>
      <c r="G112" s="338"/>
      <c r="H112" s="339"/>
      <c r="I112" s="339"/>
      <c r="J112" s="339"/>
      <c r="K112" s="339"/>
      <c r="L112" s="339"/>
      <c r="M112" s="340"/>
      <c r="O112" s="129"/>
    </row>
    <row r="113" spans="2:15" x14ac:dyDescent="0.3">
      <c r="B113" s="338"/>
      <c r="C113" s="339"/>
      <c r="D113" s="339"/>
      <c r="E113" s="340"/>
      <c r="G113" s="338"/>
      <c r="H113" s="339"/>
      <c r="I113" s="339"/>
      <c r="J113" s="339"/>
      <c r="K113" s="339"/>
      <c r="L113" s="339"/>
      <c r="M113" s="340"/>
      <c r="O113" s="129"/>
    </row>
    <row r="114" spans="2:15" x14ac:dyDescent="0.3">
      <c r="B114" s="338"/>
      <c r="C114" s="339"/>
      <c r="D114" s="339"/>
      <c r="E114" s="340"/>
      <c r="G114" s="338"/>
      <c r="H114" s="339"/>
      <c r="I114" s="339"/>
      <c r="J114" s="339"/>
      <c r="K114" s="339"/>
      <c r="L114" s="339"/>
      <c r="M114" s="340"/>
      <c r="O114" s="129"/>
    </row>
    <row r="115" spans="2:15" x14ac:dyDescent="0.3">
      <c r="B115" s="338"/>
      <c r="C115" s="339"/>
      <c r="D115" s="339"/>
      <c r="E115" s="340"/>
      <c r="G115" s="338"/>
      <c r="H115" s="339"/>
      <c r="I115" s="339"/>
      <c r="J115" s="339"/>
      <c r="K115" s="339"/>
      <c r="L115" s="339"/>
      <c r="M115" s="340"/>
      <c r="O115" s="129"/>
    </row>
    <row r="116" spans="2:15" x14ac:dyDescent="0.3">
      <c r="B116" s="338"/>
      <c r="C116" s="339"/>
      <c r="D116" s="339"/>
      <c r="E116" s="340"/>
      <c r="G116" s="338"/>
      <c r="H116" s="339"/>
      <c r="I116" s="339"/>
      <c r="J116" s="339"/>
      <c r="K116" s="339"/>
      <c r="L116" s="339"/>
      <c r="M116" s="340"/>
      <c r="O116" s="129"/>
    </row>
    <row r="117" spans="2:15" x14ac:dyDescent="0.3">
      <c r="B117" s="338"/>
      <c r="C117" s="339"/>
      <c r="D117" s="339"/>
      <c r="E117" s="340"/>
      <c r="G117" s="338"/>
      <c r="H117" s="339"/>
      <c r="I117" s="339"/>
      <c r="J117" s="339"/>
      <c r="K117" s="339"/>
      <c r="L117" s="339"/>
      <c r="M117" s="340"/>
      <c r="O117" s="129"/>
    </row>
    <row r="118" spans="2:15" x14ac:dyDescent="0.3">
      <c r="B118" s="338"/>
      <c r="C118" s="339"/>
      <c r="D118" s="339"/>
      <c r="E118" s="340"/>
      <c r="G118" s="338"/>
      <c r="H118" s="339"/>
      <c r="I118" s="339"/>
      <c r="J118" s="339"/>
      <c r="K118" s="339"/>
      <c r="L118" s="339"/>
      <c r="M118" s="340"/>
      <c r="O118" s="129"/>
    </row>
    <row r="119" spans="2:15" x14ac:dyDescent="0.3">
      <c r="B119" s="338"/>
      <c r="C119" s="339"/>
      <c r="D119" s="339"/>
      <c r="E119" s="340"/>
      <c r="G119" s="338"/>
      <c r="H119" s="339"/>
      <c r="I119" s="339"/>
      <c r="J119" s="339"/>
      <c r="K119" s="339"/>
      <c r="L119" s="339"/>
      <c r="M119" s="340"/>
      <c r="O119" s="129"/>
    </row>
    <row r="120" spans="2:15" x14ac:dyDescent="0.3">
      <c r="B120" s="338"/>
      <c r="C120" s="339"/>
      <c r="D120" s="339"/>
      <c r="E120" s="340"/>
      <c r="G120" s="338"/>
      <c r="H120" s="339"/>
      <c r="I120" s="339"/>
      <c r="J120" s="339"/>
      <c r="K120" s="339"/>
      <c r="L120" s="339"/>
      <c r="M120" s="340"/>
      <c r="O120" s="129"/>
    </row>
    <row r="121" spans="2:15" x14ac:dyDescent="0.3">
      <c r="B121" s="338"/>
      <c r="C121" s="339"/>
      <c r="D121" s="339"/>
      <c r="E121" s="340"/>
      <c r="G121" s="338"/>
      <c r="H121" s="339"/>
      <c r="I121" s="339"/>
      <c r="J121" s="339"/>
      <c r="K121" s="339"/>
      <c r="L121" s="339"/>
      <c r="M121" s="340"/>
      <c r="O121" s="129"/>
    </row>
    <row r="122" spans="2:15" x14ac:dyDescent="0.3">
      <c r="B122" s="338"/>
      <c r="C122" s="339"/>
      <c r="D122" s="339"/>
      <c r="E122" s="340"/>
      <c r="G122" s="338"/>
      <c r="H122" s="339"/>
      <c r="I122" s="339"/>
      <c r="J122" s="339"/>
      <c r="K122" s="339"/>
      <c r="L122" s="339"/>
      <c r="M122" s="340"/>
      <c r="O122" s="129"/>
    </row>
    <row r="123" spans="2:15" x14ac:dyDescent="0.3">
      <c r="B123" s="338"/>
      <c r="C123" s="339"/>
      <c r="D123" s="339"/>
      <c r="E123" s="340"/>
      <c r="G123" s="338"/>
      <c r="H123" s="339"/>
      <c r="I123" s="339"/>
      <c r="J123" s="339"/>
      <c r="K123" s="339"/>
      <c r="L123" s="339"/>
      <c r="M123" s="340"/>
      <c r="O123" s="129"/>
    </row>
    <row r="124" spans="2:15" x14ac:dyDescent="0.3">
      <c r="B124" s="338"/>
      <c r="C124" s="339"/>
      <c r="D124" s="339"/>
      <c r="E124" s="340"/>
      <c r="G124" s="338"/>
      <c r="H124" s="339"/>
      <c r="I124" s="339"/>
      <c r="J124" s="339"/>
      <c r="K124" s="339"/>
      <c r="L124" s="339"/>
      <c r="M124" s="340"/>
      <c r="O124" s="129"/>
    </row>
    <row r="125" spans="2:15" x14ac:dyDescent="0.3">
      <c r="B125" s="338"/>
      <c r="C125" s="339"/>
      <c r="D125" s="339"/>
      <c r="E125" s="340"/>
      <c r="G125" s="338"/>
      <c r="H125" s="339"/>
      <c r="I125" s="339"/>
      <c r="J125" s="339"/>
      <c r="K125" s="339"/>
      <c r="L125" s="339"/>
      <c r="M125" s="340"/>
      <c r="O125" s="129"/>
    </row>
    <row r="126" spans="2:15" x14ac:dyDescent="0.3">
      <c r="B126" s="338"/>
      <c r="C126" s="339"/>
      <c r="D126" s="339"/>
      <c r="E126" s="340"/>
      <c r="G126" s="338"/>
      <c r="H126" s="339"/>
      <c r="I126" s="339"/>
      <c r="J126" s="339"/>
      <c r="K126" s="339"/>
      <c r="L126" s="339"/>
      <c r="M126" s="340"/>
      <c r="O126" s="129"/>
    </row>
    <row r="127" spans="2:15" x14ac:dyDescent="0.3">
      <c r="B127" s="338"/>
      <c r="C127" s="339"/>
      <c r="D127" s="339"/>
      <c r="E127" s="340"/>
      <c r="G127" s="338"/>
      <c r="H127" s="339"/>
      <c r="I127" s="339"/>
      <c r="J127" s="339"/>
      <c r="K127" s="339"/>
      <c r="L127" s="339"/>
      <c r="M127" s="340"/>
      <c r="O127" s="129"/>
    </row>
    <row r="128" spans="2:15" ht="17.25" thickBot="1" x14ac:dyDescent="0.35">
      <c r="B128" s="341"/>
      <c r="C128" s="342"/>
      <c r="D128" s="342"/>
      <c r="E128" s="343"/>
      <c r="G128" s="341"/>
      <c r="H128" s="342"/>
      <c r="I128" s="342"/>
      <c r="J128" s="342"/>
      <c r="K128" s="342"/>
      <c r="L128" s="342"/>
      <c r="M128" s="343"/>
      <c r="O128" s="129"/>
    </row>
    <row r="129" spans="2:15" ht="17.25" thickBot="1" x14ac:dyDescent="0.35">
      <c r="O129" s="129"/>
    </row>
    <row r="130" spans="2:15" ht="16.5" customHeight="1" x14ac:dyDescent="0.3">
      <c r="B130" s="344" t="s">
        <v>239</v>
      </c>
      <c r="C130" s="345"/>
      <c r="D130" s="345"/>
      <c r="E130" s="346"/>
      <c r="G130" s="350"/>
      <c r="H130" s="351"/>
      <c r="I130" s="351"/>
      <c r="J130" s="351"/>
      <c r="K130" s="351"/>
      <c r="L130" s="351"/>
      <c r="M130" s="351"/>
      <c r="O130" s="129"/>
    </row>
    <row r="131" spans="2:15" ht="17.25" customHeight="1" thickBot="1" x14ac:dyDescent="0.35">
      <c r="B131" s="347"/>
      <c r="C131" s="348"/>
      <c r="D131" s="348"/>
      <c r="E131" s="349"/>
      <c r="G131" s="351"/>
      <c r="H131" s="351"/>
      <c r="I131" s="351"/>
      <c r="J131" s="351"/>
      <c r="K131" s="351"/>
      <c r="L131" s="351"/>
      <c r="M131" s="351"/>
      <c r="O131" s="129"/>
    </row>
    <row r="132" spans="2:15" x14ac:dyDescent="0.3">
      <c r="B132" s="338"/>
      <c r="C132" s="339"/>
      <c r="D132" s="339"/>
      <c r="E132" s="340"/>
      <c r="G132" s="352"/>
      <c r="H132" s="352"/>
      <c r="I132" s="352"/>
      <c r="J132" s="352"/>
      <c r="K132" s="352"/>
      <c r="L132" s="352"/>
      <c r="M132" s="352"/>
      <c r="O132" s="129"/>
    </row>
    <row r="133" spans="2:15" x14ac:dyDescent="0.3">
      <c r="B133" s="338"/>
      <c r="C133" s="339"/>
      <c r="D133" s="339"/>
      <c r="E133" s="340"/>
      <c r="G133" s="352"/>
      <c r="H133" s="352"/>
      <c r="I133" s="352"/>
      <c r="J133" s="352"/>
      <c r="K133" s="352"/>
      <c r="L133" s="352"/>
      <c r="M133" s="352"/>
      <c r="O133" s="129"/>
    </row>
    <row r="134" spans="2:15" x14ac:dyDescent="0.3">
      <c r="B134" s="338"/>
      <c r="C134" s="339"/>
      <c r="D134" s="339"/>
      <c r="E134" s="340"/>
      <c r="G134" s="352"/>
      <c r="H134" s="352"/>
      <c r="I134" s="352"/>
      <c r="J134" s="352"/>
      <c r="K134" s="352"/>
      <c r="L134" s="352"/>
      <c r="M134" s="352"/>
      <c r="O134" s="129"/>
    </row>
    <row r="135" spans="2:15" x14ac:dyDescent="0.3">
      <c r="B135" s="338"/>
      <c r="C135" s="339"/>
      <c r="D135" s="339"/>
      <c r="E135" s="340"/>
      <c r="G135" s="352"/>
      <c r="H135" s="352"/>
      <c r="I135" s="352"/>
      <c r="J135" s="352"/>
      <c r="K135" s="352"/>
      <c r="L135" s="352"/>
      <c r="M135" s="352"/>
      <c r="O135" s="129"/>
    </row>
    <row r="136" spans="2:15" x14ac:dyDescent="0.3">
      <c r="B136" s="338"/>
      <c r="C136" s="339"/>
      <c r="D136" s="339"/>
      <c r="E136" s="340"/>
      <c r="G136" s="352"/>
      <c r="H136" s="352"/>
      <c r="I136" s="352"/>
      <c r="J136" s="352"/>
      <c r="K136" s="352"/>
      <c r="L136" s="352"/>
      <c r="M136" s="352"/>
      <c r="O136" s="129"/>
    </row>
    <row r="137" spans="2:15" x14ac:dyDescent="0.3">
      <c r="B137" s="338"/>
      <c r="C137" s="339"/>
      <c r="D137" s="339"/>
      <c r="E137" s="340"/>
      <c r="G137" s="352"/>
      <c r="H137" s="352"/>
      <c r="I137" s="352"/>
      <c r="J137" s="352"/>
      <c r="K137" s="352"/>
      <c r="L137" s="352"/>
      <c r="M137" s="352"/>
      <c r="O137" s="129"/>
    </row>
    <row r="138" spans="2:15" x14ac:dyDescent="0.3">
      <c r="B138" s="338"/>
      <c r="C138" s="339"/>
      <c r="D138" s="339"/>
      <c r="E138" s="340"/>
      <c r="G138" s="352"/>
      <c r="H138" s="352"/>
      <c r="I138" s="352"/>
      <c r="J138" s="352"/>
      <c r="K138" s="352"/>
      <c r="L138" s="352"/>
      <c r="M138" s="352"/>
      <c r="O138" s="129"/>
    </row>
    <row r="139" spans="2:15" x14ac:dyDescent="0.3">
      <c r="B139" s="338"/>
      <c r="C139" s="339"/>
      <c r="D139" s="339"/>
      <c r="E139" s="340"/>
      <c r="G139" s="352"/>
      <c r="H139" s="352"/>
      <c r="I139" s="352"/>
      <c r="J139" s="352"/>
      <c r="K139" s="352"/>
      <c r="L139" s="352"/>
      <c r="M139" s="352"/>
      <c r="O139" s="129"/>
    </row>
    <row r="140" spans="2:15" x14ac:dyDescent="0.3">
      <c r="B140" s="338"/>
      <c r="C140" s="339"/>
      <c r="D140" s="339"/>
      <c r="E140" s="340"/>
      <c r="G140" s="352"/>
      <c r="H140" s="352"/>
      <c r="I140" s="352"/>
      <c r="J140" s="352"/>
      <c r="K140" s="352"/>
      <c r="L140" s="352"/>
      <c r="M140" s="352"/>
      <c r="O140" s="129"/>
    </row>
    <row r="141" spans="2:15" x14ac:dyDescent="0.3">
      <c r="B141" s="338"/>
      <c r="C141" s="339"/>
      <c r="D141" s="339"/>
      <c r="E141" s="340"/>
      <c r="G141" s="352"/>
      <c r="H141" s="352"/>
      <c r="I141" s="352"/>
      <c r="J141" s="352"/>
      <c r="K141" s="352"/>
      <c r="L141" s="352"/>
      <c r="M141" s="352"/>
      <c r="O141" s="129"/>
    </row>
    <row r="142" spans="2:15" x14ac:dyDescent="0.3">
      <c r="B142" s="338"/>
      <c r="C142" s="339"/>
      <c r="D142" s="339"/>
      <c r="E142" s="340"/>
      <c r="G142" s="352"/>
      <c r="H142" s="352"/>
      <c r="I142" s="352"/>
      <c r="J142" s="352"/>
      <c r="K142" s="352"/>
      <c r="L142" s="352"/>
      <c r="M142" s="352"/>
      <c r="O142" s="129"/>
    </row>
    <row r="143" spans="2:15" x14ac:dyDescent="0.3">
      <c r="B143" s="338"/>
      <c r="C143" s="339"/>
      <c r="D143" s="339"/>
      <c r="E143" s="340"/>
      <c r="G143" s="352"/>
      <c r="H143" s="352"/>
      <c r="I143" s="352"/>
      <c r="J143" s="352"/>
      <c r="K143" s="352"/>
      <c r="L143" s="352"/>
      <c r="M143" s="352"/>
      <c r="O143" s="129"/>
    </row>
    <row r="144" spans="2:15" x14ac:dyDescent="0.3">
      <c r="B144" s="338"/>
      <c r="C144" s="339"/>
      <c r="D144" s="339"/>
      <c r="E144" s="340"/>
      <c r="G144" s="352"/>
      <c r="H144" s="352"/>
      <c r="I144" s="352"/>
      <c r="J144" s="352"/>
      <c r="K144" s="352"/>
      <c r="L144" s="352"/>
      <c r="M144" s="352"/>
      <c r="O144" s="129"/>
    </row>
    <row r="145" spans="2:15" x14ac:dyDescent="0.3">
      <c r="B145" s="338"/>
      <c r="C145" s="339"/>
      <c r="D145" s="339"/>
      <c r="E145" s="340"/>
      <c r="G145" s="352"/>
      <c r="H145" s="352"/>
      <c r="I145" s="352"/>
      <c r="J145" s="352"/>
      <c r="K145" s="352"/>
      <c r="L145" s="352"/>
      <c r="M145" s="352"/>
      <c r="O145" s="129"/>
    </row>
    <row r="146" spans="2:15" x14ac:dyDescent="0.3">
      <c r="B146" s="338"/>
      <c r="C146" s="339"/>
      <c r="D146" s="339"/>
      <c r="E146" s="340"/>
      <c r="G146" s="352"/>
      <c r="H146" s="352"/>
      <c r="I146" s="352"/>
      <c r="J146" s="352"/>
      <c r="K146" s="352"/>
      <c r="L146" s="352"/>
      <c r="M146" s="352"/>
      <c r="O146" s="129"/>
    </row>
    <row r="147" spans="2:15" x14ac:dyDescent="0.3">
      <c r="B147" s="338"/>
      <c r="C147" s="339"/>
      <c r="D147" s="339"/>
      <c r="E147" s="340"/>
      <c r="G147" s="352"/>
      <c r="H147" s="352"/>
      <c r="I147" s="352"/>
      <c r="J147" s="352"/>
      <c r="K147" s="352"/>
      <c r="L147" s="352"/>
      <c r="M147" s="352"/>
      <c r="O147" s="129"/>
    </row>
    <row r="148" spans="2:15" x14ac:dyDescent="0.3">
      <c r="B148" s="338"/>
      <c r="C148" s="339"/>
      <c r="D148" s="339"/>
      <c r="E148" s="340"/>
      <c r="G148" s="352"/>
      <c r="H148" s="352"/>
      <c r="I148" s="352"/>
      <c r="J148" s="352"/>
      <c r="K148" s="352"/>
      <c r="L148" s="352"/>
      <c r="M148" s="352"/>
      <c r="O148" s="129"/>
    </row>
    <row r="149" spans="2:15" x14ac:dyDescent="0.3">
      <c r="B149" s="338"/>
      <c r="C149" s="339"/>
      <c r="D149" s="339"/>
      <c r="E149" s="340"/>
      <c r="G149" s="352"/>
      <c r="H149" s="352"/>
      <c r="I149" s="352"/>
      <c r="J149" s="352"/>
      <c r="K149" s="352"/>
      <c r="L149" s="352"/>
      <c r="M149" s="352"/>
      <c r="O149" s="129"/>
    </row>
    <row r="150" spans="2:15" x14ac:dyDescent="0.3">
      <c r="B150" s="338"/>
      <c r="C150" s="339"/>
      <c r="D150" s="339"/>
      <c r="E150" s="340"/>
      <c r="G150" s="352"/>
      <c r="H150" s="352"/>
      <c r="I150" s="352"/>
      <c r="J150" s="352"/>
      <c r="K150" s="352"/>
      <c r="L150" s="352"/>
      <c r="M150" s="352"/>
      <c r="O150" s="129"/>
    </row>
    <row r="151" spans="2:15" x14ac:dyDescent="0.3">
      <c r="B151" s="338"/>
      <c r="C151" s="339"/>
      <c r="D151" s="339"/>
      <c r="E151" s="340"/>
      <c r="G151" s="352"/>
      <c r="H151" s="352"/>
      <c r="I151" s="352"/>
      <c r="J151" s="352"/>
      <c r="K151" s="352"/>
      <c r="L151" s="352"/>
      <c r="M151" s="352"/>
      <c r="O151" s="129"/>
    </row>
    <row r="152" spans="2:15" ht="17.25" thickBot="1" x14ac:dyDescent="0.35">
      <c r="B152" s="341"/>
      <c r="C152" s="342"/>
      <c r="D152" s="342"/>
      <c r="E152" s="343"/>
      <c r="G152" s="352"/>
      <c r="H152" s="352"/>
      <c r="I152" s="352"/>
      <c r="J152" s="352"/>
      <c r="K152" s="352"/>
      <c r="L152" s="352"/>
      <c r="M152" s="352"/>
      <c r="O152" s="129"/>
    </row>
    <row r="153" spans="2:15" ht="17.25" thickBot="1" x14ac:dyDescent="0.35">
      <c r="O153" s="129"/>
    </row>
    <row r="154" spans="2:15" ht="16.5" customHeight="1" x14ac:dyDescent="0.3">
      <c r="B154" s="344" t="s">
        <v>185</v>
      </c>
      <c r="C154" s="345"/>
      <c r="D154" s="345"/>
      <c r="E154" s="346"/>
      <c r="G154" s="344" t="s">
        <v>186</v>
      </c>
      <c r="H154" s="345"/>
      <c r="I154" s="345"/>
      <c r="J154" s="345"/>
      <c r="K154" s="345"/>
      <c r="L154" s="345"/>
      <c r="M154" s="346"/>
      <c r="O154" s="129"/>
    </row>
    <row r="155" spans="2:15" ht="17.25" customHeight="1" thickBot="1" x14ac:dyDescent="0.35">
      <c r="B155" s="347"/>
      <c r="C155" s="348"/>
      <c r="D155" s="348"/>
      <c r="E155" s="349"/>
      <c r="G155" s="347"/>
      <c r="H155" s="348"/>
      <c r="I155" s="348"/>
      <c r="J155" s="348"/>
      <c r="K155" s="348"/>
      <c r="L155" s="348"/>
      <c r="M155" s="349"/>
      <c r="O155" s="129"/>
    </row>
    <row r="156" spans="2:15" x14ac:dyDescent="0.3">
      <c r="B156" s="338"/>
      <c r="C156" s="339"/>
      <c r="D156" s="339"/>
      <c r="E156" s="340"/>
      <c r="G156" s="338"/>
      <c r="H156" s="339"/>
      <c r="I156" s="339"/>
      <c r="J156" s="339"/>
      <c r="K156" s="339"/>
      <c r="L156" s="339"/>
      <c r="M156" s="340"/>
      <c r="O156" s="129"/>
    </row>
    <row r="157" spans="2:15" x14ac:dyDescent="0.3">
      <c r="B157" s="338"/>
      <c r="C157" s="339"/>
      <c r="D157" s="339"/>
      <c r="E157" s="340"/>
      <c r="G157" s="338"/>
      <c r="H157" s="339"/>
      <c r="I157" s="339"/>
      <c r="J157" s="339"/>
      <c r="K157" s="339"/>
      <c r="L157" s="339"/>
      <c r="M157" s="340"/>
      <c r="O157" s="129"/>
    </row>
    <row r="158" spans="2:15" x14ac:dyDescent="0.3">
      <c r="B158" s="338"/>
      <c r="C158" s="339"/>
      <c r="D158" s="339"/>
      <c r="E158" s="340"/>
      <c r="G158" s="338"/>
      <c r="H158" s="339"/>
      <c r="I158" s="339"/>
      <c r="J158" s="339"/>
      <c r="K158" s="339"/>
      <c r="L158" s="339"/>
      <c r="M158" s="340"/>
      <c r="O158" s="129"/>
    </row>
    <row r="159" spans="2:15" x14ac:dyDescent="0.3">
      <c r="B159" s="338"/>
      <c r="C159" s="339"/>
      <c r="D159" s="339"/>
      <c r="E159" s="340"/>
      <c r="G159" s="338"/>
      <c r="H159" s="339"/>
      <c r="I159" s="339"/>
      <c r="J159" s="339"/>
      <c r="K159" s="339"/>
      <c r="L159" s="339"/>
      <c r="M159" s="340"/>
      <c r="O159" s="129"/>
    </row>
    <row r="160" spans="2:15" x14ac:dyDescent="0.3">
      <c r="B160" s="338"/>
      <c r="C160" s="339"/>
      <c r="D160" s="339"/>
      <c r="E160" s="340"/>
      <c r="G160" s="338"/>
      <c r="H160" s="339"/>
      <c r="I160" s="339"/>
      <c r="J160" s="339"/>
      <c r="K160" s="339"/>
      <c r="L160" s="339"/>
      <c r="M160" s="340"/>
      <c r="O160" s="129"/>
    </row>
    <row r="161" spans="2:15" x14ac:dyDescent="0.3">
      <c r="B161" s="338"/>
      <c r="C161" s="339"/>
      <c r="D161" s="339"/>
      <c r="E161" s="340"/>
      <c r="G161" s="338"/>
      <c r="H161" s="339"/>
      <c r="I161" s="339"/>
      <c r="J161" s="339"/>
      <c r="K161" s="339"/>
      <c r="L161" s="339"/>
      <c r="M161" s="340"/>
      <c r="O161" s="129"/>
    </row>
    <row r="162" spans="2:15" x14ac:dyDescent="0.3">
      <c r="B162" s="338"/>
      <c r="C162" s="339"/>
      <c r="D162" s="339"/>
      <c r="E162" s="340"/>
      <c r="G162" s="338"/>
      <c r="H162" s="339"/>
      <c r="I162" s="339"/>
      <c r="J162" s="339"/>
      <c r="K162" s="339"/>
      <c r="L162" s="339"/>
      <c r="M162" s="340"/>
      <c r="O162" s="129"/>
    </row>
    <row r="163" spans="2:15" x14ac:dyDescent="0.3">
      <c r="B163" s="338"/>
      <c r="C163" s="339"/>
      <c r="D163" s="339"/>
      <c r="E163" s="340"/>
      <c r="G163" s="338"/>
      <c r="H163" s="339"/>
      <c r="I163" s="339"/>
      <c r="J163" s="339"/>
      <c r="K163" s="339"/>
      <c r="L163" s="339"/>
      <c r="M163" s="340"/>
      <c r="O163" s="129"/>
    </row>
    <row r="164" spans="2:15" x14ac:dyDescent="0.3">
      <c r="B164" s="338"/>
      <c r="C164" s="339"/>
      <c r="D164" s="339"/>
      <c r="E164" s="340"/>
      <c r="G164" s="338"/>
      <c r="H164" s="339"/>
      <c r="I164" s="339"/>
      <c r="J164" s="339"/>
      <c r="K164" s="339"/>
      <c r="L164" s="339"/>
      <c r="M164" s="340"/>
      <c r="O164" s="129"/>
    </row>
    <row r="165" spans="2:15" x14ac:dyDescent="0.3">
      <c r="B165" s="338"/>
      <c r="C165" s="339"/>
      <c r="D165" s="339"/>
      <c r="E165" s="340"/>
      <c r="G165" s="338"/>
      <c r="H165" s="339"/>
      <c r="I165" s="339"/>
      <c r="J165" s="339"/>
      <c r="K165" s="339"/>
      <c r="L165" s="339"/>
      <c r="M165" s="340"/>
      <c r="O165" s="129"/>
    </row>
    <row r="166" spans="2:15" x14ac:dyDescent="0.3">
      <c r="B166" s="338"/>
      <c r="C166" s="339"/>
      <c r="D166" s="339"/>
      <c r="E166" s="340"/>
      <c r="G166" s="338"/>
      <c r="H166" s="339"/>
      <c r="I166" s="339"/>
      <c r="J166" s="339"/>
      <c r="K166" s="339"/>
      <c r="L166" s="339"/>
      <c r="M166" s="340"/>
      <c r="O166" s="129"/>
    </row>
    <row r="167" spans="2:15" x14ac:dyDescent="0.3">
      <c r="B167" s="338"/>
      <c r="C167" s="339"/>
      <c r="D167" s="339"/>
      <c r="E167" s="340"/>
      <c r="G167" s="338"/>
      <c r="H167" s="339"/>
      <c r="I167" s="339"/>
      <c r="J167" s="339"/>
      <c r="K167" s="339"/>
      <c r="L167" s="339"/>
      <c r="M167" s="340"/>
      <c r="O167" s="129"/>
    </row>
    <row r="168" spans="2:15" x14ac:dyDescent="0.3">
      <c r="B168" s="338"/>
      <c r="C168" s="339"/>
      <c r="D168" s="339"/>
      <c r="E168" s="340"/>
      <c r="G168" s="338"/>
      <c r="H168" s="339"/>
      <c r="I168" s="339"/>
      <c r="J168" s="339"/>
      <c r="K168" s="339"/>
      <c r="L168" s="339"/>
      <c r="M168" s="340"/>
      <c r="O168" s="129"/>
    </row>
    <row r="169" spans="2:15" x14ac:dyDescent="0.3">
      <c r="B169" s="338"/>
      <c r="C169" s="339"/>
      <c r="D169" s="339"/>
      <c r="E169" s="340"/>
      <c r="G169" s="338"/>
      <c r="H169" s="339"/>
      <c r="I169" s="339"/>
      <c r="J169" s="339"/>
      <c r="K169" s="339"/>
      <c r="L169" s="339"/>
      <c r="M169" s="340"/>
      <c r="O169" s="129"/>
    </row>
    <row r="170" spans="2:15" x14ac:dyDescent="0.3">
      <c r="B170" s="338"/>
      <c r="C170" s="339"/>
      <c r="D170" s="339"/>
      <c r="E170" s="340"/>
      <c r="G170" s="338"/>
      <c r="H170" s="339"/>
      <c r="I170" s="339"/>
      <c r="J170" s="339"/>
      <c r="K170" s="339"/>
      <c r="L170" s="339"/>
      <c r="M170" s="340"/>
      <c r="O170" s="129"/>
    </row>
    <row r="171" spans="2:15" x14ac:dyDescent="0.3">
      <c r="B171" s="338"/>
      <c r="C171" s="339"/>
      <c r="D171" s="339"/>
      <c r="E171" s="340"/>
      <c r="G171" s="338"/>
      <c r="H171" s="339"/>
      <c r="I171" s="339"/>
      <c r="J171" s="339"/>
      <c r="K171" s="339"/>
      <c r="L171" s="339"/>
      <c r="M171" s="340"/>
      <c r="O171" s="129"/>
    </row>
    <row r="172" spans="2:15" x14ac:dyDescent="0.3">
      <c r="B172" s="338"/>
      <c r="C172" s="339"/>
      <c r="D172" s="339"/>
      <c r="E172" s="340"/>
      <c r="G172" s="338"/>
      <c r="H172" s="339"/>
      <c r="I172" s="339"/>
      <c r="J172" s="339"/>
      <c r="K172" s="339"/>
      <c r="L172" s="339"/>
      <c r="M172" s="340"/>
      <c r="O172" s="129"/>
    </row>
    <row r="173" spans="2:15" x14ac:dyDescent="0.3">
      <c r="B173" s="338"/>
      <c r="C173" s="339"/>
      <c r="D173" s="339"/>
      <c r="E173" s="340"/>
      <c r="G173" s="338"/>
      <c r="H173" s="339"/>
      <c r="I173" s="339"/>
      <c r="J173" s="339"/>
      <c r="K173" s="339"/>
      <c r="L173" s="339"/>
      <c r="M173" s="340"/>
      <c r="O173" s="129"/>
    </row>
    <row r="174" spans="2:15" x14ac:dyDescent="0.3">
      <c r="B174" s="338"/>
      <c r="C174" s="339"/>
      <c r="D174" s="339"/>
      <c r="E174" s="340"/>
      <c r="G174" s="338"/>
      <c r="H174" s="339"/>
      <c r="I174" s="339"/>
      <c r="J174" s="339"/>
      <c r="K174" s="339"/>
      <c r="L174" s="339"/>
      <c r="M174" s="340"/>
      <c r="O174" s="129"/>
    </row>
    <row r="175" spans="2:15" x14ac:dyDescent="0.3">
      <c r="B175" s="338"/>
      <c r="C175" s="339"/>
      <c r="D175" s="339"/>
      <c r="E175" s="340"/>
      <c r="G175" s="338"/>
      <c r="H175" s="339"/>
      <c r="I175" s="339"/>
      <c r="J175" s="339"/>
      <c r="K175" s="339"/>
      <c r="L175" s="339"/>
      <c r="M175" s="340"/>
      <c r="O175" s="129"/>
    </row>
    <row r="176" spans="2:15" ht="17.25" thickBot="1" x14ac:dyDescent="0.35">
      <c r="B176" s="341"/>
      <c r="C176" s="342"/>
      <c r="D176" s="342"/>
      <c r="E176" s="343"/>
      <c r="G176" s="341"/>
      <c r="H176" s="342"/>
      <c r="I176" s="342"/>
      <c r="J176" s="342"/>
      <c r="K176" s="342"/>
      <c r="L176" s="342"/>
      <c r="M176" s="343"/>
      <c r="O176" s="129"/>
    </row>
    <row r="177" spans="2:15" ht="17.25" thickBot="1" x14ac:dyDescent="0.35">
      <c r="O177" s="129"/>
    </row>
    <row r="178" spans="2:15" x14ac:dyDescent="0.3">
      <c r="B178" s="344" t="s">
        <v>187</v>
      </c>
      <c r="C178" s="345"/>
      <c r="D178" s="345"/>
      <c r="E178" s="346"/>
      <c r="G178" s="344" t="s">
        <v>188</v>
      </c>
      <c r="H178" s="345"/>
      <c r="I178" s="345"/>
      <c r="J178" s="345"/>
      <c r="K178" s="345"/>
      <c r="L178" s="345"/>
      <c r="M178" s="346"/>
      <c r="O178" s="129"/>
    </row>
    <row r="179" spans="2:15" ht="17.25" thickBot="1" x14ac:dyDescent="0.35">
      <c r="B179" s="347"/>
      <c r="C179" s="348"/>
      <c r="D179" s="348"/>
      <c r="E179" s="349"/>
      <c r="G179" s="347"/>
      <c r="H179" s="348"/>
      <c r="I179" s="348"/>
      <c r="J179" s="348"/>
      <c r="K179" s="348"/>
      <c r="L179" s="348"/>
      <c r="M179" s="349"/>
      <c r="O179" s="129"/>
    </row>
    <row r="180" spans="2:15" x14ac:dyDescent="0.3">
      <c r="B180" s="338"/>
      <c r="C180" s="339"/>
      <c r="D180" s="339"/>
      <c r="E180" s="340"/>
      <c r="G180" s="338"/>
      <c r="H180" s="339"/>
      <c r="I180" s="339"/>
      <c r="J180" s="339"/>
      <c r="K180" s="339"/>
      <c r="L180" s="339"/>
      <c r="M180" s="340"/>
      <c r="O180" s="129"/>
    </row>
    <row r="181" spans="2:15" x14ac:dyDescent="0.3">
      <c r="B181" s="338"/>
      <c r="C181" s="339"/>
      <c r="D181" s="339"/>
      <c r="E181" s="340"/>
      <c r="G181" s="338"/>
      <c r="H181" s="339"/>
      <c r="I181" s="339"/>
      <c r="J181" s="339"/>
      <c r="K181" s="339"/>
      <c r="L181" s="339"/>
      <c r="M181" s="340"/>
      <c r="O181" s="129"/>
    </row>
    <row r="182" spans="2:15" x14ac:dyDescent="0.3">
      <c r="B182" s="338"/>
      <c r="C182" s="339"/>
      <c r="D182" s="339"/>
      <c r="E182" s="340"/>
      <c r="G182" s="338"/>
      <c r="H182" s="339"/>
      <c r="I182" s="339"/>
      <c r="J182" s="339"/>
      <c r="K182" s="339"/>
      <c r="L182" s="339"/>
      <c r="M182" s="340"/>
      <c r="O182" s="129"/>
    </row>
    <row r="183" spans="2:15" x14ac:dyDescent="0.3">
      <c r="B183" s="338"/>
      <c r="C183" s="339"/>
      <c r="D183" s="339"/>
      <c r="E183" s="340"/>
      <c r="G183" s="338"/>
      <c r="H183" s="339"/>
      <c r="I183" s="339"/>
      <c r="J183" s="339"/>
      <c r="K183" s="339"/>
      <c r="L183" s="339"/>
      <c r="M183" s="340"/>
      <c r="O183" s="129"/>
    </row>
    <row r="184" spans="2:15" x14ac:dyDescent="0.3">
      <c r="B184" s="338"/>
      <c r="C184" s="339"/>
      <c r="D184" s="339"/>
      <c r="E184" s="340"/>
      <c r="G184" s="338"/>
      <c r="H184" s="339"/>
      <c r="I184" s="339"/>
      <c r="J184" s="339"/>
      <c r="K184" s="339"/>
      <c r="L184" s="339"/>
      <c r="M184" s="340"/>
      <c r="O184" s="129"/>
    </row>
    <row r="185" spans="2:15" x14ac:dyDescent="0.3">
      <c r="B185" s="338"/>
      <c r="C185" s="339"/>
      <c r="D185" s="339"/>
      <c r="E185" s="340"/>
      <c r="G185" s="338"/>
      <c r="H185" s="339"/>
      <c r="I185" s="339"/>
      <c r="J185" s="339"/>
      <c r="K185" s="339"/>
      <c r="L185" s="339"/>
      <c r="M185" s="340"/>
      <c r="O185" s="129"/>
    </row>
    <row r="186" spans="2:15" x14ac:dyDescent="0.3">
      <c r="B186" s="338"/>
      <c r="C186" s="339"/>
      <c r="D186" s="339"/>
      <c r="E186" s="340"/>
      <c r="G186" s="338"/>
      <c r="H186" s="339"/>
      <c r="I186" s="339"/>
      <c r="J186" s="339"/>
      <c r="K186" s="339"/>
      <c r="L186" s="339"/>
      <c r="M186" s="340"/>
      <c r="O186" s="129"/>
    </row>
    <row r="187" spans="2:15" x14ac:dyDescent="0.3">
      <c r="B187" s="338"/>
      <c r="C187" s="339"/>
      <c r="D187" s="339"/>
      <c r="E187" s="340"/>
      <c r="G187" s="338"/>
      <c r="H187" s="339"/>
      <c r="I187" s="339"/>
      <c r="J187" s="339"/>
      <c r="K187" s="339"/>
      <c r="L187" s="339"/>
      <c r="M187" s="340"/>
      <c r="O187" s="129"/>
    </row>
    <row r="188" spans="2:15" x14ac:dyDescent="0.3">
      <c r="B188" s="338"/>
      <c r="C188" s="339"/>
      <c r="D188" s="339"/>
      <c r="E188" s="340"/>
      <c r="G188" s="338"/>
      <c r="H188" s="339"/>
      <c r="I188" s="339"/>
      <c r="J188" s="339"/>
      <c r="K188" s="339"/>
      <c r="L188" s="339"/>
      <c r="M188" s="340"/>
      <c r="O188" s="129"/>
    </row>
    <row r="189" spans="2:15" x14ac:dyDescent="0.3">
      <c r="B189" s="338"/>
      <c r="C189" s="339"/>
      <c r="D189" s="339"/>
      <c r="E189" s="340"/>
      <c r="G189" s="338"/>
      <c r="H189" s="339"/>
      <c r="I189" s="339"/>
      <c r="J189" s="339"/>
      <c r="K189" s="339"/>
      <c r="L189" s="339"/>
      <c r="M189" s="340"/>
      <c r="O189" s="129"/>
    </row>
    <row r="190" spans="2:15" x14ac:dyDescent="0.3">
      <c r="B190" s="338"/>
      <c r="C190" s="339"/>
      <c r="D190" s="339"/>
      <c r="E190" s="340"/>
      <c r="G190" s="338"/>
      <c r="H190" s="339"/>
      <c r="I190" s="339"/>
      <c r="J190" s="339"/>
      <c r="K190" s="339"/>
      <c r="L190" s="339"/>
      <c r="M190" s="340"/>
      <c r="O190" s="129"/>
    </row>
    <row r="191" spans="2:15" x14ac:dyDescent="0.3">
      <c r="B191" s="338"/>
      <c r="C191" s="339"/>
      <c r="D191" s="339"/>
      <c r="E191" s="340"/>
      <c r="G191" s="338"/>
      <c r="H191" s="339"/>
      <c r="I191" s="339"/>
      <c r="J191" s="339"/>
      <c r="K191" s="339"/>
      <c r="L191" s="339"/>
      <c r="M191" s="340"/>
      <c r="O191" s="129"/>
    </row>
    <row r="192" spans="2:15" x14ac:dyDescent="0.3">
      <c r="B192" s="338"/>
      <c r="C192" s="339"/>
      <c r="D192" s="339"/>
      <c r="E192" s="340"/>
      <c r="G192" s="338"/>
      <c r="H192" s="339"/>
      <c r="I192" s="339"/>
      <c r="J192" s="339"/>
      <c r="K192" s="339"/>
      <c r="L192" s="339"/>
      <c r="M192" s="340"/>
      <c r="O192" s="129"/>
    </row>
    <row r="193" spans="2:15" x14ac:dyDescent="0.3">
      <c r="B193" s="338"/>
      <c r="C193" s="339"/>
      <c r="D193" s="339"/>
      <c r="E193" s="340"/>
      <c r="G193" s="338"/>
      <c r="H193" s="339"/>
      <c r="I193" s="339"/>
      <c r="J193" s="339"/>
      <c r="K193" s="339"/>
      <c r="L193" s="339"/>
      <c r="M193" s="340"/>
      <c r="O193" s="129"/>
    </row>
    <row r="194" spans="2:15" x14ac:dyDescent="0.3">
      <c r="B194" s="338"/>
      <c r="C194" s="339"/>
      <c r="D194" s="339"/>
      <c r="E194" s="340"/>
      <c r="G194" s="338"/>
      <c r="H194" s="339"/>
      <c r="I194" s="339"/>
      <c r="J194" s="339"/>
      <c r="K194" s="339"/>
      <c r="L194" s="339"/>
      <c r="M194" s="340"/>
      <c r="O194" s="129"/>
    </row>
    <row r="195" spans="2:15" x14ac:dyDescent="0.3">
      <c r="B195" s="338"/>
      <c r="C195" s="339"/>
      <c r="D195" s="339"/>
      <c r="E195" s="340"/>
      <c r="G195" s="338"/>
      <c r="H195" s="339"/>
      <c r="I195" s="339"/>
      <c r="J195" s="339"/>
      <c r="K195" s="339"/>
      <c r="L195" s="339"/>
      <c r="M195" s="340"/>
      <c r="O195" s="129"/>
    </row>
    <row r="196" spans="2:15" x14ac:dyDescent="0.3">
      <c r="B196" s="338"/>
      <c r="C196" s="339"/>
      <c r="D196" s="339"/>
      <c r="E196" s="340"/>
      <c r="G196" s="338"/>
      <c r="H196" s="339"/>
      <c r="I196" s="339"/>
      <c r="J196" s="339"/>
      <c r="K196" s="339"/>
      <c r="L196" s="339"/>
      <c r="M196" s="340"/>
      <c r="O196" s="129"/>
    </row>
    <row r="197" spans="2:15" x14ac:dyDescent="0.3">
      <c r="B197" s="338"/>
      <c r="C197" s="339"/>
      <c r="D197" s="339"/>
      <c r="E197" s="340"/>
      <c r="G197" s="338"/>
      <c r="H197" s="339"/>
      <c r="I197" s="339"/>
      <c r="J197" s="339"/>
      <c r="K197" s="339"/>
      <c r="L197" s="339"/>
      <c r="M197" s="340"/>
      <c r="O197" s="129"/>
    </row>
    <row r="198" spans="2:15" x14ac:dyDescent="0.3">
      <c r="B198" s="338"/>
      <c r="C198" s="339"/>
      <c r="D198" s="339"/>
      <c r="E198" s="340"/>
      <c r="G198" s="338"/>
      <c r="H198" s="339"/>
      <c r="I198" s="339"/>
      <c r="J198" s="339"/>
      <c r="K198" s="339"/>
      <c r="L198" s="339"/>
      <c r="M198" s="340"/>
      <c r="O198" s="129"/>
    </row>
    <row r="199" spans="2:15" x14ac:dyDescent="0.3">
      <c r="B199" s="338"/>
      <c r="C199" s="339"/>
      <c r="D199" s="339"/>
      <c r="E199" s="340"/>
      <c r="G199" s="338"/>
      <c r="H199" s="339"/>
      <c r="I199" s="339"/>
      <c r="J199" s="339"/>
      <c r="K199" s="339"/>
      <c r="L199" s="339"/>
      <c r="M199" s="340"/>
      <c r="O199" s="129"/>
    </row>
    <row r="200" spans="2:15" ht="17.25" thickBot="1" x14ac:dyDescent="0.35">
      <c r="B200" s="341"/>
      <c r="C200" s="342"/>
      <c r="D200" s="342"/>
      <c r="E200" s="343"/>
      <c r="G200" s="341"/>
      <c r="H200" s="342"/>
      <c r="I200" s="342"/>
      <c r="J200" s="342"/>
      <c r="K200" s="342"/>
      <c r="L200" s="342"/>
      <c r="M200" s="343"/>
      <c r="O200" s="129"/>
    </row>
    <row r="201" spans="2:15" ht="17.25" thickBot="1" x14ac:dyDescent="0.35">
      <c r="O201" s="129"/>
    </row>
    <row r="202" spans="2:15" x14ac:dyDescent="0.3">
      <c r="B202" s="344" t="s">
        <v>189</v>
      </c>
      <c r="C202" s="345"/>
      <c r="D202" s="345"/>
      <c r="E202" s="346"/>
      <c r="G202" s="344" t="s">
        <v>190</v>
      </c>
      <c r="H202" s="345"/>
      <c r="I202" s="345"/>
      <c r="J202" s="345"/>
      <c r="K202" s="345"/>
      <c r="L202" s="345"/>
      <c r="M202" s="346"/>
      <c r="O202" s="129"/>
    </row>
    <row r="203" spans="2:15" ht="17.25" thickBot="1" x14ac:dyDescent="0.35">
      <c r="B203" s="347"/>
      <c r="C203" s="348"/>
      <c r="D203" s="348"/>
      <c r="E203" s="349"/>
      <c r="G203" s="347"/>
      <c r="H203" s="348"/>
      <c r="I203" s="348"/>
      <c r="J203" s="348"/>
      <c r="K203" s="348"/>
      <c r="L203" s="348"/>
      <c r="M203" s="349"/>
      <c r="O203" s="129"/>
    </row>
    <row r="204" spans="2:15" x14ac:dyDescent="0.3">
      <c r="B204" s="338"/>
      <c r="C204" s="339"/>
      <c r="D204" s="339"/>
      <c r="E204" s="340"/>
      <c r="G204" s="338"/>
      <c r="H204" s="339"/>
      <c r="I204" s="339"/>
      <c r="J204" s="339"/>
      <c r="K204" s="339"/>
      <c r="L204" s="339"/>
      <c r="M204" s="340"/>
      <c r="O204" s="129"/>
    </row>
    <row r="205" spans="2:15" x14ac:dyDescent="0.3">
      <c r="B205" s="338"/>
      <c r="C205" s="339"/>
      <c r="D205" s="339"/>
      <c r="E205" s="340"/>
      <c r="G205" s="338"/>
      <c r="H205" s="339"/>
      <c r="I205" s="339"/>
      <c r="J205" s="339"/>
      <c r="K205" s="339"/>
      <c r="L205" s="339"/>
      <c r="M205" s="340"/>
      <c r="O205" s="129"/>
    </row>
    <row r="206" spans="2:15" x14ac:dyDescent="0.3">
      <c r="B206" s="338"/>
      <c r="C206" s="339"/>
      <c r="D206" s="339"/>
      <c r="E206" s="340"/>
      <c r="G206" s="338"/>
      <c r="H206" s="339"/>
      <c r="I206" s="339"/>
      <c r="J206" s="339"/>
      <c r="K206" s="339"/>
      <c r="L206" s="339"/>
      <c r="M206" s="340"/>
      <c r="O206" s="129"/>
    </row>
    <row r="207" spans="2:15" x14ac:dyDescent="0.3">
      <c r="B207" s="338"/>
      <c r="C207" s="339"/>
      <c r="D207" s="339"/>
      <c r="E207" s="340"/>
      <c r="G207" s="338"/>
      <c r="H207" s="339"/>
      <c r="I207" s="339"/>
      <c r="J207" s="339"/>
      <c r="K207" s="339"/>
      <c r="L207" s="339"/>
      <c r="M207" s="340"/>
      <c r="O207" s="129"/>
    </row>
    <row r="208" spans="2:15" x14ac:dyDescent="0.3">
      <c r="B208" s="338"/>
      <c r="C208" s="339"/>
      <c r="D208" s="339"/>
      <c r="E208" s="340"/>
      <c r="G208" s="338"/>
      <c r="H208" s="339"/>
      <c r="I208" s="339"/>
      <c r="J208" s="339"/>
      <c r="K208" s="339"/>
      <c r="L208" s="339"/>
      <c r="M208" s="340"/>
      <c r="O208" s="129"/>
    </row>
    <row r="209" spans="2:15" x14ac:dyDescent="0.3">
      <c r="B209" s="338"/>
      <c r="C209" s="339"/>
      <c r="D209" s="339"/>
      <c r="E209" s="340"/>
      <c r="G209" s="338"/>
      <c r="H209" s="339"/>
      <c r="I209" s="339"/>
      <c r="J209" s="339"/>
      <c r="K209" s="339"/>
      <c r="L209" s="339"/>
      <c r="M209" s="340"/>
      <c r="O209" s="129"/>
    </row>
    <row r="210" spans="2:15" x14ac:dyDescent="0.3">
      <c r="B210" s="338"/>
      <c r="C210" s="339"/>
      <c r="D210" s="339"/>
      <c r="E210" s="340"/>
      <c r="G210" s="338"/>
      <c r="H210" s="339"/>
      <c r="I210" s="339"/>
      <c r="J210" s="339"/>
      <c r="K210" s="339"/>
      <c r="L210" s="339"/>
      <c r="M210" s="340"/>
      <c r="O210" s="129"/>
    </row>
    <row r="211" spans="2:15" x14ac:dyDescent="0.3">
      <c r="B211" s="338"/>
      <c r="C211" s="339"/>
      <c r="D211" s="339"/>
      <c r="E211" s="340"/>
      <c r="G211" s="338"/>
      <c r="H211" s="339"/>
      <c r="I211" s="339"/>
      <c r="J211" s="339"/>
      <c r="K211" s="339"/>
      <c r="L211" s="339"/>
      <c r="M211" s="340"/>
      <c r="O211" s="129"/>
    </row>
    <row r="212" spans="2:15" x14ac:dyDescent="0.3">
      <c r="B212" s="338"/>
      <c r="C212" s="339"/>
      <c r="D212" s="339"/>
      <c r="E212" s="340"/>
      <c r="G212" s="338"/>
      <c r="H212" s="339"/>
      <c r="I212" s="339"/>
      <c r="J212" s="339"/>
      <c r="K212" s="339"/>
      <c r="L212" s="339"/>
      <c r="M212" s="340"/>
      <c r="O212" s="129"/>
    </row>
    <row r="213" spans="2:15" x14ac:dyDescent="0.3">
      <c r="B213" s="338"/>
      <c r="C213" s="339"/>
      <c r="D213" s="339"/>
      <c r="E213" s="340"/>
      <c r="G213" s="338"/>
      <c r="H213" s="339"/>
      <c r="I213" s="339"/>
      <c r="J213" s="339"/>
      <c r="K213" s="339"/>
      <c r="L213" s="339"/>
      <c r="M213" s="340"/>
      <c r="O213" s="129"/>
    </row>
    <row r="214" spans="2:15" x14ac:dyDescent="0.3">
      <c r="B214" s="338"/>
      <c r="C214" s="339"/>
      <c r="D214" s="339"/>
      <c r="E214" s="340"/>
      <c r="G214" s="338"/>
      <c r="H214" s="339"/>
      <c r="I214" s="339"/>
      <c r="J214" s="339"/>
      <c r="K214" s="339"/>
      <c r="L214" s="339"/>
      <c r="M214" s="340"/>
      <c r="O214" s="129"/>
    </row>
    <row r="215" spans="2:15" x14ac:dyDescent="0.3">
      <c r="B215" s="338"/>
      <c r="C215" s="339"/>
      <c r="D215" s="339"/>
      <c r="E215" s="340"/>
      <c r="G215" s="338"/>
      <c r="H215" s="339"/>
      <c r="I215" s="339"/>
      <c r="J215" s="339"/>
      <c r="K215" s="339"/>
      <c r="L215" s="339"/>
      <c r="M215" s="340"/>
      <c r="O215" s="129"/>
    </row>
    <row r="216" spans="2:15" x14ac:dyDescent="0.3">
      <c r="B216" s="338"/>
      <c r="C216" s="339"/>
      <c r="D216" s="339"/>
      <c r="E216" s="340"/>
      <c r="G216" s="338"/>
      <c r="H216" s="339"/>
      <c r="I216" s="339"/>
      <c r="J216" s="339"/>
      <c r="K216" s="339"/>
      <c r="L216" s="339"/>
      <c r="M216" s="340"/>
      <c r="O216" s="129"/>
    </row>
    <row r="217" spans="2:15" x14ac:dyDescent="0.3">
      <c r="B217" s="338"/>
      <c r="C217" s="339"/>
      <c r="D217" s="339"/>
      <c r="E217" s="340"/>
      <c r="G217" s="338"/>
      <c r="H217" s="339"/>
      <c r="I217" s="339"/>
      <c r="J217" s="339"/>
      <c r="K217" s="339"/>
      <c r="L217" s="339"/>
      <c r="M217" s="340"/>
      <c r="O217" s="129"/>
    </row>
    <row r="218" spans="2:15" x14ac:dyDescent="0.3">
      <c r="B218" s="338"/>
      <c r="C218" s="339"/>
      <c r="D218" s="339"/>
      <c r="E218" s="340"/>
      <c r="G218" s="338"/>
      <c r="H218" s="339"/>
      <c r="I218" s="339"/>
      <c r="J218" s="339"/>
      <c r="K218" s="339"/>
      <c r="L218" s="339"/>
      <c r="M218" s="340"/>
      <c r="O218" s="129"/>
    </row>
    <row r="219" spans="2:15" x14ac:dyDescent="0.3">
      <c r="B219" s="338"/>
      <c r="C219" s="339"/>
      <c r="D219" s="339"/>
      <c r="E219" s="340"/>
      <c r="G219" s="338"/>
      <c r="H219" s="339"/>
      <c r="I219" s="339"/>
      <c r="J219" s="339"/>
      <c r="K219" s="339"/>
      <c r="L219" s="339"/>
      <c r="M219" s="340"/>
      <c r="O219" s="129"/>
    </row>
    <row r="220" spans="2:15" x14ac:dyDescent="0.3">
      <c r="B220" s="338"/>
      <c r="C220" s="339"/>
      <c r="D220" s="339"/>
      <c r="E220" s="340"/>
      <c r="G220" s="338"/>
      <c r="H220" s="339"/>
      <c r="I220" s="339"/>
      <c r="J220" s="339"/>
      <c r="K220" s="339"/>
      <c r="L220" s="339"/>
      <c r="M220" s="340"/>
      <c r="O220" s="129"/>
    </row>
    <row r="221" spans="2:15" x14ac:dyDescent="0.3">
      <c r="B221" s="338"/>
      <c r="C221" s="339"/>
      <c r="D221" s="339"/>
      <c r="E221" s="340"/>
      <c r="G221" s="338"/>
      <c r="H221" s="339"/>
      <c r="I221" s="339"/>
      <c r="J221" s="339"/>
      <c r="K221" s="339"/>
      <c r="L221" s="339"/>
      <c r="M221" s="340"/>
      <c r="O221" s="129"/>
    </row>
    <row r="222" spans="2:15" x14ac:dyDescent="0.3">
      <c r="B222" s="338"/>
      <c r="C222" s="339"/>
      <c r="D222" s="339"/>
      <c r="E222" s="340"/>
      <c r="G222" s="338"/>
      <c r="H222" s="339"/>
      <c r="I222" s="339"/>
      <c r="J222" s="339"/>
      <c r="K222" s="339"/>
      <c r="L222" s="339"/>
      <c r="M222" s="340"/>
      <c r="O222" s="129"/>
    </row>
    <row r="223" spans="2:15" x14ac:dyDescent="0.3">
      <c r="B223" s="338"/>
      <c r="C223" s="339"/>
      <c r="D223" s="339"/>
      <c r="E223" s="340"/>
      <c r="G223" s="338"/>
      <c r="H223" s="339"/>
      <c r="I223" s="339"/>
      <c r="J223" s="339"/>
      <c r="K223" s="339"/>
      <c r="L223" s="339"/>
      <c r="M223" s="340"/>
      <c r="O223" s="129"/>
    </row>
    <row r="224" spans="2:15" ht="17.25" thickBot="1" x14ac:dyDescent="0.35">
      <c r="B224" s="341"/>
      <c r="C224" s="342"/>
      <c r="D224" s="342"/>
      <c r="E224" s="343"/>
      <c r="G224" s="341"/>
      <c r="H224" s="342"/>
      <c r="I224" s="342"/>
      <c r="J224" s="342"/>
      <c r="K224" s="342"/>
      <c r="L224" s="342"/>
      <c r="M224" s="343"/>
      <c r="O224" s="129"/>
    </row>
    <row r="225" spans="2:15" ht="17.25" thickBot="1" x14ac:dyDescent="0.35">
      <c r="O225" s="129"/>
    </row>
    <row r="226" spans="2:15" x14ac:dyDescent="0.3">
      <c r="B226" s="344" t="s">
        <v>191</v>
      </c>
      <c r="C226" s="345"/>
      <c r="D226" s="345"/>
      <c r="E226" s="346"/>
      <c r="G226" s="344" t="s">
        <v>192</v>
      </c>
      <c r="H226" s="345"/>
      <c r="I226" s="345"/>
      <c r="J226" s="345"/>
      <c r="K226" s="345"/>
      <c r="L226" s="345"/>
      <c r="M226" s="346"/>
      <c r="O226" s="129"/>
    </row>
    <row r="227" spans="2:15" ht="17.25" thickBot="1" x14ac:dyDescent="0.35">
      <c r="B227" s="347"/>
      <c r="C227" s="348"/>
      <c r="D227" s="348"/>
      <c r="E227" s="349"/>
      <c r="G227" s="347"/>
      <c r="H227" s="348"/>
      <c r="I227" s="348"/>
      <c r="J227" s="348"/>
      <c r="K227" s="348"/>
      <c r="L227" s="348"/>
      <c r="M227" s="349"/>
      <c r="O227" s="129"/>
    </row>
    <row r="228" spans="2:15" x14ac:dyDescent="0.3">
      <c r="B228" s="338"/>
      <c r="C228" s="339"/>
      <c r="D228" s="339"/>
      <c r="E228" s="340"/>
      <c r="G228" s="338"/>
      <c r="H228" s="339"/>
      <c r="I228" s="339"/>
      <c r="J228" s="339"/>
      <c r="K228" s="339"/>
      <c r="L228" s="339"/>
      <c r="M228" s="340"/>
      <c r="O228" s="129"/>
    </row>
    <row r="229" spans="2:15" x14ac:dyDescent="0.3">
      <c r="B229" s="338"/>
      <c r="C229" s="339"/>
      <c r="D229" s="339"/>
      <c r="E229" s="340"/>
      <c r="G229" s="338"/>
      <c r="H229" s="339"/>
      <c r="I229" s="339"/>
      <c r="J229" s="339"/>
      <c r="K229" s="339"/>
      <c r="L229" s="339"/>
      <c r="M229" s="340"/>
      <c r="O229" s="129"/>
    </row>
    <row r="230" spans="2:15" x14ac:dyDescent="0.3">
      <c r="B230" s="338"/>
      <c r="C230" s="339"/>
      <c r="D230" s="339"/>
      <c r="E230" s="340"/>
      <c r="G230" s="338"/>
      <c r="H230" s="339"/>
      <c r="I230" s="339"/>
      <c r="J230" s="339"/>
      <c r="K230" s="339"/>
      <c r="L230" s="339"/>
      <c r="M230" s="340"/>
      <c r="O230" s="129"/>
    </row>
    <row r="231" spans="2:15" x14ac:dyDescent="0.3">
      <c r="B231" s="338"/>
      <c r="C231" s="339"/>
      <c r="D231" s="339"/>
      <c r="E231" s="340"/>
      <c r="G231" s="338"/>
      <c r="H231" s="339"/>
      <c r="I231" s="339"/>
      <c r="J231" s="339"/>
      <c r="K231" s="339"/>
      <c r="L231" s="339"/>
      <c r="M231" s="340"/>
      <c r="O231" s="129"/>
    </row>
    <row r="232" spans="2:15" x14ac:dyDescent="0.3">
      <c r="B232" s="338"/>
      <c r="C232" s="339"/>
      <c r="D232" s="339"/>
      <c r="E232" s="340"/>
      <c r="G232" s="338"/>
      <c r="H232" s="339"/>
      <c r="I232" s="339"/>
      <c r="J232" s="339"/>
      <c r="K232" s="339"/>
      <c r="L232" s="339"/>
      <c r="M232" s="340"/>
      <c r="O232" s="129"/>
    </row>
    <row r="233" spans="2:15" x14ac:dyDescent="0.3">
      <c r="B233" s="338"/>
      <c r="C233" s="339"/>
      <c r="D233" s="339"/>
      <c r="E233" s="340"/>
      <c r="G233" s="338"/>
      <c r="H233" s="339"/>
      <c r="I233" s="339"/>
      <c r="J233" s="339"/>
      <c r="K233" s="339"/>
      <c r="L233" s="339"/>
      <c r="M233" s="340"/>
      <c r="O233" s="129"/>
    </row>
    <row r="234" spans="2:15" x14ac:dyDescent="0.3">
      <c r="B234" s="338"/>
      <c r="C234" s="339"/>
      <c r="D234" s="339"/>
      <c r="E234" s="340"/>
      <c r="G234" s="338"/>
      <c r="H234" s="339"/>
      <c r="I234" s="339"/>
      <c r="J234" s="339"/>
      <c r="K234" s="339"/>
      <c r="L234" s="339"/>
      <c r="M234" s="340"/>
      <c r="O234" s="129"/>
    </row>
    <row r="235" spans="2:15" x14ac:dyDescent="0.3">
      <c r="B235" s="338"/>
      <c r="C235" s="339"/>
      <c r="D235" s="339"/>
      <c r="E235" s="340"/>
      <c r="G235" s="338"/>
      <c r="H235" s="339"/>
      <c r="I235" s="339"/>
      <c r="J235" s="339"/>
      <c r="K235" s="339"/>
      <c r="L235" s="339"/>
      <c r="M235" s="340"/>
      <c r="O235" s="129"/>
    </row>
    <row r="236" spans="2:15" x14ac:dyDescent="0.3">
      <c r="B236" s="338"/>
      <c r="C236" s="339"/>
      <c r="D236" s="339"/>
      <c r="E236" s="340"/>
      <c r="G236" s="338"/>
      <c r="H236" s="339"/>
      <c r="I236" s="339"/>
      <c r="J236" s="339"/>
      <c r="K236" s="339"/>
      <c r="L236" s="339"/>
      <c r="M236" s="340"/>
      <c r="O236" s="129"/>
    </row>
    <row r="237" spans="2:15" x14ac:dyDescent="0.3">
      <c r="B237" s="338"/>
      <c r="C237" s="339"/>
      <c r="D237" s="339"/>
      <c r="E237" s="340"/>
      <c r="G237" s="338"/>
      <c r="H237" s="339"/>
      <c r="I237" s="339"/>
      <c r="J237" s="339"/>
      <c r="K237" s="339"/>
      <c r="L237" s="339"/>
      <c r="M237" s="340"/>
      <c r="O237" s="129"/>
    </row>
    <row r="238" spans="2:15" x14ac:dyDescent="0.3">
      <c r="B238" s="338"/>
      <c r="C238" s="339"/>
      <c r="D238" s="339"/>
      <c r="E238" s="340"/>
      <c r="G238" s="338"/>
      <c r="H238" s="339"/>
      <c r="I238" s="339"/>
      <c r="J238" s="339"/>
      <c r="K238" s="339"/>
      <c r="L238" s="339"/>
      <c r="M238" s="340"/>
      <c r="O238" s="129"/>
    </row>
    <row r="239" spans="2:15" x14ac:dyDescent="0.3">
      <c r="B239" s="338"/>
      <c r="C239" s="339"/>
      <c r="D239" s="339"/>
      <c r="E239" s="340"/>
      <c r="G239" s="338"/>
      <c r="H239" s="339"/>
      <c r="I239" s="339"/>
      <c r="J239" s="339"/>
      <c r="K239" s="339"/>
      <c r="L239" s="339"/>
      <c r="M239" s="340"/>
      <c r="O239" s="129"/>
    </row>
    <row r="240" spans="2:15" x14ac:dyDescent="0.3">
      <c r="B240" s="338"/>
      <c r="C240" s="339"/>
      <c r="D240" s="339"/>
      <c r="E240" s="340"/>
      <c r="G240" s="338"/>
      <c r="H240" s="339"/>
      <c r="I240" s="339"/>
      <c r="J240" s="339"/>
      <c r="K240" s="339"/>
      <c r="L240" s="339"/>
      <c r="M240" s="340"/>
      <c r="O240" s="129"/>
    </row>
    <row r="241" spans="2:15" x14ac:dyDescent="0.3">
      <c r="B241" s="338"/>
      <c r="C241" s="339"/>
      <c r="D241" s="339"/>
      <c r="E241" s="340"/>
      <c r="G241" s="338"/>
      <c r="H241" s="339"/>
      <c r="I241" s="339"/>
      <c r="J241" s="339"/>
      <c r="K241" s="339"/>
      <c r="L241" s="339"/>
      <c r="M241" s="340"/>
      <c r="O241" s="129"/>
    </row>
    <row r="242" spans="2:15" x14ac:dyDescent="0.3">
      <c r="B242" s="338"/>
      <c r="C242" s="339"/>
      <c r="D242" s="339"/>
      <c r="E242" s="340"/>
      <c r="G242" s="338"/>
      <c r="H242" s="339"/>
      <c r="I242" s="339"/>
      <c r="J242" s="339"/>
      <c r="K242" s="339"/>
      <c r="L242" s="339"/>
      <c r="M242" s="340"/>
      <c r="O242" s="129"/>
    </row>
    <row r="243" spans="2:15" x14ac:dyDescent="0.3">
      <c r="B243" s="338"/>
      <c r="C243" s="339"/>
      <c r="D243" s="339"/>
      <c r="E243" s="340"/>
      <c r="G243" s="338"/>
      <c r="H243" s="339"/>
      <c r="I243" s="339"/>
      <c r="J243" s="339"/>
      <c r="K243" s="339"/>
      <c r="L243" s="339"/>
      <c r="M243" s="340"/>
      <c r="O243" s="129"/>
    </row>
    <row r="244" spans="2:15" x14ac:dyDescent="0.3">
      <c r="B244" s="338"/>
      <c r="C244" s="339"/>
      <c r="D244" s="339"/>
      <c r="E244" s="340"/>
      <c r="G244" s="338"/>
      <c r="H244" s="339"/>
      <c r="I244" s="339"/>
      <c r="J244" s="339"/>
      <c r="K244" s="339"/>
      <c r="L244" s="339"/>
      <c r="M244" s="340"/>
      <c r="O244" s="129"/>
    </row>
    <row r="245" spans="2:15" x14ac:dyDescent="0.3">
      <c r="B245" s="338"/>
      <c r="C245" s="339"/>
      <c r="D245" s="339"/>
      <c r="E245" s="340"/>
      <c r="G245" s="338"/>
      <c r="H245" s="339"/>
      <c r="I245" s="339"/>
      <c r="J245" s="339"/>
      <c r="K245" s="339"/>
      <c r="L245" s="339"/>
      <c r="M245" s="340"/>
      <c r="O245" s="129"/>
    </row>
    <row r="246" spans="2:15" x14ac:dyDescent="0.3">
      <c r="B246" s="338"/>
      <c r="C246" s="339"/>
      <c r="D246" s="339"/>
      <c r="E246" s="340"/>
      <c r="G246" s="338"/>
      <c r="H246" s="339"/>
      <c r="I246" s="339"/>
      <c r="J246" s="339"/>
      <c r="K246" s="339"/>
      <c r="L246" s="339"/>
      <c r="M246" s="340"/>
      <c r="O246" s="129"/>
    </row>
    <row r="247" spans="2:15" x14ac:dyDescent="0.3">
      <c r="B247" s="338"/>
      <c r="C247" s="339"/>
      <c r="D247" s="339"/>
      <c r="E247" s="340"/>
      <c r="G247" s="338"/>
      <c r="H247" s="339"/>
      <c r="I247" s="339"/>
      <c r="J247" s="339"/>
      <c r="K247" s="339"/>
      <c r="L247" s="339"/>
      <c r="M247" s="340"/>
      <c r="O247" s="129"/>
    </row>
    <row r="248" spans="2:15" ht="17.25" thickBot="1" x14ac:dyDescent="0.35">
      <c r="B248" s="341"/>
      <c r="C248" s="342"/>
      <c r="D248" s="342"/>
      <c r="E248" s="343"/>
      <c r="G248" s="341"/>
      <c r="H248" s="342"/>
      <c r="I248" s="342"/>
      <c r="J248" s="342"/>
      <c r="K248" s="342"/>
      <c r="L248" s="342"/>
      <c r="M248" s="343"/>
      <c r="O248" s="129"/>
    </row>
    <row r="249" spans="2:15" ht="17.25" thickBot="1" x14ac:dyDescent="0.35">
      <c r="O249" s="129"/>
    </row>
    <row r="250" spans="2:15" x14ac:dyDescent="0.3">
      <c r="B250" s="344" t="s">
        <v>193</v>
      </c>
      <c r="C250" s="345"/>
      <c r="D250" s="345"/>
      <c r="E250" s="346"/>
      <c r="G250" s="344" t="s">
        <v>194</v>
      </c>
      <c r="H250" s="345"/>
      <c r="I250" s="345"/>
      <c r="J250" s="345"/>
      <c r="K250" s="345"/>
      <c r="L250" s="345"/>
      <c r="M250" s="346"/>
      <c r="O250" s="129"/>
    </row>
    <row r="251" spans="2:15" ht="17.25" thickBot="1" x14ac:dyDescent="0.35">
      <c r="B251" s="347"/>
      <c r="C251" s="348"/>
      <c r="D251" s="348"/>
      <c r="E251" s="349"/>
      <c r="G251" s="347"/>
      <c r="H251" s="348"/>
      <c r="I251" s="348"/>
      <c r="J251" s="348"/>
      <c r="K251" s="348"/>
      <c r="L251" s="348"/>
      <c r="M251" s="349"/>
      <c r="O251" s="129"/>
    </row>
    <row r="252" spans="2:15" x14ac:dyDescent="0.3">
      <c r="B252" s="338"/>
      <c r="C252" s="339"/>
      <c r="D252" s="339"/>
      <c r="E252" s="340"/>
      <c r="G252" s="338"/>
      <c r="H252" s="339"/>
      <c r="I252" s="339"/>
      <c r="J252" s="339"/>
      <c r="K252" s="339"/>
      <c r="L252" s="339"/>
      <c r="M252" s="340"/>
      <c r="O252" s="129"/>
    </row>
    <row r="253" spans="2:15" x14ac:dyDescent="0.3">
      <c r="B253" s="338"/>
      <c r="C253" s="339"/>
      <c r="D253" s="339"/>
      <c r="E253" s="340"/>
      <c r="G253" s="338"/>
      <c r="H253" s="339"/>
      <c r="I253" s="339"/>
      <c r="J253" s="339"/>
      <c r="K253" s="339"/>
      <c r="L253" s="339"/>
      <c r="M253" s="340"/>
      <c r="O253" s="129"/>
    </row>
    <row r="254" spans="2:15" x14ac:dyDescent="0.3">
      <c r="B254" s="338"/>
      <c r="C254" s="339"/>
      <c r="D254" s="339"/>
      <c r="E254" s="340"/>
      <c r="G254" s="338"/>
      <c r="H254" s="339"/>
      <c r="I254" s="339"/>
      <c r="J254" s="339"/>
      <c r="K254" s="339"/>
      <c r="L254" s="339"/>
      <c r="M254" s="340"/>
      <c r="O254" s="129"/>
    </row>
    <row r="255" spans="2:15" x14ac:dyDescent="0.3">
      <c r="B255" s="338"/>
      <c r="C255" s="339"/>
      <c r="D255" s="339"/>
      <c r="E255" s="340"/>
      <c r="G255" s="338"/>
      <c r="H255" s="339"/>
      <c r="I255" s="339"/>
      <c r="J255" s="339"/>
      <c r="K255" s="339"/>
      <c r="L255" s="339"/>
      <c r="M255" s="340"/>
      <c r="O255" s="129"/>
    </row>
    <row r="256" spans="2:15" x14ac:dyDescent="0.3">
      <c r="B256" s="338"/>
      <c r="C256" s="339"/>
      <c r="D256" s="339"/>
      <c r="E256" s="340"/>
      <c r="G256" s="338"/>
      <c r="H256" s="339"/>
      <c r="I256" s="339"/>
      <c r="J256" s="339"/>
      <c r="K256" s="339"/>
      <c r="L256" s="339"/>
      <c r="M256" s="340"/>
      <c r="O256" s="129"/>
    </row>
    <row r="257" spans="2:15" x14ac:dyDescent="0.3">
      <c r="B257" s="338"/>
      <c r="C257" s="339"/>
      <c r="D257" s="339"/>
      <c r="E257" s="340"/>
      <c r="G257" s="338"/>
      <c r="H257" s="339"/>
      <c r="I257" s="339"/>
      <c r="J257" s="339"/>
      <c r="K257" s="339"/>
      <c r="L257" s="339"/>
      <c r="M257" s="340"/>
      <c r="O257" s="129"/>
    </row>
    <row r="258" spans="2:15" x14ac:dyDescent="0.3">
      <c r="B258" s="338"/>
      <c r="C258" s="339"/>
      <c r="D258" s="339"/>
      <c r="E258" s="340"/>
      <c r="G258" s="338"/>
      <c r="H258" s="339"/>
      <c r="I258" s="339"/>
      <c r="J258" s="339"/>
      <c r="K258" s="339"/>
      <c r="L258" s="339"/>
      <c r="M258" s="340"/>
      <c r="O258" s="129"/>
    </row>
    <row r="259" spans="2:15" x14ac:dyDescent="0.3">
      <c r="B259" s="338"/>
      <c r="C259" s="339"/>
      <c r="D259" s="339"/>
      <c r="E259" s="340"/>
      <c r="G259" s="338"/>
      <c r="H259" s="339"/>
      <c r="I259" s="339"/>
      <c r="J259" s="339"/>
      <c r="K259" s="339"/>
      <c r="L259" s="339"/>
      <c r="M259" s="340"/>
      <c r="O259" s="129"/>
    </row>
    <row r="260" spans="2:15" x14ac:dyDescent="0.3">
      <c r="B260" s="338"/>
      <c r="C260" s="339"/>
      <c r="D260" s="339"/>
      <c r="E260" s="340"/>
      <c r="G260" s="338"/>
      <c r="H260" s="339"/>
      <c r="I260" s="339"/>
      <c r="J260" s="339"/>
      <c r="K260" s="339"/>
      <c r="L260" s="339"/>
      <c r="M260" s="340"/>
      <c r="O260" s="129"/>
    </row>
    <row r="261" spans="2:15" x14ac:dyDescent="0.3">
      <c r="B261" s="338"/>
      <c r="C261" s="339"/>
      <c r="D261" s="339"/>
      <c r="E261" s="340"/>
      <c r="G261" s="338"/>
      <c r="H261" s="339"/>
      <c r="I261" s="339"/>
      <c r="J261" s="339"/>
      <c r="K261" s="339"/>
      <c r="L261" s="339"/>
      <c r="M261" s="340"/>
      <c r="O261" s="129"/>
    </row>
    <row r="262" spans="2:15" x14ac:dyDescent="0.3">
      <c r="B262" s="338"/>
      <c r="C262" s="339"/>
      <c r="D262" s="339"/>
      <c r="E262" s="340"/>
      <c r="G262" s="338"/>
      <c r="H262" s="339"/>
      <c r="I262" s="339"/>
      <c r="J262" s="339"/>
      <c r="K262" s="339"/>
      <c r="L262" s="339"/>
      <c r="M262" s="340"/>
      <c r="O262" s="129"/>
    </row>
    <row r="263" spans="2:15" x14ac:dyDescent="0.3">
      <c r="B263" s="338"/>
      <c r="C263" s="339"/>
      <c r="D263" s="339"/>
      <c r="E263" s="340"/>
      <c r="G263" s="338"/>
      <c r="H263" s="339"/>
      <c r="I263" s="339"/>
      <c r="J263" s="339"/>
      <c r="K263" s="339"/>
      <c r="L263" s="339"/>
      <c r="M263" s="340"/>
      <c r="O263" s="129"/>
    </row>
    <row r="264" spans="2:15" x14ac:dyDescent="0.3">
      <c r="B264" s="338"/>
      <c r="C264" s="339"/>
      <c r="D264" s="339"/>
      <c r="E264" s="340"/>
      <c r="G264" s="338"/>
      <c r="H264" s="339"/>
      <c r="I264" s="339"/>
      <c r="J264" s="339"/>
      <c r="K264" s="339"/>
      <c r="L264" s="339"/>
      <c r="M264" s="340"/>
      <c r="O264" s="129"/>
    </row>
    <row r="265" spans="2:15" x14ac:dyDescent="0.3">
      <c r="B265" s="338"/>
      <c r="C265" s="339"/>
      <c r="D265" s="339"/>
      <c r="E265" s="340"/>
      <c r="G265" s="338"/>
      <c r="H265" s="339"/>
      <c r="I265" s="339"/>
      <c r="J265" s="339"/>
      <c r="K265" s="339"/>
      <c r="L265" s="339"/>
      <c r="M265" s="340"/>
      <c r="O265" s="129"/>
    </row>
    <row r="266" spans="2:15" x14ac:dyDescent="0.3">
      <c r="B266" s="338"/>
      <c r="C266" s="339"/>
      <c r="D266" s="339"/>
      <c r="E266" s="340"/>
      <c r="G266" s="338"/>
      <c r="H266" s="339"/>
      <c r="I266" s="339"/>
      <c r="J266" s="339"/>
      <c r="K266" s="339"/>
      <c r="L266" s="339"/>
      <c r="M266" s="340"/>
      <c r="O266" s="129"/>
    </row>
    <row r="267" spans="2:15" x14ac:dyDescent="0.3">
      <c r="B267" s="338"/>
      <c r="C267" s="339"/>
      <c r="D267" s="339"/>
      <c r="E267" s="340"/>
      <c r="G267" s="338"/>
      <c r="H267" s="339"/>
      <c r="I267" s="339"/>
      <c r="J267" s="339"/>
      <c r="K267" s="339"/>
      <c r="L267" s="339"/>
      <c r="M267" s="340"/>
      <c r="O267" s="129"/>
    </row>
    <row r="268" spans="2:15" x14ac:dyDescent="0.3">
      <c r="B268" s="338"/>
      <c r="C268" s="339"/>
      <c r="D268" s="339"/>
      <c r="E268" s="340"/>
      <c r="G268" s="338"/>
      <c r="H268" s="339"/>
      <c r="I268" s="339"/>
      <c r="J268" s="339"/>
      <c r="K268" s="339"/>
      <c r="L268" s="339"/>
      <c r="M268" s="340"/>
      <c r="O268" s="129"/>
    </row>
    <row r="269" spans="2:15" x14ac:dyDescent="0.3">
      <c r="B269" s="338"/>
      <c r="C269" s="339"/>
      <c r="D269" s="339"/>
      <c r="E269" s="340"/>
      <c r="G269" s="338"/>
      <c r="H269" s="339"/>
      <c r="I269" s="339"/>
      <c r="J269" s="339"/>
      <c r="K269" s="339"/>
      <c r="L269" s="339"/>
      <c r="M269" s="340"/>
      <c r="O269" s="129"/>
    </row>
    <row r="270" spans="2:15" x14ac:dyDescent="0.3">
      <c r="B270" s="338"/>
      <c r="C270" s="339"/>
      <c r="D270" s="339"/>
      <c r="E270" s="340"/>
      <c r="G270" s="338"/>
      <c r="H270" s="339"/>
      <c r="I270" s="339"/>
      <c r="J270" s="339"/>
      <c r="K270" s="339"/>
      <c r="L270" s="339"/>
      <c r="M270" s="340"/>
      <c r="O270" s="129"/>
    </row>
    <row r="271" spans="2:15" x14ac:dyDescent="0.3">
      <c r="B271" s="338"/>
      <c r="C271" s="339"/>
      <c r="D271" s="339"/>
      <c r="E271" s="340"/>
      <c r="G271" s="338"/>
      <c r="H271" s="339"/>
      <c r="I271" s="339"/>
      <c r="J271" s="339"/>
      <c r="K271" s="339"/>
      <c r="L271" s="339"/>
      <c r="M271" s="340"/>
      <c r="O271" s="129"/>
    </row>
    <row r="272" spans="2:15" ht="17.25" thickBot="1" x14ac:dyDescent="0.35">
      <c r="B272" s="341"/>
      <c r="C272" s="342"/>
      <c r="D272" s="342"/>
      <c r="E272" s="343"/>
      <c r="G272" s="341"/>
      <c r="H272" s="342"/>
      <c r="I272" s="342"/>
      <c r="J272" s="342"/>
      <c r="K272" s="342"/>
      <c r="L272" s="342"/>
      <c r="M272" s="343"/>
      <c r="O272" s="129"/>
    </row>
    <row r="273" spans="2:15" ht="17.25" thickBot="1" x14ac:dyDescent="0.35">
      <c r="O273" s="129"/>
    </row>
    <row r="274" spans="2:15" x14ac:dyDescent="0.3">
      <c r="B274" s="344" t="s">
        <v>195</v>
      </c>
      <c r="C274" s="345"/>
      <c r="D274" s="345"/>
      <c r="E274" s="346"/>
      <c r="G274" s="344" t="s">
        <v>196</v>
      </c>
      <c r="H274" s="345"/>
      <c r="I274" s="345"/>
      <c r="J274" s="345"/>
      <c r="K274" s="345"/>
      <c r="L274" s="345"/>
      <c r="M274" s="346"/>
      <c r="O274" s="129"/>
    </row>
    <row r="275" spans="2:15" ht="17.25" thickBot="1" x14ac:dyDescent="0.35">
      <c r="B275" s="347"/>
      <c r="C275" s="348"/>
      <c r="D275" s="348"/>
      <c r="E275" s="349"/>
      <c r="G275" s="347"/>
      <c r="H275" s="348"/>
      <c r="I275" s="348"/>
      <c r="J275" s="348"/>
      <c r="K275" s="348"/>
      <c r="L275" s="348"/>
      <c r="M275" s="349"/>
      <c r="O275" s="129"/>
    </row>
    <row r="276" spans="2:15" x14ac:dyDescent="0.3">
      <c r="B276" s="338"/>
      <c r="C276" s="339"/>
      <c r="D276" s="339"/>
      <c r="E276" s="340"/>
      <c r="G276" s="338"/>
      <c r="H276" s="339"/>
      <c r="I276" s="339"/>
      <c r="J276" s="339"/>
      <c r="K276" s="339"/>
      <c r="L276" s="339"/>
      <c r="M276" s="340"/>
      <c r="O276" s="129"/>
    </row>
    <row r="277" spans="2:15" x14ac:dyDescent="0.3">
      <c r="B277" s="338"/>
      <c r="C277" s="339"/>
      <c r="D277" s="339"/>
      <c r="E277" s="340"/>
      <c r="G277" s="338"/>
      <c r="H277" s="339"/>
      <c r="I277" s="339"/>
      <c r="J277" s="339"/>
      <c r="K277" s="339"/>
      <c r="L277" s="339"/>
      <c r="M277" s="340"/>
      <c r="O277" s="129"/>
    </row>
    <row r="278" spans="2:15" x14ac:dyDescent="0.3">
      <c r="B278" s="338"/>
      <c r="C278" s="339"/>
      <c r="D278" s="339"/>
      <c r="E278" s="340"/>
      <c r="G278" s="338"/>
      <c r="H278" s="339"/>
      <c r="I278" s="339"/>
      <c r="J278" s="339"/>
      <c r="K278" s="339"/>
      <c r="L278" s="339"/>
      <c r="M278" s="340"/>
      <c r="O278" s="129"/>
    </row>
    <row r="279" spans="2:15" x14ac:dyDescent="0.3">
      <c r="B279" s="338"/>
      <c r="C279" s="339"/>
      <c r="D279" s="339"/>
      <c r="E279" s="340"/>
      <c r="G279" s="338"/>
      <c r="H279" s="339"/>
      <c r="I279" s="339"/>
      <c r="J279" s="339"/>
      <c r="K279" s="339"/>
      <c r="L279" s="339"/>
      <c r="M279" s="340"/>
      <c r="O279" s="129"/>
    </row>
    <row r="280" spans="2:15" x14ac:dyDescent="0.3">
      <c r="B280" s="338"/>
      <c r="C280" s="339"/>
      <c r="D280" s="339"/>
      <c r="E280" s="340"/>
      <c r="G280" s="338"/>
      <c r="H280" s="339"/>
      <c r="I280" s="339"/>
      <c r="J280" s="339"/>
      <c r="K280" s="339"/>
      <c r="L280" s="339"/>
      <c r="M280" s="340"/>
      <c r="O280" s="129"/>
    </row>
    <row r="281" spans="2:15" x14ac:dyDescent="0.3">
      <c r="B281" s="338"/>
      <c r="C281" s="339"/>
      <c r="D281" s="339"/>
      <c r="E281" s="340"/>
      <c r="G281" s="338"/>
      <c r="H281" s="339"/>
      <c r="I281" s="339"/>
      <c r="J281" s="339"/>
      <c r="K281" s="339"/>
      <c r="L281" s="339"/>
      <c r="M281" s="340"/>
      <c r="O281" s="129"/>
    </row>
    <row r="282" spans="2:15" x14ac:dyDescent="0.3">
      <c r="B282" s="338"/>
      <c r="C282" s="339"/>
      <c r="D282" s="339"/>
      <c r="E282" s="340"/>
      <c r="G282" s="338"/>
      <c r="H282" s="339"/>
      <c r="I282" s="339"/>
      <c r="J282" s="339"/>
      <c r="K282" s="339"/>
      <c r="L282" s="339"/>
      <c r="M282" s="340"/>
      <c r="O282" s="129"/>
    </row>
    <row r="283" spans="2:15" x14ac:dyDescent="0.3">
      <c r="B283" s="338"/>
      <c r="C283" s="339"/>
      <c r="D283" s="339"/>
      <c r="E283" s="340"/>
      <c r="G283" s="338"/>
      <c r="H283" s="339"/>
      <c r="I283" s="339"/>
      <c r="J283" s="339"/>
      <c r="K283" s="339"/>
      <c r="L283" s="339"/>
      <c r="M283" s="340"/>
      <c r="O283" s="129"/>
    </row>
    <row r="284" spans="2:15" x14ac:dyDescent="0.3">
      <c r="B284" s="338"/>
      <c r="C284" s="339"/>
      <c r="D284" s="339"/>
      <c r="E284" s="340"/>
      <c r="G284" s="338"/>
      <c r="H284" s="339"/>
      <c r="I284" s="339"/>
      <c r="J284" s="339"/>
      <c r="K284" s="339"/>
      <c r="L284" s="339"/>
      <c r="M284" s="340"/>
      <c r="O284" s="129"/>
    </row>
    <row r="285" spans="2:15" x14ac:dyDescent="0.3">
      <c r="B285" s="338"/>
      <c r="C285" s="339"/>
      <c r="D285" s="339"/>
      <c r="E285" s="340"/>
      <c r="G285" s="338"/>
      <c r="H285" s="339"/>
      <c r="I285" s="339"/>
      <c r="J285" s="339"/>
      <c r="K285" s="339"/>
      <c r="L285" s="339"/>
      <c r="M285" s="340"/>
      <c r="O285" s="129"/>
    </row>
    <row r="286" spans="2:15" x14ac:dyDescent="0.3">
      <c r="B286" s="338"/>
      <c r="C286" s="339"/>
      <c r="D286" s="339"/>
      <c r="E286" s="340"/>
      <c r="G286" s="338"/>
      <c r="H286" s="339"/>
      <c r="I286" s="339"/>
      <c r="J286" s="339"/>
      <c r="K286" s="339"/>
      <c r="L286" s="339"/>
      <c r="M286" s="340"/>
      <c r="O286" s="129"/>
    </row>
    <row r="287" spans="2:15" x14ac:dyDescent="0.3">
      <c r="B287" s="338"/>
      <c r="C287" s="339"/>
      <c r="D287" s="339"/>
      <c r="E287" s="340"/>
      <c r="G287" s="338"/>
      <c r="H287" s="339"/>
      <c r="I287" s="339"/>
      <c r="J287" s="339"/>
      <c r="K287" s="339"/>
      <c r="L287" s="339"/>
      <c r="M287" s="340"/>
      <c r="O287" s="129"/>
    </row>
    <row r="288" spans="2:15" x14ac:dyDescent="0.3">
      <c r="B288" s="338"/>
      <c r="C288" s="339"/>
      <c r="D288" s="339"/>
      <c r="E288" s="340"/>
      <c r="G288" s="338"/>
      <c r="H288" s="339"/>
      <c r="I288" s="339"/>
      <c r="J288" s="339"/>
      <c r="K288" s="339"/>
      <c r="L288" s="339"/>
      <c r="M288" s="340"/>
      <c r="O288" s="129"/>
    </row>
    <row r="289" spans="2:15" x14ac:dyDescent="0.3">
      <c r="B289" s="338"/>
      <c r="C289" s="339"/>
      <c r="D289" s="339"/>
      <c r="E289" s="340"/>
      <c r="G289" s="338"/>
      <c r="H289" s="339"/>
      <c r="I289" s="339"/>
      <c r="J289" s="339"/>
      <c r="K289" s="339"/>
      <c r="L289" s="339"/>
      <c r="M289" s="340"/>
      <c r="O289" s="129"/>
    </row>
    <row r="290" spans="2:15" x14ac:dyDescent="0.3">
      <c r="B290" s="338"/>
      <c r="C290" s="339"/>
      <c r="D290" s="339"/>
      <c r="E290" s="340"/>
      <c r="G290" s="338"/>
      <c r="H290" s="339"/>
      <c r="I290" s="339"/>
      <c r="J290" s="339"/>
      <c r="K290" s="339"/>
      <c r="L290" s="339"/>
      <c r="M290" s="340"/>
      <c r="O290" s="129"/>
    </row>
    <row r="291" spans="2:15" x14ac:dyDescent="0.3">
      <c r="B291" s="338"/>
      <c r="C291" s="339"/>
      <c r="D291" s="339"/>
      <c r="E291" s="340"/>
      <c r="G291" s="338"/>
      <c r="H291" s="339"/>
      <c r="I291" s="339"/>
      <c r="J291" s="339"/>
      <c r="K291" s="339"/>
      <c r="L291" s="339"/>
      <c r="M291" s="340"/>
      <c r="O291" s="129"/>
    </row>
    <row r="292" spans="2:15" x14ac:dyDescent="0.3">
      <c r="B292" s="338"/>
      <c r="C292" s="339"/>
      <c r="D292" s="339"/>
      <c r="E292" s="340"/>
      <c r="G292" s="338"/>
      <c r="H292" s="339"/>
      <c r="I292" s="339"/>
      <c r="J292" s="339"/>
      <c r="K292" s="339"/>
      <c r="L292" s="339"/>
      <c r="M292" s="340"/>
      <c r="O292" s="129"/>
    </row>
    <row r="293" spans="2:15" x14ac:dyDescent="0.3">
      <c r="B293" s="338"/>
      <c r="C293" s="339"/>
      <c r="D293" s="339"/>
      <c r="E293" s="340"/>
      <c r="G293" s="338"/>
      <c r="H293" s="339"/>
      <c r="I293" s="339"/>
      <c r="J293" s="339"/>
      <c r="K293" s="339"/>
      <c r="L293" s="339"/>
      <c r="M293" s="340"/>
      <c r="O293" s="129"/>
    </row>
    <row r="294" spans="2:15" x14ac:dyDescent="0.3">
      <c r="B294" s="338"/>
      <c r="C294" s="339"/>
      <c r="D294" s="339"/>
      <c r="E294" s="340"/>
      <c r="G294" s="338"/>
      <c r="H294" s="339"/>
      <c r="I294" s="339"/>
      <c r="J294" s="339"/>
      <c r="K294" s="339"/>
      <c r="L294" s="339"/>
      <c r="M294" s="340"/>
      <c r="O294" s="129"/>
    </row>
    <row r="295" spans="2:15" x14ac:dyDescent="0.3">
      <c r="B295" s="338"/>
      <c r="C295" s="339"/>
      <c r="D295" s="339"/>
      <c r="E295" s="340"/>
      <c r="G295" s="338"/>
      <c r="H295" s="339"/>
      <c r="I295" s="339"/>
      <c r="J295" s="339"/>
      <c r="K295" s="339"/>
      <c r="L295" s="339"/>
      <c r="M295" s="340"/>
      <c r="O295" s="129"/>
    </row>
    <row r="296" spans="2:15" ht="17.25" thickBot="1" x14ac:dyDescent="0.35">
      <c r="B296" s="341"/>
      <c r="C296" s="342"/>
      <c r="D296" s="342"/>
      <c r="E296" s="343"/>
      <c r="G296" s="341"/>
      <c r="H296" s="342"/>
      <c r="I296" s="342"/>
      <c r="J296" s="342"/>
      <c r="K296" s="342"/>
      <c r="L296" s="342"/>
      <c r="M296" s="343"/>
      <c r="O296" s="129"/>
    </row>
    <row r="297" spans="2:15" ht="17.25" thickBot="1" x14ac:dyDescent="0.35">
      <c r="O297" s="129"/>
    </row>
    <row r="298" spans="2:15" x14ac:dyDescent="0.3">
      <c r="B298" s="344" t="s">
        <v>197</v>
      </c>
      <c r="C298" s="345"/>
      <c r="D298" s="345"/>
      <c r="E298" s="346"/>
      <c r="G298" s="344" t="s">
        <v>198</v>
      </c>
      <c r="H298" s="345"/>
      <c r="I298" s="345"/>
      <c r="J298" s="345"/>
      <c r="K298" s="345"/>
      <c r="L298" s="345"/>
      <c r="M298" s="346"/>
      <c r="O298" s="129"/>
    </row>
    <row r="299" spans="2:15" ht="17.25" thickBot="1" x14ac:dyDescent="0.35">
      <c r="B299" s="347"/>
      <c r="C299" s="348"/>
      <c r="D299" s="348"/>
      <c r="E299" s="349"/>
      <c r="G299" s="347"/>
      <c r="H299" s="348"/>
      <c r="I299" s="348"/>
      <c r="J299" s="348"/>
      <c r="K299" s="348"/>
      <c r="L299" s="348"/>
      <c r="M299" s="349"/>
      <c r="O299" s="129"/>
    </row>
    <row r="300" spans="2:15" x14ac:dyDescent="0.3">
      <c r="B300" s="338"/>
      <c r="C300" s="339"/>
      <c r="D300" s="339"/>
      <c r="E300" s="340"/>
      <c r="G300" s="338"/>
      <c r="H300" s="339"/>
      <c r="I300" s="339"/>
      <c r="J300" s="339"/>
      <c r="K300" s="339"/>
      <c r="L300" s="339"/>
      <c r="M300" s="340"/>
      <c r="O300" s="129"/>
    </row>
    <row r="301" spans="2:15" x14ac:dyDescent="0.3">
      <c r="B301" s="338"/>
      <c r="C301" s="339"/>
      <c r="D301" s="339"/>
      <c r="E301" s="340"/>
      <c r="G301" s="338"/>
      <c r="H301" s="339"/>
      <c r="I301" s="339"/>
      <c r="J301" s="339"/>
      <c r="K301" s="339"/>
      <c r="L301" s="339"/>
      <c r="M301" s="340"/>
      <c r="O301" s="129"/>
    </row>
    <row r="302" spans="2:15" x14ac:dyDescent="0.3">
      <c r="B302" s="338"/>
      <c r="C302" s="339"/>
      <c r="D302" s="339"/>
      <c r="E302" s="340"/>
      <c r="G302" s="338"/>
      <c r="H302" s="339"/>
      <c r="I302" s="339"/>
      <c r="J302" s="339"/>
      <c r="K302" s="339"/>
      <c r="L302" s="339"/>
      <c r="M302" s="340"/>
      <c r="O302" s="129"/>
    </row>
    <row r="303" spans="2:15" x14ac:dyDescent="0.3">
      <c r="B303" s="338"/>
      <c r="C303" s="339"/>
      <c r="D303" s="339"/>
      <c r="E303" s="340"/>
      <c r="G303" s="338"/>
      <c r="H303" s="339"/>
      <c r="I303" s="339"/>
      <c r="J303" s="339"/>
      <c r="K303" s="339"/>
      <c r="L303" s="339"/>
      <c r="M303" s="340"/>
      <c r="O303" s="129"/>
    </row>
    <row r="304" spans="2:15" x14ac:dyDescent="0.3">
      <c r="B304" s="338"/>
      <c r="C304" s="339"/>
      <c r="D304" s="339"/>
      <c r="E304" s="340"/>
      <c r="G304" s="338"/>
      <c r="H304" s="339"/>
      <c r="I304" s="339"/>
      <c r="J304" s="339"/>
      <c r="K304" s="339"/>
      <c r="L304" s="339"/>
      <c r="M304" s="340"/>
      <c r="O304" s="129"/>
    </row>
    <row r="305" spans="2:15" x14ac:dyDescent="0.3">
      <c r="B305" s="338"/>
      <c r="C305" s="339"/>
      <c r="D305" s="339"/>
      <c r="E305" s="340"/>
      <c r="G305" s="338"/>
      <c r="H305" s="339"/>
      <c r="I305" s="339"/>
      <c r="J305" s="339"/>
      <c r="K305" s="339"/>
      <c r="L305" s="339"/>
      <c r="M305" s="340"/>
      <c r="O305" s="129"/>
    </row>
    <row r="306" spans="2:15" x14ac:dyDescent="0.3">
      <c r="B306" s="338"/>
      <c r="C306" s="339"/>
      <c r="D306" s="339"/>
      <c r="E306" s="340"/>
      <c r="G306" s="338"/>
      <c r="H306" s="339"/>
      <c r="I306" s="339"/>
      <c r="J306" s="339"/>
      <c r="K306" s="339"/>
      <c r="L306" s="339"/>
      <c r="M306" s="340"/>
      <c r="O306" s="129"/>
    </row>
    <row r="307" spans="2:15" x14ac:dyDescent="0.3">
      <c r="B307" s="338"/>
      <c r="C307" s="339"/>
      <c r="D307" s="339"/>
      <c r="E307" s="340"/>
      <c r="G307" s="338"/>
      <c r="H307" s="339"/>
      <c r="I307" s="339"/>
      <c r="J307" s="339"/>
      <c r="K307" s="339"/>
      <c r="L307" s="339"/>
      <c r="M307" s="340"/>
      <c r="O307" s="129"/>
    </row>
    <row r="308" spans="2:15" x14ac:dyDescent="0.3">
      <c r="B308" s="338"/>
      <c r="C308" s="339"/>
      <c r="D308" s="339"/>
      <c r="E308" s="340"/>
      <c r="G308" s="338"/>
      <c r="H308" s="339"/>
      <c r="I308" s="339"/>
      <c r="J308" s="339"/>
      <c r="K308" s="339"/>
      <c r="L308" s="339"/>
      <c r="M308" s="340"/>
      <c r="O308" s="129"/>
    </row>
    <row r="309" spans="2:15" x14ac:dyDescent="0.3">
      <c r="B309" s="338"/>
      <c r="C309" s="339"/>
      <c r="D309" s="339"/>
      <c r="E309" s="340"/>
      <c r="G309" s="338"/>
      <c r="H309" s="339"/>
      <c r="I309" s="339"/>
      <c r="J309" s="339"/>
      <c r="K309" s="339"/>
      <c r="L309" s="339"/>
      <c r="M309" s="340"/>
      <c r="O309" s="129"/>
    </row>
    <row r="310" spans="2:15" x14ac:dyDescent="0.3">
      <c r="B310" s="338"/>
      <c r="C310" s="339"/>
      <c r="D310" s="339"/>
      <c r="E310" s="340"/>
      <c r="G310" s="338"/>
      <c r="H310" s="339"/>
      <c r="I310" s="339"/>
      <c r="J310" s="339"/>
      <c r="K310" s="339"/>
      <c r="L310" s="339"/>
      <c r="M310" s="340"/>
      <c r="O310" s="129"/>
    </row>
    <row r="311" spans="2:15" x14ac:dyDescent="0.3">
      <c r="B311" s="338"/>
      <c r="C311" s="339"/>
      <c r="D311" s="339"/>
      <c r="E311" s="340"/>
      <c r="G311" s="338"/>
      <c r="H311" s="339"/>
      <c r="I311" s="339"/>
      <c r="J311" s="339"/>
      <c r="K311" s="339"/>
      <c r="L311" s="339"/>
      <c r="M311" s="340"/>
      <c r="O311" s="129"/>
    </row>
    <row r="312" spans="2:15" x14ac:dyDescent="0.3">
      <c r="B312" s="338"/>
      <c r="C312" s="339"/>
      <c r="D312" s="339"/>
      <c r="E312" s="340"/>
      <c r="G312" s="338"/>
      <c r="H312" s="339"/>
      <c r="I312" s="339"/>
      <c r="J312" s="339"/>
      <c r="K312" s="339"/>
      <c r="L312" s="339"/>
      <c r="M312" s="340"/>
      <c r="O312" s="129"/>
    </row>
    <row r="313" spans="2:15" x14ac:dyDescent="0.3">
      <c r="B313" s="338"/>
      <c r="C313" s="339"/>
      <c r="D313" s="339"/>
      <c r="E313" s="340"/>
      <c r="G313" s="338"/>
      <c r="H313" s="339"/>
      <c r="I313" s="339"/>
      <c r="J313" s="339"/>
      <c r="K313" s="339"/>
      <c r="L313" s="339"/>
      <c r="M313" s="340"/>
      <c r="O313" s="129"/>
    </row>
    <row r="314" spans="2:15" x14ac:dyDescent="0.3">
      <c r="B314" s="338"/>
      <c r="C314" s="339"/>
      <c r="D314" s="339"/>
      <c r="E314" s="340"/>
      <c r="G314" s="338"/>
      <c r="H314" s="339"/>
      <c r="I314" s="339"/>
      <c r="J314" s="339"/>
      <c r="K314" s="339"/>
      <c r="L314" s="339"/>
      <c r="M314" s="340"/>
      <c r="O314" s="129"/>
    </row>
    <row r="315" spans="2:15" x14ac:dyDescent="0.3">
      <c r="B315" s="338"/>
      <c r="C315" s="339"/>
      <c r="D315" s="339"/>
      <c r="E315" s="340"/>
      <c r="G315" s="338"/>
      <c r="H315" s="339"/>
      <c r="I315" s="339"/>
      <c r="J315" s="339"/>
      <c r="K315" s="339"/>
      <c r="L315" s="339"/>
      <c r="M315" s="340"/>
      <c r="O315" s="129"/>
    </row>
    <row r="316" spans="2:15" x14ac:dyDescent="0.3">
      <c r="B316" s="338"/>
      <c r="C316" s="339"/>
      <c r="D316" s="339"/>
      <c r="E316" s="340"/>
      <c r="G316" s="338"/>
      <c r="H316" s="339"/>
      <c r="I316" s="339"/>
      <c r="J316" s="339"/>
      <c r="K316" s="339"/>
      <c r="L316" s="339"/>
      <c r="M316" s="340"/>
      <c r="O316" s="129"/>
    </row>
    <row r="317" spans="2:15" x14ac:dyDescent="0.3">
      <c r="B317" s="338"/>
      <c r="C317" s="339"/>
      <c r="D317" s="339"/>
      <c r="E317" s="340"/>
      <c r="G317" s="338"/>
      <c r="H317" s="339"/>
      <c r="I317" s="339"/>
      <c r="J317" s="339"/>
      <c r="K317" s="339"/>
      <c r="L317" s="339"/>
      <c r="M317" s="340"/>
      <c r="O317" s="129"/>
    </row>
    <row r="318" spans="2:15" x14ac:dyDescent="0.3">
      <c r="B318" s="338"/>
      <c r="C318" s="339"/>
      <c r="D318" s="339"/>
      <c r="E318" s="340"/>
      <c r="G318" s="338"/>
      <c r="H318" s="339"/>
      <c r="I318" s="339"/>
      <c r="J318" s="339"/>
      <c r="K318" s="339"/>
      <c r="L318" s="339"/>
      <c r="M318" s="340"/>
      <c r="O318" s="129"/>
    </row>
    <row r="319" spans="2:15" x14ac:dyDescent="0.3">
      <c r="B319" s="338"/>
      <c r="C319" s="339"/>
      <c r="D319" s="339"/>
      <c r="E319" s="340"/>
      <c r="G319" s="338"/>
      <c r="H319" s="339"/>
      <c r="I319" s="339"/>
      <c r="J319" s="339"/>
      <c r="K319" s="339"/>
      <c r="L319" s="339"/>
      <c r="M319" s="340"/>
      <c r="O319" s="129"/>
    </row>
    <row r="320" spans="2:15" ht="17.25" thickBot="1" x14ac:dyDescent="0.35">
      <c r="B320" s="341"/>
      <c r="C320" s="342"/>
      <c r="D320" s="342"/>
      <c r="E320" s="343"/>
      <c r="G320" s="341"/>
      <c r="H320" s="342"/>
      <c r="I320" s="342"/>
      <c r="J320" s="342"/>
      <c r="K320" s="342"/>
      <c r="L320" s="342"/>
      <c r="M320" s="343"/>
      <c r="O320" s="129"/>
    </row>
    <row r="321" spans="2:15" ht="17.25" thickBot="1" x14ac:dyDescent="0.35">
      <c r="O321" s="129"/>
    </row>
    <row r="322" spans="2:15" x14ac:dyDescent="0.3">
      <c r="B322" s="344" t="s">
        <v>199</v>
      </c>
      <c r="C322" s="345"/>
      <c r="D322" s="345"/>
      <c r="E322" s="346"/>
      <c r="G322" s="344" t="s">
        <v>200</v>
      </c>
      <c r="H322" s="345"/>
      <c r="I322" s="345"/>
      <c r="J322" s="345"/>
      <c r="K322" s="345"/>
      <c r="L322" s="345"/>
      <c r="M322" s="346"/>
      <c r="O322" s="129"/>
    </row>
    <row r="323" spans="2:15" ht="17.25" thickBot="1" x14ac:dyDescent="0.35">
      <c r="B323" s="347"/>
      <c r="C323" s="348"/>
      <c r="D323" s="348"/>
      <c r="E323" s="349"/>
      <c r="G323" s="347"/>
      <c r="H323" s="348"/>
      <c r="I323" s="348"/>
      <c r="J323" s="348"/>
      <c r="K323" s="348"/>
      <c r="L323" s="348"/>
      <c r="M323" s="349"/>
      <c r="O323" s="129"/>
    </row>
    <row r="324" spans="2:15" x14ac:dyDescent="0.3">
      <c r="B324" s="338"/>
      <c r="C324" s="339"/>
      <c r="D324" s="339"/>
      <c r="E324" s="340"/>
      <c r="G324" s="338"/>
      <c r="H324" s="339"/>
      <c r="I324" s="339"/>
      <c r="J324" s="339"/>
      <c r="K324" s="339"/>
      <c r="L324" s="339"/>
      <c r="M324" s="340"/>
      <c r="O324" s="129"/>
    </row>
    <row r="325" spans="2:15" x14ac:dyDescent="0.3">
      <c r="B325" s="338"/>
      <c r="C325" s="339"/>
      <c r="D325" s="339"/>
      <c r="E325" s="340"/>
      <c r="G325" s="338"/>
      <c r="H325" s="339"/>
      <c r="I325" s="339"/>
      <c r="J325" s="339"/>
      <c r="K325" s="339"/>
      <c r="L325" s="339"/>
      <c r="M325" s="340"/>
      <c r="O325" s="129"/>
    </row>
    <row r="326" spans="2:15" x14ac:dyDescent="0.3">
      <c r="B326" s="338"/>
      <c r="C326" s="339"/>
      <c r="D326" s="339"/>
      <c r="E326" s="340"/>
      <c r="G326" s="338"/>
      <c r="H326" s="339"/>
      <c r="I326" s="339"/>
      <c r="J326" s="339"/>
      <c r="K326" s="339"/>
      <c r="L326" s="339"/>
      <c r="M326" s="340"/>
      <c r="O326" s="129"/>
    </row>
    <row r="327" spans="2:15" x14ac:dyDescent="0.3">
      <c r="B327" s="338"/>
      <c r="C327" s="339"/>
      <c r="D327" s="339"/>
      <c r="E327" s="340"/>
      <c r="G327" s="338"/>
      <c r="H327" s="339"/>
      <c r="I327" s="339"/>
      <c r="J327" s="339"/>
      <c r="K327" s="339"/>
      <c r="L327" s="339"/>
      <c r="M327" s="340"/>
      <c r="O327" s="129"/>
    </row>
    <row r="328" spans="2:15" x14ac:dyDescent="0.3">
      <c r="B328" s="338"/>
      <c r="C328" s="339"/>
      <c r="D328" s="339"/>
      <c r="E328" s="340"/>
      <c r="G328" s="338"/>
      <c r="H328" s="339"/>
      <c r="I328" s="339"/>
      <c r="J328" s="339"/>
      <c r="K328" s="339"/>
      <c r="L328" s="339"/>
      <c r="M328" s="340"/>
      <c r="O328" s="129"/>
    </row>
    <row r="329" spans="2:15" x14ac:dyDescent="0.3">
      <c r="B329" s="338"/>
      <c r="C329" s="339"/>
      <c r="D329" s="339"/>
      <c r="E329" s="340"/>
      <c r="G329" s="338"/>
      <c r="H329" s="339"/>
      <c r="I329" s="339"/>
      <c r="J329" s="339"/>
      <c r="K329" s="339"/>
      <c r="L329" s="339"/>
      <c r="M329" s="340"/>
      <c r="O329" s="129"/>
    </row>
    <row r="330" spans="2:15" x14ac:dyDescent="0.3">
      <c r="B330" s="338"/>
      <c r="C330" s="339"/>
      <c r="D330" s="339"/>
      <c r="E330" s="340"/>
      <c r="G330" s="338"/>
      <c r="H330" s="339"/>
      <c r="I330" s="339"/>
      <c r="J330" s="339"/>
      <c r="K330" s="339"/>
      <c r="L330" s="339"/>
      <c r="M330" s="340"/>
      <c r="O330" s="129"/>
    </row>
    <row r="331" spans="2:15" x14ac:dyDescent="0.3">
      <c r="B331" s="338"/>
      <c r="C331" s="339"/>
      <c r="D331" s="339"/>
      <c r="E331" s="340"/>
      <c r="G331" s="338"/>
      <c r="H331" s="339"/>
      <c r="I331" s="339"/>
      <c r="J331" s="339"/>
      <c r="K331" s="339"/>
      <c r="L331" s="339"/>
      <c r="M331" s="340"/>
      <c r="O331" s="129"/>
    </row>
    <row r="332" spans="2:15" x14ac:dyDescent="0.3">
      <c r="B332" s="338"/>
      <c r="C332" s="339"/>
      <c r="D332" s="339"/>
      <c r="E332" s="340"/>
      <c r="G332" s="338"/>
      <c r="H332" s="339"/>
      <c r="I332" s="339"/>
      <c r="J332" s="339"/>
      <c r="K332" s="339"/>
      <c r="L332" s="339"/>
      <c r="M332" s="340"/>
      <c r="O332" s="129"/>
    </row>
    <row r="333" spans="2:15" x14ac:dyDescent="0.3">
      <c r="B333" s="338"/>
      <c r="C333" s="339"/>
      <c r="D333" s="339"/>
      <c r="E333" s="340"/>
      <c r="G333" s="338"/>
      <c r="H333" s="339"/>
      <c r="I333" s="339"/>
      <c r="J333" s="339"/>
      <c r="K333" s="339"/>
      <c r="L333" s="339"/>
      <c r="M333" s="340"/>
      <c r="O333" s="129"/>
    </row>
    <row r="334" spans="2:15" x14ac:dyDescent="0.3">
      <c r="B334" s="338"/>
      <c r="C334" s="339"/>
      <c r="D334" s="339"/>
      <c r="E334" s="340"/>
      <c r="G334" s="338"/>
      <c r="H334" s="339"/>
      <c r="I334" s="339"/>
      <c r="J334" s="339"/>
      <c r="K334" s="339"/>
      <c r="L334" s="339"/>
      <c r="M334" s="340"/>
      <c r="O334" s="129"/>
    </row>
    <row r="335" spans="2:15" x14ac:dyDescent="0.3">
      <c r="B335" s="338"/>
      <c r="C335" s="339"/>
      <c r="D335" s="339"/>
      <c r="E335" s="340"/>
      <c r="G335" s="338"/>
      <c r="H335" s="339"/>
      <c r="I335" s="339"/>
      <c r="J335" s="339"/>
      <c r="K335" s="339"/>
      <c r="L335" s="339"/>
      <c r="M335" s="340"/>
      <c r="O335" s="129"/>
    </row>
    <row r="336" spans="2:15" x14ac:dyDescent="0.3">
      <c r="B336" s="338"/>
      <c r="C336" s="339"/>
      <c r="D336" s="339"/>
      <c r="E336" s="340"/>
      <c r="G336" s="338"/>
      <c r="H336" s="339"/>
      <c r="I336" s="339"/>
      <c r="J336" s="339"/>
      <c r="K336" s="339"/>
      <c r="L336" s="339"/>
      <c r="M336" s="340"/>
      <c r="O336" s="129"/>
    </row>
    <row r="337" spans="2:15" x14ac:dyDescent="0.3">
      <c r="B337" s="338"/>
      <c r="C337" s="339"/>
      <c r="D337" s="339"/>
      <c r="E337" s="340"/>
      <c r="G337" s="338"/>
      <c r="H337" s="339"/>
      <c r="I337" s="339"/>
      <c r="J337" s="339"/>
      <c r="K337" s="339"/>
      <c r="L337" s="339"/>
      <c r="M337" s="340"/>
      <c r="O337" s="129"/>
    </row>
    <row r="338" spans="2:15" x14ac:dyDescent="0.3">
      <c r="B338" s="338"/>
      <c r="C338" s="339"/>
      <c r="D338" s="339"/>
      <c r="E338" s="340"/>
      <c r="G338" s="338"/>
      <c r="H338" s="339"/>
      <c r="I338" s="339"/>
      <c r="J338" s="339"/>
      <c r="K338" s="339"/>
      <c r="L338" s="339"/>
      <c r="M338" s="340"/>
      <c r="O338" s="129"/>
    </row>
    <row r="339" spans="2:15" x14ac:dyDescent="0.3">
      <c r="B339" s="338"/>
      <c r="C339" s="339"/>
      <c r="D339" s="339"/>
      <c r="E339" s="340"/>
      <c r="G339" s="338"/>
      <c r="H339" s="339"/>
      <c r="I339" s="339"/>
      <c r="J339" s="339"/>
      <c r="K339" s="339"/>
      <c r="L339" s="339"/>
      <c r="M339" s="340"/>
      <c r="O339" s="129"/>
    </row>
    <row r="340" spans="2:15" x14ac:dyDescent="0.3">
      <c r="B340" s="338"/>
      <c r="C340" s="339"/>
      <c r="D340" s="339"/>
      <c r="E340" s="340"/>
      <c r="G340" s="338"/>
      <c r="H340" s="339"/>
      <c r="I340" s="339"/>
      <c r="J340" s="339"/>
      <c r="K340" s="339"/>
      <c r="L340" s="339"/>
      <c r="M340" s="340"/>
      <c r="O340" s="129"/>
    </row>
    <row r="341" spans="2:15" x14ac:dyDescent="0.3">
      <c r="B341" s="338"/>
      <c r="C341" s="339"/>
      <c r="D341" s="339"/>
      <c r="E341" s="340"/>
      <c r="G341" s="338"/>
      <c r="H341" s="339"/>
      <c r="I341" s="339"/>
      <c r="J341" s="339"/>
      <c r="K341" s="339"/>
      <c r="L341" s="339"/>
      <c r="M341" s="340"/>
      <c r="O341" s="129"/>
    </row>
    <row r="342" spans="2:15" x14ac:dyDescent="0.3">
      <c r="B342" s="338"/>
      <c r="C342" s="339"/>
      <c r="D342" s="339"/>
      <c r="E342" s="340"/>
      <c r="G342" s="338"/>
      <c r="H342" s="339"/>
      <c r="I342" s="339"/>
      <c r="J342" s="339"/>
      <c r="K342" s="339"/>
      <c r="L342" s="339"/>
      <c r="M342" s="340"/>
      <c r="O342" s="129"/>
    </row>
    <row r="343" spans="2:15" x14ac:dyDescent="0.3">
      <c r="B343" s="338"/>
      <c r="C343" s="339"/>
      <c r="D343" s="339"/>
      <c r="E343" s="340"/>
      <c r="G343" s="338"/>
      <c r="H343" s="339"/>
      <c r="I343" s="339"/>
      <c r="J343" s="339"/>
      <c r="K343" s="339"/>
      <c r="L343" s="339"/>
      <c r="M343" s="340"/>
      <c r="O343" s="129"/>
    </row>
    <row r="344" spans="2:15" ht="17.25" thickBot="1" x14ac:dyDescent="0.35">
      <c r="B344" s="341"/>
      <c r="C344" s="342"/>
      <c r="D344" s="342"/>
      <c r="E344" s="343"/>
      <c r="G344" s="341"/>
      <c r="H344" s="342"/>
      <c r="I344" s="342"/>
      <c r="J344" s="342"/>
      <c r="K344" s="342"/>
      <c r="L344" s="342"/>
      <c r="M344" s="343"/>
      <c r="O344" s="129"/>
    </row>
    <row r="345" spans="2:15" ht="17.25" thickBot="1" x14ac:dyDescent="0.35">
      <c r="O345" s="129"/>
    </row>
    <row r="346" spans="2:15" x14ac:dyDescent="0.3">
      <c r="B346" s="344" t="s">
        <v>201</v>
      </c>
      <c r="C346" s="345"/>
      <c r="D346" s="345"/>
      <c r="E346" s="346"/>
      <c r="G346" s="344" t="s">
        <v>202</v>
      </c>
      <c r="H346" s="345"/>
      <c r="I346" s="345"/>
      <c r="J346" s="345"/>
      <c r="K346" s="345"/>
      <c r="L346" s="345"/>
      <c r="M346" s="346"/>
      <c r="O346" s="129"/>
    </row>
    <row r="347" spans="2:15" ht="17.25" thickBot="1" x14ac:dyDescent="0.35">
      <c r="B347" s="347"/>
      <c r="C347" s="348"/>
      <c r="D347" s="348"/>
      <c r="E347" s="349"/>
      <c r="G347" s="347"/>
      <c r="H347" s="348"/>
      <c r="I347" s="348"/>
      <c r="J347" s="348"/>
      <c r="K347" s="348"/>
      <c r="L347" s="348"/>
      <c r="M347" s="349"/>
      <c r="O347" s="129"/>
    </row>
    <row r="348" spans="2:15" x14ac:dyDescent="0.3">
      <c r="B348" s="338"/>
      <c r="C348" s="339"/>
      <c r="D348" s="339"/>
      <c r="E348" s="340"/>
      <c r="G348" s="338"/>
      <c r="H348" s="339"/>
      <c r="I348" s="339"/>
      <c r="J348" s="339"/>
      <c r="K348" s="339"/>
      <c r="L348" s="339"/>
      <c r="M348" s="340"/>
      <c r="O348" s="129"/>
    </row>
    <row r="349" spans="2:15" x14ac:dyDescent="0.3">
      <c r="B349" s="338"/>
      <c r="C349" s="339"/>
      <c r="D349" s="339"/>
      <c r="E349" s="340"/>
      <c r="G349" s="338"/>
      <c r="H349" s="339"/>
      <c r="I349" s="339"/>
      <c r="J349" s="339"/>
      <c r="K349" s="339"/>
      <c r="L349" s="339"/>
      <c r="M349" s="340"/>
      <c r="O349" s="129"/>
    </row>
    <row r="350" spans="2:15" x14ac:dyDescent="0.3">
      <c r="B350" s="338"/>
      <c r="C350" s="339"/>
      <c r="D350" s="339"/>
      <c r="E350" s="340"/>
      <c r="G350" s="338"/>
      <c r="H350" s="339"/>
      <c r="I350" s="339"/>
      <c r="J350" s="339"/>
      <c r="K350" s="339"/>
      <c r="L350" s="339"/>
      <c r="M350" s="340"/>
      <c r="O350" s="129"/>
    </row>
    <row r="351" spans="2:15" x14ac:dyDescent="0.3">
      <c r="B351" s="338"/>
      <c r="C351" s="339"/>
      <c r="D351" s="339"/>
      <c r="E351" s="340"/>
      <c r="G351" s="338"/>
      <c r="H351" s="339"/>
      <c r="I351" s="339"/>
      <c r="J351" s="339"/>
      <c r="K351" s="339"/>
      <c r="L351" s="339"/>
      <c r="M351" s="340"/>
      <c r="O351" s="129"/>
    </row>
    <row r="352" spans="2:15" x14ac:dyDescent="0.3">
      <c r="B352" s="338"/>
      <c r="C352" s="339"/>
      <c r="D352" s="339"/>
      <c r="E352" s="340"/>
      <c r="G352" s="338"/>
      <c r="H352" s="339"/>
      <c r="I352" s="339"/>
      <c r="J352" s="339"/>
      <c r="K352" s="339"/>
      <c r="L352" s="339"/>
      <c r="M352" s="340"/>
      <c r="O352" s="129"/>
    </row>
    <row r="353" spans="2:15" x14ac:dyDescent="0.3">
      <c r="B353" s="338"/>
      <c r="C353" s="339"/>
      <c r="D353" s="339"/>
      <c r="E353" s="340"/>
      <c r="G353" s="338"/>
      <c r="H353" s="339"/>
      <c r="I353" s="339"/>
      <c r="J353" s="339"/>
      <c r="K353" s="339"/>
      <c r="L353" s="339"/>
      <c r="M353" s="340"/>
      <c r="O353" s="129"/>
    </row>
    <row r="354" spans="2:15" x14ac:dyDescent="0.3">
      <c r="B354" s="338"/>
      <c r="C354" s="339"/>
      <c r="D354" s="339"/>
      <c r="E354" s="340"/>
      <c r="G354" s="338"/>
      <c r="H354" s="339"/>
      <c r="I354" s="339"/>
      <c r="J354" s="339"/>
      <c r="K354" s="339"/>
      <c r="L354" s="339"/>
      <c r="M354" s="340"/>
      <c r="O354" s="129"/>
    </row>
    <row r="355" spans="2:15" x14ac:dyDescent="0.3">
      <c r="B355" s="338"/>
      <c r="C355" s="339"/>
      <c r="D355" s="339"/>
      <c r="E355" s="340"/>
      <c r="G355" s="338"/>
      <c r="H355" s="339"/>
      <c r="I355" s="339"/>
      <c r="J355" s="339"/>
      <c r="K355" s="339"/>
      <c r="L355" s="339"/>
      <c r="M355" s="340"/>
      <c r="O355" s="129"/>
    </row>
    <row r="356" spans="2:15" x14ac:dyDescent="0.3">
      <c r="B356" s="338"/>
      <c r="C356" s="339"/>
      <c r="D356" s="339"/>
      <c r="E356" s="340"/>
      <c r="G356" s="338"/>
      <c r="H356" s="339"/>
      <c r="I356" s="339"/>
      <c r="J356" s="339"/>
      <c r="K356" s="339"/>
      <c r="L356" s="339"/>
      <c r="M356" s="340"/>
      <c r="O356" s="129"/>
    </row>
    <row r="357" spans="2:15" x14ac:dyDescent="0.3">
      <c r="B357" s="338"/>
      <c r="C357" s="339"/>
      <c r="D357" s="339"/>
      <c r="E357" s="340"/>
      <c r="G357" s="338"/>
      <c r="H357" s="339"/>
      <c r="I357" s="339"/>
      <c r="J357" s="339"/>
      <c r="K357" s="339"/>
      <c r="L357" s="339"/>
      <c r="M357" s="340"/>
      <c r="O357" s="129"/>
    </row>
    <row r="358" spans="2:15" x14ac:dyDescent="0.3">
      <c r="B358" s="338"/>
      <c r="C358" s="339"/>
      <c r="D358" s="339"/>
      <c r="E358" s="340"/>
      <c r="G358" s="338"/>
      <c r="H358" s="339"/>
      <c r="I358" s="339"/>
      <c r="J358" s="339"/>
      <c r="K358" s="339"/>
      <c r="L358" s="339"/>
      <c r="M358" s="340"/>
      <c r="O358" s="129"/>
    </row>
    <row r="359" spans="2:15" x14ac:dyDescent="0.3">
      <c r="B359" s="338"/>
      <c r="C359" s="339"/>
      <c r="D359" s="339"/>
      <c r="E359" s="340"/>
      <c r="G359" s="338"/>
      <c r="H359" s="339"/>
      <c r="I359" s="339"/>
      <c r="J359" s="339"/>
      <c r="K359" s="339"/>
      <c r="L359" s="339"/>
      <c r="M359" s="340"/>
      <c r="O359" s="129"/>
    </row>
    <row r="360" spans="2:15" x14ac:dyDescent="0.3">
      <c r="B360" s="338"/>
      <c r="C360" s="339"/>
      <c r="D360" s="339"/>
      <c r="E360" s="340"/>
      <c r="G360" s="338"/>
      <c r="H360" s="339"/>
      <c r="I360" s="339"/>
      <c r="J360" s="339"/>
      <c r="K360" s="339"/>
      <c r="L360" s="339"/>
      <c r="M360" s="340"/>
      <c r="O360" s="129"/>
    </row>
    <row r="361" spans="2:15" x14ac:dyDescent="0.3">
      <c r="B361" s="338"/>
      <c r="C361" s="339"/>
      <c r="D361" s="339"/>
      <c r="E361" s="340"/>
      <c r="G361" s="338"/>
      <c r="H361" s="339"/>
      <c r="I361" s="339"/>
      <c r="J361" s="339"/>
      <c r="K361" s="339"/>
      <c r="L361" s="339"/>
      <c r="M361" s="340"/>
      <c r="O361" s="129"/>
    </row>
    <row r="362" spans="2:15" x14ac:dyDescent="0.3">
      <c r="B362" s="338"/>
      <c r="C362" s="339"/>
      <c r="D362" s="339"/>
      <c r="E362" s="340"/>
      <c r="G362" s="338"/>
      <c r="H362" s="339"/>
      <c r="I362" s="339"/>
      <c r="J362" s="339"/>
      <c r="K362" s="339"/>
      <c r="L362" s="339"/>
      <c r="M362" s="340"/>
      <c r="O362" s="129"/>
    </row>
    <row r="363" spans="2:15" x14ac:dyDescent="0.3">
      <c r="B363" s="338"/>
      <c r="C363" s="339"/>
      <c r="D363" s="339"/>
      <c r="E363" s="340"/>
      <c r="G363" s="338"/>
      <c r="H363" s="339"/>
      <c r="I363" s="339"/>
      <c r="J363" s="339"/>
      <c r="K363" s="339"/>
      <c r="L363" s="339"/>
      <c r="M363" s="340"/>
      <c r="O363" s="129"/>
    </row>
    <row r="364" spans="2:15" x14ac:dyDescent="0.3">
      <c r="B364" s="338"/>
      <c r="C364" s="339"/>
      <c r="D364" s="339"/>
      <c r="E364" s="340"/>
      <c r="G364" s="338"/>
      <c r="H364" s="339"/>
      <c r="I364" s="339"/>
      <c r="J364" s="339"/>
      <c r="K364" s="339"/>
      <c r="L364" s="339"/>
      <c r="M364" s="340"/>
      <c r="O364" s="129"/>
    </row>
    <row r="365" spans="2:15" x14ac:dyDescent="0.3">
      <c r="B365" s="338"/>
      <c r="C365" s="339"/>
      <c r="D365" s="339"/>
      <c r="E365" s="340"/>
      <c r="G365" s="338"/>
      <c r="H365" s="339"/>
      <c r="I365" s="339"/>
      <c r="J365" s="339"/>
      <c r="K365" s="339"/>
      <c r="L365" s="339"/>
      <c r="M365" s="340"/>
      <c r="O365" s="129"/>
    </row>
    <row r="366" spans="2:15" x14ac:dyDescent="0.3">
      <c r="B366" s="338"/>
      <c r="C366" s="339"/>
      <c r="D366" s="339"/>
      <c r="E366" s="340"/>
      <c r="G366" s="338"/>
      <c r="H366" s="339"/>
      <c r="I366" s="339"/>
      <c r="J366" s="339"/>
      <c r="K366" s="339"/>
      <c r="L366" s="339"/>
      <c r="M366" s="340"/>
      <c r="O366" s="129"/>
    </row>
    <row r="367" spans="2:15" x14ac:dyDescent="0.3">
      <c r="B367" s="338"/>
      <c r="C367" s="339"/>
      <c r="D367" s="339"/>
      <c r="E367" s="340"/>
      <c r="G367" s="338"/>
      <c r="H367" s="339"/>
      <c r="I367" s="339"/>
      <c r="J367" s="339"/>
      <c r="K367" s="339"/>
      <c r="L367" s="339"/>
      <c r="M367" s="340"/>
      <c r="O367" s="129"/>
    </row>
    <row r="368" spans="2:15" ht="17.25" thickBot="1" x14ac:dyDescent="0.35">
      <c r="B368" s="341"/>
      <c r="C368" s="342"/>
      <c r="D368" s="342"/>
      <c r="E368" s="343"/>
      <c r="G368" s="341"/>
      <c r="H368" s="342"/>
      <c r="I368" s="342"/>
      <c r="J368" s="342"/>
      <c r="K368" s="342"/>
      <c r="L368" s="342"/>
      <c r="M368" s="343"/>
      <c r="O368" s="129"/>
    </row>
    <row r="369" spans="2:15" ht="17.25" thickBot="1" x14ac:dyDescent="0.35">
      <c r="O369" s="129"/>
    </row>
    <row r="370" spans="2:15" x14ac:dyDescent="0.3">
      <c r="B370" s="344" t="s">
        <v>203</v>
      </c>
      <c r="C370" s="345"/>
      <c r="D370" s="345"/>
      <c r="E370" s="346"/>
      <c r="G370" s="344" t="s">
        <v>204</v>
      </c>
      <c r="H370" s="345"/>
      <c r="I370" s="345"/>
      <c r="J370" s="345"/>
      <c r="K370" s="345"/>
      <c r="L370" s="345"/>
      <c r="M370" s="346"/>
      <c r="O370" s="129"/>
    </row>
    <row r="371" spans="2:15" ht="17.25" thickBot="1" x14ac:dyDescent="0.35">
      <c r="B371" s="347"/>
      <c r="C371" s="348"/>
      <c r="D371" s="348"/>
      <c r="E371" s="349"/>
      <c r="G371" s="347"/>
      <c r="H371" s="348"/>
      <c r="I371" s="348"/>
      <c r="J371" s="348"/>
      <c r="K371" s="348"/>
      <c r="L371" s="348"/>
      <c r="M371" s="349"/>
      <c r="O371" s="129"/>
    </row>
    <row r="372" spans="2:15" x14ac:dyDescent="0.3">
      <c r="B372" s="338"/>
      <c r="C372" s="339"/>
      <c r="D372" s="339"/>
      <c r="E372" s="340"/>
      <c r="G372" s="338"/>
      <c r="H372" s="339"/>
      <c r="I372" s="339"/>
      <c r="J372" s="339"/>
      <c r="K372" s="339"/>
      <c r="L372" s="339"/>
      <c r="M372" s="340"/>
      <c r="O372" s="129"/>
    </row>
    <row r="373" spans="2:15" x14ac:dyDescent="0.3">
      <c r="B373" s="338"/>
      <c r="C373" s="339"/>
      <c r="D373" s="339"/>
      <c r="E373" s="340"/>
      <c r="G373" s="338"/>
      <c r="H373" s="339"/>
      <c r="I373" s="339"/>
      <c r="J373" s="339"/>
      <c r="K373" s="339"/>
      <c r="L373" s="339"/>
      <c r="M373" s="340"/>
      <c r="O373" s="129"/>
    </row>
    <row r="374" spans="2:15" x14ac:dyDescent="0.3">
      <c r="B374" s="338"/>
      <c r="C374" s="339"/>
      <c r="D374" s="339"/>
      <c r="E374" s="340"/>
      <c r="G374" s="338"/>
      <c r="H374" s="339"/>
      <c r="I374" s="339"/>
      <c r="J374" s="339"/>
      <c r="K374" s="339"/>
      <c r="L374" s="339"/>
      <c r="M374" s="340"/>
      <c r="O374" s="129"/>
    </row>
    <row r="375" spans="2:15" x14ac:dyDescent="0.3">
      <c r="B375" s="338"/>
      <c r="C375" s="339"/>
      <c r="D375" s="339"/>
      <c r="E375" s="340"/>
      <c r="G375" s="338"/>
      <c r="H375" s="339"/>
      <c r="I375" s="339"/>
      <c r="J375" s="339"/>
      <c r="K375" s="339"/>
      <c r="L375" s="339"/>
      <c r="M375" s="340"/>
      <c r="O375" s="129"/>
    </row>
    <row r="376" spans="2:15" x14ac:dyDescent="0.3">
      <c r="B376" s="338"/>
      <c r="C376" s="339"/>
      <c r="D376" s="339"/>
      <c r="E376" s="340"/>
      <c r="G376" s="338"/>
      <c r="H376" s="339"/>
      <c r="I376" s="339"/>
      <c r="J376" s="339"/>
      <c r="K376" s="339"/>
      <c r="L376" s="339"/>
      <c r="M376" s="340"/>
      <c r="O376" s="129"/>
    </row>
    <row r="377" spans="2:15" x14ac:dyDescent="0.3">
      <c r="B377" s="338"/>
      <c r="C377" s="339"/>
      <c r="D377" s="339"/>
      <c r="E377" s="340"/>
      <c r="G377" s="338"/>
      <c r="H377" s="339"/>
      <c r="I377" s="339"/>
      <c r="J377" s="339"/>
      <c r="K377" s="339"/>
      <c r="L377" s="339"/>
      <c r="M377" s="340"/>
      <c r="O377" s="129"/>
    </row>
    <row r="378" spans="2:15" x14ac:dyDescent="0.3">
      <c r="B378" s="338"/>
      <c r="C378" s="339"/>
      <c r="D378" s="339"/>
      <c r="E378" s="340"/>
      <c r="G378" s="338"/>
      <c r="H378" s="339"/>
      <c r="I378" s="339"/>
      <c r="J378" s="339"/>
      <c r="K378" s="339"/>
      <c r="L378" s="339"/>
      <c r="M378" s="340"/>
      <c r="O378" s="129"/>
    </row>
    <row r="379" spans="2:15" x14ac:dyDescent="0.3">
      <c r="B379" s="338"/>
      <c r="C379" s="339"/>
      <c r="D379" s="339"/>
      <c r="E379" s="340"/>
      <c r="G379" s="338"/>
      <c r="H379" s="339"/>
      <c r="I379" s="339"/>
      <c r="J379" s="339"/>
      <c r="K379" s="339"/>
      <c r="L379" s="339"/>
      <c r="M379" s="340"/>
      <c r="O379" s="129"/>
    </row>
    <row r="380" spans="2:15" x14ac:dyDescent="0.3">
      <c r="B380" s="338"/>
      <c r="C380" s="339"/>
      <c r="D380" s="339"/>
      <c r="E380" s="340"/>
      <c r="G380" s="338"/>
      <c r="H380" s="339"/>
      <c r="I380" s="339"/>
      <c r="J380" s="339"/>
      <c r="K380" s="339"/>
      <c r="L380" s="339"/>
      <c r="M380" s="340"/>
      <c r="O380" s="129"/>
    </row>
    <row r="381" spans="2:15" x14ac:dyDescent="0.3">
      <c r="B381" s="338"/>
      <c r="C381" s="339"/>
      <c r="D381" s="339"/>
      <c r="E381" s="340"/>
      <c r="G381" s="338"/>
      <c r="H381" s="339"/>
      <c r="I381" s="339"/>
      <c r="J381" s="339"/>
      <c r="K381" s="339"/>
      <c r="L381" s="339"/>
      <c r="M381" s="340"/>
      <c r="O381" s="129"/>
    </row>
    <row r="382" spans="2:15" x14ac:dyDescent="0.3">
      <c r="B382" s="338"/>
      <c r="C382" s="339"/>
      <c r="D382" s="339"/>
      <c r="E382" s="340"/>
      <c r="G382" s="338"/>
      <c r="H382" s="339"/>
      <c r="I382" s="339"/>
      <c r="J382" s="339"/>
      <c r="K382" s="339"/>
      <c r="L382" s="339"/>
      <c r="M382" s="340"/>
      <c r="O382" s="129"/>
    </row>
    <row r="383" spans="2:15" x14ac:dyDescent="0.3">
      <c r="B383" s="338"/>
      <c r="C383" s="339"/>
      <c r="D383" s="339"/>
      <c r="E383" s="340"/>
      <c r="G383" s="338"/>
      <c r="H383" s="339"/>
      <c r="I383" s="339"/>
      <c r="J383" s="339"/>
      <c r="K383" s="339"/>
      <c r="L383" s="339"/>
      <c r="M383" s="340"/>
      <c r="O383" s="129"/>
    </row>
    <row r="384" spans="2:15" x14ac:dyDescent="0.3">
      <c r="B384" s="338"/>
      <c r="C384" s="339"/>
      <c r="D384" s="339"/>
      <c r="E384" s="340"/>
      <c r="G384" s="338"/>
      <c r="H384" s="339"/>
      <c r="I384" s="339"/>
      <c r="J384" s="339"/>
      <c r="K384" s="339"/>
      <c r="L384" s="339"/>
      <c r="M384" s="340"/>
      <c r="O384" s="129"/>
    </row>
    <row r="385" spans="2:15" x14ac:dyDescent="0.3">
      <c r="B385" s="338"/>
      <c r="C385" s="339"/>
      <c r="D385" s="339"/>
      <c r="E385" s="340"/>
      <c r="G385" s="338"/>
      <c r="H385" s="339"/>
      <c r="I385" s="339"/>
      <c r="J385" s="339"/>
      <c r="K385" s="339"/>
      <c r="L385" s="339"/>
      <c r="M385" s="340"/>
      <c r="O385" s="129"/>
    </row>
    <row r="386" spans="2:15" x14ac:dyDescent="0.3">
      <c r="B386" s="338"/>
      <c r="C386" s="339"/>
      <c r="D386" s="339"/>
      <c r="E386" s="340"/>
      <c r="G386" s="338"/>
      <c r="H386" s="339"/>
      <c r="I386" s="339"/>
      <c r="J386" s="339"/>
      <c r="K386" s="339"/>
      <c r="L386" s="339"/>
      <c r="M386" s="340"/>
      <c r="O386" s="129"/>
    </row>
    <row r="387" spans="2:15" x14ac:dyDescent="0.3">
      <c r="B387" s="338"/>
      <c r="C387" s="339"/>
      <c r="D387" s="339"/>
      <c r="E387" s="340"/>
      <c r="G387" s="338"/>
      <c r="H387" s="339"/>
      <c r="I387" s="339"/>
      <c r="J387" s="339"/>
      <c r="K387" s="339"/>
      <c r="L387" s="339"/>
      <c r="M387" s="340"/>
      <c r="O387" s="129"/>
    </row>
    <row r="388" spans="2:15" x14ac:dyDescent="0.3">
      <c r="B388" s="338"/>
      <c r="C388" s="339"/>
      <c r="D388" s="339"/>
      <c r="E388" s="340"/>
      <c r="G388" s="338"/>
      <c r="H388" s="339"/>
      <c r="I388" s="339"/>
      <c r="J388" s="339"/>
      <c r="K388" s="339"/>
      <c r="L388" s="339"/>
      <c r="M388" s="340"/>
      <c r="O388" s="129"/>
    </row>
    <row r="389" spans="2:15" x14ac:dyDescent="0.3">
      <c r="B389" s="338"/>
      <c r="C389" s="339"/>
      <c r="D389" s="339"/>
      <c r="E389" s="340"/>
      <c r="G389" s="338"/>
      <c r="H389" s="339"/>
      <c r="I389" s="339"/>
      <c r="J389" s="339"/>
      <c r="K389" s="339"/>
      <c r="L389" s="339"/>
      <c r="M389" s="340"/>
      <c r="O389" s="129"/>
    </row>
    <row r="390" spans="2:15" x14ac:dyDescent="0.3">
      <c r="B390" s="338"/>
      <c r="C390" s="339"/>
      <c r="D390" s="339"/>
      <c r="E390" s="340"/>
      <c r="G390" s="338"/>
      <c r="H390" s="339"/>
      <c r="I390" s="339"/>
      <c r="J390" s="339"/>
      <c r="K390" s="339"/>
      <c r="L390" s="339"/>
      <c r="M390" s="340"/>
      <c r="O390" s="129"/>
    </row>
    <row r="391" spans="2:15" x14ac:dyDescent="0.3">
      <c r="B391" s="338"/>
      <c r="C391" s="339"/>
      <c r="D391" s="339"/>
      <c r="E391" s="340"/>
      <c r="G391" s="338"/>
      <c r="H391" s="339"/>
      <c r="I391" s="339"/>
      <c r="J391" s="339"/>
      <c r="K391" s="339"/>
      <c r="L391" s="339"/>
      <c r="M391" s="340"/>
      <c r="O391" s="129"/>
    </row>
    <row r="392" spans="2:15" ht="17.25" thickBot="1" x14ac:dyDescent="0.35">
      <c r="B392" s="341"/>
      <c r="C392" s="342"/>
      <c r="D392" s="342"/>
      <c r="E392" s="343"/>
      <c r="G392" s="341"/>
      <c r="H392" s="342"/>
      <c r="I392" s="342"/>
      <c r="J392" s="342"/>
      <c r="K392" s="342"/>
      <c r="L392" s="342"/>
      <c r="M392" s="343"/>
      <c r="O392" s="129"/>
    </row>
    <row r="393" spans="2:15" ht="17.25" thickBot="1" x14ac:dyDescent="0.35">
      <c r="O393" s="129"/>
    </row>
    <row r="394" spans="2:15" ht="16.5" customHeight="1" x14ac:dyDescent="0.3">
      <c r="B394" s="344" t="s">
        <v>177</v>
      </c>
      <c r="C394" s="345"/>
      <c r="D394" s="345"/>
      <c r="E394" s="346"/>
      <c r="G394" s="344" t="s">
        <v>178</v>
      </c>
      <c r="H394" s="345"/>
      <c r="I394" s="345"/>
      <c r="J394" s="345"/>
      <c r="K394" s="345"/>
      <c r="L394" s="345"/>
      <c r="M394" s="346"/>
      <c r="O394" s="129"/>
    </row>
    <row r="395" spans="2:15" ht="17.25" customHeight="1" thickBot="1" x14ac:dyDescent="0.35">
      <c r="B395" s="347"/>
      <c r="C395" s="348"/>
      <c r="D395" s="348"/>
      <c r="E395" s="349"/>
      <c r="G395" s="347"/>
      <c r="H395" s="348"/>
      <c r="I395" s="348"/>
      <c r="J395" s="348"/>
      <c r="K395" s="348"/>
      <c r="L395" s="348"/>
      <c r="M395" s="349"/>
      <c r="O395" s="129"/>
    </row>
    <row r="396" spans="2:15" x14ac:dyDescent="0.3">
      <c r="B396" s="338"/>
      <c r="C396" s="339"/>
      <c r="D396" s="339"/>
      <c r="E396" s="340"/>
      <c r="G396" s="338"/>
      <c r="H396" s="339"/>
      <c r="I396" s="339"/>
      <c r="J396" s="339"/>
      <c r="K396" s="339"/>
      <c r="L396" s="339"/>
      <c r="M396" s="340"/>
      <c r="O396" s="129"/>
    </row>
    <row r="397" spans="2:15" x14ac:dyDescent="0.3">
      <c r="B397" s="338"/>
      <c r="C397" s="339"/>
      <c r="D397" s="339"/>
      <c r="E397" s="340"/>
      <c r="G397" s="338"/>
      <c r="H397" s="339"/>
      <c r="I397" s="339"/>
      <c r="J397" s="339"/>
      <c r="K397" s="339"/>
      <c r="L397" s="339"/>
      <c r="M397" s="340"/>
      <c r="O397" s="129"/>
    </row>
    <row r="398" spans="2:15" x14ac:dyDescent="0.3">
      <c r="B398" s="338"/>
      <c r="C398" s="339"/>
      <c r="D398" s="339"/>
      <c r="E398" s="340"/>
      <c r="G398" s="338"/>
      <c r="H398" s="339"/>
      <c r="I398" s="339"/>
      <c r="J398" s="339"/>
      <c r="K398" s="339"/>
      <c r="L398" s="339"/>
      <c r="M398" s="340"/>
      <c r="O398" s="129"/>
    </row>
    <row r="399" spans="2:15" x14ac:dyDescent="0.3">
      <c r="B399" s="338"/>
      <c r="C399" s="339"/>
      <c r="D399" s="339"/>
      <c r="E399" s="340"/>
      <c r="G399" s="338"/>
      <c r="H399" s="339"/>
      <c r="I399" s="339"/>
      <c r="J399" s="339"/>
      <c r="K399" s="339"/>
      <c r="L399" s="339"/>
      <c r="M399" s="340"/>
      <c r="O399" s="129"/>
    </row>
    <row r="400" spans="2:15" x14ac:dyDescent="0.3">
      <c r="B400" s="338"/>
      <c r="C400" s="339"/>
      <c r="D400" s="339"/>
      <c r="E400" s="340"/>
      <c r="G400" s="338"/>
      <c r="H400" s="339"/>
      <c r="I400" s="339"/>
      <c r="J400" s="339"/>
      <c r="K400" s="339"/>
      <c r="L400" s="339"/>
      <c r="M400" s="340"/>
      <c r="O400" s="129"/>
    </row>
    <row r="401" spans="2:15" x14ac:dyDescent="0.3">
      <c r="B401" s="338"/>
      <c r="C401" s="339"/>
      <c r="D401" s="339"/>
      <c r="E401" s="340"/>
      <c r="G401" s="338"/>
      <c r="H401" s="339"/>
      <c r="I401" s="339"/>
      <c r="J401" s="339"/>
      <c r="K401" s="339"/>
      <c r="L401" s="339"/>
      <c r="M401" s="340"/>
      <c r="O401" s="129"/>
    </row>
    <row r="402" spans="2:15" x14ac:dyDescent="0.3">
      <c r="B402" s="338"/>
      <c r="C402" s="339"/>
      <c r="D402" s="339"/>
      <c r="E402" s="340"/>
      <c r="G402" s="338"/>
      <c r="H402" s="339"/>
      <c r="I402" s="339"/>
      <c r="J402" s="339"/>
      <c r="K402" s="339"/>
      <c r="L402" s="339"/>
      <c r="M402" s="340"/>
      <c r="O402" s="129"/>
    </row>
    <row r="403" spans="2:15" x14ac:dyDescent="0.3">
      <c r="B403" s="338"/>
      <c r="C403" s="339"/>
      <c r="D403" s="339"/>
      <c r="E403" s="340"/>
      <c r="G403" s="338"/>
      <c r="H403" s="339"/>
      <c r="I403" s="339"/>
      <c r="J403" s="339"/>
      <c r="K403" s="339"/>
      <c r="L403" s="339"/>
      <c r="M403" s="340"/>
      <c r="O403" s="129"/>
    </row>
    <row r="404" spans="2:15" x14ac:dyDescent="0.3">
      <c r="B404" s="338"/>
      <c r="C404" s="339"/>
      <c r="D404" s="339"/>
      <c r="E404" s="340"/>
      <c r="G404" s="338"/>
      <c r="H404" s="339"/>
      <c r="I404" s="339"/>
      <c r="J404" s="339"/>
      <c r="K404" s="339"/>
      <c r="L404" s="339"/>
      <c r="M404" s="340"/>
      <c r="O404" s="129"/>
    </row>
    <row r="405" spans="2:15" x14ac:dyDescent="0.3">
      <c r="B405" s="338"/>
      <c r="C405" s="339"/>
      <c r="D405" s="339"/>
      <c r="E405" s="340"/>
      <c r="G405" s="338"/>
      <c r="H405" s="339"/>
      <c r="I405" s="339"/>
      <c r="J405" s="339"/>
      <c r="K405" s="339"/>
      <c r="L405" s="339"/>
      <c r="M405" s="340"/>
      <c r="O405" s="129"/>
    </row>
    <row r="406" spans="2:15" x14ac:dyDescent="0.3">
      <c r="B406" s="338"/>
      <c r="C406" s="339"/>
      <c r="D406" s="339"/>
      <c r="E406" s="340"/>
      <c r="G406" s="338"/>
      <c r="H406" s="339"/>
      <c r="I406" s="339"/>
      <c r="J406" s="339"/>
      <c r="K406" s="339"/>
      <c r="L406" s="339"/>
      <c r="M406" s="340"/>
      <c r="O406" s="129"/>
    </row>
    <row r="407" spans="2:15" x14ac:dyDescent="0.3">
      <c r="B407" s="338"/>
      <c r="C407" s="339"/>
      <c r="D407" s="339"/>
      <c r="E407" s="340"/>
      <c r="G407" s="338"/>
      <c r="H407" s="339"/>
      <c r="I407" s="339"/>
      <c r="J407" s="339"/>
      <c r="K407" s="339"/>
      <c r="L407" s="339"/>
      <c r="M407" s="340"/>
      <c r="O407" s="129"/>
    </row>
    <row r="408" spans="2:15" x14ac:dyDescent="0.3">
      <c r="B408" s="338"/>
      <c r="C408" s="339"/>
      <c r="D408" s="339"/>
      <c r="E408" s="340"/>
      <c r="G408" s="338"/>
      <c r="H408" s="339"/>
      <c r="I408" s="339"/>
      <c r="J408" s="339"/>
      <c r="K408" s="339"/>
      <c r="L408" s="339"/>
      <c r="M408" s="340"/>
      <c r="O408" s="129"/>
    </row>
    <row r="409" spans="2:15" x14ac:dyDescent="0.3">
      <c r="B409" s="338"/>
      <c r="C409" s="339"/>
      <c r="D409" s="339"/>
      <c r="E409" s="340"/>
      <c r="G409" s="338"/>
      <c r="H409" s="339"/>
      <c r="I409" s="339"/>
      <c r="J409" s="339"/>
      <c r="K409" s="339"/>
      <c r="L409" s="339"/>
      <c r="M409" s="340"/>
      <c r="O409" s="129"/>
    </row>
    <row r="410" spans="2:15" x14ac:dyDescent="0.3">
      <c r="B410" s="338"/>
      <c r="C410" s="339"/>
      <c r="D410" s="339"/>
      <c r="E410" s="340"/>
      <c r="G410" s="338"/>
      <c r="H410" s="339"/>
      <c r="I410" s="339"/>
      <c r="J410" s="339"/>
      <c r="K410" s="339"/>
      <c r="L410" s="339"/>
      <c r="M410" s="340"/>
      <c r="O410" s="129"/>
    </row>
    <row r="411" spans="2:15" x14ac:dyDescent="0.3">
      <c r="B411" s="338"/>
      <c r="C411" s="339"/>
      <c r="D411" s="339"/>
      <c r="E411" s="340"/>
      <c r="G411" s="338"/>
      <c r="H411" s="339"/>
      <c r="I411" s="339"/>
      <c r="J411" s="339"/>
      <c r="K411" s="339"/>
      <c r="L411" s="339"/>
      <c r="M411" s="340"/>
      <c r="O411" s="129"/>
    </row>
    <row r="412" spans="2:15" x14ac:dyDescent="0.3">
      <c r="B412" s="338"/>
      <c r="C412" s="339"/>
      <c r="D412" s="339"/>
      <c r="E412" s="340"/>
      <c r="G412" s="338"/>
      <c r="H412" s="339"/>
      <c r="I412" s="339"/>
      <c r="J412" s="339"/>
      <c r="K412" s="339"/>
      <c r="L412" s="339"/>
      <c r="M412" s="340"/>
      <c r="O412" s="129"/>
    </row>
    <row r="413" spans="2:15" x14ac:dyDescent="0.3">
      <c r="B413" s="338"/>
      <c r="C413" s="339"/>
      <c r="D413" s="339"/>
      <c r="E413" s="340"/>
      <c r="G413" s="338"/>
      <c r="H413" s="339"/>
      <c r="I413" s="339"/>
      <c r="J413" s="339"/>
      <c r="K413" s="339"/>
      <c r="L413" s="339"/>
      <c r="M413" s="340"/>
      <c r="O413" s="129"/>
    </row>
    <row r="414" spans="2:15" x14ac:dyDescent="0.3">
      <c r="B414" s="338"/>
      <c r="C414" s="339"/>
      <c r="D414" s="339"/>
      <c r="E414" s="340"/>
      <c r="G414" s="338"/>
      <c r="H414" s="339"/>
      <c r="I414" s="339"/>
      <c r="J414" s="339"/>
      <c r="K414" s="339"/>
      <c r="L414" s="339"/>
      <c r="M414" s="340"/>
      <c r="O414" s="129"/>
    </row>
    <row r="415" spans="2:15" x14ac:dyDescent="0.3">
      <c r="B415" s="338"/>
      <c r="C415" s="339"/>
      <c r="D415" s="339"/>
      <c r="E415" s="340"/>
      <c r="G415" s="338"/>
      <c r="H415" s="339"/>
      <c r="I415" s="339"/>
      <c r="J415" s="339"/>
      <c r="K415" s="339"/>
      <c r="L415" s="339"/>
      <c r="M415" s="340"/>
      <c r="O415" s="129"/>
    </row>
    <row r="416" spans="2:15" ht="17.25" thickBot="1" x14ac:dyDescent="0.35">
      <c r="B416" s="341"/>
      <c r="C416" s="342"/>
      <c r="D416" s="342"/>
      <c r="E416" s="343"/>
      <c r="G416" s="341"/>
      <c r="H416" s="342"/>
      <c r="I416" s="342"/>
      <c r="J416" s="342"/>
      <c r="K416" s="342"/>
      <c r="L416" s="342"/>
      <c r="M416" s="343"/>
      <c r="O416" s="129"/>
    </row>
    <row r="417" spans="2:15" ht="17.25" thickBot="1" x14ac:dyDescent="0.35">
      <c r="O417" s="129"/>
    </row>
    <row r="418" spans="2:15" x14ac:dyDescent="0.3">
      <c r="B418" s="344" t="s">
        <v>179</v>
      </c>
      <c r="C418" s="345"/>
      <c r="D418" s="345"/>
      <c r="E418" s="346"/>
      <c r="G418" s="344" t="s">
        <v>180</v>
      </c>
      <c r="H418" s="345"/>
      <c r="I418" s="345"/>
      <c r="J418" s="345"/>
      <c r="K418" s="345"/>
      <c r="L418" s="345"/>
      <c r="M418" s="346"/>
      <c r="O418" s="129"/>
    </row>
    <row r="419" spans="2:15" ht="17.25" thickBot="1" x14ac:dyDescent="0.35">
      <c r="B419" s="347"/>
      <c r="C419" s="348"/>
      <c r="D419" s="348"/>
      <c r="E419" s="349"/>
      <c r="G419" s="347"/>
      <c r="H419" s="348"/>
      <c r="I419" s="348"/>
      <c r="J419" s="348"/>
      <c r="K419" s="348"/>
      <c r="L419" s="348"/>
      <c r="M419" s="349"/>
      <c r="O419" s="129"/>
    </row>
    <row r="420" spans="2:15" x14ac:dyDescent="0.3">
      <c r="B420" s="338"/>
      <c r="C420" s="339"/>
      <c r="D420" s="339"/>
      <c r="E420" s="340"/>
      <c r="G420" s="338"/>
      <c r="H420" s="339"/>
      <c r="I420" s="339"/>
      <c r="J420" s="339"/>
      <c r="K420" s="339"/>
      <c r="L420" s="339"/>
      <c r="M420" s="340"/>
      <c r="O420" s="129"/>
    </row>
    <row r="421" spans="2:15" x14ac:dyDescent="0.3">
      <c r="B421" s="338"/>
      <c r="C421" s="339"/>
      <c r="D421" s="339"/>
      <c r="E421" s="340"/>
      <c r="G421" s="338"/>
      <c r="H421" s="339"/>
      <c r="I421" s="339"/>
      <c r="J421" s="339"/>
      <c r="K421" s="339"/>
      <c r="L421" s="339"/>
      <c r="M421" s="340"/>
      <c r="O421" s="129"/>
    </row>
    <row r="422" spans="2:15" x14ac:dyDescent="0.3">
      <c r="B422" s="338"/>
      <c r="C422" s="339"/>
      <c r="D422" s="339"/>
      <c r="E422" s="340"/>
      <c r="G422" s="338"/>
      <c r="H422" s="339"/>
      <c r="I422" s="339"/>
      <c r="J422" s="339"/>
      <c r="K422" s="339"/>
      <c r="L422" s="339"/>
      <c r="M422" s="340"/>
      <c r="O422" s="129"/>
    </row>
    <row r="423" spans="2:15" x14ac:dyDescent="0.3">
      <c r="B423" s="338"/>
      <c r="C423" s="339"/>
      <c r="D423" s="339"/>
      <c r="E423" s="340"/>
      <c r="G423" s="338"/>
      <c r="H423" s="339"/>
      <c r="I423" s="339"/>
      <c r="J423" s="339"/>
      <c r="K423" s="339"/>
      <c r="L423" s="339"/>
      <c r="M423" s="340"/>
      <c r="O423" s="129"/>
    </row>
    <row r="424" spans="2:15" x14ac:dyDescent="0.3">
      <c r="B424" s="338"/>
      <c r="C424" s="339"/>
      <c r="D424" s="339"/>
      <c r="E424" s="340"/>
      <c r="G424" s="338"/>
      <c r="H424" s="339"/>
      <c r="I424" s="339"/>
      <c r="J424" s="339"/>
      <c r="K424" s="339"/>
      <c r="L424" s="339"/>
      <c r="M424" s="340"/>
      <c r="O424" s="129"/>
    </row>
    <row r="425" spans="2:15" x14ac:dyDescent="0.3">
      <c r="B425" s="338"/>
      <c r="C425" s="339"/>
      <c r="D425" s="339"/>
      <c r="E425" s="340"/>
      <c r="G425" s="338"/>
      <c r="H425" s="339"/>
      <c r="I425" s="339"/>
      <c r="J425" s="339"/>
      <c r="K425" s="339"/>
      <c r="L425" s="339"/>
      <c r="M425" s="340"/>
      <c r="O425" s="129"/>
    </row>
    <row r="426" spans="2:15" x14ac:dyDescent="0.3">
      <c r="B426" s="338"/>
      <c r="C426" s="339"/>
      <c r="D426" s="339"/>
      <c r="E426" s="340"/>
      <c r="G426" s="338"/>
      <c r="H426" s="339"/>
      <c r="I426" s="339"/>
      <c r="J426" s="339"/>
      <c r="K426" s="339"/>
      <c r="L426" s="339"/>
      <c r="M426" s="340"/>
      <c r="O426" s="129"/>
    </row>
    <row r="427" spans="2:15" x14ac:dyDescent="0.3">
      <c r="B427" s="338"/>
      <c r="C427" s="339"/>
      <c r="D427" s="339"/>
      <c r="E427" s="340"/>
      <c r="G427" s="338"/>
      <c r="H427" s="339"/>
      <c r="I427" s="339"/>
      <c r="J427" s="339"/>
      <c r="K427" s="339"/>
      <c r="L427" s="339"/>
      <c r="M427" s="340"/>
      <c r="O427" s="129"/>
    </row>
    <row r="428" spans="2:15" x14ac:dyDescent="0.3">
      <c r="B428" s="338"/>
      <c r="C428" s="339"/>
      <c r="D428" s="339"/>
      <c r="E428" s="340"/>
      <c r="G428" s="338"/>
      <c r="H428" s="339"/>
      <c r="I428" s="339"/>
      <c r="J428" s="339"/>
      <c r="K428" s="339"/>
      <c r="L428" s="339"/>
      <c r="M428" s="340"/>
      <c r="O428" s="129"/>
    </row>
    <row r="429" spans="2:15" x14ac:dyDescent="0.3">
      <c r="B429" s="338"/>
      <c r="C429" s="339"/>
      <c r="D429" s="339"/>
      <c r="E429" s="340"/>
      <c r="G429" s="338"/>
      <c r="H429" s="339"/>
      <c r="I429" s="339"/>
      <c r="J429" s="339"/>
      <c r="K429" s="339"/>
      <c r="L429" s="339"/>
      <c r="M429" s="340"/>
      <c r="O429" s="129"/>
    </row>
    <row r="430" spans="2:15" x14ac:dyDescent="0.3">
      <c r="B430" s="338"/>
      <c r="C430" s="339"/>
      <c r="D430" s="339"/>
      <c r="E430" s="340"/>
      <c r="G430" s="338"/>
      <c r="H430" s="339"/>
      <c r="I430" s="339"/>
      <c r="J430" s="339"/>
      <c r="K430" s="339"/>
      <c r="L430" s="339"/>
      <c r="M430" s="340"/>
      <c r="O430" s="129"/>
    </row>
    <row r="431" spans="2:15" x14ac:dyDescent="0.3">
      <c r="B431" s="338"/>
      <c r="C431" s="339"/>
      <c r="D431" s="339"/>
      <c r="E431" s="340"/>
      <c r="G431" s="338"/>
      <c r="H431" s="339"/>
      <c r="I431" s="339"/>
      <c r="J431" s="339"/>
      <c r="K431" s="339"/>
      <c r="L431" s="339"/>
      <c r="M431" s="340"/>
      <c r="O431" s="129"/>
    </row>
    <row r="432" spans="2:15" x14ac:dyDescent="0.3">
      <c r="B432" s="338"/>
      <c r="C432" s="339"/>
      <c r="D432" s="339"/>
      <c r="E432" s="340"/>
      <c r="G432" s="338"/>
      <c r="H432" s="339"/>
      <c r="I432" s="339"/>
      <c r="J432" s="339"/>
      <c r="K432" s="339"/>
      <c r="L432" s="339"/>
      <c r="M432" s="340"/>
      <c r="O432" s="129"/>
    </row>
    <row r="433" spans="2:15" x14ac:dyDescent="0.3">
      <c r="B433" s="338"/>
      <c r="C433" s="339"/>
      <c r="D433" s="339"/>
      <c r="E433" s="340"/>
      <c r="G433" s="338"/>
      <c r="H433" s="339"/>
      <c r="I433" s="339"/>
      <c r="J433" s="339"/>
      <c r="K433" s="339"/>
      <c r="L433" s="339"/>
      <c r="M433" s="340"/>
      <c r="O433" s="129"/>
    </row>
    <row r="434" spans="2:15" x14ac:dyDescent="0.3">
      <c r="B434" s="338"/>
      <c r="C434" s="339"/>
      <c r="D434" s="339"/>
      <c r="E434" s="340"/>
      <c r="G434" s="338"/>
      <c r="H434" s="339"/>
      <c r="I434" s="339"/>
      <c r="J434" s="339"/>
      <c r="K434" s="339"/>
      <c r="L434" s="339"/>
      <c r="M434" s="340"/>
      <c r="O434" s="129"/>
    </row>
    <row r="435" spans="2:15" x14ac:dyDescent="0.3">
      <c r="B435" s="338"/>
      <c r="C435" s="339"/>
      <c r="D435" s="339"/>
      <c r="E435" s="340"/>
      <c r="G435" s="338"/>
      <c r="H435" s="339"/>
      <c r="I435" s="339"/>
      <c r="J435" s="339"/>
      <c r="K435" s="339"/>
      <c r="L435" s="339"/>
      <c r="M435" s="340"/>
      <c r="O435" s="129"/>
    </row>
    <row r="436" spans="2:15" x14ac:dyDescent="0.3">
      <c r="B436" s="338"/>
      <c r="C436" s="339"/>
      <c r="D436" s="339"/>
      <c r="E436" s="340"/>
      <c r="G436" s="338"/>
      <c r="H436" s="339"/>
      <c r="I436" s="339"/>
      <c r="J436" s="339"/>
      <c r="K436" s="339"/>
      <c r="L436" s="339"/>
      <c r="M436" s="340"/>
      <c r="O436" s="129"/>
    </row>
    <row r="437" spans="2:15" x14ac:dyDescent="0.3">
      <c r="B437" s="338"/>
      <c r="C437" s="339"/>
      <c r="D437" s="339"/>
      <c r="E437" s="340"/>
      <c r="G437" s="338"/>
      <c r="H437" s="339"/>
      <c r="I437" s="339"/>
      <c r="J437" s="339"/>
      <c r="K437" s="339"/>
      <c r="L437" s="339"/>
      <c r="M437" s="340"/>
      <c r="O437" s="129"/>
    </row>
    <row r="438" spans="2:15" x14ac:dyDescent="0.3">
      <c r="B438" s="338"/>
      <c r="C438" s="339"/>
      <c r="D438" s="339"/>
      <c r="E438" s="340"/>
      <c r="G438" s="338"/>
      <c r="H438" s="339"/>
      <c r="I438" s="339"/>
      <c r="J438" s="339"/>
      <c r="K438" s="339"/>
      <c r="L438" s="339"/>
      <c r="M438" s="340"/>
      <c r="O438" s="129"/>
    </row>
    <row r="439" spans="2:15" x14ac:dyDescent="0.3">
      <c r="B439" s="338"/>
      <c r="C439" s="339"/>
      <c r="D439" s="339"/>
      <c r="E439" s="340"/>
      <c r="G439" s="338"/>
      <c r="H439" s="339"/>
      <c r="I439" s="339"/>
      <c r="J439" s="339"/>
      <c r="K439" s="339"/>
      <c r="L439" s="339"/>
      <c r="M439" s="340"/>
      <c r="O439" s="129"/>
    </row>
    <row r="440" spans="2:15" ht="17.25" thickBot="1" x14ac:dyDescent="0.35">
      <c r="B440" s="341"/>
      <c r="C440" s="342"/>
      <c r="D440" s="342"/>
      <c r="E440" s="343"/>
      <c r="G440" s="341"/>
      <c r="H440" s="342"/>
      <c r="I440" s="342"/>
      <c r="J440" s="342"/>
      <c r="K440" s="342"/>
      <c r="L440" s="342"/>
      <c r="M440" s="343"/>
      <c r="O440" s="129"/>
    </row>
    <row r="441" spans="2:15" ht="17.25" thickBot="1" x14ac:dyDescent="0.35">
      <c r="O441" s="129"/>
    </row>
    <row r="442" spans="2:15" x14ac:dyDescent="0.3">
      <c r="B442" s="344" t="s">
        <v>181</v>
      </c>
      <c r="C442" s="345"/>
      <c r="D442" s="345"/>
      <c r="E442" s="346"/>
      <c r="O442" s="129"/>
    </row>
    <row r="443" spans="2:15" ht="17.25" thickBot="1" x14ac:dyDescent="0.35">
      <c r="B443" s="347"/>
      <c r="C443" s="348"/>
      <c r="D443" s="348"/>
      <c r="E443" s="349"/>
      <c r="O443" s="129"/>
    </row>
    <row r="444" spans="2:15" x14ac:dyDescent="0.3">
      <c r="B444" s="338"/>
      <c r="C444" s="339"/>
      <c r="D444" s="339"/>
      <c r="E444" s="340"/>
      <c r="O444" s="129"/>
    </row>
    <row r="445" spans="2:15" x14ac:dyDescent="0.3">
      <c r="B445" s="338"/>
      <c r="C445" s="339"/>
      <c r="D445" s="339"/>
      <c r="E445" s="340"/>
      <c r="O445" s="129"/>
    </row>
    <row r="446" spans="2:15" x14ac:dyDescent="0.3">
      <c r="B446" s="338"/>
      <c r="C446" s="339"/>
      <c r="D446" s="339"/>
      <c r="E446" s="340"/>
      <c r="O446" s="129"/>
    </row>
    <row r="447" spans="2:15" x14ac:dyDescent="0.3">
      <c r="B447" s="338"/>
      <c r="C447" s="339"/>
      <c r="D447" s="339"/>
      <c r="E447" s="340"/>
      <c r="O447" s="129"/>
    </row>
    <row r="448" spans="2:15" x14ac:dyDescent="0.3">
      <c r="B448" s="338"/>
      <c r="C448" s="339"/>
      <c r="D448" s="339"/>
      <c r="E448" s="340"/>
      <c r="O448" s="129"/>
    </row>
    <row r="449" spans="2:15" x14ac:dyDescent="0.3">
      <c r="B449" s="338"/>
      <c r="C449" s="339"/>
      <c r="D449" s="339"/>
      <c r="E449" s="340"/>
      <c r="O449" s="129"/>
    </row>
    <row r="450" spans="2:15" x14ac:dyDescent="0.3">
      <c r="B450" s="338"/>
      <c r="C450" s="339"/>
      <c r="D450" s="339"/>
      <c r="E450" s="340"/>
      <c r="O450" s="129"/>
    </row>
    <row r="451" spans="2:15" x14ac:dyDescent="0.3">
      <c r="B451" s="338"/>
      <c r="C451" s="339"/>
      <c r="D451" s="339"/>
      <c r="E451" s="340"/>
      <c r="O451" s="129"/>
    </row>
    <row r="452" spans="2:15" x14ac:dyDescent="0.3">
      <c r="B452" s="338"/>
      <c r="C452" s="339"/>
      <c r="D452" s="339"/>
      <c r="E452" s="340"/>
      <c r="O452" s="129"/>
    </row>
    <row r="453" spans="2:15" x14ac:dyDescent="0.3">
      <c r="B453" s="338"/>
      <c r="C453" s="339"/>
      <c r="D453" s="339"/>
      <c r="E453" s="340"/>
      <c r="O453" s="129"/>
    </row>
    <row r="454" spans="2:15" x14ac:dyDescent="0.3">
      <c r="B454" s="338"/>
      <c r="C454" s="339"/>
      <c r="D454" s="339"/>
      <c r="E454" s="340"/>
      <c r="O454" s="129"/>
    </row>
    <row r="455" spans="2:15" x14ac:dyDescent="0.3">
      <c r="B455" s="338"/>
      <c r="C455" s="339"/>
      <c r="D455" s="339"/>
      <c r="E455" s="340"/>
      <c r="O455" s="129"/>
    </row>
    <row r="456" spans="2:15" x14ac:dyDescent="0.3">
      <c r="B456" s="338"/>
      <c r="C456" s="339"/>
      <c r="D456" s="339"/>
      <c r="E456" s="340"/>
      <c r="O456" s="129"/>
    </row>
    <row r="457" spans="2:15" x14ac:dyDescent="0.3">
      <c r="B457" s="338"/>
      <c r="C457" s="339"/>
      <c r="D457" s="339"/>
      <c r="E457" s="340"/>
      <c r="O457" s="129"/>
    </row>
    <row r="458" spans="2:15" x14ac:dyDescent="0.3">
      <c r="B458" s="338"/>
      <c r="C458" s="339"/>
      <c r="D458" s="339"/>
      <c r="E458" s="340"/>
      <c r="O458" s="129"/>
    </row>
    <row r="459" spans="2:15" x14ac:dyDescent="0.3">
      <c r="B459" s="338"/>
      <c r="C459" s="339"/>
      <c r="D459" s="339"/>
      <c r="E459" s="340"/>
      <c r="O459" s="129"/>
    </row>
    <row r="460" spans="2:15" x14ac:dyDescent="0.3">
      <c r="B460" s="338"/>
      <c r="C460" s="339"/>
      <c r="D460" s="339"/>
      <c r="E460" s="340"/>
      <c r="O460" s="129"/>
    </row>
    <row r="461" spans="2:15" x14ac:dyDescent="0.3">
      <c r="B461" s="338"/>
      <c r="C461" s="339"/>
      <c r="D461" s="339"/>
      <c r="E461" s="340"/>
      <c r="O461" s="129"/>
    </row>
    <row r="462" spans="2:15" x14ac:dyDescent="0.3">
      <c r="B462" s="338"/>
      <c r="C462" s="339"/>
      <c r="D462" s="339"/>
      <c r="E462" s="340"/>
      <c r="O462" s="129"/>
    </row>
    <row r="463" spans="2:15" x14ac:dyDescent="0.3">
      <c r="B463" s="338"/>
      <c r="C463" s="339"/>
      <c r="D463" s="339"/>
      <c r="E463" s="340"/>
      <c r="O463" s="129"/>
    </row>
    <row r="464" spans="2:15" ht="17.25" thickBot="1" x14ac:dyDescent="0.35">
      <c r="B464" s="341"/>
      <c r="C464" s="342"/>
      <c r="D464" s="342"/>
      <c r="E464" s="343"/>
      <c r="O464" s="129"/>
    </row>
    <row r="465" spans="2:15" ht="17.25" thickBot="1" x14ac:dyDescent="0.35">
      <c r="O465" s="129"/>
    </row>
    <row r="466" spans="2:15" ht="18" thickBot="1" x14ac:dyDescent="0.35">
      <c r="B466" s="250" t="s">
        <v>182</v>
      </c>
      <c r="C466" s="337"/>
      <c r="D466" s="337"/>
      <c r="E466" s="337"/>
      <c r="F466" s="337"/>
      <c r="G466" s="337"/>
      <c r="H466" s="337"/>
      <c r="I466" s="337"/>
      <c r="J466" s="337"/>
      <c r="K466" s="337"/>
      <c r="L466" s="337"/>
      <c r="M466" s="251"/>
      <c r="O466" s="129"/>
    </row>
    <row r="467" spans="2:15" x14ac:dyDescent="0.3">
      <c r="B467" s="338"/>
      <c r="C467" s="339"/>
      <c r="D467" s="339"/>
      <c r="E467" s="339"/>
      <c r="F467" s="339"/>
      <c r="G467" s="339"/>
      <c r="H467" s="339"/>
      <c r="I467" s="339"/>
      <c r="J467" s="339"/>
      <c r="K467" s="339"/>
      <c r="L467" s="339"/>
      <c r="M467" s="340"/>
      <c r="O467" s="129"/>
    </row>
    <row r="468" spans="2:15" x14ac:dyDescent="0.3">
      <c r="B468" s="338"/>
      <c r="C468" s="339"/>
      <c r="D468" s="339"/>
      <c r="E468" s="339"/>
      <c r="F468" s="339"/>
      <c r="G468" s="339"/>
      <c r="H468" s="339"/>
      <c r="I468" s="339"/>
      <c r="J468" s="339"/>
      <c r="K468" s="339"/>
      <c r="L468" s="339"/>
      <c r="M468" s="340"/>
      <c r="O468" s="129"/>
    </row>
    <row r="469" spans="2:15" x14ac:dyDescent="0.3">
      <c r="B469" s="338"/>
      <c r="C469" s="339"/>
      <c r="D469" s="339"/>
      <c r="E469" s="339"/>
      <c r="F469" s="339"/>
      <c r="G469" s="339"/>
      <c r="H469" s="339"/>
      <c r="I469" s="339"/>
      <c r="J469" s="339"/>
      <c r="K469" s="339"/>
      <c r="L469" s="339"/>
      <c r="M469" s="340"/>
      <c r="O469" s="129"/>
    </row>
    <row r="470" spans="2:15" x14ac:dyDescent="0.3">
      <c r="B470" s="338"/>
      <c r="C470" s="339"/>
      <c r="D470" s="339"/>
      <c r="E470" s="339"/>
      <c r="F470" s="339"/>
      <c r="G470" s="339"/>
      <c r="H470" s="339"/>
      <c r="I470" s="339"/>
      <c r="J470" s="339"/>
      <c r="K470" s="339"/>
      <c r="L470" s="339"/>
      <c r="M470" s="340"/>
      <c r="O470" s="129"/>
    </row>
    <row r="471" spans="2:15" x14ac:dyDescent="0.3">
      <c r="B471" s="338"/>
      <c r="C471" s="339"/>
      <c r="D471" s="339"/>
      <c r="E471" s="339"/>
      <c r="F471" s="339"/>
      <c r="G471" s="339"/>
      <c r="H471" s="339"/>
      <c r="I471" s="339"/>
      <c r="J471" s="339"/>
      <c r="K471" s="339"/>
      <c r="L471" s="339"/>
      <c r="M471" s="340"/>
      <c r="O471" s="129"/>
    </row>
    <row r="472" spans="2:15" x14ac:dyDescent="0.3">
      <c r="B472" s="338"/>
      <c r="C472" s="339"/>
      <c r="D472" s="339"/>
      <c r="E472" s="339"/>
      <c r="F472" s="339"/>
      <c r="G472" s="339"/>
      <c r="H472" s="339"/>
      <c r="I472" s="339"/>
      <c r="J472" s="339"/>
      <c r="K472" s="339"/>
      <c r="L472" s="339"/>
      <c r="M472" s="340"/>
      <c r="O472" s="129"/>
    </row>
    <row r="473" spans="2:15" x14ac:dyDescent="0.3">
      <c r="B473" s="338"/>
      <c r="C473" s="339"/>
      <c r="D473" s="339"/>
      <c r="E473" s="339"/>
      <c r="F473" s="339"/>
      <c r="G473" s="339"/>
      <c r="H473" s="339"/>
      <c r="I473" s="339"/>
      <c r="J473" s="339"/>
      <c r="K473" s="339"/>
      <c r="L473" s="339"/>
      <c r="M473" s="340"/>
      <c r="O473" s="129"/>
    </row>
    <row r="474" spans="2:15" x14ac:dyDescent="0.3">
      <c r="B474" s="338"/>
      <c r="C474" s="339"/>
      <c r="D474" s="339"/>
      <c r="E474" s="339"/>
      <c r="F474" s="339"/>
      <c r="G474" s="339"/>
      <c r="H474" s="339"/>
      <c r="I474" s="339"/>
      <c r="J474" s="339"/>
      <c r="K474" s="339"/>
      <c r="L474" s="339"/>
      <c r="M474" s="340"/>
      <c r="O474" s="129"/>
    </row>
    <row r="475" spans="2:15" x14ac:dyDescent="0.3">
      <c r="B475" s="338"/>
      <c r="C475" s="339"/>
      <c r="D475" s="339"/>
      <c r="E475" s="339"/>
      <c r="F475" s="339"/>
      <c r="G475" s="339"/>
      <c r="H475" s="339"/>
      <c r="I475" s="339"/>
      <c r="J475" s="339"/>
      <c r="K475" s="339"/>
      <c r="L475" s="339"/>
      <c r="M475" s="340"/>
      <c r="O475" s="129"/>
    </row>
    <row r="476" spans="2:15" x14ac:dyDescent="0.3">
      <c r="B476" s="338"/>
      <c r="C476" s="339"/>
      <c r="D476" s="339"/>
      <c r="E476" s="339"/>
      <c r="F476" s="339"/>
      <c r="G476" s="339"/>
      <c r="H476" s="339"/>
      <c r="I476" s="339"/>
      <c r="J476" s="339"/>
      <c r="K476" s="339"/>
      <c r="L476" s="339"/>
      <c r="M476" s="340"/>
      <c r="O476" s="129"/>
    </row>
    <row r="477" spans="2:15" x14ac:dyDescent="0.3">
      <c r="B477" s="338"/>
      <c r="C477" s="339"/>
      <c r="D477" s="339"/>
      <c r="E477" s="339"/>
      <c r="F477" s="339"/>
      <c r="G477" s="339"/>
      <c r="H477" s="339"/>
      <c r="I477" s="339"/>
      <c r="J477" s="339"/>
      <c r="K477" s="339"/>
      <c r="L477" s="339"/>
      <c r="M477" s="340"/>
      <c r="O477" s="129"/>
    </row>
    <row r="478" spans="2:15" x14ac:dyDescent="0.3">
      <c r="B478" s="338"/>
      <c r="C478" s="339"/>
      <c r="D478" s="339"/>
      <c r="E478" s="339"/>
      <c r="F478" s="339"/>
      <c r="G478" s="339"/>
      <c r="H478" s="339"/>
      <c r="I478" s="339"/>
      <c r="J478" s="339"/>
      <c r="K478" s="339"/>
      <c r="L478" s="339"/>
      <c r="M478" s="340"/>
      <c r="O478" s="129"/>
    </row>
    <row r="479" spans="2:15" x14ac:dyDescent="0.3">
      <c r="B479" s="338"/>
      <c r="C479" s="339"/>
      <c r="D479" s="339"/>
      <c r="E479" s="339"/>
      <c r="F479" s="339"/>
      <c r="G479" s="339"/>
      <c r="H479" s="339"/>
      <c r="I479" s="339"/>
      <c r="J479" s="339"/>
      <c r="K479" s="339"/>
      <c r="L479" s="339"/>
      <c r="M479" s="340"/>
      <c r="O479" s="129"/>
    </row>
    <row r="480" spans="2:15" x14ac:dyDescent="0.3">
      <c r="B480" s="338"/>
      <c r="C480" s="339"/>
      <c r="D480" s="339"/>
      <c r="E480" s="339"/>
      <c r="F480" s="339"/>
      <c r="G480" s="339"/>
      <c r="H480" s="339"/>
      <c r="I480" s="339"/>
      <c r="J480" s="339"/>
      <c r="K480" s="339"/>
      <c r="L480" s="339"/>
      <c r="M480" s="340"/>
      <c r="O480" s="129"/>
    </row>
    <row r="481" spans="1:15" x14ac:dyDescent="0.3">
      <c r="B481" s="338"/>
      <c r="C481" s="339"/>
      <c r="D481" s="339"/>
      <c r="E481" s="339"/>
      <c r="F481" s="339"/>
      <c r="G481" s="339"/>
      <c r="H481" s="339"/>
      <c r="I481" s="339"/>
      <c r="J481" s="339"/>
      <c r="K481" s="339"/>
      <c r="L481" s="339"/>
      <c r="M481" s="340"/>
      <c r="O481" s="129"/>
    </row>
    <row r="482" spans="1:15" x14ac:dyDescent="0.3">
      <c r="B482" s="338"/>
      <c r="C482" s="339"/>
      <c r="D482" s="339"/>
      <c r="E482" s="339"/>
      <c r="F482" s="339"/>
      <c r="G482" s="339"/>
      <c r="H482" s="339"/>
      <c r="I482" s="339"/>
      <c r="J482" s="339"/>
      <c r="K482" s="339"/>
      <c r="L482" s="339"/>
      <c r="M482" s="340"/>
      <c r="O482" s="129"/>
    </row>
    <row r="483" spans="1:15" x14ac:dyDescent="0.3">
      <c r="B483" s="338"/>
      <c r="C483" s="339"/>
      <c r="D483" s="339"/>
      <c r="E483" s="339"/>
      <c r="F483" s="339"/>
      <c r="G483" s="339"/>
      <c r="H483" s="339"/>
      <c r="I483" s="339"/>
      <c r="J483" s="339"/>
      <c r="K483" s="339"/>
      <c r="L483" s="339"/>
      <c r="M483" s="340"/>
      <c r="O483" s="129"/>
    </row>
    <row r="484" spans="1:15" x14ac:dyDescent="0.3">
      <c r="B484" s="338"/>
      <c r="C484" s="339"/>
      <c r="D484" s="339"/>
      <c r="E484" s="339"/>
      <c r="F484" s="339"/>
      <c r="G484" s="339"/>
      <c r="H484" s="339"/>
      <c r="I484" s="339"/>
      <c r="J484" s="339"/>
      <c r="K484" s="339"/>
      <c r="L484" s="339"/>
      <c r="M484" s="340"/>
      <c r="O484" s="129"/>
    </row>
    <row r="485" spans="1:15" x14ac:dyDescent="0.3">
      <c r="B485" s="338"/>
      <c r="C485" s="339"/>
      <c r="D485" s="339"/>
      <c r="E485" s="339"/>
      <c r="F485" s="339"/>
      <c r="G485" s="339"/>
      <c r="H485" s="339"/>
      <c r="I485" s="339"/>
      <c r="J485" s="339"/>
      <c r="K485" s="339"/>
      <c r="L485" s="339"/>
      <c r="M485" s="340"/>
      <c r="O485" s="129"/>
    </row>
    <row r="486" spans="1:15" x14ac:dyDescent="0.3">
      <c r="B486" s="338"/>
      <c r="C486" s="339"/>
      <c r="D486" s="339"/>
      <c r="E486" s="339"/>
      <c r="F486" s="339"/>
      <c r="G486" s="339"/>
      <c r="H486" s="339"/>
      <c r="I486" s="339"/>
      <c r="J486" s="339"/>
      <c r="K486" s="339"/>
      <c r="L486" s="339"/>
      <c r="M486" s="340"/>
      <c r="O486" s="129"/>
    </row>
    <row r="487" spans="1:15" x14ac:dyDescent="0.3">
      <c r="B487" s="338"/>
      <c r="C487" s="339"/>
      <c r="D487" s="339"/>
      <c r="E487" s="339"/>
      <c r="F487" s="339"/>
      <c r="G487" s="339"/>
      <c r="H487" s="339"/>
      <c r="I487" s="339"/>
      <c r="J487" s="339"/>
      <c r="K487" s="339"/>
      <c r="L487" s="339"/>
      <c r="M487" s="340"/>
      <c r="O487" s="129"/>
    </row>
    <row r="488" spans="1:15" ht="17.25" thickBot="1" x14ac:dyDescent="0.35">
      <c r="B488" s="341"/>
      <c r="C488" s="342"/>
      <c r="D488" s="342"/>
      <c r="E488" s="342"/>
      <c r="F488" s="342"/>
      <c r="G488" s="342"/>
      <c r="H488" s="342"/>
      <c r="I488" s="342"/>
      <c r="J488" s="342"/>
      <c r="K488" s="342"/>
      <c r="L488" s="342"/>
      <c r="M488" s="343"/>
      <c r="O488" s="129"/>
    </row>
    <row r="489" spans="1:15" x14ac:dyDescent="0.3">
      <c r="O489" s="129"/>
    </row>
    <row r="490" spans="1:15" x14ac:dyDescent="0.3">
      <c r="A490" s="129"/>
      <c r="B490" s="129"/>
      <c r="C490" s="129"/>
      <c r="D490" s="129"/>
      <c r="E490" s="129"/>
      <c r="F490" s="129"/>
      <c r="G490" s="129"/>
      <c r="H490" s="129"/>
      <c r="I490" s="129"/>
      <c r="J490" s="129"/>
      <c r="K490" s="129"/>
      <c r="L490" s="129"/>
      <c r="M490" s="129"/>
      <c r="N490" s="129"/>
      <c r="O490" s="129"/>
    </row>
  </sheetData>
  <sheetProtection password="CADC" sheet="1" scenarios="1" selectLockedCells="1"/>
  <mergeCells count="77">
    <mergeCell ref="B370:E371"/>
    <mergeCell ref="G370:M371"/>
    <mergeCell ref="B444:E464"/>
    <mergeCell ref="B372:E392"/>
    <mergeCell ref="G372:M392"/>
    <mergeCell ref="B394:E395"/>
    <mergeCell ref="G394:M395"/>
    <mergeCell ref="B396:E416"/>
    <mergeCell ref="G396:M416"/>
    <mergeCell ref="B418:E419"/>
    <mergeCell ref="G418:M419"/>
    <mergeCell ref="B420:E440"/>
    <mergeCell ref="G420:M440"/>
    <mergeCell ref="B442:E443"/>
    <mergeCell ref="B324:E344"/>
    <mergeCell ref="G324:M344"/>
    <mergeCell ref="B346:E347"/>
    <mergeCell ref="G346:M347"/>
    <mergeCell ref="B348:E368"/>
    <mergeCell ref="G348:M368"/>
    <mergeCell ref="B298:E299"/>
    <mergeCell ref="G298:M299"/>
    <mergeCell ref="B300:E320"/>
    <mergeCell ref="G300:M320"/>
    <mergeCell ref="B322:E323"/>
    <mergeCell ref="G322:M323"/>
    <mergeCell ref="B252:E272"/>
    <mergeCell ref="G252:M272"/>
    <mergeCell ref="B274:E275"/>
    <mergeCell ref="G274:M275"/>
    <mergeCell ref="B276:E296"/>
    <mergeCell ref="G276:M296"/>
    <mergeCell ref="B226:E227"/>
    <mergeCell ref="G226:M227"/>
    <mergeCell ref="B228:E248"/>
    <mergeCell ref="G228:M248"/>
    <mergeCell ref="B250:E251"/>
    <mergeCell ref="G250:M251"/>
    <mergeCell ref="B180:E200"/>
    <mergeCell ref="G180:M200"/>
    <mergeCell ref="B202:E203"/>
    <mergeCell ref="G202:M203"/>
    <mergeCell ref="B204:E224"/>
    <mergeCell ref="G204:M224"/>
    <mergeCell ref="B154:E155"/>
    <mergeCell ref="G154:M155"/>
    <mergeCell ref="B156:E176"/>
    <mergeCell ref="G156:M176"/>
    <mergeCell ref="B178:E179"/>
    <mergeCell ref="G178:M179"/>
    <mergeCell ref="B108:E128"/>
    <mergeCell ref="G108:M128"/>
    <mergeCell ref="B130:E131"/>
    <mergeCell ref="G130:M131"/>
    <mergeCell ref="B132:E152"/>
    <mergeCell ref="G132:M152"/>
    <mergeCell ref="G82:M83"/>
    <mergeCell ref="B84:E104"/>
    <mergeCell ref="G84:M104"/>
    <mergeCell ref="B106:E107"/>
    <mergeCell ref="G106:M107"/>
    <mergeCell ref="B2:C2"/>
    <mergeCell ref="B466:M466"/>
    <mergeCell ref="B467:M488"/>
    <mergeCell ref="B10:E11"/>
    <mergeCell ref="G10:M11"/>
    <mergeCell ref="B34:E35"/>
    <mergeCell ref="G34:M35"/>
    <mergeCell ref="B36:E56"/>
    <mergeCell ref="G36:M56"/>
    <mergeCell ref="B58:E59"/>
    <mergeCell ref="G58:M59"/>
    <mergeCell ref="B12:E32"/>
    <mergeCell ref="G12:M32"/>
    <mergeCell ref="B60:E80"/>
    <mergeCell ref="G60:M80"/>
    <mergeCell ref="B82:E83"/>
  </mergeCells>
  <conditionalFormatting sqref="B466:B467 B10 B12 G10:M11 F10:F465 G12 G33:M465 D58:M80 D82:M104 D106:M128 D130:M152 D154:M176 D178:M200 D202:M224 D226:M248 D250:M272 D274:M296 D298:M320 D322:M344 D346:M368 D370:M392 D394:M416 D418:M440 B33:E465">
    <cfRule type="expression" dxfId="5" priority="1" stopIfTrue="1">
      <formula>AND(Photos_Y_N="No")</formula>
    </cfRule>
  </conditionalFormatting>
  <hyperlinks>
    <hyperlink ref="E4" location="Instructions!C33" display="Back to Instructions tab"/>
  </hyperlinks>
  <printOptions horizontalCentered="1"/>
  <pageMargins left="0.25" right="0.25" top="0.75" bottom="0.25" header="0.3" footer="0.3"/>
  <pageSetup scale="75" fitToHeight="3"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AF57"/>
  <sheetViews>
    <sheetView showGridLines="0" showZeros="0" zoomScale="80" zoomScaleNormal="80" workbookViewId="0">
      <selection activeCell="B40" sqref="B40:M55"/>
    </sheetView>
  </sheetViews>
  <sheetFormatPr defaultRowHeight="16.5" x14ac:dyDescent="0.25"/>
  <cols>
    <col min="1" max="1" width="4.85546875" style="28" customWidth="1"/>
    <col min="2" max="2" width="23" style="28" customWidth="1"/>
    <col min="3" max="3" width="38.85546875" style="28" customWidth="1"/>
    <col min="4" max="4" width="24.7109375" style="28" customWidth="1"/>
    <col min="5" max="5" width="22.42578125" style="28" customWidth="1"/>
    <col min="6" max="6" width="19" style="28" customWidth="1"/>
    <col min="7" max="7" width="18.85546875" style="28" customWidth="1"/>
    <col min="8" max="8" width="12.85546875" style="28" customWidth="1"/>
    <col min="9" max="9" width="12.140625" style="28" customWidth="1"/>
    <col min="10" max="10" width="17.42578125" style="28" bestFit="1" customWidth="1"/>
    <col min="11" max="11" width="15.7109375" style="28" customWidth="1"/>
    <col min="12" max="12" width="16.140625" style="28" customWidth="1"/>
    <col min="13" max="13" width="15" style="28" customWidth="1"/>
    <col min="14" max="14" width="17.140625" style="28" bestFit="1" customWidth="1"/>
    <col min="15" max="15" width="18.140625" style="28" bestFit="1" customWidth="1"/>
    <col min="16" max="16" width="17.7109375" style="28" customWidth="1"/>
    <col min="17" max="17" width="18.7109375" style="28" customWidth="1"/>
    <col min="18" max="18" width="21.42578125" style="28" customWidth="1"/>
    <col min="19" max="19" width="13.5703125" style="28" customWidth="1"/>
    <col min="20" max="20" width="14.85546875" style="28" customWidth="1"/>
    <col min="21" max="21" width="15.5703125" style="28" customWidth="1"/>
    <col min="22" max="22" width="16" style="28" customWidth="1"/>
    <col min="23" max="23" width="14.7109375" style="28" customWidth="1"/>
    <col min="24" max="24" width="16" style="28" customWidth="1"/>
    <col min="25" max="25" width="15.5703125" style="28" customWidth="1"/>
    <col min="26" max="26" width="15.85546875" style="28" customWidth="1"/>
    <col min="27" max="27" width="16.42578125" style="28" customWidth="1"/>
    <col min="28" max="28" width="6.28515625" style="28" customWidth="1"/>
    <col min="29" max="29" width="3.85546875" style="28" customWidth="1"/>
    <col min="30" max="16384" width="9.140625" style="28"/>
  </cols>
  <sheetData>
    <row r="1" spans="2:29" ht="17.25" thickBot="1" x14ac:dyDescent="0.3">
      <c r="AC1" s="29"/>
    </row>
    <row r="2" spans="2:29" ht="18" thickBot="1" x14ac:dyDescent="0.3">
      <c r="B2" s="70" t="s">
        <v>16</v>
      </c>
      <c r="C2" s="82"/>
      <c r="D2" s="6"/>
      <c r="E2" s="6"/>
      <c r="F2" s="6"/>
      <c r="G2" s="6"/>
      <c r="H2" s="6"/>
      <c r="I2" s="6"/>
      <c r="J2" s="6"/>
      <c r="K2" s="6"/>
      <c r="L2" s="6"/>
      <c r="M2" s="6"/>
      <c r="N2" s="6"/>
      <c r="O2" s="6"/>
      <c r="P2" s="6"/>
      <c r="Q2" s="6"/>
      <c r="AC2" s="29"/>
    </row>
    <row r="3" spans="2:29" x14ac:dyDescent="0.25">
      <c r="B3" s="89" t="str">
        <f>'Version Control'!B3</f>
        <v>File Name:</v>
      </c>
      <c r="C3" s="90" t="str">
        <f ca="1">'Version Control'!C3</f>
        <v>Medium Base CFL - v1.3.xlsx</v>
      </c>
      <c r="D3" s="55"/>
      <c r="E3" s="55"/>
      <c r="F3" s="55"/>
      <c r="G3" s="55"/>
      <c r="H3" s="55"/>
      <c r="I3" s="55"/>
      <c r="J3" s="55"/>
      <c r="K3" s="55"/>
      <c r="L3" s="55"/>
      <c r="M3" s="55"/>
      <c r="N3" s="55"/>
      <c r="O3" s="55"/>
      <c r="P3" s="55"/>
      <c r="Q3" s="55"/>
      <c r="AC3" s="29"/>
    </row>
    <row r="4" spans="2:29" ht="18" x14ac:dyDescent="0.25">
      <c r="B4" s="87" t="str">
        <f>'Version Control'!B4</f>
        <v>Tab Name:</v>
      </c>
      <c r="C4" s="83" t="str">
        <f ca="1">MID(CELL("filename",A1), FIND("]", CELL("filename", A1))+ 1, 255)</f>
        <v>Initial Efficacy Test</v>
      </c>
      <c r="D4" s="55"/>
      <c r="E4" s="359" t="s">
        <v>53</v>
      </c>
      <c r="F4" s="359"/>
      <c r="G4" s="55"/>
      <c r="H4" s="55"/>
      <c r="I4" s="55"/>
      <c r="J4" s="55"/>
      <c r="K4" s="55"/>
      <c r="L4" s="55"/>
      <c r="M4" s="55"/>
      <c r="N4" s="55"/>
      <c r="O4" s="55"/>
      <c r="P4" s="55"/>
      <c r="Q4" s="55"/>
      <c r="AC4" s="29"/>
    </row>
    <row r="5" spans="2:29" x14ac:dyDescent="0.25">
      <c r="B5" s="86" t="str">
        <f>'Version Control'!B5</f>
        <v>Version Number:</v>
      </c>
      <c r="C5" s="127" t="str">
        <f>'Version Control'!C5</f>
        <v>v1.3</v>
      </c>
      <c r="D5" s="56"/>
      <c r="E5" s="56"/>
      <c r="F5" s="56"/>
      <c r="G5" s="56"/>
      <c r="H5" s="56"/>
      <c r="I5" s="56"/>
      <c r="J5" s="56"/>
      <c r="K5" s="56"/>
      <c r="L5" s="56"/>
      <c r="M5" s="56"/>
      <c r="N5" s="56"/>
      <c r="O5" s="56"/>
      <c r="P5" s="56"/>
      <c r="Q5" s="56"/>
      <c r="AC5" s="29"/>
    </row>
    <row r="6" spans="2:29" x14ac:dyDescent="0.25">
      <c r="B6" s="86" t="str">
        <f>'Version Control'!B6</f>
        <v xml:space="preserve">Latest Revision Date: </v>
      </c>
      <c r="C6" s="84">
        <f>'Version Control'!C6</f>
        <v>42922</v>
      </c>
      <c r="D6" s="30"/>
      <c r="E6" s="30"/>
      <c r="F6" s="30"/>
      <c r="G6" s="30"/>
      <c r="H6" s="30"/>
      <c r="I6" s="30"/>
      <c r="J6" s="30"/>
      <c r="K6" s="30"/>
      <c r="L6" s="30"/>
      <c r="M6" s="30"/>
      <c r="N6" s="30"/>
      <c r="O6" s="30"/>
      <c r="P6" s="30"/>
      <c r="Q6" s="30"/>
      <c r="AC6" s="29"/>
    </row>
    <row r="7" spans="2:29" ht="17.25" thickBot="1" x14ac:dyDescent="0.3">
      <c r="B7" s="88" t="str">
        <f>'Version Control'!B7</f>
        <v xml:space="preserve">Test Completion Date: </v>
      </c>
      <c r="C7" s="85" t="str">
        <f>'Version Control'!C7</f>
        <v>[MM/DD/YYYY]</v>
      </c>
      <c r="D7" s="30"/>
      <c r="F7" s="30"/>
      <c r="G7" s="30"/>
      <c r="H7" s="30"/>
      <c r="I7" s="30"/>
      <c r="J7" s="30"/>
      <c r="K7" s="30"/>
      <c r="L7" s="30"/>
      <c r="M7" s="30"/>
      <c r="N7" s="30"/>
      <c r="O7" s="30"/>
      <c r="P7" s="30"/>
      <c r="Q7" s="30"/>
      <c r="AC7" s="29"/>
    </row>
    <row r="8" spans="2:29" x14ac:dyDescent="0.25">
      <c r="AC8" s="29"/>
    </row>
    <row r="9" spans="2:29" ht="17.25" thickBot="1" x14ac:dyDescent="0.3">
      <c r="AC9" s="29"/>
    </row>
    <row r="10" spans="2:29" ht="18" thickBot="1" x14ac:dyDescent="0.3">
      <c r="B10" s="356" t="s">
        <v>240</v>
      </c>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8"/>
      <c r="AC10" s="29"/>
    </row>
    <row r="11" spans="2:29" s="57" customFormat="1" ht="54" thickBot="1" x14ac:dyDescent="0.3">
      <c r="B11" s="177" t="s">
        <v>38</v>
      </c>
      <c r="C11" s="178" t="s">
        <v>89</v>
      </c>
      <c r="D11" s="178" t="s">
        <v>74</v>
      </c>
      <c r="E11" s="178" t="s">
        <v>159</v>
      </c>
      <c r="F11" s="178" t="s">
        <v>76</v>
      </c>
      <c r="G11" s="178" t="s">
        <v>77</v>
      </c>
      <c r="H11" s="178" t="s">
        <v>78</v>
      </c>
      <c r="I11" s="178" t="s">
        <v>93</v>
      </c>
      <c r="J11" s="178" t="s">
        <v>94</v>
      </c>
      <c r="K11" s="178" t="s">
        <v>126</v>
      </c>
      <c r="L11" s="178" t="s">
        <v>127</v>
      </c>
      <c r="M11" s="178" t="s">
        <v>128</v>
      </c>
      <c r="N11" s="178" t="s">
        <v>115</v>
      </c>
      <c r="O11" s="178" t="s">
        <v>116</v>
      </c>
      <c r="P11" s="178" t="s">
        <v>124</v>
      </c>
      <c r="Q11" s="178" t="s">
        <v>158</v>
      </c>
      <c r="R11" s="178" t="s">
        <v>125</v>
      </c>
      <c r="S11" s="178" t="s">
        <v>65</v>
      </c>
      <c r="T11" s="178" t="s">
        <v>79</v>
      </c>
      <c r="U11" s="178" t="s">
        <v>66</v>
      </c>
      <c r="V11" s="178" t="s">
        <v>80</v>
      </c>
      <c r="W11" s="178" t="s">
        <v>67</v>
      </c>
      <c r="X11" s="178" t="s">
        <v>81</v>
      </c>
      <c r="Y11" s="178" t="s">
        <v>118</v>
      </c>
      <c r="Z11" s="178" t="s">
        <v>119</v>
      </c>
      <c r="AA11" s="206" t="s">
        <v>114</v>
      </c>
      <c r="AC11" s="58"/>
    </row>
    <row r="12" spans="2:29" ht="18" x14ac:dyDescent="0.25">
      <c r="B12" s="219">
        <f>'Description of Test Units'!D12</f>
        <v>0</v>
      </c>
      <c r="C12" s="220"/>
      <c r="D12" s="220"/>
      <c r="E12" s="220"/>
      <c r="F12" s="220"/>
      <c r="G12" s="220"/>
      <c r="H12" s="220"/>
      <c r="I12" s="220"/>
      <c r="J12" s="220"/>
      <c r="K12" s="220"/>
      <c r="L12" s="220"/>
      <c r="M12" s="220"/>
      <c r="N12" s="220"/>
      <c r="O12" s="220"/>
      <c r="P12" s="220"/>
      <c r="Q12" s="220"/>
      <c r="R12" s="220"/>
      <c r="S12" s="221">
        <f>'Description of Test Units'!F12</f>
        <v>0</v>
      </c>
      <c r="T12" s="220"/>
      <c r="U12" s="221">
        <f>'Description of Test Units'!G12</f>
        <v>0</v>
      </c>
      <c r="V12" s="220"/>
      <c r="W12" s="221">
        <f>'Description of Test Units'!I12</f>
        <v>0</v>
      </c>
      <c r="X12" s="220"/>
      <c r="Y12" s="221">
        <f>'Description of Test Units'!O12</f>
        <v>0</v>
      </c>
      <c r="Z12" s="220"/>
      <c r="AA12" s="222" t="str">
        <f>IF(X12&gt;0,Z12/X12,"")</f>
        <v/>
      </c>
      <c r="AC12" s="29"/>
    </row>
    <row r="13" spans="2:29" ht="18" x14ac:dyDescent="0.25">
      <c r="B13" s="62">
        <f>'Description of Test Units'!D13</f>
        <v>0</v>
      </c>
      <c r="C13" s="50"/>
      <c r="D13" s="48"/>
      <c r="E13" s="48"/>
      <c r="F13" s="48"/>
      <c r="G13" s="48"/>
      <c r="H13" s="48"/>
      <c r="I13" s="48"/>
      <c r="J13" s="48"/>
      <c r="K13" s="48"/>
      <c r="L13" s="48"/>
      <c r="M13" s="48"/>
      <c r="N13" s="48"/>
      <c r="O13" s="48"/>
      <c r="P13" s="48"/>
      <c r="Q13" s="48"/>
      <c r="R13" s="48"/>
      <c r="S13" s="60">
        <f>'Description of Test Units'!F13</f>
        <v>0</v>
      </c>
      <c r="T13" s="48"/>
      <c r="U13" s="60">
        <f>'Description of Test Units'!G13</f>
        <v>0</v>
      </c>
      <c r="V13" s="48"/>
      <c r="W13" s="60">
        <f>'Description of Test Units'!I13</f>
        <v>0</v>
      </c>
      <c r="X13" s="48"/>
      <c r="Y13" s="60">
        <f>'Description of Test Units'!O13</f>
        <v>0</v>
      </c>
      <c r="Z13" s="48"/>
      <c r="AA13" s="61" t="str">
        <f t="shared" ref="AA13:AA31" si="0">IF(X13&gt;0,Z13/X13,"")</f>
        <v/>
      </c>
      <c r="AC13" s="29"/>
    </row>
    <row r="14" spans="2:29" ht="18" x14ac:dyDescent="0.25">
      <c r="B14" s="62">
        <f>'Description of Test Units'!D14</f>
        <v>0</v>
      </c>
      <c r="C14" s="50"/>
      <c r="D14" s="48"/>
      <c r="E14" s="48"/>
      <c r="F14" s="48"/>
      <c r="G14" s="48"/>
      <c r="H14" s="48"/>
      <c r="I14" s="48"/>
      <c r="J14" s="48"/>
      <c r="K14" s="48"/>
      <c r="L14" s="48"/>
      <c r="M14" s="48"/>
      <c r="N14" s="48"/>
      <c r="O14" s="48"/>
      <c r="P14" s="48"/>
      <c r="Q14" s="48"/>
      <c r="R14" s="48"/>
      <c r="S14" s="60">
        <f>'Description of Test Units'!F14</f>
        <v>0</v>
      </c>
      <c r="T14" s="48"/>
      <c r="U14" s="60">
        <f>'Description of Test Units'!G14</f>
        <v>0</v>
      </c>
      <c r="V14" s="48"/>
      <c r="W14" s="60">
        <f>'Description of Test Units'!I14</f>
        <v>0</v>
      </c>
      <c r="X14" s="48"/>
      <c r="Y14" s="60">
        <f>'Description of Test Units'!O14</f>
        <v>0</v>
      </c>
      <c r="Z14" s="48"/>
      <c r="AA14" s="61" t="str">
        <f t="shared" si="0"/>
        <v/>
      </c>
      <c r="AC14" s="29"/>
    </row>
    <row r="15" spans="2:29" ht="18" x14ac:dyDescent="0.25">
      <c r="B15" s="62">
        <f>'Description of Test Units'!D15</f>
        <v>0</v>
      </c>
      <c r="C15" s="50"/>
      <c r="D15" s="48"/>
      <c r="E15" s="48"/>
      <c r="F15" s="48"/>
      <c r="G15" s="48"/>
      <c r="H15" s="48"/>
      <c r="I15" s="48"/>
      <c r="J15" s="48"/>
      <c r="K15" s="48"/>
      <c r="L15" s="48"/>
      <c r="M15" s="48"/>
      <c r="N15" s="48"/>
      <c r="O15" s="48"/>
      <c r="P15" s="48"/>
      <c r="Q15" s="48"/>
      <c r="R15" s="48"/>
      <c r="S15" s="60">
        <f>'Description of Test Units'!F15</f>
        <v>0</v>
      </c>
      <c r="T15" s="48"/>
      <c r="U15" s="60">
        <f>'Description of Test Units'!G15</f>
        <v>0</v>
      </c>
      <c r="V15" s="48"/>
      <c r="W15" s="60">
        <f>'Description of Test Units'!I15</f>
        <v>0</v>
      </c>
      <c r="X15" s="48"/>
      <c r="Y15" s="60">
        <f>'Description of Test Units'!O15</f>
        <v>0</v>
      </c>
      <c r="Z15" s="48"/>
      <c r="AA15" s="61" t="str">
        <f t="shared" si="0"/>
        <v/>
      </c>
      <c r="AC15" s="29"/>
    </row>
    <row r="16" spans="2:29" ht="18" x14ac:dyDescent="0.25">
      <c r="B16" s="62">
        <f>'Description of Test Units'!D16</f>
        <v>0</v>
      </c>
      <c r="C16" s="50"/>
      <c r="D16" s="48"/>
      <c r="E16" s="48"/>
      <c r="F16" s="48"/>
      <c r="G16" s="48"/>
      <c r="H16" s="48"/>
      <c r="I16" s="48"/>
      <c r="J16" s="48"/>
      <c r="K16" s="48"/>
      <c r="L16" s="48"/>
      <c r="M16" s="48"/>
      <c r="N16" s="48"/>
      <c r="O16" s="48"/>
      <c r="P16" s="48"/>
      <c r="Q16" s="48"/>
      <c r="R16" s="48"/>
      <c r="S16" s="60">
        <f>'Description of Test Units'!F16</f>
        <v>0</v>
      </c>
      <c r="T16" s="48"/>
      <c r="U16" s="60">
        <f>'Description of Test Units'!G16</f>
        <v>0</v>
      </c>
      <c r="V16" s="48"/>
      <c r="W16" s="60">
        <f>'Description of Test Units'!I16</f>
        <v>0</v>
      </c>
      <c r="X16" s="48"/>
      <c r="Y16" s="60">
        <f>'Description of Test Units'!O16</f>
        <v>0</v>
      </c>
      <c r="Z16" s="48"/>
      <c r="AA16" s="61" t="str">
        <f t="shared" si="0"/>
        <v/>
      </c>
      <c r="AC16" s="29"/>
    </row>
    <row r="17" spans="2:32" ht="18" x14ac:dyDescent="0.25">
      <c r="B17" s="62">
        <f>'Description of Test Units'!D17</f>
        <v>0</v>
      </c>
      <c r="C17" s="50"/>
      <c r="D17" s="48"/>
      <c r="E17" s="48"/>
      <c r="F17" s="48"/>
      <c r="G17" s="48"/>
      <c r="H17" s="48"/>
      <c r="I17" s="48"/>
      <c r="J17" s="48"/>
      <c r="K17" s="48"/>
      <c r="L17" s="48"/>
      <c r="M17" s="48"/>
      <c r="N17" s="48"/>
      <c r="O17" s="48"/>
      <c r="P17" s="48"/>
      <c r="Q17" s="48"/>
      <c r="R17" s="48"/>
      <c r="S17" s="60">
        <f>'Description of Test Units'!F17</f>
        <v>0</v>
      </c>
      <c r="T17" s="48"/>
      <c r="U17" s="60">
        <f>'Description of Test Units'!G17</f>
        <v>0</v>
      </c>
      <c r="V17" s="48"/>
      <c r="W17" s="60">
        <f>'Description of Test Units'!I17</f>
        <v>0</v>
      </c>
      <c r="X17" s="48"/>
      <c r="Y17" s="60">
        <f>'Description of Test Units'!O17</f>
        <v>0</v>
      </c>
      <c r="Z17" s="48"/>
      <c r="AA17" s="61" t="str">
        <f t="shared" si="0"/>
        <v/>
      </c>
      <c r="AC17" s="29"/>
    </row>
    <row r="18" spans="2:32" ht="18" x14ac:dyDescent="0.25">
      <c r="B18" s="62">
        <f>'Description of Test Units'!D18</f>
        <v>0</v>
      </c>
      <c r="C18" s="50"/>
      <c r="D18" s="48"/>
      <c r="E18" s="48"/>
      <c r="F18" s="48"/>
      <c r="G18" s="48"/>
      <c r="H18" s="48"/>
      <c r="I18" s="48"/>
      <c r="J18" s="48"/>
      <c r="K18" s="48"/>
      <c r="L18" s="48"/>
      <c r="M18" s="48"/>
      <c r="N18" s="48"/>
      <c r="O18" s="48"/>
      <c r="P18" s="48"/>
      <c r="Q18" s="48"/>
      <c r="R18" s="48"/>
      <c r="S18" s="60">
        <f>'Description of Test Units'!F18</f>
        <v>0</v>
      </c>
      <c r="T18" s="48"/>
      <c r="U18" s="60">
        <f>'Description of Test Units'!G18</f>
        <v>0</v>
      </c>
      <c r="V18" s="48"/>
      <c r="W18" s="60">
        <f>'Description of Test Units'!I18</f>
        <v>0</v>
      </c>
      <c r="X18" s="48"/>
      <c r="Y18" s="60">
        <f>'Description of Test Units'!O18</f>
        <v>0</v>
      </c>
      <c r="Z18" s="48"/>
      <c r="AA18" s="61" t="str">
        <f t="shared" si="0"/>
        <v/>
      </c>
      <c r="AC18" s="29"/>
    </row>
    <row r="19" spans="2:32" ht="18" x14ac:dyDescent="0.25">
      <c r="B19" s="62">
        <f>'Description of Test Units'!D19</f>
        <v>0</v>
      </c>
      <c r="C19" s="50"/>
      <c r="D19" s="48"/>
      <c r="E19" s="48"/>
      <c r="F19" s="48"/>
      <c r="G19" s="48"/>
      <c r="H19" s="48"/>
      <c r="I19" s="48"/>
      <c r="J19" s="48"/>
      <c r="K19" s="48"/>
      <c r="L19" s="48"/>
      <c r="M19" s="48"/>
      <c r="N19" s="48"/>
      <c r="O19" s="48"/>
      <c r="P19" s="48"/>
      <c r="Q19" s="48"/>
      <c r="R19" s="48"/>
      <c r="S19" s="60">
        <f>'Description of Test Units'!F19</f>
        <v>0</v>
      </c>
      <c r="T19" s="48"/>
      <c r="U19" s="60">
        <f>'Description of Test Units'!G19</f>
        <v>0</v>
      </c>
      <c r="V19" s="48"/>
      <c r="W19" s="60">
        <f>'Description of Test Units'!I19</f>
        <v>0</v>
      </c>
      <c r="X19" s="48"/>
      <c r="Y19" s="60">
        <f>'Description of Test Units'!O19</f>
        <v>0</v>
      </c>
      <c r="Z19" s="48"/>
      <c r="AA19" s="61" t="str">
        <f t="shared" si="0"/>
        <v/>
      </c>
      <c r="AC19" s="29"/>
    </row>
    <row r="20" spans="2:32" ht="18" x14ac:dyDescent="0.25">
      <c r="B20" s="62">
        <f>'Description of Test Units'!D20</f>
        <v>0</v>
      </c>
      <c r="C20" s="50"/>
      <c r="D20" s="48"/>
      <c r="E20" s="48"/>
      <c r="F20" s="48"/>
      <c r="G20" s="48"/>
      <c r="H20" s="48"/>
      <c r="I20" s="48"/>
      <c r="J20" s="48"/>
      <c r="K20" s="48"/>
      <c r="L20" s="48"/>
      <c r="M20" s="48"/>
      <c r="N20" s="48"/>
      <c r="O20" s="48"/>
      <c r="P20" s="48"/>
      <c r="Q20" s="48"/>
      <c r="R20" s="48"/>
      <c r="S20" s="60">
        <f>'Description of Test Units'!F20</f>
        <v>0</v>
      </c>
      <c r="T20" s="48"/>
      <c r="U20" s="60">
        <f>'Description of Test Units'!G20</f>
        <v>0</v>
      </c>
      <c r="V20" s="48"/>
      <c r="W20" s="60">
        <f>'Description of Test Units'!I20</f>
        <v>0</v>
      </c>
      <c r="X20" s="48"/>
      <c r="Y20" s="60">
        <f>'Description of Test Units'!O20</f>
        <v>0</v>
      </c>
      <c r="Z20" s="48"/>
      <c r="AA20" s="61" t="str">
        <f t="shared" si="0"/>
        <v/>
      </c>
      <c r="AC20" s="29"/>
    </row>
    <row r="21" spans="2:32" ht="18" x14ac:dyDescent="0.25">
      <c r="B21" s="62">
        <f>'Description of Test Units'!D21</f>
        <v>0</v>
      </c>
      <c r="C21" s="50"/>
      <c r="D21" s="48"/>
      <c r="E21" s="48"/>
      <c r="F21" s="48"/>
      <c r="G21" s="48"/>
      <c r="H21" s="48"/>
      <c r="I21" s="48"/>
      <c r="J21" s="48"/>
      <c r="K21" s="48"/>
      <c r="L21" s="48"/>
      <c r="M21" s="48"/>
      <c r="N21" s="48"/>
      <c r="O21" s="48"/>
      <c r="P21" s="48"/>
      <c r="Q21" s="48"/>
      <c r="R21" s="48"/>
      <c r="S21" s="60">
        <f>'Description of Test Units'!F21</f>
        <v>0</v>
      </c>
      <c r="T21" s="48"/>
      <c r="U21" s="60">
        <f>'Description of Test Units'!G21</f>
        <v>0</v>
      </c>
      <c r="V21" s="48"/>
      <c r="W21" s="60">
        <f>'Description of Test Units'!I21</f>
        <v>0</v>
      </c>
      <c r="X21" s="48"/>
      <c r="Y21" s="60">
        <f>'Description of Test Units'!O21</f>
        <v>0</v>
      </c>
      <c r="Z21" s="48"/>
      <c r="AA21" s="61" t="str">
        <f t="shared" si="0"/>
        <v/>
      </c>
      <c r="AC21" s="29"/>
    </row>
    <row r="22" spans="2:32" ht="18" x14ac:dyDescent="0.25">
      <c r="B22" s="62">
        <f>'Description of Test Units'!D22</f>
        <v>0</v>
      </c>
      <c r="C22" s="50"/>
      <c r="D22" s="48"/>
      <c r="E22" s="48"/>
      <c r="F22" s="48"/>
      <c r="G22" s="48"/>
      <c r="H22" s="48"/>
      <c r="I22" s="48"/>
      <c r="J22" s="48"/>
      <c r="K22" s="48"/>
      <c r="L22" s="48"/>
      <c r="M22" s="48"/>
      <c r="N22" s="48"/>
      <c r="O22" s="48"/>
      <c r="P22" s="48"/>
      <c r="Q22" s="48"/>
      <c r="R22" s="48"/>
      <c r="S22" s="60">
        <f>'Description of Test Units'!F22</f>
        <v>0</v>
      </c>
      <c r="T22" s="48"/>
      <c r="U22" s="60">
        <f>'Description of Test Units'!G22</f>
        <v>0</v>
      </c>
      <c r="V22" s="48"/>
      <c r="W22" s="60">
        <f>'Description of Test Units'!I22</f>
        <v>0</v>
      </c>
      <c r="X22" s="48"/>
      <c r="Y22" s="60">
        <f>'Description of Test Units'!O22</f>
        <v>0</v>
      </c>
      <c r="Z22" s="48"/>
      <c r="AA22" s="61" t="str">
        <f t="shared" si="0"/>
        <v/>
      </c>
      <c r="AC22" s="29"/>
    </row>
    <row r="23" spans="2:32" ht="19.5" customHeight="1" x14ac:dyDescent="0.25">
      <c r="B23" s="62">
        <f>'Description of Test Units'!D23</f>
        <v>0</v>
      </c>
      <c r="C23" s="50"/>
      <c r="D23" s="48"/>
      <c r="E23" s="48"/>
      <c r="F23" s="48"/>
      <c r="G23" s="48"/>
      <c r="H23" s="48"/>
      <c r="I23" s="48"/>
      <c r="J23" s="48"/>
      <c r="K23" s="48"/>
      <c r="L23" s="48"/>
      <c r="M23" s="48"/>
      <c r="N23" s="48"/>
      <c r="O23" s="48"/>
      <c r="P23" s="48"/>
      <c r="Q23" s="48"/>
      <c r="R23" s="48"/>
      <c r="S23" s="60">
        <f>'Description of Test Units'!F23</f>
        <v>0</v>
      </c>
      <c r="T23" s="48"/>
      <c r="U23" s="60">
        <f>'Description of Test Units'!G23</f>
        <v>0</v>
      </c>
      <c r="V23" s="48"/>
      <c r="W23" s="60">
        <f>'Description of Test Units'!I23</f>
        <v>0</v>
      </c>
      <c r="X23" s="48"/>
      <c r="Y23" s="60">
        <f>'Description of Test Units'!O23</f>
        <v>0</v>
      </c>
      <c r="Z23" s="48"/>
      <c r="AA23" s="61" t="str">
        <f t="shared" si="0"/>
        <v/>
      </c>
      <c r="AB23" s="57"/>
      <c r="AC23" s="58"/>
      <c r="AD23" s="57"/>
      <c r="AE23" s="57"/>
      <c r="AF23" s="57"/>
    </row>
    <row r="24" spans="2:32" ht="18" x14ac:dyDescent="0.25">
      <c r="B24" s="62">
        <f>'Description of Test Units'!D24</f>
        <v>0</v>
      </c>
      <c r="C24" s="50"/>
      <c r="D24" s="48"/>
      <c r="E24" s="48"/>
      <c r="F24" s="48"/>
      <c r="G24" s="48"/>
      <c r="H24" s="48"/>
      <c r="I24" s="48"/>
      <c r="J24" s="48"/>
      <c r="K24" s="48"/>
      <c r="L24" s="48"/>
      <c r="M24" s="48"/>
      <c r="N24" s="48"/>
      <c r="O24" s="48"/>
      <c r="P24" s="48"/>
      <c r="Q24" s="48"/>
      <c r="R24" s="48"/>
      <c r="S24" s="60">
        <f>'Description of Test Units'!F24</f>
        <v>0</v>
      </c>
      <c r="T24" s="48"/>
      <c r="U24" s="60">
        <f>'Description of Test Units'!G24</f>
        <v>0</v>
      </c>
      <c r="V24" s="48"/>
      <c r="W24" s="60">
        <f>'Description of Test Units'!I24</f>
        <v>0</v>
      </c>
      <c r="X24" s="48"/>
      <c r="Y24" s="60">
        <f>'Description of Test Units'!O24</f>
        <v>0</v>
      </c>
      <c r="Z24" s="48"/>
      <c r="AA24" s="61" t="str">
        <f t="shared" si="0"/>
        <v/>
      </c>
      <c r="AC24" s="29"/>
    </row>
    <row r="25" spans="2:32" ht="18" x14ac:dyDescent="0.25">
      <c r="B25" s="62">
        <f>'Description of Test Units'!D25</f>
        <v>0</v>
      </c>
      <c r="C25" s="50"/>
      <c r="D25" s="48"/>
      <c r="E25" s="48"/>
      <c r="F25" s="48"/>
      <c r="G25" s="48"/>
      <c r="H25" s="48"/>
      <c r="I25" s="48"/>
      <c r="J25" s="48"/>
      <c r="K25" s="48"/>
      <c r="L25" s="48"/>
      <c r="M25" s="48"/>
      <c r="N25" s="48"/>
      <c r="O25" s="48"/>
      <c r="P25" s="48"/>
      <c r="Q25" s="48"/>
      <c r="R25" s="48"/>
      <c r="S25" s="60">
        <f>'Description of Test Units'!F25</f>
        <v>0</v>
      </c>
      <c r="T25" s="48"/>
      <c r="U25" s="60">
        <f>'Description of Test Units'!G25</f>
        <v>0</v>
      </c>
      <c r="V25" s="48"/>
      <c r="W25" s="60">
        <f>'Description of Test Units'!I25</f>
        <v>0</v>
      </c>
      <c r="X25" s="48"/>
      <c r="Y25" s="60">
        <f>'Description of Test Units'!O25</f>
        <v>0</v>
      </c>
      <c r="Z25" s="48"/>
      <c r="AA25" s="61" t="str">
        <f t="shared" si="0"/>
        <v/>
      </c>
      <c r="AC25" s="29"/>
    </row>
    <row r="26" spans="2:32" ht="18" x14ac:dyDescent="0.25">
      <c r="B26" s="62">
        <f>'Description of Test Units'!D26</f>
        <v>0</v>
      </c>
      <c r="C26" s="50"/>
      <c r="D26" s="48"/>
      <c r="E26" s="48"/>
      <c r="F26" s="48"/>
      <c r="G26" s="48"/>
      <c r="H26" s="48"/>
      <c r="I26" s="48"/>
      <c r="J26" s="48"/>
      <c r="K26" s="48"/>
      <c r="L26" s="48"/>
      <c r="M26" s="48"/>
      <c r="N26" s="48"/>
      <c r="O26" s="48"/>
      <c r="P26" s="48"/>
      <c r="Q26" s="48"/>
      <c r="R26" s="48"/>
      <c r="S26" s="60">
        <f>'Description of Test Units'!F26</f>
        <v>0</v>
      </c>
      <c r="T26" s="48"/>
      <c r="U26" s="60">
        <f>'Description of Test Units'!G26</f>
        <v>0</v>
      </c>
      <c r="V26" s="48"/>
      <c r="W26" s="60">
        <f>'Description of Test Units'!I26</f>
        <v>0</v>
      </c>
      <c r="X26" s="48"/>
      <c r="Y26" s="60">
        <f>'Description of Test Units'!O26</f>
        <v>0</v>
      </c>
      <c r="Z26" s="48"/>
      <c r="AA26" s="61" t="str">
        <f t="shared" si="0"/>
        <v/>
      </c>
      <c r="AC26" s="29"/>
    </row>
    <row r="27" spans="2:32" ht="18" x14ac:dyDescent="0.25">
      <c r="B27" s="62">
        <f>'Description of Test Units'!D27</f>
        <v>0</v>
      </c>
      <c r="C27" s="50"/>
      <c r="D27" s="48"/>
      <c r="E27" s="48"/>
      <c r="F27" s="48"/>
      <c r="G27" s="48"/>
      <c r="H27" s="48"/>
      <c r="I27" s="48"/>
      <c r="J27" s="48"/>
      <c r="K27" s="48"/>
      <c r="L27" s="48"/>
      <c r="M27" s="48"/>
      <c r="N27" s="48"/>
      <c r="O27" s="48"/>
      <c r="P27" s="48"/>
      <c r="Q27" s="48"/>
      <c r="R27" s="48"/>
      <c r="S27" s="60">
        <f>'Description of Test Units'!F27</f>
        <v>0</v>
      </c>
      <c r="T27" s="48"/>
      <c r="U27" s="60">
        <f>'Description of Test Units'!G27</f>
        <v>0</v>
      </c>
      <c r="V27" s="48"/>
      <c r="W27" s="60">
        <f>'Description of Test Units'!I27</f>
        <v>0</v>
      </c>
      <c r="X27" s="48"/>
      <c r="Y27" s="60">
        <f>'Description of Test Units'!O27</f>
        <v>0</v>
      </c>
      <c r="Z27" s="48"/>
      <c r="AA27" s="61" t="str">
        <f t="shared" si="0"/>
        <v/>
      </c>
      <c r="AC27" s="29"/>
    </row>
    <row r="28" spans="2:32" ht="18" x14ac:dyDescent="0.25">
      <c r="B28" s="62">
        <f>'Description of Test Units'!D28</f>
        <v>0</v>
      </c>
      <c r="C28" s="50"/>
      <c r="D28" s="48"/>
      <c r="E28" s="48"/>
      <c r="F28" s="48"/>
      <c r="G28" s="48"/>
      <c r="H28" s="48"/>
      <c r="I28" s="48"/>
      <c r="J28" s="48"/>
      <c r="K28" s="48"/>
      <c r="L28" s="48"/>
      <c r="M28" s="48"/>
      <c r="N28" s="48"/>
      <c r="O28" s="48"/>
      <c r="P28" s="48"/>
      <c r="Q28" s="48"/>
      <c r="R28" s="48"/>
      <c r="S28" s="60">
        <f>'Description of Test Units'!F28</f>
        <v>0</v>
      </c>
      <c r="T28" s="48"/>
      <c r="U28" s="60">
        <f>'Description of Test Units'!G28</f>
        <v>0</v>
      </c>
      <c r="V28" s="48"/>
      <c r="W28" s="60">
        <f>'Description of Test Units'!I28</f>
        <v>0</v>
      </c>
      <c r="X28" s="48"/>
      <c r="Y28" s="60">
        <f>'Description of Test Units'!O28</f>
        <v>0</v>
      </c>
      <c r="Z28" s="48"/>
      <c r="AA28" s="61" t="str">
        <f t="shared" si="0"/>
        <v/>
      </c>
      <c r="AC28" s="29"/>
    </row>
    <row r="29" spans="2:32" ht="18" x14ac:dyDescent="0.25">
      <c r="B29" s="62">
        <f>'Description of Test Units'!D29</f>
        <v>0</v>
      </c>
      <c r="C29" s="50"/>
      <c r="D29" s="48"/>
      <c r="E29" s="48"/>
      <c r="F29" s="48"/>
      <c r="G29" s="48"/>
      <c r="H29" s="48"/>
      <c r="I29" s="48"/>
      <c r="J29" s="48"/>
      <c r="K29" s="48"/>
      <c r="L29" s="48"/>
      <c r="M29" s="48"/>
      <c r="N29" s="48"/>
      <c r="O29" s="48"/>
      <c r="P29" s="48"/>
      <c r="Q29" s="48"/>
      <c r="R29" s="48"/>
      <c r="S29" s="60">
        <f>'Description of Test Units'!F29</f>
        <v>0</v>
      </c>
      <c r="T29" s="48"/>
      <c r="U29" s="60">
        <f>'Description of Test Units'!G29</f>
        <v>0</v>
      </c>
      <c r="V29" s="48"/>
      <c r="W29" s="60">
        <f>'Description of Test Units'!I29</f>
        <v>0</v>
      </c>
      <c r="X29" s="48"/>
      <c r="Y29" s="60">
        <f>'Description of Test Units'!O29</f>
        <v>0</v>
      </c>
      <c r="Z29" s="48"/>
      <c r="AA29" s="61" t="str">
        <f t="shared" si="0"/>
        <v/>
      </c>
      <c r="AC29" s="29"/>
    </row>
    <row r="30" spans="2:32" ht="18" x14ac:dyDescent="0.25">
      <c r="B30" s="62">
        <f>'Description of Test Units'!D30</f>
        <v>0</v>
      </c>
      <c r="C30" s="50"/>
      <c r="D30" s="48"/>
      <c r="E30" s="48"/>
      <c r="F30" s="48"/>
      <c r="G30" s="48"/>
      <c r="H30" s="48"/>
      <c r="I30" s="48"/>
      <c r="J30" s="48"/>
      <c r="K30" s="48"/>
      <c r="L30" s="48"/>
      <c r="M30" s="48"/>
      <c r="N30" s="48"/>
      <c r="O30" s="48"/>
      <c r="P30" s="48"/>
      <c r="Q30" s="48"/>
      <c r="R30" s="48"/>
      <c r="S30" s="60">
        <f>'Description of Test Units'!F30</f>
        <v>0</v>
      </c>
      <c r="T30" s="48"/>
      <c r="U30" s="60">
        <f>'Description of Test Units'!G30</f>
        <v>0</v>
      </c>
      <c r="V30" s="48"/>
      <c r="W30" s="60">
        <f>'Description of Test Units'!I30</f>
        <v>0</v>
      </c>
      <c r="X30" s="48"/>
      <c r="Y30" s="60">
        <f>'Description of Test Units'!O30</f>
        <v>0</v>
      </c>
      <c r="Z30" s="48"/>
      <c r="AA30" s="61" t="str">
        <f t="shared" si="0"/>
        <v/>
      </c>
      <c r="AC30" s="29"/>
    </row>
    <row r="31" spans="2:32" ht="18.75" thickBot="1" x14ac:dyDescent="0.3">
      <c r="B31" s="63">
        <f>'Description of Test Units'!D31</f>
        <v>0</v>
      </c>
      <c r="C31" s="51"/>
      <c r="D31" s="207"/>
      <c r="E31" s="207"/>
      <c r="F31" s="207"/>
      <c r="G31" s="207"/>
      <c r="H31" s="207"/>
      <c r="I31" s="207"/>
      <c r="J31" s="207"/>
      <c r="K31" s="207"/>
      <c r="L31" s="207"/>
      <c r="M31" s="207"/>
      <c r="N31" s="207"/>
      <c r="O31" s="207"/>
      <c r="P31" s="207"/>
      <c r="Q31" s="207"/>
      <c r="R31" s="207"/>
      <c r="S31" s="208">
        <f>'Description of Test Units'!F31</f>
        <v>0</v>
      </c>
      <c r="T31" s="207"/>
      <c r="U31" s="208">
        <f>'Description of Test Units'!G31</f>
        <v>0</v>
      </c>
      <c r="V31" s="207"/>
      <c r="W31" s="208">
        <f>'Description of Test Units'!I31</f>
        <v>0</v>
      </c>
      <c r="X31" s="207"/>
      <c r="Y31" s="208">
        <f>'Description of Test Units'!O31</f>
        <v>0</v>
      </c>
      <c r="Z31" s="207"/>
      <c r="AA31" s="209" t="str">
        <f t="shared" si="0"/>
        <v/>
      </c>
      <c r="AC31" s="29"/>
    </row>
    <row r="32" spans="2:32" ht="17.25" thickBot="1" x14ac:dyDescent="0.3">
      <c r="AC32" s="29"/>
    </row>
    <row r="33" spans="2:29" ht="18" thickBot="1" x14ac:dyDescent="0.3">
      <c r="B33" s="353" t="s">
        <v>247</v>
      </c>
      <c r="C33" s="355"/>
      <c r="AC33" s="29"/>
    </row>
    <row r="34" spans="2:29" x14ac:dyDescent="0.25">
      <c r="B34" s="112" t="s">
        <v>82</v>
      </c>
      <c r="C34" s="113" t="str">
        <f xml:space="preserve"> IF(NOT(ISERR(AVERAGE(T12:T31))), AVERAGE(T12:T31), "")</f>
        <v/>
      </c>
      <c r="AC34" s="29"/>
    </row>
    <row r="35" spans="2:29" x14ac:dyDescent="0.25">
      <c r="B35" s="46" t="s">
        <v>83</v>
      </c>
      <c r="C35" s="114" t="str">
        <f xml:space="preserve"> IF(NOT(ISERR(AVERAGE(V12:V31))), AVERAGE(V12:V31), "")</f>
        <v/>
      </c>
      <c r="AC35" s="29"/>
    </row>
    <row r="36" spans="2:29" x14ac:dyDescent="0.25">
      <c r="B36" s="46" t="s">
        <v>84</v>
      </c>
      <c r="C36" s="114" t="str">
        <f xml:space="preserve"> IF(NOT(ISERR(AVERAGE(X12:X31))), AVERAGE(X12:X31), "")</f>
        <v/>
      </c>
      <c r="AC36" s="29"/>
    </row>
    <row r="37" spans="2:29" ht="17.25" thickBot="1" x14ac:dyDescent="0.3">
      <c r="B37" s="64" t="s">
        <v>85</v>
      </c>
      <c r="C37" s="115" t="str">
        <f xml:space="preserve"> IF(NOT(ISERR(AVERAGE(Z12:Z31))), AVERAGE(Z12:Z31), "")</f>
        <v/>
      </c>
      <c r="AC37" s="29"/>
    </row>
    <row r="38" spans="2:29" ht="17.25" thickBot="1" x14ac:dyDescent="0.3">
      <c r="AC38" s="29"/>
    </row>
    <row r="39" spans="2:29" ht="18" thickBot="1" x14ac:dyDescent="0.3">
      <c r="B39" s="353" t="s">
        <v>248</v>
      </c>
      <c r="C39" s="354"/>
      <c r="D39" s="354"/>
      <c r="E39" s="354"/>
      <c r="F39" s="354"/>
      <c r="G39" s="354"/>
      <c r="H39" s="354"/>
      <c r="I39" s="354"/>
      <c r="J39" s="354"/>
      <c r="K39" s="354"/>
      <c r="L39" s="354"/>
      <c r="M39" s="355"/>
      <c r="AC39" s="29"/>
    </row>
    <row r="40" spans="2:29" x14ac:dyDescent="0.25">
      <c r="B40" s="325"/>
      <c r="C40" s="326"/>
      <c r="D40" s="326"/>
      <c r="E40" s="326"/>
      <c r="F40" s="326"/>
      <c r="G40" s="326"/>
      <c r="H40" s="326"/>
      <c r="I40" s="326"/>
      <c r="J40" s="326"/>
      <c r="K40" s="326"/>
      <c r="L40" s="326"/>
      <c r="M40" s="327"/>
      <c r="AC40" s="29"/>
    </row>
    <row r="41" spans="2:29" x14ac:dyDescent="0.25">
      <c r="B41" s="328"/>
      <c r="C41" s="329"/>
      <c r="D41" s="329"/>
      <c r="E41" s="329"/>
      <c r="F41" s="329"/>
      <c r="G41" s="329"/>
      <c r="H41" s="329"/>
      <c r="I41" s="329"/>
      <c r="J41" s="329"/>
      <c r="K41" s="329"/>
      <c r="L41" s="329"/>
      <c r="M41" s="330"/>
      <c r="AC41" s="29"/>
    </row>
    <row r="42" spans="2:29" x14ac:dyDescent="0.25">
      <c r="B42" s="328"/>
      <c r="C42" s="329"/>
      <c r="D42" s="329"/>
      <c r="E42" s="329"/>
      <c r="F42" s="329"/>
      <c r="G42" s="329"/>
      <c r="H42" s="329"/>
      <c r="I42" s="329"/>
      <c r="J42" s="329"/>
      <c r="K42" s="329"/>
      <c r="L42" s="329"/>
      <c r="M42" s="330"/>
      <c r="AC42" s="29"/>
    </row>
    <row r="43" spans="2:29" x14ac:dyDescent="0.25">
      <c r="B43" s="328"/>
      <c r="C43" s="329"/>
      <c r="D43" s="329"/>
      <c r="E43" s="329"/>
      <c r="F43" s="329"/>
      <c r="G43" s="329"/>
      <c r="H43" s="329"/>
      <c r="I43" s="329"/>
      <c r="J43" s="329"/>
      <c r="K43" s="329"/>
      <c r="L43" s="329"/>
      <c r="M43" s="330"/>
      <c r="AC43" s="29"/>
    </row>
    <row r="44" spans="2:29" x14ac:dyDescent="0.25">
      <c r="B44" s="328"/>
      <c r="C44" s="329"/>
      <c r="D44" s="329"/>
      <c r="E44" s="329"/>
      <c r="F44" s="329"/>
      <c r="G44" s="329"/>
      <c r="H44" s="329"/>
      <c r="I44" s="329"/>
      <c r="J44" s="329"/>
      <c r="K44" s="329"/>
      <c r="L44" s="329"/>
      <c r="M44" s="330"/>
      <c r="AC44" s="29"/>
    </row>
    <row r="45" spans="2:29" x14ac:dyDescent="0.25">
      <c r="B45" s="328"/>
      <c r="C45" s="329"/>
      <c r="D45" s="329"/>
      <c r="E45" s="329"/>
      <c r="F45" s="329"/>
      <c r="G45" s="329"/>
      <c r="H45" s="329"/>
      <c r="I45" s="329"/>
      <c r="J45" s="329"/>
      <c r="K45" s="329"/>
      <c r="L45" s="329"/>
      <c r="M45" s="330"/>
      <c r="AC45" s="29"/>
    </row>
    <row r="46" spans="2:29" x14ac:dyDescent="0.25">
      <c r="B46" s="328"/>
      <c r="C46" s="329"/>
      <c r="D46" s="329"/>
      <c r="E46" s="329"/>
      <c r="F46" s="329"/>
      <c r="G46" s="329"/>
      <c r="H46" s="329"/>
      <c r="I46" s="329"/>
      <c r="J46" s="329"/>
      <c r="K46" s="329"/>
      <c r="L46" s="329"/>
      <c r="M46" s="330"/>
      <c r="AC46" s="29"/>
    </row>
    <row r="47" spans="2:29" x14ac:dyDescent="0.25">
      <c r="B47" s="328"/>
      <c r="C47" s="329"/>
      <c r="D47" s="329"/>
      <c r="E47" s="329"/>
      <c r="F47" s="329"/>
      <c r="G47" s="329"/>
      <c r="H47" s="329"/>
      <c r="I47" s="329"/>
      <c r="J47" s="329"/>
      <c r="K47" s="329"/>
      <c r="L47" s="329"/>
      <c r="M47" s="330"/>
      <c r="AC47" s="29"/>
    </row>
    <row r="48" spans="2:29" x14ac:dyDescent="0.25">
      <c r="B48" s="328"/>
      <c r="C48" s="329"/>
      <c r="D48" s="329"/>
      <c r="E48" s="329"/>
      <c r="F48" s="329"/>
      <c r="G48" s="329"/>
      <c r="H48" s="329"/>
      <c r="I48" s="329"/>
      <c r="J48" s="329"/>
      <c r="K48" s="329"/>
      <c r="L48" s="329"/>
      <c r="M48" s="330"/>
      <c r="AC48" s="29"/>
    </row>
    <row r="49" spans="1:29" x14ac:dyDescent="0.25">
      <c r="B49" s="328"/>
      <c r="C49" s="329"/>
      <c r="D49" s="329"/>
      <c r="E49" s="329"/>
      <c r="F49" s="329"/>
      <c r="G49" s="329"/>
      <c r="H49" s="329"/>
      <c r="I49" s="329"/>
      <c r="J49" s="329"/>
      <c r="K49" s="329"/>
      <c r="L49" s="329"/>
      <c r="M49" s="330"/>
      <c r="AC49" s="29"/>
    </row>
    <row r="50" spans="1:29" x14ac:dyDescent="0.25">
      <c r="B50" s="328"/>
      <c r="C50" s="329"/>
      <c r="D50" s="329"/>
      <c r="E50" s="329"/>
      <c r="F50" s="329"/>
      <c r="G50" s="329"/>
      <c r="H50" s="329"/>
      <c r="I50" s="329"/>
      <c r="J50" s="329"/>
      <c r="K50" s="329"/>
      <c r="L50" s="329"/>
      <c r="M50" s="330"/>
      <c r="AC50" s="29"/>
    </row>
    <row r="51" spans="1:29" x14ac:dyDescent="0.25">
      <c r="B51" s="328"/>
      <c r="C51" s="329"/>
      <c r="D51" s="329"/>
      <c r="E51" s="329"/>
      <c r="F51" s="329"/>
      <c r="G51" s="329"/>
      <c r="H51" s="329"/>
      <c r="I51" s="329"/>
      <c r="J51" s="329"/>
      <c r="K51" s="329"/>
      <c r="L51" s="329"/>
      <c r="M51" s="330"/>
      <c r="AC51" s="29"/>
    </row>
    <row r="52" spans="1:29" x14ac:dyDescent="0.25">
      <c r="B52" s="328"/>
      <c r="C52" s="329"/>
      <c r="D52" s="329"/>
      <c r="E52" s="329"/>
      <c r="F52" s="329"/>
      <c r="G52" s="329"/>
      <c r="H52" s="329"/>
      <c r="I52" s="329"/>
      <c r="J52" s="329"/>
      <c r="K52" s="329"/>
      <c r="L52" s="329"/>
      <c r="M52" s="330"/>
      <c r="AC52" s="29"/>
    </row>
    <row r="53" spans="1:29" x14ac:dyDescent="0.25">
      <c r="B53" s="328"/>
      <c r="C53" s="329"/>
      <c r="D53" s="329"/>
      <c r="E53" s="329"/>
      <c r="F53" s="329"/>
      <c r="G53" s="329"/>
      <c r="H53" s="329"/>
      <c r="I53" s="329"/>
      <c r="J53" s="329"/>
      <c r="K53" s="329"/>
      <c r="L53" s="329"/>
      <c r="M53" s="330"/>
      <c r="AC53" s="29"/>
    </row>
    <row r="54" spans="1:29" x14ac:dyDescent="0.25">
      <c r="B54" s="328"/>
      <c r="C54" s="329"/>
      <c r="D54" s="329"/>
      <c r="E54" s="329"/>
      <c r="F54" s="329"/>
      <c r="G54" s="329"/>
      <c r="H54" s="329"/>
      <c r="I54" s="329"/>
      <c r="J54" s="329"/>
      <c r="K54" s="329"/>
      <c r="L54" s="329"/>
      <c r="M54" s="330"/>
      <c r="AC54" s="29"/>
    </row>
    <row r="55" spans="1:29" ht="17.25" thickBot="1" x14ac:dyDescent="0.3">
      <c r="B55" s="331"/>
      <c r="C55" s="332"/>
      <c r="D55" s="332"/>
      <c r="E55" s="332"/>
      <c r="F55" s="332"/>
      <c r="G55" s="332"/>
      <c r="H55" s="332"/>
      <c r="I55" s="332"/>
      <c r="J55" s="332"/>
      <c r="K55" s="332"/>
      <c r="L55" s="332"/>
      <c r="M55" s="333"/>
      <c r="AC55" s="29"/>
    </row>
    <row r="56" spans="1:29" x14ac:dyDescent="0.25">
      <c r="AC56" s="29"/>
    </row>
    <row r="57" spans="1:29"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row>
  </sheetData>
  <sheetProtection password="CADC" sheet="1" objects="1" scenarios="1" selectLockedCells="1"/>
  <mergeCells count="5">
    <mergeCell ref="B39:M39"/>
    <mergeCell ref="B40:M55"/>
    <mergeCell ref="B33:C33"/>
    <mergeCell ref="B10:AA10"/>
    <mergeCell ref="E4:F4"/>
  </mergeCells>
  <conditionalFormatting sqref="D12:AA31">
    <cfRule type="expression" dxfId="4" priority="3" stopIfTrue="1">
      <formula>AND($C12="No")</formula>
    </cfRule>
  </conditionalFormatting>
  <dataValidations count="5">
    <dataValidation type="list" showInputMessage="1" showErrorMessage="1" sqref="M12:M31">
      <formula1>Pass_Fail</formula1>
    </dataValidation>
    <dataValidation type="list" showInputMessage="1" showErrorMessage="1" sqref="C12:C31 I12:I31">
      <formula1>Y_N</formula1>
    </dataValidation>
    <dataValidation type="list" showInputMessage="1" showErrorMessage="1" sqref="G12:G31">
      <formula1>Position</formula1>
    </dataValidation>
    <dataValidation type="list" showInputMessage="1" showErrorMessage="1" sqref="J12:J31">
      <formula1>Failure</formula1>
    </dataValidation>
    <dataValidation type="list" allowBlank="1" showInputMessage="1" showErrorMessage="1" sqref="D12:D31">
      <formula1>Photometric</formula1>
    </dataValidation>
  </dataValidations>
  <hyperlinks>
    <hyperlink ref="E4" location="Instructions!A1" display="Back to Instructions Tab"/>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Z106"/>
  <sheetViews>
    <sheetView showGridLines="0" showZeros="0" zoomScale="80" zoomScaleNormal="80" workbookViewId="0">
      <selection activeCell="B89" sqref="B89:J104"/>
    </sheetView>
  </sheetViews>
  <sheetFormatPr defaultRowHeight="16.5" x14ac:dyDescent="0.25"/>
  <cols>
    <col min="1" max="1" width="4.42578125" style="28" customWidth="1"/>
    <col min="2" max="2" width="25.28515625" style="28" customWidth="1"/>
    <col min="3" max="3" width="43.140625" style="28" customWidth="1"/>
    <col min="4" max="4" width="23" style="28" customWidth="1"/>
    <col min="5" max="5" width="14.42578125" style="28" customWidth="1"/>
    <col min="6" max="6" width="18.7109375" style="28" customWidth="1"/>
    <col min="7" max="7" width="18.85546875" style="28" customWidth="1"/>
    <col min="8" max="8" width="13" style="28" customWidth="1"/>
    <col min="9" max="9" width="14.7109375" style="28" customWidth="1"/>
    <col min="10" max="10" width="13.85546875" style="28" customWidth="1"/>
    <col min="11" max="11" width="15" style="28" customWidth="1"/>
    <col min="12" max="12" width="12.7109375" style="28" customWidth="1"/>
    <col min="13" max="13" width="18" style="28" customWidth="1"/>
    <col min="14" max="14" width="14.140625" style="28" customWidth="1"/>
    <col min="15" max="15" width="13.5703125" style="28" customWidth="1"/>
    <col min="16" max="16" width="15.42578125" style="28" customWidth="1"/>
    <col min="17" max="17" width="17.85546875" style="28" customWidth="1"/>
    <col min="18" max="18" width="14.5703125" style="28" customWidth="1"/>
    <col min="19" max="19" width="15.140625" style="28" customWidth="1"/>
    <col min="20" max="20" width="17.5703125" style="28" customWidth="1"/>
    <col min="21" max="21" width="17.7109375" style="28" customWidth="1"/>
    <col min="22" max="22" width="22.140625" style="28" customWidth="1"/>
    <col min="23" max="23" width="29.28515625" style="28" customWidth="1"/>
    <col min="24" max="24" width="30.42578125" style="28" customWidth="1"/>
    <col min="25" max="25" width="6.7109375" style="28" customWidth="1"/>
    <col min="26" max="26" width="3.85546875" style="28" customWidth="1"/>
    <col min="27" max="16384" width="9.140625" style="28"/>
  </cols>
  <sheetData>
    <row r="1" spans="2:26" ht="17.25" thickBot="1" x14ac:dyDescent="0.3">
      <c r="Z1" s="29"/>
    </row>
    <row r="2" spans="2:26" ht="18" thickBot="1" x14ac:dyDescent="0.3">
      <c r="B2" s="70" t="s">
        <v>16</v>
      </c>
      <c r="C2" s="82"/>
      <c r="Z2" s="29"/>
    </row>
    <row r="3" spans="2:26" x14ac:dyDescent="0.25">
      <c r="B3" s="89" t="str">
        <f>'Version Control'!B3</f>
        <v>File Name:</v>
      </c>
      <c r="C3" s="90" t="str">
        <f ca="1">'Version Control'!C3</f>
        <v>Medium Base CFL - v1.3.xlsx</v>
      </c>
      <c r="Z3" s="29"/>
    </row>
    <row r="4" spans="2:26" ht="18" x14ac:dyDescent="0.25">
      <c r="B4" s="87" t="str">
        <f>'Version Control'!B4</f>
        <v>Tab Name:</v>
      </c>
      <c r="C4" s="83" t="str">
        <f ca="1">MID(CELL("filename",A1), FIND("]", CELL("filename", A1))+ 1, 255)</f>
        <v>Lumen Maintenance Test</v>
      </c>
      <c r="E4" s="359" t="s">
        <v>53</v>
      </c>
      <c r="F4" s="359"/>
      <c r="Z4" s="29"/>
    </row>
    <row r="5" spans="2:26" x14ac:dyDescent="0.25">
      <c r="B5" s="86" t="str">
        <f>'Version Control'!B5</f>
        <v>Version Number:</v>
      </c>
      <c r="C5" s="127" t="str">
        <f>'Version Control'!C5</f>
        <v>v1.3</v>
      </c>
      <c r="Z5" s="29"/>
    </row>
    <row r="6" spans="2:26" x14ac:dyDescent="0.25">
      <c r="B6" s="86" t="str">
        <f>'Version Control'!B6</f>
        <v xml:space="preserve">Latest Revision Date: </v>
      </c>
      <c r="C6" s="84">
        <f>'Version Control'!C6</f>
        <v>42922</v>
      </c>
      <c r="Z6" s="29"/>
    </row>
    <row r="7" spans="2:26" ht="17.25" thickBot="1" x14ac:dyDescent="0.3">
      <c r="B7" s="88" t="str">
        <f>'Version Control'!B7</f>
        <v xml:space="preserve">Test Completion Date: </v>
      </c>
      <c r="C7" s="85" t="str">
        <f>'Version Control'!C7</f>
        <v>[MM/DD/YYYY]</v>
      </c>
      <c r="Z7" s="29"/>
    </row>
    <row r="8" spans="2:26" x14ac:dyDescent="0.25">
      <c r="Z8" s="29"/>
    </row>
    <row r="9" spans="2:26" x14ac:dyDescent="0.25">
      <c r="Z9" s="29"/>
    </row>
    <row r="10" spans="2:26" ht="39" x14ac:dyDescent="0.25">
      <c r="B10" s="218" t="s">
        <v>255</v>
      </c>
      <c r="Z10" s="29"/>
    </row>
    <row r="11" spans="2:26" ht="17.25" thickBot="1" x14ac:dyDescent="0.3">
      <c r="Z11" s="29"/>
    </row>
    <row r="12" spans="2:26" ht="18" thickBot="1" x14ac:dyDescent="0.3">
      <c r="B12" s="353" t="s">
        <v>241</v>
      </c>
      <c r="C12" s="354"/>
      <c r="D12" s="354"/>
      <c r="E12" s="354"/>
      <c r="F12" s="354"/>
      <c r="G12" s="354"/>
      <c r="H12" s="354"/>
      <c r="I12" s="354"/>
      <c r="J12" s="354"/>
      <c r="K12" s="354"/>
      <c r="L12" s="354"/>
      <c r="M12" s="354"/>
      <c r="N12" s="354"/>
      <c r="O12" s="354"/>
      <c r="P12" s="354"/>
      <c r="Q12" s="354"/>
      <c r="R12" s="354"/>
      <c r="S12" s="354"/>
      <c r="T12" s="354"/>
      <c r="U12" s="354"/>
      <c r="V12" s="354"/>
      <c r="W12" s="355"/>
      <c r="Z12" s="29"/>
    </row>
    <row r="13" spans="2:26" s="57" customFormat="1" ht="52.5" thickBot="1" x14ac:dyDescent="0.3">
      <c r="B13" s="177" t="s">
        <v>38</v>
      </c>
      <c r="C13" s="178" t="s">
        <v>88</v>
      </c>
      <c r="D13" s="178" t="s">
        <v>74</v>
      </c>
      <c r="E13" s="178" t="s">
        <v>159</v>
      </c>
      <c r="F13" s="178" t="s">
        <v>76</v>
      </c>
      <c r="G13" s="178" t="s">
        <v>77</v>
      </c>
      <c r="H13" s="178" t="s">
        <v>78</v>
      </c>
      <c r="I13" s="178" t="s">
        <v>115</v>
      </c>
      <c r="J13" s="178" t="s">
        <v>116</v>
      </c>
      <c r="K13" s="178" t="s">
        <v>117</v>
      </c>
      <c r="L13" s="178" t="s">
        <v>93</v>
      </c>
      <c r="M13" s="178" t="s">
        <v>94</v>
      </c>
      <c r="N13" s="178" t="s">
        <v>65</v>
      </c>
      <c r="O13" s="178" t="s">
        <v>79</v>
      </c>
      <c r="P13" s="178" t="s">
        <v>66</v>
      </c>
      <c r="Q13" s="178" t="s">
        <v>80</v>
      </c>
      <c r="R13" s="178" t="s">
        <v>67</v>
      </c>
      <c r="S13" s="178" t="s">
        <v>81</v>
      </c>
      <c r="T13" s="178" t="s">
        <v>118</v>
      </c>
      <c r="U13" s="178" t="s">
        <v>120</v>
      </c>
      <c r="V13" s="178" t="s">
        <v>135</v>
      </c>
      <c r="W13" s="179" t="s">
        <v>132</v>
      </c>
      <c r="Z13" s="58"/>
    </row>
    <row r="14" spans="2:26" ht="18" x14ac:dyDescent="0.25">
      <c r="B14" s="219">
        <f>'Description of Test Units'!D12</f>
        <v>0</v>
      </c>
      <c r="C14" s="220"/>
      <c r="D14" s="220"/>
      <c r="E14" s="220"/>
      <c r="F14" s="220"/>
      <c r="G14" s="220"/>
      <c r="H14" s="220"/>
      <c r="I14" s="220"/>
      <c r="J14" s="220"/>
      <c r="K14" s="220"/>
      <c r="L14" s="220"/>
      <c r="M14" s="220"/>
      <c r="N14" s="221">
        <f>'Description of Test Units'!F12</f>
        <v>0</v>
      </c>
      <c r="O14" s="220"/>
      <c r="P14" s="221">
        <f>'Description of Test Units'!G12</f>
        <v>0</v>
      </c>
      <c r="Q14" s="220"/>
      <c r="R14" s="221">
        <f>'Description of Test Units'!I12</f>
        <v>0</v>
      </c>
      <c r="S14" s="220"/>
      <c r="T14" s="221">
        <f>'Description of Test Units'!O12</f>
        <v>0</v>
      </c>
      <c r="U14" s="223">
        <f>'Initial Efficacy Test'!Z12</f>
        <v>0</v>
      </c>
      <c r="V14" s="220"/>
      <c r="W14" s="224" t="str">
        <f xml:space="preserve"> IF(U14&gt;0, V14/U14, "")</f>
        <v/>
      </c>
      <c r="Z14" s="29"/>
    </row>
    <row r="15" spans="2:26" ht="18" x14ac:dyDescent="0.25">
      <c r="B15" s="62">
        <f>'Description of Test Units'!D13</f>
        <v>0</v>
      </c>
      <c r="C15" s="50"/>
      <c r="D15" s="48"/>
      <c r="E15" s="48"/>
      <c r="F15" s="48"/>
      <c r="G15" s="48"/>
      <c r="H15" s="48"/>
      <c r="I15" s="48"/>
      <c r="J15" s="48"/>
      <c r="K15" s="48"/>
      <c r="L15" s="48"/>
      <c r="M15" s="48"/>
      <c r="N15" s="60">
        <f>'Description of Test Units'!F13</f>
        <v>0</v>
      </c>
      <c r="O15" s="48"/>
      <c r="P15" s="60">
        <f>'Description of Test Units'!G13</f>
        <v>0</v>
      </c>
      <c r="Q15" s="48"/>
      <c r="R15" s="60">
        <f>'Description of Test Units'!I13</f>
        <v>0</v>
      </c>
      <c r="S15" s="48"/>
      <c r="T15" s="60">
        <f>'Description of Test Units'!O13</f>
        <v>0</v>
      </c>
      <c r="U15" s="65">
        <f>'Initial Efficacy Test'!Z13</f>
        <v>0</v>
      </c>
      <c r="V15" s="48"/>
      <c r="W15" s="66" t="str">
        <f t="shared" ref="W15:W33" si="0" xml:space="preserve"> IF(U15&gt;0, V15/U15, "")</f>
        <v/>
      </c>
      <c r="Z15" s="29"/>
    </row>
    <row r="16" spans="2:26" ht="18" x14ac:dyDescent="0.25">
      <c r="B16" s="62">
        <f>'Description of Test Units'!D14</f>
        <v>0</v>
      </c>
      <c r="C16" s="50"/>
      <c r="D16" s="48"/>
      <c r="E16" s="48"/>
      <c r="F16" s="48"/>
      <c r="G16" s="48"/>
      <c r="H16" s="48"/>
      <c r="I16" s="48"/>
      <c r="J16" s="48"/>
      <c r="K16" s="48"/>
      <c r="L16" s="48"/>
      <c r="M16" s="48"/>
      <c r="N16" s="60">
        <f>'Description of Test Units'!F14</f>
        <v>0</v>
      </c>
      <c r="O16" s="48"/>
      <c r="P16" s="60">
        <f>'Description of Test Units'!G14</f>
        <v>0</v>
      </c>
      <c r="Q16" s="48"/>
      <c r="R16" s="60">
        <f>'Description of Test Units'!I14</f>
        <v>0</v>
      </c>
      <c r="S16" s="48"/>
      <c r="T16" s="60">
        <f>'Description of Test Units'!O14</f>
        <v>0</v>
      </c>
      <c r="U16" s="65">
        <f>'Initial Efficacy Test'!Z14</f>
        <v>0</v>
      </c>
      <c r="V16" s="48"/>
      <c r="W16" s="66" t="str">
        <f t="shared" si="0"/>
        <v/>
      </c>
      <c r="Z16" s="29"/>
    </row>
    <row r="17" spans="2:26" ht="18" x14ac:dyDescent="0.25">
      <c r="B17" s="62">
        <f>'Description of Test Units'!D15</f>
        <v>0</v>
      </c>
      <c r="C17" s="50"/>
      <c r="D17" s="48"/>
      <c r="E17" s="48"/>
      <c r="F17" s="48"/>
      <c r="G17" s="48"/>
      <c r="H17" s="48"/>
      <c r="I17" s="48"/>
      <c r="J17" s="48"/>
      <c r="K17" s="48"/>
      <c r="L17" s="48"/>
      <c r="M17" s="48"/>
      <c r="N17" s="60">
        <f>'Description of Test Units'!F15</f>
        <v>0</v>
      </c>
      <c r="O17" s="48"/>
      <c r="P17" s="60">
        <f>'Description of Test Units'!G15</f>
        <v>0</v>
      </c>
      <c r="Q17" s="48"/>
      <c r="R17" s="60">
        <f>'Description of Test Units'!I15</f>
        <v>0</v>
      </c>
      <c r="S17" s="48"/>
      <c r="T17" s="60">
        <f>'Description of Test Units'!O15</f>
        <v>0</v>
      </c>
      <c r="U17" s="65">
        <f>'Initial Efficacy Test'!Z15</f>
        <v>0</v>
      </c>
      <c r="V17" s="48"/>
      <c r="W17" s="66" t="str">
        <f t="shared" si="0"/>
        <v/>
      </c>
      <c r="Z17" s="29"/>
    </row>
    <row r="18" spans="2:26" ht="18" x14ac:dyDescent="0.25">
      <c r="B18" s="62">
        <f>'Description of Test Units'!D16</f>
        <v>0</v>
      </c>
      <c r="C18" s="50"/>
      <c r="D18" s="48"/>
      <c r="E18" s="48"/>
      <c r="F18" s="48"/>
      <c r="G18" s="48"/>
      <c r="H18" s="48"/>
      <c r="I18" s="48"/>
      <c r="J18" s="48"/>
      <c r="K18" s="48"/>
      <c r="L18" s="48"/>
      <c r="M18" s="48"/>
      <c r="N18" s="60">
        <f>'Description of Test Units'!F16</f>
        <v>0</v>
      </c>
      <c r="O18" s="48"/>
      <c r="P18" s="60">
        <f>'Description of Test Units'!G16</f>
        <v>0</v>
      </c>
      <c r="Q18" s="48"/>
      <c r="R18" s="60">
        <f>'Description of Test Units'!I16</f>
        <v>0</v>
      </c>
      <c r="S18" s="48"/>
      <c r="T18" s="60">
        <f>'Description of Test Units'!O16</f>
        <v>0</v>
      </c>
      <c r="U18" s="65">
        <f>'Initial Efficacy Test'!Z16</f>
        <v>0</v>
      </c>
      <c r="V18" s="48"/>
      <c r="W18" s="66" t="str">
        <f t="shared" si="0"/>
        <v/>
      </c>
      <c r="Z18" s="29"/>
    </row>
    <row r="19" spans="2:26" ht="18" x14ac:dyDescent="0.25">
      <c r="B19" s="62">
        <f>'Description of Test Units'!D17</f>
        <v>0</v>
      </c>
      <c r="C19" s="50"/>
      <c r="D19" s="48"/>
      <c r="E19" s="48"/>
      <c r="F19" s="48"/>
      <c r="G19" s="48"/>
      <c r="H19" s="48"/>
      <c r="I19" s="48"/>
      <c r="J19" s="48"/>
      <c r="K19" s="48"/>
      <c r="L19" s="48"/>
      <c r="M19" s="48"/>
      <c r="N19" s="60">
        <f>'Description of Test Units'!F17</f>
        <v>0</v>
      </c>
      <c r="O19" s="48"/>
      <c r="P19" s="60">
        <f>'Description of Test Units'!G17</f>
        <v>0</v>
      </c>
      <c r="Q19" s="48"/>
      <c r="R19" s="60">
        <f>'Description of Test Units'!I17</f>
        <v>0</v>
      </c>
      <c r="S19" s="48"/>
      <c r="T19" s="60">
        <f>'Description of Test Units'!O17</f>
        <v>0</v>
      </c>
      <c r="U19" s="65">
        <f>'Initial Efficacy Test'!Z17</f>
        <v>0</v>
      </c>
      <c r="V19" s="48"/>
      <c r="W19" s="66" t="str">
        <f t="shared" si="0"/>
        <v/>
      </c>
      <c r="Z19" s="29"/>
    </row>
    <row r="20" spans="2:26" ht="18" x14ac:dyDescent="0.25">
      <c r="B20" s="62">
        <f>'Description of Test Units'!D18</f>
        <v>0</v>
      </c>
      <c r="C20" s="50"/>
      <c r="D20" s="48"/>
      <c r="E20" s="48"/>
      <c r="F20" s="48"/>
      <c r="G20" s="48"/>
      <c r="H20" s="48"/>
      <c r="I20" s="48"/>
      <c r="J20" s="48"/>
      <c r="K20" s="48"/>
      <c r="L20" s="48"/>
      <c r="M20" s="48"/>
      <c r="N20" s="60">
        <f>'Description of Test Units'!F18</f>
        <v>0</v>
      </c>
      <c r="O20" s="48"/>
      <c r="P20" s="60">
        <f>'Description of Test Units'!G18</f>
        <v>0</v>
      </c>
      <c r="Q20" s="48"/>
      <c r="R20" s="60">
        <f>'Description of Test Units'!I18</f>
        <v>0</v>
      </c>
      <c r="S20" s="48"/>
      <c r="T20" s="60">
        <f>'Description of Test Units'!O18</f>
        <v>0</v>
      </c>
      <c r="U20" s="65">
        <f>'Initial Efficacy Test'!Z18</f>
        <v>0</v>
      </c>
      <c r="V20" s="48"/>
      <c r="W20" s="66" t="str">
        <f t="shared" si="0"/>
        <v/>
      </c>
      <c r="Z20" s="29"/>
    </row>
    <row r="21" spans="2:26" ht="18" x14ac:dyDescent="0.25">
      <c r="B21" s="62">
        <f>'Description of Test Units'!D19</f>
        <v>0</v>
      </c>
      <c r="C21" s="50"/>
      <c r="D21" s="48"/>
      <c r="E21" s="48"/>
      <c r="F21" s="48"/>
      <c r="G21" s="48"/>
      <c r="H21" s="48"/>
      <c r="I21" s="48"/>
      <c r="J21" s="48"/>
      <c r="K21" s="48"/>
      <c r="L21" s="48"/>
      <c r="M21" s="48"/>
      <c r="N21" s="60">
        <f>'Description of Test Units'!F19</f>
        <v>0</v>
      </c>
      <c r="O21" s="48"/>
      <c r="P21" s="60">
        <f>'Description of Test Units'!G19</f>
        <v>0</v>
      </c>
      <c r="Q21" s="48"/>
      <c r="R21" s="60">
        <f>'Description of Test Units'!I19</f>
        <v>0</v>
      </c>
      <c r="S21" s="48"/>
      <c r="T21" s="60">
        <f>'Description of Test Units'!O19</f>
        <v>0</v>
      </c>
      <c r="U21" s="65">
        <f>'Initial Efficacy Test'!Z19</f>
        <v>0</v>
      </c>
      <c r="V21" s="48"/>
      <c r="W21" s="66" t="str">
        <f t="shared" si="0"/>
        <v/>
      </c>
      <c r="Z21" s="29"/>
    </row>
    <row r="22" spans="2:26" ht="18" x14ac:dyDescent="0.25">
      <c r="B22" s="62">
        <f>'Description of Test Units'!D20</f>
        <v>0</v>
      </c>
      <c r="C22" s="50"/>
      <c r="D22" s="48"/>
      <c r="E22" s="48"/>
      <c r="F22" s="48"/>
      <c r="G22" s="48"/>
      <c r="H22" s="48"/>
      <c r="I22" s="48"/>
      <c r="J22" s="48"/>
      <c r="K22" s="48"/>
      <c r="L22" s="48"/>
      <c r="M22" s="48"/>
      <c r="N22" s="60">
        <f>'Description of Test Units'!F20</f>
        <v>0</v>
      </c>
      <c r="O22" s="48"/>
      <c r="P22" s="60">
        <f>'Description of Test Units'!G20</f>
        <v>0</v>
      </c>
      <c r="Q22" s="48"/>
      <c r="R22" s="60">
        <f>'Description of Test Units'!I20</f>
        <v>0</v>
      </c>
      <c r="S22" s="48"/>
      <c r="T22" s="60">
        <f>'Description of Test Units'!O20</f>
        <v>0</v>
      </c>
      <c r="U22" s="65">
        <f>'Initial Efficacy Test'!Z20</f>
        <v>0</v>
      </c>
      <c r="V22" s="48"/>
      <c r="W22" s="66" t="str">
        <f t="shared" si="0"/>
        <v/>
      </c>
      <c r="Z22" s="29"/>
    </row>
    <row r="23" spans="2:26" ht="18" x14ac:dyDescent="0.25">
      <c r="B23" s="62">
        <f>'Description of Test Units'!D21</f>
        <v>0</v>
      </c>
      <c r="C23" s="50"/>
      <c r="D23" s="48"/>
      <c r="E23" s="48"/>
      <c r="F23" s="48"/>
      <c r="G23" s="48"/>
      <c r="H23" s="48"/>
      <c r="I23" s="48"/>
      <c r="J23" s="48"/>
      <c r="K23" s="48"/>
      <c r="L23" s="48"/>
      <c r="M23" s="48"/>
      <c r="N23" s="60">
        <f>'Description of Test Units'!F21</f>
        <v>0</v>
      </c>
      <c r="O23" s="48"/>
      <c r="P23" s="60">
        <f>'Description of Test Units'!G21</f>
        <v>0</v>
      </c>
      <c r="Q23" s="48"/>
      <c r="R23" s="60">
        <f>'Description of Test Units'!I21</f>
        <v>0</v>
      </c>
      <c r="S23" s="48"/>
      <c r="T23" s="60">
        <f>'Description of Test Units'!O21</f>
        <v>0</v>
      </c>
      <c r="U23" s="65">
        <f>'Initial Efficacy Test'!Z21</f>
        <v>0</v>
      </c>
      <c r="V23" s="48"/>
      <c r="W23" s="66" t="str">
        <f t="shared" si="0"/>
        <v/>
      </c>
      <c r="Z23" s="29"/>
    </row>
    <row r="24" spans="2:26" ht="18" x14ac:dyDescent="0.25">
      <c r="B24" s="62">
        <f>'Description of Test Units'!D22</f>
        <v>0</v>
      </c>
      <c r="C24" s="50"/>
      <c r="D24" s="48"/>
      <c r="E24" s="48"/>
      <c r="F24" s="48"/>
      <c r="G24" s="48"/>
      <c r="H24" s="48"/>
      <c r="I24" s="48"/>
      <c r="J24" s="48"/>
      <c r="K24" s="48"/>
      <c r="L24" s="48"/>
      <c r="M24" s="48"/>
      <c r="N24" s="60">
        <f>'Description of Test Units'!F22</f>
        <v>0</v>
      </c>
      <c r="O24" s="48"/>
      <c r="P24" s="60">
        <f>'Description of Test Units'!G22</f>
        <v>0</v>
      </c>
      <c r="Q24" s="48"/>
      <c r="R24" s="60">
        <f>'Description of Test Units'!I22</f>
        <v>0</v>
      </c>
      <c r="S24" s="48"/>
      <c r="T24" s="60">
        <f>'Description of Test Units'!O22</f>
        <v>0</v>
      </c>
      <c r="U24" s="65">
        <f>'Initial Efficacy Test'!Z22</f>
        <v>0</v>
      </c>
      <c r="V24" s="48"/>
      <c r="W24" s="66" t="str">
        <f t="shared" si="0"/>
        <v/>
      </c>
      <c r="Z24" s="29"/>
    </row>
    <row r="25" spans="2:26" ht="18" x14ac:dyDescent="0.25">
      <c r="B25" s="62">
        <f>'Description of Test Units'!D23</f>
        <v>0</v>
      </c>
      <c r="C25" s="50"/>
      <c r="D25" s="48"/>
      <c r="E25" s="48"/>
      <c r="F25" s="48"/>
      <c r="G25" s="48"/>
      <c r="H25" s="48"/>
      <c r="I25" s="48"/>
      <c r="J25" s="48"/>
      <c r="K25" s="48"/>
      <c r="L25" s="48"/>
      <c r="M25" s="48"/>
      <c r="N25" s="60">
        <f>'Description of Test Units'!F23</f>
        <v>0</v>
      </c>
      <c r="O25" s="48"/>
      <c r="P25" s="60">
        <f>'Description of Test Units'!G23</f>
        <v>0</v>
      </c>
      <c r="Q25" s="48"/>
      <c r="R25" s="60">
        <f>'Description of Test Units'!I23</f>
        <v>0</v>
      </c>
      <c r="S25" s="48"/>
      <c r="T25" s="60">
        <f>'Description of Test Units'!O23</f>
        <v>0</v>
      </c>
      <c r="U25" s="65">
        <f>'Initial Efficacy Test'!Z23</f>
        <v>0</v>
      </c>
      <c r="V25" s="48"/>
      <c r="W25" s="66" t="str">
        <f t="shared" si="0"/>
        <v/>
      </c>
      <c r="Z25" s="29"/>
    </row>
    <row r="26" spans="2:26" ht="18" x14ac:dyDescent="0.25">
      <c r="B26" s="62">
        <f>'Description of Test Units'!D24</f>
        <v>0</v>
      </c>
      <c r="C26" s="50"/>
      <c r="D26" s="48"/>
      <c r="E26" s="48"/>
      <c r="F26" s="48"/>
      <c r="G26" s="48"/>
      <c r="H26" s="48"/>
      <c r="I26" s="48"/>
      <c r="J26" s="48"/>
      <c r="K26" s="48"/>
      <c r="L26" s="48"/>
      <c r="M26" s="48"/>
      <c r="N26" s="60">
        <f>'Description of Test Units'!F24</f>
        <v>0</v>
      </c>
      <c r="O26" s="48"/>
      <c r="P26" s="60">
        <f>'Description of Test Units'!G24</f>
        <v>0</v>
      </c>
      <c r="Q26" s="48"/>
      <c r="R26" s="60">
        <f>'Description of Test Units'!I24</f>
        <v>0</v>
      </c>
      <c r="S26" s="48"/>
      <c r="T26" s="60">
        <f>'Description of Test Units'!O24</f>
        <v>0</v>
      </c>
      <c r="U26" s="65">
        <f>'Initial Efficacy Test'!Z24</f>
        <v>0</v>
      </c>
      <c r="V26" s="48"/>
      <c r="W26" s="66" t="str">
        <f t="shared" si="0"/>
        <v/>
      </c>
      <c r="Z26" s="29"/>
    </row>
    <row r="27" spans="2:26" ht="18" x14ac:dyDescent="0.25">
      <c r="B27" s="62">
        <f>'Description of Test Units'!D25</f>
        <v>0</v>
      </c>
      <c r="C27" s="50"/>
      <c r="D27" s="48"/>
      <c r="E27" s="48"/>
      <c r="F27" s="48"/>
      <c r="G27" s="48"/>
      <c r="H27" s="48"/>
      <c r="I27" s="48"/>
      <c r="J27" s="48"/>
      <c r="K27" s="48"/>
      <c r="L27" s="48"/>
      <c r="M27" s="48"/>
      <c r="N27" s="60">
        <f>'Description of Test Units'!F25</f>
        <v>0</v>
      </c>
      <c r="O27" s="48"/>
      <c r="P27" s="60">
        <f>'Description of Test Units'!G25</f>
        <v>0</v>
      </c>
      <c r="Q27" s="48"/>
      <c r="R27" s="60">
        <f>'Description of Test Units'!I25</f>
        <v>0</v>
      </c>
      <c r="S27" s="48"/>
      <c r="T27" s="60">
        <f>'Description of Test Units'!O25</f>
        <v>0</v>
      </c>
      <c r="U27" s="65">
        <f>'Initial Efficacy Test'!Z25</f>
        <v>0</v>
      </c>
      <c r="V27" s="48"/>
      <c r="W27" s="66" t="str">
        <f t="shared" si="0"/>
        <v/>
      </c>
      <c r="Z27" s="29"/>
    </row>
    <row r="28" spans="2:26" ht="18" x14ac:dyDescent="0.25">
      <c r="B28" s="62">
        <f>'Description of Test Units'!D26</f>
        <v>0</v>
      </c>
      <c r="C28" s="50"/>
      <c r="D28" s="48"/>
      <c r="E28" s="48"/>
      <c r="F28" s="48"/>
      <c r="G28" s="48"/>
      <c r="H28" s="48"/>
      <c r="I28" s="48"/>
      <c r="J28" s="48"/>
      <c r="K28" s="48"/>
      <c r="L28" s="48"/>
      <c r="M28" s="48"/>
      <c r="N28" s="60">
        <f>'Description of Test Units'!F26</f>
        <v>0</v>
      </c>
      <c r="O28" s="48"/>
      <c r="P28" s="60">
        <f>'Description of Test Units'!G26</f>
        <v>0</v>
      </c>
      <c r="Q28" s="48"/>
      <c r="R28" s="60">
        <f>'Description of Test Units'!I26</f>
        <v>0</v>
      </c>
      <c r="S28" s="48"/>
      <c r="T28" s="60">
        <f>'Description of Test Units'!O26</f>
        <v>0</v>
      </c>
      <c r="U28" s="65">
        <f>'Initial Efficacy Test'!Z26</f>
        <v>0</v>
      </c>
      <c r="V28" s="48"/>
      <c r="W28" s="66" t="str">
        <f t="shared" si="0"/>
        <v/>
      </c>
      <c r="Z28" s="29"/>
    </row>
    <row r="29" spans="2:26" ht="18" x14ac:dyDescent="0.25">
      <c r="B29" s="62">
        <f>'Description of Test Units'!D27</f>
        <v>0</v>
      </c>
      <c r="C29" s="50"/>
      <c r="D29" s="48"/>
      <c r="E29" s="48"/>
      <c r="F29" s="48"/>
      <c r="G29" s="48"/>
      <c r="H29" s="48"/>
      <c r="I29" s="48"/>
      <c r="J29" s="48"/>
      <c r="K29" s="48"/>
      <c r="L29" s="48"/>
      <c r="M29" s="48"/>
      <c r="N29" s="60">
        <f>'Description of Test Units'!F27</f>
        <v>0</v>
      </c>
      <c r="O29" s="48"/>
      <c r="P29" s="60">
        <f>'Description of Test Units'!G27</f>
        <v>0</v>
      </c>
      <c r="Q29" s="48"/>
      <c r="R29" s="60">
        <f>'Description of Test Units'!I27</f>
        <v>0</v>
      </c>
      <c r="S29" s="48"/>
      <c r="T29" s="60">
        <f>'Description of Test Units'!O27</f>
        <v>0</v>
      </c>
      <c r="U29" s="65">
        <f>'Initial Efficacy Test'!Z27</f>
        <v>0</v>
      </c>
      <c r="V29" s="48"/>
      <c r="W29" s="66" t="str">
        <f t="shared" si="0"/>
        <v/>
      </c>
      <c r="Z29" s="29"/>
    </row>
    <row r="30" spans="2:26" ht="18" x14ac:dyDescent="0.25">
      <c r="B30" s="62">
        <f>'Description of Test Units'!D28</f>
        <v>0</v>
      </c>
      <c r="C30" s="50"/>
      <c r="D30" s="48"/>
      <c r="E30" s="48"/>
      <c r="F30" s="48"/>
      <c r="G30" s="48"/>
      <c r="H30" s="48"/>
      <c r="I30" s="48"/>
      <c r="J30" s="48"/>
      <c r="K30" s="48"/>
      <c r="L30" s="48"/>
      <c r="M30" s="48"/>
      <c r="N30" s="60">
        <f>'Description of Test Units'!F28</f>
        <v>0</v>
      </c>
      <c r="O30" s="48"/>
      <c r="P30" s="60">
        <f>'Description of Test Units'!G28</f>
        <v>0</v>
      </c>
      <c r="Q30" s="48"/>
      <c r="R30" s="60">
        <f>'Description of Test Units'!I28</f>
        <v>0</v>
      </c>
      <c r="S30" s="48"/>
      <c r="T30" s="60">
        <f>'Description of Test Units'!O28</f>
        <v>0</v>
      </c>
      <c r="U30" s="65">
        <f>'Initial Efficacy Test'!Z28</f>
        <v>0</v>
      </c>
      <c r="V30" s="48"/>
      <c r="W30" s="66" t="str">
        <f t="shared" si="0"/>
        <v/>
      </c>
      <c r="Z30" s="29"/>
    </row>
    <row r="31" spans="2:26" ht="18" x14ac:dyDescent="0.25">
      <c r="B31" s="62">
        <f>'Description of Test Units'!D29</f>
        <v>0</v>
      </c>
      <c r="C31" s="50"/>
      <c r="D31" s="48"/>
      <c r="E31" s="48"/>
      <c r="F31" s="48"/>
      <c r="G31" s="48"/>
      <c r="H31" s="48"/>
      <c r="I31" s="48"/>
      <c r="J31" s="48"/>
      <c r="K31" s="48"/>
      <c r="L31" s="48"/>
      <c r="M31" s="48"/>
      <c r="N31" s="60">
        <f>'Description of Test Units'!F29</f>
        <v>0</v>
      </c>
      <c r="O31" s="48"/>
      <c r="P31" s="60">
        <f>'Description of Test Units'!G29</f>
        <v>0</v>
      </c>
      <c r="Q31" s="48"/>
      <c r="R31" s="60">
        <f>'Description of Test Units'!I29</f>
        <v>0</v>
      </c>
      <c r="S31" s="48"/>
      <c r="T31" s="60">
        <f>'Description of Test Units'!O29</f>
        <v>0</v>
      </c>
      <c r="U31" s="65">
        <f>'Initial Efficacy Test'!Z29</f>
        <v>0</v>
      </c>
      <c r="V31" s="48"/>
      <c r="W31" s="66" t="str">
        <f t="shared" si="0"/>
        <v/>
      </c>
      <c r="Z31" s="29"/>
    </row>
    <row r="32" spans="2:26" ht="18" x14ac:dyDescent="0.25">
      <c r="B32" s="62">
        <f>'Description of Test Units'!D30</f>
        <v>0</v>
      </c>
      <c r="C32" s="50"/>
      <c r="D32" s="48"/>
      <c r="E32" s="48"/>
      <c r="F32" s="48"/>
      <c r="G32" s="48"/>
      <c r="H32" s="48"/>
      <c r="I32" s="48"/>
      <c r="J32" s="48"/>
      <c r="K32" s="48"/>
      <c r="L32" s="48"/>
      <c r="M32" s="48"/>
      <c r="N32" s="60">
        <f>'Description of Test Units'!F30</f>
        <v>0</v>
      </c>
      <c r="O32" s="48"/>
      <c r="P32" s="60">
        <f>'Description of Test Units'!G30</f>
        <v>0</v>
      </c>
      <c r="Q32" s="48"/>
      <c r="R32" s="60">
        <f>'Description of Test Units'!I30</f>
        <v>0</v>
      </c>
      <c r="S32" s="48"/>
      <c r="T32" s="60">
        <f>'Description of Test Units'!O30</f>
        <v>0</v>
      </c>
      <c r="U32" s="65">
        <f>'Initial Efficacy Test'!Z30</f>
        <v>0</v>
      </c>
      <c r="V32" s="48"/>
      <c r="W32" s="66" t="str">
        <f t="shared" si="0"/>
        <v/>
      </c>
      <c r="Z32" s="29"/>
    </row>
    <row r="33" spans="2:26" ht="18.75" thickBot="1" x14ac:dyDescent="0.3">
      <c r="B33" s="63">
        <f>'Description of Test Units'!D31</f>
        <v>0</v>
      </c>
      <c r="C33" s="51"/>
      <c r="D33" s="207"/>
      <c r="E33" s="207"/>
      <c r="F33" s="207"/>
      <c r="G33" s="207"/>
      <c r="H33" s="207"/>
      <c r="I33" s="207"/>
      <c r="J33" s="207"/>
      <c r="K33" s="207"/>
      <c r="L33" s="207"/>
      <c r="M33" s="207"/>
      <c r="N33" s="208">
        <f>'Description of Test Units'!F31</f>
        <v>0</v>
      </c>
      <c r="O33" s="207"/>
      <c r="P33" s="208">
        <f>'Description of Test Units'!G31</f>
        <v>0</v>
      </c>
      <c r="Q33" s="207"/>
      <c r="R33" s="208">
        <f>'Description of Test Units'!I31</f>
        <v>0</v>
      </c>
      <c r="S33" s="207"/>
      <c r="T33" s="208">
        <f>'Description of Test Units'!O31</f>
        <v>0</v>
      </c>
      <c r="U33" s="210">
        <f>'Initial Efficacy Test'!Z31</f>
        <v>0</v>
      </c>
      <c r="V33" s="207"/>
      <c r="W33" s="211" t="str">
        <f t="shared" si="0"/>
        <v/>
      </c>
      <c r="Z33" s="29"/>
    </row>
    <row r="34" spans="2:26" ht="17.25" thickBot="1" x14ac:dyDescent="0.3">
      <c r="Z34" s="29"/>
    </row>
    <row r="35" spans="2:26" ht="18" thickBot="1" x14ac:dyDescent="0.3">
      <c r="B35" s="353" t="s">
        <v>242</v>
      </c>
      <c r="C35" s="355"/>
      <c r="Z35" s="29"/>
    </row>
    <row r="36" spans="2:26" x14ac:dyDescent="0.25">
      <c r="B36" s="112" t="s">
        <v>82</v>
      </c>
      <c r="C36" s="113" t="str">
        <f xml:space="preserve"> IF(NOT(ISERR(AVERAGE(O14:O33))), AVERAGE(O14:O33), "")</f>
        <v/>
      </c>
      <c r="Z36" s="29"/>
    </row>
    <row r="37" spans="2:26" x14ac:dyDescent="0.25">
      <c r="B37" s="46" t="s">
        <v>83</v>
      </c>
      <c r="C37" s="114" t="str">
        <f xml:space="preserve"> IF(NOT(ISERR(AVERAGE(Q14:Q33))), AVERAGE(Q14:Q33), "")</f>
        <v/>
      </c>
      <c r="Z37" s="29"/>
    </row>
    <row r="38" spans="2:26" x14ac:dyDescent="0.25">
      <c r="B38" s="46" t="s">
        <v>84</v>
      </c>
      <c r="C38" s="114" t="str">
        <f xml:space="preserve"> IF(NOT(ISERR(AVERAGE(S14:S33))), AVERAGE(S14:S33), "")</f>
        <v/>
      </c>
      <c r="Z38" s="29"/>
    </row>
    <row r="39" spans="2:26" ht="50.25" thickBot="1" x14ac:dyDescent="0.3">
      <c r="B39" s="68" t="s">
        <v>133</v>
      </c>
      <c r="C39" s="117" t="str">
        <f xml:space="preserve"> IF(NOT(ISERR(AVERAGE(W14:W33))), AVERAGE(W14:W33), "")</f>
        <v/>
      </c>
      <c r="Z39" s="29"/>
    </row>
    <row r="40" spans="2:26" ht="17.25" thickBot="1" x14ac:dyDescent="0.3">
      <c r="Z40" s="29"/>
    </row>
    <row r="41" spans="2:26" ht="18" thickBot="1" x14ac:dyDescent="0.3">
      <c r="B41" s="353" t="s">
        <v>243</v>
      </c>
      <c r="C41" s="354"/>
      <c r="D41" s="354"/>
      <c r="E41" s="354"/>
      <c r="F41" s="354"/>
      <c r="G41" s="354"/>
      <c r="H41" s="354"/>
      <c r="I41" s="354"/>
      <c r="J41" s="355"/>
      <c r="Z41" s="29"/>
    </row>
    <row r="42" spans="2:26" x14ac:dyDescent="0.25">
      <c r="B42" s="325"/>
      <c r="C42" s="326"/>
      <c r="D42" s="326"/>
      <c r="E42" s="326"/>
      <c r="F42" s="326"/>
      <c r="G42" s="326"/>
      <c r="H42" s="326"/>
      <c r="I42" s="326"/>
      <c r="J42" s="327"/>
      <c r="Z42" s="29"/>
    </row>
    <row r="43" spans="2:26" x14ac:dyDescent="0.25">
      <c r="B43" s="328"/>
      <c r="C43" s="329"/>
      <c r="D43" s="329"/>
      <c r="E43" s="329"/>
      <c r="F43" s="329"/>
      <c r="G43" s="329"/>
      <c r="H43" s="329"/>
      <c r="I43" s="329"/>
      <c r="J43" s="330"/>
      <c r="Z43" s="29"/>
    </row>
    <row r="44" spans="2:26" x14ac:dyDescent="0.25">
      <c r="B44" s="328"/>
      <c r="C44" s="329"/>
      <c r="D44" s="329"/>
      <c r="E44" s="329"/>
      <c r="F44" s="329"/>
      <c r="G44" s="329"/>
      <c r="H44" s="329"/>
      <c r="I44" s="329"/>
      <c r="J44" s="330"/>
      <c r="Z44" s="29"/>
    </row>
    <row r="45" spans="2:26" x14ac:dyDescent="0.25">
      <c r="B45" s="328"/>
      <c r="C45" s="329"/>
      <c r="D45" s="329"/>
      <c r="E45" s="329"/>
      <c r="F45" s="329"/>
      <c r="G45" s="329"/>
      <c r="H45" s="329"/>
      <c r="I45" s="329"/>
      <c r="J45" s="330"/>
      <c r="Z45" s="29"/>
    </row>
    <row r="46" spans="2:26" x14ac:dyDescent="0.25">
      <c r="B46" s="328"/>
      <c r="C46" s="329"/>
      <c r="D46" s="329"/>
      <c r="E46" s="329"/>
      <c r="F46" s="329"/>
      <c r="G46" s="329"/>
      <c r="H46" s="329"/>
      <c r="I46" s="329"/>
      <c r="J46" s="330"/>
      <c r="Z46" s="29"/>
    </row>
    <row r="47" spans="2:26" x14ac:dyDescent="0.25">
      <c r="B47" s="328"/>
      <c r="C47" s="329"/>
      <c r="D47" s="329"/>
      <c r="E47" s="329"/>
      <c r="F47" s="329"/>
      <c r="G47" s="329"/>
      <c r="H47" s="329"/>
      <c r="I47" s="329"/>
      <c r="J47" s="330"/>
      <c r="Z47" s="29"/>
    </row>
    <row r="48" spans="2:26" x14ac:dyDescent="0.25">
      <c r="B48" s="328"/>
      <c r="C48" s="329"/>
      <c r="D48" s="329"/>
      <c r="E48" s="329"/>
      <c r="F48" s="329"/>
      <c r="G48" s="329"/>
      <c r="H48" s="329"/>
      <c r="I48" s="329"/>
      <c r="J48" s="330"/>
      <c r="Z48" s="29"/>
    </row>
    <row r="49" spans="2:26" x14ac:dyDescent="0.25">
      <c r="B49" s="328"/>
      <c r="C49" s="329"/>
      <c r="D49" s="329"/>
      <c r="E49" s="329"/>
      <c r="F49" s="329"/>
      <c r="G49" s="329"/>
      <c r="H49" s="329"/>
      <c r="I49" s="329"/>
      <c r="J49" s="330"/>
      <c r="Z49" s="29"/>
    </row>
    <row r="50" spans="2:26" x14ac:dyDescent="0.25">
      <c r="B50" s="328"/>
      <c r="C50" s="329"/>
      <c r="D50" s="329"/>
      <c r="E50" s="329"/>
      <c r="F50" s="329"/>
      <c r="G50" s="329"/>
      <c r="H50" s="329"/>
      <c r="I50" s="329"/>
      <c r="J50" s="330"/>
      <c r="Z50" s="29"/>
    </row>
    <row r="51" spans="2:26" x14ac:dyDescent="0.25">
      <c r="B51" s="328"/>
      <c r="C51" s="329"/>
      <c r="D51" s="329"/>
      <c r="E51" s="329"/>
      <c r="F51" s="329"/>
      <c r="G51" s="329"/>
      <c r="H51" s="329"/>
      <c r="I51" s="329"/>
      <c r="J51" s="330"/>
      <c r="Z51" s="29"/>
    </row>
    <row r="52" spans="2:26" x14ac:dyDescent="0.25">
      <c r="B52" s="328"/>
      <c r="C52" s="329"/>
      <c r="D52" s="329"/>
      <c r="E52" s="329"/>
      <c r="F52" s="329"/>
      <c r="G52" s="329"/>
      <c r="H52" s="329"/>
      <c r="I52" s="329"/>
      <c r="J52" s="330"/>
      <c r="Z52" s="29"/>
    </row>
    <row r="53" spans="2:26" x14ac:dyDescent="0.25">
      <c r="B53" s="328"/>
      <c r="C53" s="329"/>
      <c r="D53" s="329"/>
      <c r="E53" s="329"/>
      <c r="F53" s="329"/>
      <c r="G53" s="329"/>
      <c r="H53" s="329"/>
      <c r="I53" s="329"/>
      <c r="J53" s="330"/>
      <c r="Z53" s="29"/>
    </row>
    <row r="54" spans="2:26" x14ac:dyDescent="0.25">
      <c r="B54" s="328"/>
      <c r="C54" s="329"/>
      <c r="D54" s="329"/>
      <c r="E54" s="329"/>
      <c r="F54" s="329"/>
      <c r="G54" s="329"/>
      <c r="H54" s="329"/>
      <c r="I54" s="329"/>
      <c r="J54" s="330"/>
      <c r="Z54" s="29"/>
    </row>
    <row r="55" spans="2:26" x14ac:dyDescent="0.25">
      <c r="B55" s="328"/>
      <c r="C55" s="329"/>
      <c r="D55" s="329"/>
      <c r="E55" s="329"/>
      <c r="F55" s="329"/>
      <c r="G55" s="329"/>
      <c r="H55" s="329"/>
      <c r="I55" s="329"/>
      <c r="J55" s="330"/>
      <c r="Z55" s="29"/>
    </row>
    <row r="56" spans="2:26" x14ac:dyDescent="0.25">
      <c r="B56" s="328"/>
      <c r="C56" s="329"/>
      <c r="D56" s="329"/>
      <c r="E56" s="329"/>
      <c r="F56" s="329"/>
      <c r="G56" s="329"/>
      <c r="H56" s="329"/>
      <c r="I56" s="329"/>
      <c r="J56" s="330"/>
      <c r="Z56" s="29"/>
    </row>
    <row r="57" spans="2:26" ht="17.25" thickBot="1" x14ac:dyDescent="0.3">
      <c r="B57" s="331"/>
      <c r="C57" s="332"/>
      <c r="D57" s="332"/>
      <c r="E57" s="332"/>
      <c r="F57" s="332"/>
      <c r="G57" s="332"/>
      <c r="H57" s="332"/>
      <c r="I57" s="332"/>
      <c r="J57" s="333"/>
      <c r="Z57" s="29"/>
    </row>
    <row r="58" spans="2:26" ht="17.25" thickBot="1" x14ac:dyDescent="0.3">
      <c r="Z58" s="29"/>
    </row>
    <row r="59" spans="2:26" ht="18" thickBot="1" x14ac:dyDescent="0.3">
      <c r="B59" s="353" t="s">
        <v>244</v>
      </c>
      <c r="C59" s="354"/>
      <c r="D59" s="354"/>
      <c r="E59" s="354"/>
      <c r="F59" s="354"/>
      <c r="G59" s="354"/>
      <c r="H59" s="354"/>
      <c r="I59" s="354"/>
      <c r="J59" s="354"/>
      <c r="K59" s="354"/>
      <c r="L59" s="354"/>
      <c r="M59" s="354"/>
      <c r="N59" s="354"/>
      <c r="O59" s="354"/>
      <c r="P59" s="354"/>
      <c r="Q59" s="354"/>
      <c r="R59" s="354"/>
      <c r="S59" s="354"/>
      <c r="T59" s="354"/>
      <c r="U59" s="354"/>
      <c r="V59" s="354"/>
      <c r="W59" s="354"/>
      <c r="X59" s="355"/>
      <c r="Z59" s="29"/>
    </row>
    <row r="60" spans="2:26" s="57" customFormat="1" ht="69.75" thickBot="1" x14ac:dyDescent="0.3">
      <c r="B60" s="177" t="s">
        <v>38</v>
      </c>
      <c r="C60" s="178" t="s">
        <v>146</v>
      </c>
      <c r="D60" s="178" t="s">
        <v>74</v>
      </c>
      <c r="E60" s="178" t="s">
        <v>75</v>
      </c>
      <c r="F60" s="178" t="s">
        <v>76</v>
      </c>
      <c r="G60" s="178" t="s">
        <v>77</v>
      </c>
      <c r="H60" s="212" t="s">
        <v>143</v>
      </c>
      <c r="I60" s="178" t="s">
        <v>78</v>
      </c>
      <c r="J60" s="178" t="s">
        <v>115</v>
      </c>
      <c r="K60" s="178" t="s">
        <v>116</v>
      </c>
      <c r="L60" s="178" t="s">
        <v>117</v>
      </c>
      <c r="M60" s="178" t="s">
        <v>93</v>
      </c>
      <c r="N60" s="178" t="s">
        <v>94</v>
      </c>
      <c r="O60" s="178" t="s">
        <v>65</v>
      </c>
      <c r="P60" s="178" t="s">
        <v>79</v>
      </c>
      <c r="Q60" s="178" t="s">
        <v>66</v>
      </c>
      <c r="R60" s="178" t="s">
        <v>80</v>
      </c>
      <c r="S60" s="178" t="s">
        <v>67</v>
      </c>
      <c r="T60" s="178" t="s">
        <v>81</v>
      </c>
      <c r="U60" s="178" t="s">
        <v>118</v>
      </c>
      <c r="V60" s="178" t="s">
        <v>120</v>
      </c>
      <c r="W60" s="178" t="s">
        <v>144</v>
      </c>
      <c r="X60" s="179" t="s">
        <v>145</v>
      </c>
      <c r="Z60" s="58"/>
    </row>
    <row r="61" spans="2:26" ht="18" x14ac:dyDescent="0.25">
      <c r="B61" s="219">
        <f>'Description of Test Units'!D12</f>
        <v>0</v>
      </c>
      <c r="C61" s="220"/>
      <c r="D61" s="220"/>
      <c r="E61" s="220"/>
      <c r="F61" s="220"/>
      <c r="G61" s="220"/>
      <c r="H61" s="221">
        <f>0.4*'Description of Test Units'!P12</f>
        <v>0</v>
      </c>
      <c r="I61" s="220"/>
      <c r="J61" s="220"/>
      <c r="K61" s="220"/>
      <c r="L61" s="220"/>
      <c r="M61" s="220"/>
      <c r="N61" s="220"/>
      <c r="O61" s="221">
        <f>'Description of Test Units'!F12</f>
        <v>0</v>
      </c>
      <c r="P61" s="220"/>
      <c r="Q61" s="221">
        <f>'Description of Test Units'!G12</f>
        <v>0</v>
      </c>
      <c r="R61" s="220"/>
      <c r="S61" s="221">
        <f>'Description of Test Units'!I12</f>
        <v>0</v>
      </c>
      <c r="T61" s="220"/>
      <c r="U61" s="221">
        <f>'Description of Test Units'!O12</f>
        <v>0</v>
      </c>
      <c r="V61" s="223">
        <f>'Initial Efficacy Test'!Z12</f>
        <v>0</v>
      </c>
      <c r="W61" s="225"/>
      <c r="X61" s="224" t="str">
        <f xml:space="preserve"> IF(V61&gt;0, W61/V61, "")</f>
        <v/>
      </c>
      <c r="Z61" s="29"/>
    </row>
    <row r="62" spans="2:26" ht="18" x14ac:dyDescent="0.25">
      <c r="B62" s="62">
        <f>'Description of Test Units'!D13</f>
        <v>0</v>
      </c>
      <c r="C62" s="50"/>
      <c r="D62" s="48"/>
      <c r="E62" s="48"/>
      <c r="F62" s="48"/>
      <c r="G62" s="48"/>
      <c r="H62" s="60">
        <f>0.4*'Description of Test Units'!P13</f>
        <v>0</v>
      </c>
      <c r="I62" s="48"/>
      <c r="J62" s="48"/>
      <c r="K62" s="48"/>
      <c r="L62" s="48"/>
      <c r="M62" s="48"/>
      <c r="N62" s="48"/>
      <c r="O62" s="60">
        <f>'Description of Test Units'!F13</f>
        <v>0</v>
      </c>
      <c r="P62" s="48"/>
      <c r="Q62" s="60">
        <f>'Description of Test Units'!G13</f>
        <v>0</v>
      </c>
      <c r="R62" s="48"/>
      <c r="S62" s="60">
        <f>'Description of Test Units'!I13</f>
        <v>0</v>
      </c>
      <c r="T62" s="48"/>
      <c r="U62" s="60">
        <f>'Description of Test Units'!O13</f>
        <v>0</v>
      </c>
      <c r="V62" s="65">
        <f>'Initial Efficacy Test'!Z13</f>
        <v>0</v>
      </c>
      <c r="W62" s="67"/>
      <c r="X62" s="66" t="str">
        <f t="shared" ref="X62:X80" si="1" xml:space="preserve"> IF(V62&gt;0, W62/V62, "")</f>
        <v/>
      </c>
      <c r="Z62" s="29"/>
    </row>
    <row r="63" spans="2:26" ht="18" x14ac:dyDescent="0.25">
      <c r="B63" s="62">
        <f>'Description of Test Units'!D14</f>
        <v>0</v>
      </c>
      <c r="C63" s="50"/>
      <c r="D63" s="48"/>
      <c r="E63" s="48"/>
      <c r="F63" s="48"/>
      <c r="G63" s="48"/>
      <c r="H63" s="60">
        <f>0.4*'Description of Test Units'!P14</f>
        <v>0</v>
      </c>
      <c r="I63" s="48"/>
      <c r="J63" s="48"/>
      <c r="K63" s="48"/>
      <c r="L63" s="48"/>
      <c r="M63" s="48"/>
      <c r="N63" s="48"/>
      <c r="O63" s="60">
        <f>'Description of Test Units'!F14</f>
        <v>0</v>
      </c>
      <c r="P63" s="48"/>
      <c r="Q63" s="60">
        <f>'Description of Test Units'!G14</f>
        <v>0</v>
      </c>
      <c r="R63" s="48"/>
      <c r="S63" s="60">
        <f>'Description of Test Units'!I14</f>
        <v>0</v>
      </c>
      <c r="T63" s="48"/>
      <c r="U63" s="60">
        <f>'Description of Test Units'!O14</f>
        <v>0</v>
      </c>
      <c r="V63" s="65">
        <f>'Initial Efficacy Test'!Z14</f>
        <v>0</v>
      </c>
      <c r="W63" s="67"/>
      <c r="X63" s="66" t="str">
        <f t="shared" si="1"/>
        <v/>
      </c>
      <c r="Z63" s="29"/>
    </row>
    <row r="64" spans="2:26" ht="18" x14ac:dyDescent="0.25">
      <c r="B64" s="62">
        <f>'Description of Test Units'!D15</f>
        <v>0</v>
      </c>
      <c r="C64" s="50"/>
      <c r="D64" s="48"/>
      <c r="E64" s="48"/>
      <c r="F64" s="48"/>
      <c r="G64" s="48"/>
      <c r="H64" s="60">
        <f>0.4*'Description of Test Units'!P15</f>
        <v>0</v>
      </c>
      <c r="I64" s="48"/>
      <c r="J64" s="48"/>
      <c r="K64" s="48"/>
      <c r="L64" s="48"/>
      <c r="M64" s="48"/>
      <c r="N64" s="48"/>
      <c r="O64" s="60">
        <f>'Description of Test Units'!F15</f>
        <v>0</v>
      </c>
      <c r="P64" s="48"/>
      <c r="Q64" s="60">
        <f>'Description of Test Units'!G15</f>
        <v>0</v>
      </c>
      <c r="R64" s="48"/>
      <c r="S64" s="60">
        <f>'Description of Test Units'!I15</f>
        <v>0</v>
      </c>
      <c r="T64" s="48"/>
      <c r="U64" s="60">
        <f>'Description of Test Units'!O15</f>
        <v>0</v>
      </c>
      <c r="V64" s="65">
        <f>'Initial Efficacy Test'!Z15</f>
        <v>0</v>
      </c>
      <c r="W64" s="67"/>
      <c r="X64" s="66" t="str">
        <f t="shared" si="1"/>
        <v/>
      </c>
      <c r="Z64" s="29"/>
    </row>
    <row r="65" spans="2:26" ht="18" x14ac:dyDescent="0.25">
      <c r="B65" s="62">
        <f>'Description of Test Units'!D16</f>
        <v>0</v>
      </c>
      <c r="C65" s="50"/>
      <c r="D65" s="48"/>
      <c r="E65" s="48"/>
      <c r="F65" s="48"/>
      <c r="G65" s="48"/>
      <c r="H65" s="60">
        <f>0.4*'Description of Test Units'!P16</f>
        <v>0</v>
      </c>
      <c r="I65" s="48"/>
      <c r="J65" s="48"/>
      <c r="K65" s="48"/>
      <c r="L65" s="48"/>
      <c r="M65" s="48"/>
      <c r="N65" s="48"/>
      <c r="O65" s="60">
        <f>'Description of Test Units'!F16</f>
        <v>0</v>
      </c>
      <c r="P65" s="48"/>
      <c r="Q65" s="60">
        <f>'Description of Test Units'!G16</f>
        <v>0</v>
      </c>
      <c r="R65" s="48"/>
      <c r="S65" s="60">
        <f>'Description of Test Units'!I16</f>
        <v>0</v>
      </c>
      <c r="T65" s="48"/>
      <c r="U65" s="60">
        <f>'Description of Test Units'!O16</f>
        <v>0</v>
      </c>
      <c r="V65" s="65">
        <f>'Initial Efficacy Test'!Z16</f>
        <v>0</v>
      </c>
      <c r="W65" s="67"/>
      <c r="X65" s="66" t="str">
        <f t="shared" si="1"/>
        <v/>
      </c>
      <c r="Z65" s="29"/>
    </row>
    <row r="66" spans="2:26" ht="18" x14ac:dyDescent="0.25">
      <c r="B66" s="62">
        <f>'Description of Test Units'!D17</f>
        <v>0</v>
      </c>
      <c r="C66" s="50"/>
      <c r="D66" s="48"/>
      <c r="E66" s="48"/>
      <c r="F66" s="48"/>
      <c r="G66" s="48"/>
      <c r="H66" s="60">
        <f>0.4*'Description of Test Units'!P17</f>
        <v>0</v>
      </c>
      <c r="I66" s="48"/>
      <c r="J66" s="48"/>
      <c r="K66" s="48"/>
      <c r="L66" s="48"/>
      <c r="M66" s="48"/>
      <c r="N66" s="48"/>
      <c r="O66" s="60">
        <f>'Description of Test Units'!F17</f>
        <v>0</v>
      </c>
      <c r="P66" s="48"/>
      <c r="Q66" s="60">
        <f>'Description of Test Units'!G17</f>
        <v>0</v>
      </c>
      <c r="R66" s="48"/>
      <c r="S66" s="60">
        <f>'Description of Test Units'!I17</f>
        <v>0</v>
      </c>
      <c r="T66" s="48"/>
      <c r="U66" s="60">
        <f>'Description of Test Units'!O17</f>
        <v>0</v>
      </c>
      <c r="V66" s="65">
        <f>'Initial Efficacy Test'!Z17</f>
        <v>0</v>
      </c>
      <c r="W66" s="67"/>
      <c r="X66" s="66" t="str">
        <f t="shared" si="1"/>
        <v/>
      </c>
      <c r="Z66" s="29"/>
    </row>
    <row r="67" spans="2:26" ht="18" x14ac:dyDescent="0.25">
      <c r="B67" s="62">
        <f>'Description of Test Units'!D18</f>
        <v>0</v>
      </c>
      <c r="C67" s="50"/>
      <c r="D67" s="48"/>
      <c r="E67" s="48"/>
      <c r="F67" s="48"/>
      <c r="G67" s="48"/>
      <c r="H67" s="60">
        <f>0.4*'Description of Test Units'!P18</f>
        <v>0</v>
      </c>
      <c r="I67" s="48"/>
      <c r="J67" s="48"/>
      <c r="K67" s="48"/>
      <c r="L67" s="48"/>
      <c r="M67" s="48"/>
      <c r="N67" s="48"/>
      <c r="O67" s="60">
        <f>'Description of Test Units'!F18</f>
        <v>0</v>
      </c>
      <c r="P67" s="48"/>
      <c r="Q67" s="60">
        <f>'Description of Test Units'!G18</f>
        <v>0</v>
      </c>
      <c r="R67" s="48"/>
      <c r="S67" s="60">
        <f>'Description of Test Units'!I18</f>
        <v>0</v>
      </c>
      <c r="T67" s="48"/>
      <c r="U67" s="60">
        <f>'Description of Test Units'!O18</f>
        <v>0</v>
      </c>
      <c r="V67" s="65">
        <f>'Initial Efficacy Test'!Z18</f>
        <v>0</v>
      </c>
      <c r="W67" s="67"/>
      <c r="X67" s="66" t="str">
        <f t="shared" si="1"/>
        <v/>
      </c>
      <c r="Z67" s="29"/>
    </row>
    <row r="68" spans="2:26" ht="18" x14ac:dyDescent="0.25">
      <c r="B68" s="62">
        <f>'Description of Test Units'!D19</f>
        <v>0</v>
      </c>
      <c r="C68" s="50"/>
      <c r="D68" s="48"/>
      <c r="E68" s="48"/>
      <c r="F68" s="48"/>
      <c r="G68" s="48"/>
      <c r="H68" s="60">
        <f>0.4*'Description of Test Units'!P19</f>
        <v>0</v>
      </c>
      <c r="I68" s="48"/>
      <c r="J68" s="48"/>
      <c r="K68" s="48"/>
      <c r="L68" s="48"/>
      <c r="M68" s="48"/>
      <c r="N68" s="48"/>
      <c r="O68" s="60">
        <f>'Description of Test Units'!F19</f>
        <v>0</v>
      </c>
      <c r="P68" s="48"/>
      <c r="Q68" s="60">
        <f>'Description of Test Units'!G19</f>
        <v>0</v>
      </c>
      <c r="R68" s="48"/>
      <c r="S68" s="60">
        <f>'Description of Test Units'!I19</f>
        <v>0</v>
      </c>
      <c r="T68" s="48"/>
      <c r="U68" s="60">
        <f>'Description of Test Units'!O19</f>
        <v>0</v>
      </c>
      <c r="V68" s="65">
        <f>'Initial Efficacy Test'!Z19</f>
        <v>0</v>
      </c>
      <c r="W68" s="67"/>
      <c r="X68" s="66" t="str">
        <f t="shared" si="1"/>
        <v/>
      </c>
      <c r="Z68" s="29"/>
    </row>
    <row r="69" spans="2:26" ht="18" x14ac:dyDescent="0.25">
      <c r="B69" s="62">
        <f>'Description of Test Units'!D20</f>
        <v>0</v>
      </c>
      <c r="C69" s="50"/>
      <c r="D69" s="48"/>
      <c r="E69" s="48"/>
      <c r="F69" s="48"/>
      <c r="G69" s="48"/>
      <c r="H69" s="60">
        <f>0.4*'Description of Test Units'!P20</f>
        <v>0</v>
      </c>
      <c r="I69" s="48"/>
      <c r="J69" s="48"/>
      <c r="K69" s="48"/>
      <c r="L69" s="48"/>
      <c r="M69" s="48"/>
      <c r="N69" s="48"/>
      <c r="O69" s="60">
        <f>'Description of Test Units'!F20</f>
        <v>0</v>
      </c>
      <c r="P69" s="48"/>
      <c r="Q69" s="60">
        <f>'Description of Test Units'!G20</f>
        <v>0</v>
      </c>
      <c r="R69" s="48"/>
      <c r="S69" s="60">
        <f>'Description of Test Units'!I20</f>
        <v>0</v>
      </c>
      <c r="T69" s="48"/>
      <c r="U69" s="60">
        <f>'Description of Test Units'!O20</f>
        <v>0</v>
      </c>
      <c r="V69" s="65">
        <f>'Initial Efficacy Test'!Z20</f>
        <v>0</v>
      </c>
      <c r="W69" s="67"/>
      <c r="X69" s="66" t="str">
        <f t="shared" si="1"/>
        <v/>
      </c>
      <c r="Z69" s="29"/>
    </row>
    <row r="70" spans="2:26" ht="18" x14ac:dyDescent="0.25">
      <c r="B70" s="62">
        <f>'Description of Test Units'!D21</f>
        <v>0</v>
      </c>
      <c r="C70" s="50"/>
      <c r="D70" s="48"/>
      <c r="E70" s="48"/>
      <c r="F70" s="48"/>
      <c r="G70" s="48"/>
      <c r="H70" s="60">
        <f>0.4*'Description of Test Units'!P21</f>
        <v>0</v>
      </c>
      <c r="I70" s="48"/>
      <c r="J70" s="48"/>
      <c r="K70" s="48"/>
      <c r="L70" s="48"/>
      <c r="M70" s="48"/>
      <c r="N70" s="48"/>
      <c r="O70" s="60">
        <f>'Description of Test Units'!F21</f>
        <v>0</v>
      </c>
      <c r="P70" s="48"/>
      <c r="Q70" s="60">
        <f>'Description of Test Units'!G21</f>
        <v>0</v>
      </c>
      <c r="R70" s="48"/>
      <c r="S70" s="60">
        <f>'Description of Test Units'!I21</f>
        <v>0</v>
      </c>
      <c r="T70" s="48"/>
      <c r="U70" s="60">
        <f>'Description of Test Units'!O21</f>
        <v>0</v>
      </c>
      <c r="V70" s="65">
        <f>'Initial Efficacy Test'!Z21</f>
        <v>0</v>
      </c>
      <c r="W70" s="67"/>
      <c r="X70" s="66" t="str">
        <f t="shared" si="1"/>
        <v/>
      </c>
      <c r="Z70" s="29"/>
    </row>
    <row r="71" spans="2:26" ht="18" x14ac:dyDescent="0.25">
      <c r="B71" s="62">
        <f>'Description of Test Units'!D22</f>
        <v>0</v>
      </c>
      <c r="C71" s="50"/>
      <c r="D71" s="48"/>
      <c r="E71" s="48"/>
      <c r="F71" s="48"/>
      <c r="G71" s="48"/>
      <c r="H71" s="60">
        <f>0.4*'Description of Test Units'!P22</f>
        <v>0</v>
      </c>
      <c r="I71" s="48"/>
      <c r="J71" s="48"/>
      <c r="K71" s="48"/>
      <c r="L71" s="48"/>
      <c r="M71" s="48"/>
      <c r="N71" s="48"/>
      <c r="O71" s="60">
        <f>'Description of Test Units'!F22</f>
        <v>0</v>
      </c>
      <c r="P71" s="48"/>
      <c r="Q71" s="60">
        <f>'Description of Test Units'!G22</f>
        <v>0</v>
      </c>
      <c r="R71" s="48"/>
      <c r="S71" s="60">
        <f>'Description of Test Units'!I22</f>
        <v>0</v>
      </c>
      <c r="T71" s="48"/>
      <c r="U71" s="60">
        <f>'Description of Test Units'!O22</f>
        <v>0</v>
      </c>
      <c r="V71" s="65">
        <f>'Initial Efficacy Test'!Z22</f>
        <v>0</v>
      </c>
      <c r="W71" s="67"/>
      <c r="X71" s="66" t="str">
        <f t="shared" si="1"/>
        <v/>
      </c>
      <c r="Z71" s="29"/>
    </row>
    <row r="72" spans="2:26" ht="18" x14ac:dyDescent="0.25">
      <c r="B72" s="62">
        <f>'Description of Test Units'!D23</f>
        <v>0</v>
      </c>
      <c r="C72" s="50"/>
      <c r="D72" s="48"/>
      <c r="E72" s="48"/>
      <c r="F72" s="48"/>
      <c r="G72" s="48"/>
      <c r="H72" s="60">
        <f>0.4*'Description of Test Units'!P23</f>
        <v>0</v>
      </c>
      <c r="I72" s="48"/>
      <c r="J72" s="48"/>
      <c r="K72" s="48"/>
      <c r="L72" s="48"/>
      <c r="M72" s="48"/>
      <c r="N72" s="48"/>
      <c r="O72" s="60">
        <f>'Description of Test Units'!F23</f>
        <v>0</v>
      </c>
      <c r="P72" s="48"/>
      <c r="Q72" s="60">
        <f>'Description of Test Units'!G23</f>
        <v>0</v>
      </c>
      <c r="R72" s="48"/>
      <c r="S72" s="60">
        <f>'Description of Test Units'!I23</f>
        <v>0</v>
      </c>
      <c r="T72" s="48"/>
      <c r="U72" s="60">
        <f>'Description of Test Units'!O23</f>
        <v>0</v>
      </c>
      <c r="V72" s="65">
        <f>'Initial Efficacy Test'!Z23</f>
        <v>0</v>
      </c>
      <c r="W72" s="67"/>
      <c r="X72" s="66" t="str">
        <f t="shared" si="1"/>
        <v/>
      </c>
      <c r="Z72" s="29"/>
    </row>
    <row r="73" spans="2:26" ht="18" x14ac:dyDescent="0.25">
      <c r="B73" s="62">
        <f>'Description of Test Units'!D24</f>
        <v>0</v>
      </c>
      <c r="C73" s="50"/>
      <c r="D73" s="48"/>
      <c r="E73" s="48"/>
      <c r="F73" s="48"/>
      <c r="G73" s="48"/>
      <c r="H73" s="60">
        <f>0.4*'Description of Test Units'!P24</f>
        <v>0</v>
      </c>
      <c r="I73" s="48"/>
      <c r="J73" s="48"/>
      <c r="K73" s="48"/>
      <c r="L73" s="48"/>
      <c r="M73" s="48"/>
      <c r="N73" s="48"/>
      <c r="O73" s="60">
        <f>'Description of Test Units'!F24</f>
        <v>0</v>
      </c>
      <c r="P73" s="48"/>
      <c r="Q73" s="60">
        <f>'Description of Test Units'!G24</f>
        <v>0</v>
      </c>
      <c r="R73" s="48"/>
      <c r="S73" s="60">
        <f>'Description of Test Units'!I24</f>
        <v>0</v>
      </c>
      <c r="T73" s="48"/>
      <c r="U73" s="60">
        <f>'Description of Test Units'!O24</f>
        <v>0</v>
      </c>
      <c r="V73" s="65">
        <f>'Initial Efficacy Test'!Z24</f>
        <v>0</v>
      </c>
      <c r="W73" s="67"/>
      <c r="X73" s="66" t="str">
        <f t="shared" si="1"/>
        <v/>
      </c>
      <c r="Z73" s="29"/>
    </row>
    <row r="74" spans="2:26" ht="18" x14ac:dyDescent="0.25">
      <c r="B74" s="62">
        <f>'Description of Test Units'!D25</f>
        <v>0</v>
      </c>
      <c r="C74" s="50"/>
      <c r="D74" s="48"/>
      <c r="E74" s="48"/>
      <c r="F74" s="48"/>
      <c r="G74" s="48"/>
      <c r="H74" s="60">
        <f>0.4*'Description of Test Units'!P25</f>
        <v>0</v>
      </c>
      <c r="I74" s="48"/>
      <c r="J74" s="48"/>
      <c r="K74" s="48"/>
      <c r="L74" s="48"/>
      <c r="M74" s="48"/>
      <c r="N74" s="48"/>
      <c r="O74" s="60">
        <f>'Description of Test Units'!F25</f>
        <v>0</v>
      </c>
      <c r="P74" s="48"/>
      <c r="Q74" s="60">
        <f>'Description of Test Units'!G25</f>
        <v>0</v>
      </c>
      <c r="R74" s="48"/>
      <c r="S74" s="60">
        <f>'Description of Test Units'!I25</f>
        <v>0</v>
      </c>
      <c r="T74" s="48"/>
      <c r="U74" s="60">
        <f>'Description of Test Units'!O25</f>
        <v>0</v>
      </c>
      <c r="V74" s="65">
        <f>'Initial Efficacy Test'!Z25</f>
        <v>0</v>
      </c>
      <c r="W74" s="67"/>
      <c r="X74" s="66" t="str">
        <f t="shared" si="1"/>
        <v/>
      </c>
      <c r="Z74" s="29"/>
    </row>
    <row r="75" spans="2:26" ht="18" x14ac:dyDescent="0.25">
      <c r="B75" s="62">
        <f>'Description of Test Units'!D26</f>
        <v>0</v>
      </c>
      <c r="C75" s="50"/>
      <c r="D75" s="48"/>
      <c r="E75" s="48"/>
      <c r="F75" s="48"/>
      <c r="G75" s="48"/>
      <c r="H75" s="60">
        <f>0.4*'Description of Test Units'!P26</f>
        <v>0</v>
      </c>
      <c r="I75" s="48"/>
      <c r="J75" s="48"/>
      <c r="K75" s="48"/>
      <c r="L75" s="48"/>
      <c r="M75" s="48"/>
      <c r="N75" s="48"/>
      <c r="O75" s="60">
        <f>'Description of Test Units'!F26</f>
        <v>0</v>
      </c>
      <c r="P75" s="48"/>
      <c r="Q75" s="60">
        <f>'Description of Test Units'!G26</f>
        <v>0</v>
      </c>
      <c r="R75" s="48"/>
      <c r="S75" s="60">
        <f>'Description of Test Units'!I26</f>
        <v>0</v>
      </c>
      <c r="T75" s="48"/>
      <c r="U75" s="60">
        <f>'Description of Test Units'!O26</f>
        <v>0</v>
      </c>
      <c r="V75" s="65">
        <f>'Initial Efficacy Test'!Z26</f>
        <v>0</v>
      </c>
      <c r="W75" s="67"/>
      <c r="X75" s="66" t="str">
        <f t="shared" si="1"/>
        <v/>
      </c>
      <c r="Z75" s="29"/>
    </row>
    <row r="76" spans="2:26" ht="18" x14ac:dyDescent="0.25">
      <c r="B76" s="62">
        <f>'Description of Test Units'!D27</f>
        <v>0</v>
      </c>
      <c r="C76" s="50"/>
      <c r="D76" s="48"/>
      <c r="E76" s="48"/>
      <c r="F76" s="48"/>
      <c r="G76" s="48"/>
      <c r="H76" s="60">
        <f>0.4*'Description of Test Units'!P27</f>
        <v>0</v>
      </c>
      <c r="I76" s="48"/>
      <c r="J76" s="48"/>
      <c r="K76" s="48"/>
      <c r="L76" s="48"/>
      <c r="M76" s="48"/>
      <c r="N76" s="48"/>
      <c r="O76" s="60">
        <f>'Description of Test Units'!F27</f>
        <v>0</v>
      </c>
      <c r="P76" s="48"/>
      <c r="Q76" s="60">
        <f>'Description of Test Units'!G27</f>
        <v>0</v>
      </c>
      <c r="R76" s="48"/>
      <c r="S76" s="60">
        <f>'Description of Test Units'!I27</f>
        <v>0</v>
      </c>
      <c r="T76" s="48"/>
      <c r="U76" s="60">
        <f>'Description of Test Units'!O27</f>
        <v>0</v>
      </c>
      <c r="V76" s="65">
        <f>'Initial Efficacy Test'!Z27</f>
        <v>0</v>
      </c>
      <c r="W76" s="67"/>
      <c r="X76" s="66" t="str">
        <f t="shared" si="1"/>
        <v/>
      </c>
      <c r="Z76" s="29"/>
    </row>
    <row r="77" spans="2:26" ht="18" x14ac:dyDescent="0.25">
      <c r="B77" s="62">
        <f>'Description of Test Units'!D28</f>
        <v>0</v>
      </c>
      <c r="C77" s="50"/>
      <c r="D77" s="48"/>
      <c r="E77" s="48"/>
      <c r="F77" s="48"/>
      <c r="G77" s="48"/>
      <c r="H77" s="60">
        <f>0.4*'Description of Test Units'!P28</f>
        <v>0</v>
      </c>
      <c r="I77" s="48"/>
      <c r="J77" s="48"/>
      <c r="K77" s="48"/>
      <c r="L77" s="48"/>
      <c r="M77" s="48"/>
      <c r="N77" s="48"/>
      <c r="O77" s="60">
        <f>'Description of Test Units'!F28</f>
        <v>0</v>
      </c>
      <c r="P77" s="48"/>
      <c r="Q77" s="60">
        <f>'Description of Test Units'!G28</f>
        <v>0</v>
      </c>
      <c r="R77" s="48"/>
      <c r="S77" s="60">
        <f>'Description of Test Units'!I28</f>
        <v>0</v>
      </c>
      <c r="T77" s="48"/>
      <c r="U77" s="60">
        <f>'Description of Test Units'!O28</f>
        <v>0</v>
      </c>
      <c r="V77" s="65">
        <f>'Initial Efficacy Test'!Z28</f>
        <v>0</v>
      </c>
      <c r="W77" s="67"/>
      <c r="X77" s="66" t="str">
        <f t="shared" si="1"/>
        <v/>
      </c>
      <c r="Z77" s="29"/>
    </row>
    <row r="78" spans="2:26" ht="18" x14ac:dyDescent="0.25">
      <c r="B78" s="62">
        <f>'Description of Test Units'!D29</f>
        <v>0</v>
      </c>
      <c r="C78" s="50"/>
      <c r="D78" s="48"/>
      <c r="E78" s="48"/>
      <c r="F78" s="48"/>
      <c r="G78" s="48"/>
      <c r="H78" s="60">
        <f>0.4*'Description of Test Units'!P29</f>
        <v>0</v>
      </c>
      <c r="I78" s="48"/>
      <c r="J78" s="48"/>
      <c r="K78" s="48"/>
      <c r="L78" s="48"/>
      <c r="M78" s="48"/>
      <c r="N78" s="48"/>
      <c r="O78" s="60">
        <f>'Description of Test Units'!F29</f>
        <v>0</v>
      </c>
      <c r="P78" s="48"/>
      <c r="Q78" s="60">
        <f>'Description of Test Units'!G29</f>
        <v>0</v>
      </c>
      <c r="R78" s="48"/>
      <c r="S78" s="60">
        <f>'Description of Test Units'!I29</f>
        <v>0</v>
      </c>
      <c r="T78" s="48"/>
      <c r="U78" s="60">
        <f>'Description of Test Units'!O29</f>
        <v>0</v>
      </c>
      <c r="V78" s="65">
        <f>'Initial Efficacy Test'!Z29</f>
        <v>0</v>
      </c>
      <c r="W78" s="67"/>
      <c r="X78" s="66" t="str">
        <f t="shared" si="1"/>
        <v/>
      </c>
      <c r="Z78" s="29"/>
    </row>
    <row r="79" spans="2:26" ht="18" x14ac:dyDescent="0.25">
      <c r="B79" s="62">
        <f>'Description of Test Units'!D30</f>
        <v>0</v>
      </c>
      <c r="C79" s="50"/>
      <c r="D79" s="48"/>
      <c r="E79" s="48"/>
      <c r="F79" s="48"/>
      <c r="G79" s="48"/>
      <c r="H79" s="60">
        <f>0.4*'Description of Test Units'!P30</f>
        <v>0</v>
      </c>
      <c r="I79" s="48"/>
      <c r="J79" s="48"/>
      <c r="K79" s="48"/>
      <c r="L79" s="48"/>
      <c r="M79" s="48"/>
      <c r="N79" s="48"/>
      <c r="O79" s="60">
        <f>'Description of Test Units'!F30</f>
        <v>0</v>
      </c>
      <c r="P79" s="48"/>
      <c r="Q79" s="60">
        <f>'Description of Test Units'!G30</f>
        <v>0</v>
      </c>
      <c r="R79" s="48"/>
      <c r="S79" s="60">
        <f>'Description of Test Units'!I30</f>
        <v>0</v>
      </c>
      <c r="T79" s="48"/>
      <c r="U79" s="60">
        <f>'Description of Test Units'!O30</f>
        <v>0</v>
      </c>
      <c r="V79" s="65">
        <f>'Initial Efficacy Test'!Z30</f>
        <v>0</v>
      </c>
      <c r="W79" s="67"/>
      <c r="X79" s="66" t="str">
        <f t="shared" si="1"/>
        <v/>
      </c>
      <c r="Z79" s="29"/>
    </row>
    <row r="80" spans="2:26" ht="18.75" thickBot="1" x14ac:dyDescent="0.3">
      <c r="B80" s="63">
        <f>'Description of Test Units'!D31</f>
        <v>0</v>
      </c>
      <c r="C80" s="51"/>
      <c r="D80" s="207"/>
      <c r="E80" s="207"/>
      <c r="F80" s="207"/>
      <c r="G80" s="207"/>
      <c r="H80" s="208">
        <f>0.4*'Description of Test Units'!P31</f>
        <v>0</v>
      </c>
      <c r="I80" s="207"/>
      <c r="J80" s="207"/>
      <c r="K80" s="207"/>
      <c r="L80" s="207"/>
      <c r="M80" s="207"/>
      <c r="N80" s="207"/>
      <c r="O80" s="208">
        <f>'Description of Test Units'!F31</f>
        <v>0</v>
      </c>
      <c r="P80" s="207"/>
      <c r="Q80" s="208">
        <f>'Description of Test Units'!G31</f>
        <v>0</v>
      </c>
      <c r="R80" s="207"/>
      <c r="S80" s="208">
        <f>'Description of Test Units'!I31</f>
        <v>0</v>
      </c>
      <c r="T80" s="207"/>
      <c r="U80" s="208">
        <f>'Description of Test Units'!O31</f>
        <v>0</v>
      </c>
      <c r="V80" s="210">
        <f>'Initial Efficacy Test'!Z31</f>
        <v>0</v>
      </c>
      <c r="W80" s="213"/>
      <c r="X80" s="211" t="str">
        <f t="shared" si="1"/>
        <v/>
      </c>
      <c r="Z80" s="29"/>
    </row>
    <row r="81" spans="2:26" ht="17.25" thickBot="1" x14ac:dyDescent="0.3">
      <c r="Z81" s="29"/>
    </row>
    <row r="82" spans="2:26" ht="18" thickBot="1" x14ac:dyDescent="0.3">
      <c r="B82" s="353" t="s">
        <v>245</v>
      </c>
      <c r="C82" s="355"/>
      <c r="Z82" s="29"/>
    </row>
    <row r="83" spans="2:26" x14ac:dyDescent="0.25">
      <c r="B83" s="112" t="s">
        <v>82</v>
      </c>
      <c r="C83" s="113" t="str">
        <f xml:space="preserve"> IF(NOT(ISERR(AVERAGE(P61:P80))), AVERAGE(P61:P80), "")</f>
        <v/>
      </c>
      <c r="Z83" s="29"/>
    </row>
    <row r="84" spans="2:26" x14ac:dyDescent="0.25">
      <c r="B84" s="46" t="s">
        <v>83</v>
      </c>
      <c r="C84" s="114" t="str">
        <f xml:space="preserve"> IF(NOT(ISERR(AVERAGE(R61:R80))), AVERAGE(R61:R80), "")</f>
        <v/>
      </c>
      <c r="Z84" s="29"/>
    </row>
    <row r="85" spans="2:26" x14ac:dyDescent="0.25">
      <c r="B85" s="46" t="s">
        <v>84</v>
      </c>
      <c r="C85" s="114" t="str">
        <f xml:space="preserve"> IF(NOT(ISERR(AVERAGE(T61:T80))), AVERAGE(T61:T80), "")</f>
        <v/>
      </c>
      <c r="Z85" s="29"/>
    </row>
    <row r="86" spans="2:26" ht="50.25" thickBot="1" x14ac:dyDescent="0.3">
      <c r="B86" s="68" t="s">
        <v>134</v>
      </c>
      <c r="C86" s="117" t="str">
        <f xml:space="preserve"> IF(NOT(ISERR(AVERAGE(X61:X80))), AVERAGE(X61:X80), "")</f>
        <v/>
      </c>
      <c r="Z86" s="29"/>
    </row>
    <row r="87" spans="2:26" ht="17.25" thickBot="1" x14ac:dyDescent="0.3">
      <c r="Z87" s="29"/>
    </row>
    <row r="88" spans="2:26" ht="18" thickBot="1" x14ac:dyDescent="0.3">
      <c r="B88" s="353" t="s">
        <v>246</v>
      </c>
      <c r="C88" s="354"/>
      <c r="D88" s="354"/>
      <c r="E88" s="354"/>
      <c r="F88" s="354"/>
      <c r="G88" s="354"/>
      <c r="H88" s="354"/>
      <c r="I88" s="354"/>
      <c r="J88" s="355"/>
      <c r="Z88" s="29"/>
    </row>
    <row r="89" spans="2:26" x14ac:dyDescent="0.25">
      <c r="B89" s="325"/>
      <c r="C89" s="326"/>
      <c r="D89" s="326"/>
      <c r="E89" s="326"/>
      <c r="F89" s="326"/>
      <c r="G89" s="326"/>
      <c r="H89" s="326"/>
      <c r="I89" s="326"/>
      <c r="J89" s="327"/>
      <c r="Z89" s="29"/>
    </row>
    <row r="90" spans="2:26" x14ac:dyDescent="0.25">
      <c r="B90" s="328"/>
      <c r="C90" s="329"/>
      <c r="D90" s="329"/>
      <c r="E90" s="329"/>
      <c r="F90" s="329"/>
      <c r="G90" s="329"/>
      <c r="H90" s="329"/>
      <c r="I90" s="329"/>
      <c r="J90" s="330"/>
      <c r="Z90" s="29"/>
    </row>
    <row r="91" spans="2:26" x14ac:dyDescent="0.25">
      <c r="B91" s="328"/>
      <c r="C91" s="329"/>
      <c r="D91" s="329"/>
      <c r="E91" s="329"/>
      <c r="F91" s="329"/>
      <c r="G91" s="329"/>
      <c r="H91" s="329"/>
      <c r="I91" s="329"/>
      <c r="J91" s="330"/>
      <c r="Z91" s="29"/>
    </row>
    <row r="92" spans="2:26" x14ac:dyDescent="0.25">
      <c r="B92" s="328"/>
      <c r="C92" s="329"/>
      <c r="D92" s="329"/>
      <c r="E92" s="329"/>
      <c r="F92" s="329"/>
      <c r="G92" s="329"/>
      <c r="H92" s="329"/>
      <c r="I92" s="329"/>
      <c r="J92" s="330"/>
      <c r="Z92" s="29"/>
    </row>
    <row r="93" spans="2:26" x14ac:dyDescent="0.25">
      <c r="B93" s="328"/>
      <c r="C93" s="329"/>
      <c r="D93" s="329"/>
      <c r="E93" s="329"/>
      <c r="F93" s="329"/>
      <c r="G93" s="329"/>
      <c r="H93" s="329"/>
      <c r="I93" s="329"/>
      <c r="J93" s="330"/>
      <c r="Z93" s="29"/>
    </row>
    <row r="94" spans="2:26" x14ac:dyDescent="0.25">
      <c r="B94" s="328"/>
      <c r="C94" s="329"/>
      <c r="D94" s="329"/>
      <c r="E94" s="329"/>
      <c r="F94" s="329"/>
      <c r="G94" s="329"/>
      <c r="H94" s="329"/>
      <c r="I94" s="329"/>
      <c r="J94" s="330"/>
      <c r="Z94" s="29"/>
    </row>
    <row r="95" spans="2:26" x14ac:dyDescent="0.25">
      <c r="B95" s="328"/>
      <c r="C95" s="329"/>
      <c r="D95" s="329"/>
      <c r="E95" s="329"/>
      <c r="F95" s="329"/>
      <c r="G95" s="329"/>
      <c r="H95" s="329"/>
      <c r="I95" s="329"/>
      <c r="J95" s="330"/>
      <c r="Z95" s="29"/>
    </row>
    <row r="96" spans="2:26" x14ac:dyDescent="0.25">
      <c r="B96" s="328"/>
      <c r="C96" s="329"/>
      <c r="D96" s="329"/>
      <c r="E96" s="329"/>
      <c r="F96" s="329"/>
      <c r="G96" s="329"/>
      <c r="H96" s="329"/>
      <c r="I96" s="329"/>
      <c r="J96" s="330"/>
      <c r="Z96" s="29"/>
    </row>
    <row r="97" spans="1:26" x14ac:dyDescent="0.25">
      <c r="B97" s="328"/>
      <c r="C97" s="329"/>
      <c r="D97" s="329"/>
      <c r="E97" s="329"/>
      <c r="F97" s="329"/>
      <c r="G97" s="329"/>
      <c r="H97" s="329"/>
      <c r="I97" s="329"/>
      <c r="J97" s="330"/>
      <c r="Z97" s="29"/>
    </row>
    <row r="98" spans="1:26" x14ac:dyDescent="0.25">
      <c r="B98" s="328"/>
      <c r="C98" s="329"/>
      <c r="D98" s="329"/>
      <c r="E98" s="329"/>
      <c r="F98" s="329"/>
      <c r="G98" s="329"/>
      <c r="H98" s="329"/>
      <c r="I98" s="329"/>
      <c r="J98" s="330"/>
      <c r="Z98" s="29"/>
    </row>
    <row r="99" spans="1:26" x14ac:dyDescent="0.25">
      <c r="B99" s="328"/>
      <c r="C99" s="329"/>
      <c r="D99" s="329"/>
      <c r="E99" s="329"/>
      <c r="F99" s="329"/>
      <c r="G99" s="329"/>
      <c r="H99" s="329"/>
      <c r="I99" s="329"/>
      <c r="J99" s="330"/>
      <c r="Z99" s="29"/>
    </row>
    <row r="100" spans="1:26" x14ac:dyDescent="0.25">
      <c r="B100" s="328"/>
      <c r="C100" s="329"/>
      <c r="D100" s="329"/>
      <c r="E100" s="329"/>
      <c r="F100" s="329"/>
      <c r="G100" s="329"/>
      <c r="H100" s="329"/>
      <c r="I100" s="329"/>
      <c r="J100" s="330"/>
      <c r="Z100" s="29"/>
    </row>
    <row r="101" spans="1:26" x14ac:dyDescent="0.25">
      <c r="B101" s="328"/>
      <c r="C101" s="329"/>
      <c r="D101" s="329"/>
      <c r="E101" s="329"/>
      <c r="F101" s="329"/>
      <c r="G101" s="329"/>
      <c r="H101" s="329"/>
      <c r="I101" s="329"/>
      <c r="J101" s="330"/>
      <c r="Z101" s="29"/>
    </row>
    <row r="102" spans="1:26" x14ac:dyDescent="0.25">
      <c r="B102" s="328"/>
      <c r="C102" s="329"/>
      <c r="D102" s="329"/>
      <c r="E102" s="329"/>
      <c r="F102" s="329"/>
      <c r="G102" s="329"/>
      <c r="H102" s="329"/>
      <c r="I102" s="329"/>
      <c r="J102" s="330"/>
      <c r="Z102" s="29"/>
    </row>
    <row r="103" spans="1:26" x14ac:dyDescent="0.25">
      <c r="B103" s="328"/>
      <c r="C103" s="329"/>
      <c r="D103" s="329"/>
      <c r="E103" s="329"/>
      <c r="F103" s="329"/>
      <c r="G103" s="329"/>
      <c r="H103" s="329"/>
      <c r="I103" s="329"/>
      <c r="J103" s="330"/>
      <c r="Z103" s="29"/>
    </row>
    <row r="104" spans="1:26" ht="17.25" thickBot="1" x14ac:dyDescent="0.3">
      <c r="B104" s="331"/>
      <c r="C104" s="332"/>
      <c r="D104" s="332"/>
      <c r="E104" s="332"/>
      <c r="F104" s="332"/>
      <c r="G104" s="332"/>
      <c r="H104" s="332"/>
      <c r="I104" s="332"/>
      <c r="J104" s="333"/>
      <c r="Z104" s="29"/>
    </row>
    <row r="105" spans="1:26" x14ac:dyDescent="0.25">
      <c r="Z105" s="29"/>
    </row>
    <row r="106" spans="1:26"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sheetData>
  <sheetProtection password="CADC" sheet="1" objects="1" scenarios="1" selectLockedCells="1"/>
  <mergeCells count="9">
    <mergeCell ref="E4:F4"/>
    <mergeCell ref="B82:C82"/>
    <mergeCell ref="B88:J88"/>
    <mergeCell ref="B89:J104"/>
    <mergeCell ref="B35:C35"/>
    <mergeCell ref="B41:J41"/>
    <mergeCell ref="B42:J57"/>
    <mergeCell ref="B12:W12"/>
    <mergeCell ref="B59:X59"/>
  </mergeCells>
  <conditionalFormatting sqref="D14:W33 D61:X80">
    <cfRule type="expression" dxfId="3" priority="3" stopIfTrue="1">
      <formula>AND($C14="No")</formula>
    </cfRule>
  </conditionalFormatting>
  <dataValidations count="4">
    <dataValidation type="list" showInputMessage="1" showErrorMessage="1" sqref="M61:M80 C61:C80 L14:L33 C14:C33">
      <formula1>Y_N</formula1>
    </dataValidation>
    <dataValidation type="list" showInputMessage="1" showErrorMessage="1" sqref="N61:N80 M14:M33">
      <formula1>Failure</formula1>
    </dataValidation>
    <dataValidation type="list" showInputMessage="1" showErrorMessage="1" sqref="G61:G80 G14:G33">
      <formula1>Position</formula1>
    </dataValidation>
    <dataValidation type="list" allowBlank="1" showInputMessage="1" showErrorMessage="1" sqref="D14:D33 D61:D80">
      <formula1>Photometric</formula1>
    </dataValidation>
  </dataValidations>
  <hyperlinks>
    <hyperlink ref="E4" location="Instructions!A1" display="Back to Instructions Tab"/>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V58"/>
  <sheetViews>
    <sheetView showGridLines="0" showZeros="0" zoomScale="80" zoomScaleNormal="80" workbookViewId="0">
      <selection activeCell="E4" sqref="E4"/>
    </sheetView>
  </sheetViews>
  <sheetFormatPr defaultRowHeight="16.5" x14ac:dyDescent="0.25"/>
  <cols>
    <col min="1" max="1" width="5.42578125" style="28" customWidth="1"/>
    <col min="2" max="2" width="27.7109375" style="28" customWidth="1"/>
    <col min="3" max="3" width="40.85546875" style="28" customWidth="1"/>
    <col min="4" max="4" width="27.140625" style="28" customWidth="1"/>
    <col min="5" max="5" width="23" style="28" customWidth="1"/>
    <col min="6" max="6" width="17.7109375" style="28" customWidth="1"/>
    <col min="7" max="14" width="19.85546875" style="28" customWidth="1"/>
    <col min="15" max="15" width="19.140625" style="28" customWidth="1"/>
    <col min="16" max="16" width="19.85546875" style="28" customWidth="1"/>
    <col min="17" max="18" width="25.85546875" style="28" customWidth="1"/>
    <col min="19" max="19" width="27.42578125" style="28" customWidth="1"/>
    <col min="20" max="20" width="23.42578125" style="28" customWidth="1"/>
    <col min="21" max="21" width="8" style="28" customWidth="1"/>
    <col min="22" max="22" width="5" style="28" customWidth="1"/>
    <col min="23" max="23" width="20.5703125" style="28" customWidth="1"/>
    <col min="24" max="24" width="18.140625" style="28" customWidth="1"/>
    <col min="25" max="25" width="19.42578125" style="28" customWidth="1"/>
    <col min="26" max="16384" width="9.140625" style="28"/>
  </cols>
  <sheetData>
    <row r="1" spans="2:22" ht="17.25" thickBot="1" x14ac:dyDescent="0.3">
      <c r="V1" s="29"/>
    </row>
    <row r="2" spans="2:22" ht="18" thickBot="1" x14ac:dyDescent="0.3">
      <c r="B2" s="70" t="s">
        <v>16</v>
      </c>
      <c r="C2" s="82"/>
      <c r="V2" s="29"/>
    </row>
    <row r="3" spans="2:22" x14ac:dyDescent="0.25">
      <c r="B3" s="89" t="str">
        <f>'Version Control'!B3</f>
        <v>File Name:</v>
      </c>
      <c r="C3" s="90" t="str">
        <f ca="1">'Version Control'!C3</f>
        <v>Medium Base CFL - v1.3.xlsx</v>
      </c>
      <c r="V3" s="29"/>
    </row>
    <row r="4" spans="2:22" ht="18" x14ac:dyDescent="0.25">
      <c r="B4" s="87" t="str">
        <f>'Version Control'!B4</f>
        <v>Tab Name:</v>
      </c>
      <c r="C4" s="83" t="str">
        <f ca="1">MID(CELL("filename",A1), FIND("]", CELL("filename", A1))+ 1, 255)</f>
        <v>Rapid Cycle Stress Test</v>
      </c>
      <c r="E4" s="104" t="s">
        <v>53</v>
      </c>
      <c r="V4" s="29"/>
    </row>
    <row r="5" spans="2:22" x14ac:dyDescent="0.25">
      <c r="B5" s="86" t="str">
        <f>'Version Control'!B5</f>
        <v>Version Number:</v>
      </c>
      <c r="C5" s="127" t="str">
        <f>'Version Control'!C5</f>
        <v>v1.3</v>
      </c>
      <c r="V5" s="29"/>
    </row>
    <row r="6" spans="2:22" x14ac:dyDescent="0.25">
      <c r="B6" s="86" t="str">
        <f>'Version Control'!B6</f>
        <v xml:space="preserve">Latest Revision Date: </v>
      </c>
      <c r="C6" s="84">
        <f>'Version Control'!C6</f>
        <v>42922</v>
      </c>
      <c r="H6" s="69"/>
      <c r="I6" s="69"/>
      <c r="J6" s="69"/>
      <c r="K6" s="69"/>
      <c r="L6" s="69"/>
      <c r="M6" s="69"/>
      <c r="N6" s="69"/>
      <c r="V6" s="29"/>
    </row>
    <row r="7" spans="2:22" ht="17.25" thickBot="1" x14ac:dyDescent="0.3">
      <c r="B7" s="88" t="str">
        <f>'Version Control'!B7</f>
        <v xml:space="preserve">Test Completion Date: </v>
      </c>
      <c r="C7" s="85" t="str">
        <f>'Version Control'!C7</f>
        <v>[MM/DD/YYYY]</v>
      </c>
      <c r="V7" s="29"/>
    </row>
    <row r="8" spans="2:22" x14ac:dyDescent="0.25">
      <c r="V8" s="29"/>
    </row>
    <row r="9" spans="2:22" ht="17.25" thickBot="1" x14ac:dyDescent="0.3">
      <c r="V9" s="29"/>
    </row>
    <row r="10" spans="2:22" ht="18" thickBot="1" x14ac:dyDescent="0.3">
      <c r="B10" s="353" t="s">
        <v>249</v>
      </c>
      <c r="C10" s="354"/>
      <c r="D10" s="354"/>
      <c r="E10" s="354"/>
      <c r="F10" s="354"/>
      <c r="G10" s="354"/>
      <c r="H10" s="354"/>
      <c r="I10" s="354"/>
      <c r="J10" s="354"/>
      <c r="K10" s="354"/>
      <c r="L10" s="354"/>
      <c r="M10" s="354"/>
      <c r="N10" s="354"/>
      <c r="O10" s="354"/>
      <c r="P10" s="354"/>
      <c r="Q10" s="354"/>
      <c r="R10" s="354"/>
      <c r="S10" s="354"/>
      <c r="T10" s="355"/>
      <c r="V10" s="29"/>
    </row>
    <row r="11" spans="2:22" s="57" customFormat="1" ht="35.25" thickBot="1" x14ac:dyDescent="0.3">
      <c r="B11" s="177" t="s">
        <v>38</v>
      </c>
      <c r="C11" s="178" t="s">
        <v>160</v>
      </c>
      <c r="D11" s="178" t="s">
        <v>75</v>
      </c>
      <c r="E11" s="178" t="s">
        <v>76</v>
      </c>
      <c r="F11" s="178" t="s">
        <v>77</v>
      </c>
      <c r="G11" s="178" t="s">
        <v>78</v>
      </c>
      <c r="H11" s="178" t="s">
        <v>115</v>
      </c>
      <c r="I11" s="178" t="s">
        <v>116</v>
      </c>
      <c r="J11" s="178" t="s">
        <v>117</v>
      </c>
      <c r="K11" s="178" t="s">
        <v>93</v>
      </c>
      <c r="L11" s="178" t="s">
        <v>94</v>
      </c>
      <c r="M11" s="178" t="s">
        <v>65</v>
      </c>
      <c r="N11" s="178" t="s">
        <v>79</v>
      </c>
      <c r="O11" s="178" t="s">
        <v>66</v>
      </c>
      <c r="P11" s="178" t="s">
        <v>80</v>
      </c>
      <c r="Q11" s="178" t="s">
        <v>67</v>
      </c>
      <c r="R11" s="178" t="s">
        <v>81</v>
      </c>
      <c r="S11" s="178" t="s">
        <v>90</v>
      </c>
      <c r="T11" s="179" t="s">
        <v>91</v>
      </c>
      <c r="V11" s="58"/>
    </row>
    <row r="12" spans="2:22" ht="18" x14ac:dyDescent="0.25">
      <c r="B12" s="59">
        <f>'Description of Test Units'!D12</f>
        <v>0</v>
      </c>
      <c r="C12" s="48"/>
      <c r="D12" s="48"/>
      <c r="E12" s="48"/>
      <c r="F12" s="48"/>
      <c r="G12" s="48"/>
      <c r="H12" s="48"/>
      <c r="I12" s="48"/>
      <c r="J12" s="48"/>
      <c r="K12" s="48"/>
      <c r="L12" s="48"/>
      <c r="M12" s="60">
        <f>'Description of Test Units'!F12</f>
        <v>0</v>
      </c>
      <c r="N12" s="48"/>
      <c r="O12" s="60">
        <f>'Description of Test Units'!G12</f>
        <v>0</v>
      </c>
      <c r="P12" s="48"/>
      <c r="Q12" s="60">
        <f>'Description of Test Units'!I12</f>
        <v>0</v>
      </c>
      <c r="R12" s="48"/>
      <c r="S12" s="60">
        <f>'Description of Test Units'!P12</f>
        <v>0</v>
      </c>
      <c r="T12" s="49"/>
      <c r="V12" s="29"/>
    </row>
    <row r="13" spans="2:22" ht="18" x14ac:dyDescent="0.25">
      <c r="B13" s="62">
        <f>'Description of Test Units'!D13</f>
        <v>0</v>
      </c>
      <c r="C13" s="50"/>
      <c r="D13" s="48"/>
      <c r="E13" s="48"/>
      <c r="F13" s="48"/>
      <c r="G13" s="48"/>
      <c r="H13" s="48"/>
      <c r="I13" s="48"/>
      <c r="J13" s="48"/>
      <c r="K13" s="48"/>
      <c r="L13" s="48"/>
      <c r="M13" s="60">
        <f>'Description of Test Units'!F13</f>
        <v>0</v>
      </c>
      <c r="N13" s="48"/>
      <c r="O13" s="60">
        <f>'Description of Test Units'!G13</f>
        <v>0</v>
      </c>
      <c r="P13" s="48"/>
      <c r="Q13" s="60">
        <f>'Description of Test Units'!I13</f>
        <v>0</v>
      </c>
      <c r="R13" s="48"/>
      <c r="S13" s="60">
        <f>'Description of Test Units'!P13</f>
        <v>0</v>
      </c>
      <c r="T13" s="49"/>
      <c r="V13" s="29"/>
    </row>
    <row r="14" spans="2:22" ht="18" x14ac:dyDescent="0.25">
      <c r="B14" s="62">
        <f>'Description of Test Units'!D14</f>
        <v>0</v>
      </c>
      <c r="C14" s="50"/>
      <c r="D14" s="48"/>
      <c r="E14" s="48"/>
      <c r="F14" s="48"/>
      <c r="G14" s="48"/>
      <c r="H14" s="48"/>
      <c r="I14" s="48"/>
      <c r="J14" s="48"/>
      <c r="K14" s="48"/>
      <c r="L14" s="48"/>
      <c r="M14" s="60">
        <f>'Description of Test Units'!F14</f>
        <v>0</v>
      </c>
      <c r="N14" s="48"/>
      <c r="O14" s="60">
        <f>'Description of Test Units'!G14</f>
        <v>0</v>
      </c>
      <c r="P14" s="48"/>
      <c r="Q14" s="60">
        <f>'Description of Test Units'!I14</f>
        <v>0</v>
      </c>
      <c r="R14" s="48"/>
      <c r="S14" s="60">
        <f>'Description of Test Units'!P14</f>
        <v>0</v>
      </c>
      <c r="T14" s="49"/>
      <c r="V14" s="29"/>
    </row>
    <row r="15" spans="2:22" ht="18" x14ac:dyDescent="0.25">
      <c r="B15" s="62">
        <f>'Description of Test Units'!D15</f>
        <v>0</v>
      </c>
      <c r="C15" s="50"/>
      <c r="D15" s="48"/>
      <c r="E15" s="48"/>
      <c r="F15" s="48"/>
      <c r="G15" s="48"/>
      <c r="H15" s="48"/>
      <c r="I15" s="48"/>
      <c r="J15" s="48"/>
      <c r="K15" s="48"/>
      <c r="L15" s="48"/>
      <c r="M15" s="60">
        <f>'Description of Test Units'!F15</f>
        <v>0</v>
      </c>
      <c r="N15" s="48"/>
      <c r="O15" s="60">
        <f>'Description of Test Units'!G15</f>
        <v>0</v>
      </c>
      <c r="P15" s="48"/>
      <c r="Q15" s="60">
        <f>'Description of Test Units'!I15</f>
        <v>0</v>
      </c>
      <c r="R15" s="48"/>
      <c r="S15" s="60">
        <f>'Description of Test Units'!P15</f>
        <v>0</v>
      </c>
      <c r="T15" s="49"/>
      <c r="V15" s="29"/>
    </row>
    <row r="16" spans="2:22" ht="18" x14ac:dyDescent="0.25">
      <c r="B16" s="62">
        <f>'Description of Test Units'!D16</f>
        <v>0</v>
      </c>
      <c r="C16" s="50"/>
      <c r="D16" s="48"/>
      <c r="E16" s="48"/>
      <c r="F16" s="48"/>
      <c r="G16" s="48"/>
      <c r="H16" s="48"/>
      <c r="I16" s="48"/>
      <c r="J16" s="48"/>
      <c r="K16" s="48"/>
      <c r="L16" s="48"/>
      <c r="M16" s="60">
        <f>'Description of Test Units'!F16</f>
        <v>0</v>
      </c>
      <c r="N16" s="48"/>
      <c r="O16" s="60">
        <f>'Description of Test Units'!G16</f>
        <v>0</v>
      </c>
      <c r="P16" s="48"/>
      <c r="Q16" s="60">
        <f>'Description of Test Units'!I16</f>
        <v>0</v>
      </c>
      <c r="R16" s="48"/>
      <c r="S16" s="60">
        <f>'Description of Test Units'!P16</f>
        <v>0</v>
      </c>
      <c r="T16" s="49"/>
      <c r="V16" s="29"/>
    </row>
    <row r="17" spans="2:22" ht="18" x14ac:dyDescent="0.25">
      <c r="B17" s="62">
        <f>'Description of Test Units'!D17</f>
        <v>0</v>
      </c>
      <c r="C17" s="50"/>
      <c r="D17" s="48"/>
      <c r="E17" s="48"/>
      <c r="F17" s="48"/>
      <c r="G17" s="48"/>
      <c r="H17" s="48"/>
      <c r="I17" s="48"/>
      <c r="J17" s="48"/>
      <c r="K17" s="48"/>
      <c r="L17" s="48"/>
      <c r="M17" s="60">
        <f>'Description of Test Units'!F17</f>
        <v>0</v>
      </c>
      <c r="N17" s="48"/>
      <c r="O17" s="60">
        <f>'Description of Test Units'!G17</f>
        <v>0</v>
      </c>
      <c r="P17" s="48"/>
      <c r="Q17" s="60">
        <f>'Description of Test Units'!I17</f>
        <v>0</v>
      </c>
      <c r="R17" s="48"/>
      <c r="S17" s="60">
        <f>'Description of Test Units'!P17</f>
        <v>0</v>
      </c>
      <c r="T17" s="49"/>
      <c r="V17" s="29"/>
    </row>
    <row r="18" spans="2:22" ht="18" x14ac:dyDescent="0.25">
      <c r="B18" s="62">
        <f>'Description of Test Units'!D18</f>
        <v>0</v>
      </c>
      <c r="C18" s="50"/>
      <c r="D18" s="48"/>
      <c r="E18" s="48"/>
      <c r="F18" s="48"/>
      <c r="G18" s="48"/>
      <c r="H18" s="48"/>
      <c r="I18" s="48"/>
      <c r="J18" s="48"/>
      <c r="K18" s="48"/>
      <c r="L18" s="48"/>
      <c r="M18" s="60">
        <f>'Description of Test Units'!F18</f>
        <v>0</v>
      </c>
      <c r="N18" s="48"/>
      <c r="O18" s="60">
        <f>'Description of Test Units'!G18</f>
        <v>0</v>
      </c>
      <c r="P18" s="48"/>
      <c r="Q18" s="60">
        <f>'Description of Test Units'!I18</f>
        <v>0</v>
      </c>
      <c r="R18" s="48"/>
      <c r="S18" s="60">
        <f>'Description of Test Units'!P18</f>
        <v>0</v>
      </c>
      <c r="T18" s="49"/>
      <c r="V18" s="29"/>
    </row>
    <row r="19" spans="2:22" ht="18" x14ac:dyDescent="0.25">
      <c r="B19" s="62">
        <f>'Description of Test Units'!D19</f>
        <v>0</v>
      </c>
      <c r="C19" s="50"/>
      <c r="D19" s="48"/>
      <c r="E19" s="48"/>
      <c r="F19" s="48"/>
      <c r="G19" s="48"/>
      <c r="H19" s="48"/>
      <c r="I19" s="48"/>
      <c r="J19" s="48"/>
      <c r="K19" s="48"/>
      <c r="L19" s="48"/>
      <c r="M19" s="60">
        <f>'Description of Test Units'!F19</f>
        <v>0</v>
      </c>
      <c r="N19" s="48"/>
      <c r="O19" s="60">
        <f>'Description of Test Units'!G19</f>
        <v>0</v>
      </c>
      <c r="P19" s="48"/>
      <c r="Q19" s="60">
        <f>'Description of Test Units'!I19</f>
        <v>0</v>
      </c>
      <c r="R19" s="48"/>
      <c r="S19" s="60">
        <f>'Description of Test Units'!P19</f>
        <v>0</v>
      </c>
      <c r="T19" s="49"/>
      <c r="V19" s="29"/>
    </row>
    <row r="20" spans="2:22" ht="18" x14ac:dyDescent="0.25">
      <c r="B20" s="62">
        <f>'Description of Test Units'!D20</f>
        <v>0</v>
      </c>
      <c r="C20" s="50"/>
      <c r="D20" s="48"/>
      <c r="E20" s="48"/>
      <c r="F20" s="48"/>
      <c r="G20" s="48"/>
      <c r="H20" s="48"/>
      <c r="I20" s="48"/>
      <c r="J20" s="48"/>
      <c r="K20" s="48"/>
      <c r="L20" s="48"/>
      <c r="M20" s="60">
        <f>'Description of Test Units'!F20</f>
        <v>0</v>
      </c>
      <c r="N20" s="48"/>
      <c r="O20" s="60">
        <f>'Description of Test Units'!G20</f>
        <v>0</v>
      </c>
      <c r="P20" s="48"/>
      <c r="Q20" s="60">
        <f>'Description of Test Units'!I20</f>
        <v>0</v>
      </c>
      <c r="R20" s="48"/>
      <c r="S20" s="60">
        <f>'Description of Test Units'!P20</f>
        <v>0</v>
      </c>
      <c r="T20" s="49"/>
      <c r="V20" s="29"/>
    </row>
    <row r="21" spans="2:22" ht="18" x14ac:dyDescent="0.25">
      <c r="B21" s="62">
        <f>'Description of Test Units'!D21</f>
        <v>0</v>
      </c>
      <c r="C21" s="50"/>
      <c r="D21" s="48"/>
      <c r="E21" s="48"/>
      <c r="F21" s="48"/>
      <c r="G21" s="48"/>
      <c r="H21" s="48"/>
      <c r="I21" s="48"/>
      <c r="J21" s="48"/>
      <c r="K21" s="48"/>
      <c r="L21" s="48"/>
      <c r="M21" s="60">
        <f>'Description of Test Units'!F21</f>
        <v>0</v>
      </c>
      <c r="N21" s="48"/>
      <c r="O21" s="60">
        <f>'Description of Test Units'!G21</f>
        <v>0</v>
      </c>
      <c r="P21" s="48"/>
      <c r="Q21" s="60">
        <f>'Description of Test Units'!I21</f>
        <v>0</v>
      </c>
      <c r="R21" s="48"/>
      <c r="S21" s="60">
        <f>'Description of Test Units'!P21</f>
        <v>0</v>
      </c>
      <c r="T21" s="49"/>
      <c r="V21" s="29"/>
    </row>
    <row r="22" spans="2:22" ht="18" x14ac:dyDescent="0.25">
      <c r="B22" s="62">
        <f>'Description of Test Units'!D22</f>
        <v>0</v>
      </c>
      <c r="C22" s="50"/>
      <c r="D22" s="48"/>
      <c r="E22" s="48"/>
      <c r="F22" s="48"/>
      <c r="G22" s="48"/>
      <c r="H22" s="48"/>
      <c r="I22" s="48"/>
      <c r="J22" s="48"/>
      <c r="K22" s="48"/>
      <c r="L22" s="48"/>
      <c r="M22" s="60">
        <f>'Description of Test Units'!F22</f>
        <v>0</v>
      </c>
      <c r="N22" s="48"/>
      <c r="O22" s="60">
        <f>'Description of Test Units'!G22</f>
        <v>0</v>
      </c>
      <c r="P22" s="48"/>
      <c r="Q22" s="60">
        <f>'Description of Test Units'!I22</f>
        <v>0</v>
      </c>
      <c r="R22" s="48"/>
      <c r="S22" s="60">
        <f>'Description of Test Units'!P22</f>
        <v>0</v>
      </c>
      <c r="T22" s="49"/>
      <c r="V22" s="29"/>
    </row>
    <row r="23" spans="2:22" ht="18" x14ac:dyDescent="0.25">
      <c r="B23" s="62">
        <f>'Description of Test Units'!D23</f>
        <v>0</v>
      </c>
      <c r="C23" s="50"/>
      <c r="D23" s="48"/>
      <c r="E23" s="48"/>
      <c r="F23" s="48"/>
      <c r="G23" s="48"/>
      <c r="H23" s="48"/>
      <c r="I23" s="48"/>
      <c r="J23" s="48"/>
      <c r="K23" s="48"/>
      <c r="L23" s="48"/>
      <c r="M23" s="60">
        <f>'Description of Test Units'!F23</f>
        <v>0</v>
      </c>
      <c r="N23" s="48"/>
      <c r="O23" s="60">
        <f>'Description of Test Units'!G23</f>
        <v>0</v>
      </c>
      <c r="P23" s="48"/>
      <c r="Q23" s="60">
        <f>'Description of Test Units'!I23</f>
        <v>0</v>
      </c>
      <c r="R23" s="48"/>
      <c r="S23" s="60">
        <f>'Description of Test Units'!P23</f>
        <v>0</v>
      </c>
      <c r="T23" s="49"/>
      <c r="V23" s="29"/>
    </row>
    <row r="24" spans="2:22" ht="18" x14ac:dyDescent="0.25">
      <c r="B24" s="62">
        <f>'Description of Test Units'!D24</f>
        <v>0</v>
      </c>
      <c r="C24" s="50"/>
      <c r="D24" s="48"/>
      <c r="E24" s="48"/>
      <c r="F24" s="48"/>
      <c r="G24" s="48"/>
      <c r="H24" s="48"/>
      <c r="I24" s="48"/>
      <c r="J24" s="48"/>
      <c r="K24" s="48"/>
      <c r="L24" s="48"/>
      <c r="M24" s="60">
        <f>'Description of Test Units'!F24</f>
        <v>0</v>
      </c>
      <c r="N24" s="48"/>
      <c r="O24" s="60">
        <f>'Description of Test Units'!G24</f>
        <v>0</v>
      </c>
      <c r="P24" s="48"/>
      <c r="Q24" s="60">
        <f>'Description of Test Units'!I24</f>
        <v>0</v>
      </c>
      <c r="R24" s="48"/>
      <c r="S24" s="60">
        <f>'Description of Test Units'!P24</f>
        <v>0</v>
      </c>
      <c r="T24" s="49"/>
      <c r="V24" s="29"/>
    </row>
    <row r="25" spans="2:22" ht="18" x14ac:dyDescent="0.25">
      <c r="B25" s="62">
        <f>'Description of Test Units'!D25</f>
        <v>0</v>
      </c>
      <c r="C25" s="50"/>
      <c r="D25" s="48"/>
      <c r="E25" s="48"/>
      <c r="F25" s="48"/>
      <c r="G25" s="48"/>
      <c r="H25" s="48"/>
      <c r="I25" s="48"/>
      <c r="J25" s="48"/>
      <c r="K25" s="48"/>
      <c r="L25" s="48"/>
      <c r="M25" s="60">
        <f>'Description of Test Units'!F25</f>
        <v>0</v>
      </c>
      <c r="N25" s="48"/>
      <c r="O25" s="60">
        <f>'Description of Test Units'!G25</f>
        <v>0</v>
      </c>
      <c r="P25" s="48"/>
      <c r="Q25" s="60">
        <f>'Description of Test Units'!I25</f>
        <v>0</v>
      </c>
      <c r="R25" s="48"/>
      <c r="S25" s="60">
        <f>'Description of Test Units'!P25</f>
        <v>0</v>
      </c>
      <c r="T25" s="49"/>
      <c r="V25" s="29"/>
    </row>
    <row r="26" spans="2:22" ht="18" x14ac:dyDescent="0.25">
      <c r="B26" s="62">
        <f>'Description of Test Units'!D26</f>
        <v>0</v>
      </c>
      <c r="C26" s="50"/>
      <c r="D26" s="48"/>
      <c r="E26" s="48"/>
      <c r="F26" s="48"/>
      <c r="G26" s="48"/>
      <c r="H26" s="48"/>
      <c r="I26" s="48"/>
      <c r="J26" s="48"/>
      <c r="K26" s="48"/>
      <c r="L26" s="48"/>
      <c r="M26" s="60">
        <f>'Description of Test Units'!F26</f>
        <v>0</v>
      </c>
      <c r="N26" s="48"/>
      <c r="O26" s="60">
        <f>'Description of Test Units'!G26</f>
        <v>0</v>
      </c>
      <c r="P26" s="48"/>
      <c r="Q26" s="60">
        <f>'Description of Test Units'!I26</f>
        <v>0</v>
      </c>
      <c r="R26" s="48"/>
      <c r="S26" s="60">
        <f>'Description of Test Units'!P26</f>
        <v>0</v>
      </c>
      <c r="T26" s="49"/>
      <c r="V26" s="29"/>
    </row>
    <row r="27" spans="2:22" ht="18" x14ac:dyDescent="0.25">
      <c r="B27" s="62">
        <f>'Description of Test Units'!D27</f>
        <v>0</v>
      </c>
      <c r="C27" s="50"/>
      <c r="D27" s="48"/>
      <c r="E27" s="48"/>
      <c r="F27" s="48"/>
      <c r="G27" s="48"/>
      <c r="H27" s="48"/>
      <c r="I27" s="48"/>
      <c r="J27" s="48"/>
      <c r="K27" s="48"/>
      <c r="L27" s="48"/>
      <c r="M27" s="60">
        <f>'Description of Test Units'!F27</f>
        <v>0</v>
      </c>
      <c r="N27" s="48"/>
      <c r="O27" s="60">
        <f>'Description of Test Units'!G27</f>
        <v>0</v>
      </c>
      <c r="P27" s="48"/>
      <c r="Q27" s="60">
        <f>'Description of Test Units'!I27</f>
        <v>0</v>
      </c>
      <c r="R27" s="48"/>
      <c r="S27" s="60">
        <f>'Description of Test Units'!P27</f>
        <v>0</v>
      </c>
      <c r="T27" s="49"/>
      <c r="V27" s="29"/>
    </row>
    <row r="28" spans="2:22" ht="18" x14ac:dyDescent="0.25">
      <c r="B28" s="62">
        <f>'Description of Test Units'!D28</f>
        <v>0</v>
      </c>
      <c r="C28" s="50"/>
      <c r="D28" s="48"/>
      <c r="E28" s="48"/>
      <c r="F28" s="48"/>
      <c r="G28" s="48"/>
      <c r="H28" s="48"/>
      <c r="I28" s="48"/>
      <c r="J28" s="48"/>
      <c r="K28" s="48"/>
      <c r="L28" s="48"/>
      <c r="M28" s="60">
        <f>'Description of Test Units'!F28</f>
        <v>0</v>
      </c>
      <c r="N28" s="48"/>
      <c r="O28" s="60">
        <f>'Description of Test Units'!G28</f>
        <v>0</v>
      </c>
      <c r="P28" s="48"/>
      <c r="Q28" s="60">
        <f>'Description of Test Units'!I28</f>
        <v>0</v>
      </c>
      <c r="R28" s="48"/>
      <c r="S28" s="60">
        <f>'Description of Test Units'!P28</f>
        <v>0</v>
      </c>
      <c r="T28" s="49"/>
      <c r="V28" s="29"/>
    </row>
    <row r="29" spans="2:22" ht="18" x14ac:dyDescent="0.25">
      <c r="B29" s="62">
        <f>'Description of Test Units'!D29</f>
        <v>0</v>
      </c>
      <c r="C29" s="50"/>
      <c r="D29" s="48"/>
      <c r="E29" s="48"/>
      <c r="F29" s="48"/>
      <c r="G29" s="48"/>
      <c r="H29" s="48"/>
      <c r="I29" s="48"/>
      <c r="J29" s="48"/>
      <c r="K29" s="48"/>
      <c r="L29" s="48"/>
      <c r="M29" s="60">
        <f>'Description of Test Units'!F29</f>
        <v>0</v>
      </c>
      <c r="N29" s="48"/>
      <c r="O29" s="60">
        <f>'Description of Test Units'!G29</f>
        <v>0</v>
      </c>
      <c r="P29" s="48"/>
      <c r="Q29" s="60">
        <f>'Description of Test Units'!I29</f>
        <v>0</v>
      </c>
      <c r="R29" s="48"/>
      <c r="S29" s="60">
        <f>'Description of Test Units'!P29</f>
        <v>0</v>
      </c>
      <c r="T29" s="49"/>
      <c r="V29" s="29"/>
    </row>
    <row r="30" spans="2:22" ht="18" x14ac:dyDescent="0.25">
      <c r="B30" s="62">
        <f>'Description of Test Units'!D30</f>
        <v>0</v>
      </c>
      <c r="C30" s="50"/>
      <c r="D30" s="48"/>
      <c r="E30" s="48"/>
      <c r="F30" s="48"/>
      <c r="G30" s="48"/>
      <c r="H30" s="48"/>
      <c r="I30" s="48"/>
      <c r="J30" s="48"/>
      <c r="K30" s="48"/>
      <c r="L30" s="48"/>
      <c r="M30" s="60">
        <f>'Description of Test Units'!F30</f>
        <v>0</v>
      </c>
      <c r="N30" s="48"/>
      <c r="O30" s="60">
        <f>'Description of Test Units'!G30</f>
        <v>0</v>
      </c>
      <c r="P30" s="48"/>
      <c r="Q30" s="60">
        <f>'Description of Test Units'!I30</f>
        <v>0</v>
      </c>
      <c r="R30" s="48"/>
      <c r="S30" s="60">
        <f>'Description of Test Units'!P30</f>
        <v>0</v>
      </c>
      <c r="T30" s="49"/>
      <c r="V30" s="29"/>
    </row>
    <row r="31" spans="2:22" ht="18.75" thickBot="1" x14ac:dyDescent="0.3">
      <c r="B31" s="63">
        <f>'Description of Test Units'!D31</f>
        <v>0</v>
      </c>
      <c r="C31" s="51"/>
      <c r="D31" s="207"/>
      <c r="E31" s="207"/>
      <c r="F31" s="207"/>
      <c r="G31" s="207"/>
      <c r="H31" s="207"/>
      <c r="I31" s="207"/>
      <c r="J31" s="207"/>
      <c r="K31" s="207"/>
      <c r="L31" s="207"/>
      <c r="M31" s="208">
        <f>'Description of Test Units'!F31</f>
        <v>0</v>
      </c>
      <c r="N31" s="207"/>
      <c r="O31" s="208">
        <f>'Description of Test Units'!G31</f>
        <v>0</v>
      </c>
      <c r="P31" s="207"/>
      <c r="Q31" s="208">
        <f>'Description of Test Units'!I31</f>
        <v>0</v>
      </c>
      <c r="R31" s="207"/>
      <c r="S31" s="208">
        <f>'Description of Test Units'!P31</f>
        <v>0</v>
      </c>
      <c r="T31" s="214"/>
      <c r="V31" s="29"/>
    </row>
    <row r="32" spans="2:22" ht="17.25" thickBot="1" x14ac:dyDescent="0.3">
      <c r="V32" s="29"/>
    </row>
    <row r="33" spans="2:22" ht="18" thickBot="1" x14ac:dyDescent="0.3">
      <c r="B33" s="353" t="s">
        <v>250</v>
      </c>
      <c r="C33" s="355"/>
      <c r="V33" s="29"/>
    </row>
    <row r="34" spans="2:22" x14ac:dyDescent="0.25">
      <c r="B34" s="112" t="s">
        <v>82</v>
      </c>
      <c r="C34" s="113" t="str">
        <f xml:space="preserve"> IF(NOT(ISERR(AVERAGE(N12:N31))), AVERAGE(N12:N31), "")</f>
        <v/>
      </c>
      <c r="V34" s="29"/>
    </row>
    <row r="35" spans="2:22" x14ac:dyDescent="0.25">
      <c r="B35" s="46" t="s">
        <v>83</v>
      </c>
      <c r="C35" s="114" t="str">
        <f xml:space="preserve"> IF(NOT(ISERR(AVERAGE(P12:P31))), AVERAGE(P12:P31), "")</f>
        <v/>
      </c>
      <c r="V35" s="29"/>
    </row>
    <row r="36" spans="2:22" x14ac:dyDescent="0.25">
      <c r="B36" s="46" t="s">
        <v>84</v>
      </c>
      <c r="C36" s="114" t="str">
        <f xml:space="preserve"> IF(NOT(ISERR(AVERAGE(R12:R31))), AVERAGE(R12:R31), "")</f>
        <v/>
      </c>
      <c r="V36" s="29"/>
    </row>
    <row r="37" spans="2:22" x14ac:dyDescent="0.25">
      <c r="B37" s="46" t="s">
        <v>78</v>
      </c>
      <c r="C37" s="114" t="str">
        <f xml:space="preserve"> IF(NOT(ISERR(AVERAGE(G12:G31))), AVERAGE(G12:G31), "")</f>
        <v/>
      </c>
      <c r="V37" s="29"/>
    </row>
    <row r="38" spans="2:22" ht="17.25" thickBot="1" x14ac:dyDescent="0.3">
      <c r="B38" s="64" t="s">
        <v>92</v>
      </c>
      <c r="C38" s="115" t="str">
        <f xml:space="preserve"> IF(NOT(ISERR(AVERAGE(T12:T31))), AVERAGE(T12:T31), "")</f>
        <v/>
      </c>
      <c r="V38" s="29"/>
    </row>
    <row r="39" spans="2:22" ht="17.25" thickBot="1" x14ac:dyDescent="0.3">
      <c r="V39" s="29"/>
    </row>
    <row r="40" spans="2:22" ht="18" thickBot="1" x14ac:dyDescent="0.3">
      <c r="B40" s="353" t="s">
        <v>251</v>
      </c>
      <c r="C40" s="354"/>
      <c r="D40" s="354"/>
      <c r="E40" s="354"/>
      <c r="F40" s="354"/>
      <c r="G40" s="354"/>
      <c r="H40" s="354"/>
      <c r="I40" s="354"/>
      <c r="J40" s="354"/>
      <c r="K40" s="354"/>
      <c r="L40" s="354"/>
      <c r="M40" s="354"/>
      <c r="N40" s="354"/>
      <c r="O40" s="355"/>
      <c r="V40" s="29"/>
    </row>
    <row r="41" spans="2:22" x14ac:dyDescent="0.25">
      <c r="B41" s="325"/>
      <c r="C41" s="326"/>
      <c r="D41" s="326"/>
      <c r="E41" s="326"/>
      <c r="F41" s="326"/>
      <c r="G41" s="326"/>
      <c r="H41" s="326"/>
      <c r="I41" s="326"/>
      <c r="J41" s="326"/>
      <c r="K41" s="326"/>
      <c r="L41" s="326"/>
      <c r="M41" s="326"/>
      <c r="N41" s="326"/>
      <c r="O41" s="327"/>
      <c r="V41" s="29"/>
    </row>
    <row r="42" spans="2:22" x14ac:dyDescent="0.25">
      <c r="B42" s="328"/>
      <c r="C42" s="329"/>
      <c r="D42" s="329"/>
      <c r="E42" s="329"/>
      <c r="F42" s="329"/>
      <c r="G42" s="329"/>
      <c r="H42" s="329"/>
      <c r="I42" s="329"/>
      <c r="J42" s="329"/>
      <c r="K42" s="329"/>
      <c r="L42" s="329"/>
      <c r="M42" s="329"/>
      <c r="N42" s="329"/>
      <c r="O42" s="330"/>
      <c r="V42" s="29"/>
    </row>
    <row r="43" spans="2:22" x14ac:dyDescent="0.25">
      <c r="B43" s="328"/>
      <c r="C43" s="329"/>
      <c r="D43" s="329"/>
      <c r="E43" s="329"/>
      <c r="F43" s="329"/>
      <c r="G43" s="329"/>
      <c r="H43" s="329"/>
      <c r="I43" s="329"/>
      <c r="J43" s="329"/>
      <c r="K43" s="329"/>
      <c r="L43" s="329"/>
      <c r="M43" s="329"/>
      <c r="N43" s="329"/>
      <c r="O43" s="330"/>
      <c r="V43" s="29"/>
    </row>
    <row r="44" spans="2:22" x14ac:dyDescent="0.25">
      <c r="B44" s="328"/>
      <c r="C44" s="329"/>
      <c r="D44" s="329"/>
      <c r="E44" s="329"/>
      <c r="F44" s="329"/>
      <c r="G44" s="329"/>
      <c r="H44" s="329"/>
      <c r="I44" s="329"/>
      <c r="J44" s="329"/>
      <c r="K44" s="329"/>
      <c r="L44" s="329"/>
      <c r="M44" s="329"/>
      <c r="N44" s="329"/>
      <c r="O44" s="330"/>
      <c r="V44" s="29"/>
    </row>
    <row r="45" spans="2:22" x14ac:dyDescent="0.25">
      <c r="B45" s="328"/>
      <c r="C45" s="329"/>
      <c r="D45" s="329"/>
      <c r="E45" s="329"/>
      <c r="F45" s="329"/>
      <c r="G45" s="329"/>
      <c r="H45" s="329"/>
      <c r="I45" s="329"/>
      <c r="J45" s="329"/>
      <c r="K45" s="329"/>
      <c r="L45" s="329"/>
      <c r="M45" s="329"/>
      <c r="N45" s="329"/>
      <c r="O45" s="330"/>
      <c r="V45" s="29"/>
    </row>
    <row r="46" spans="2:22" x14ac:dyDescent="0.25">
      <c r="B46" s="328"/>
      <c r="C46" s="329"/>
      <c r="D46" s="329"/>
      <c r="E46" s="329"/>
      <c r="F46" s="329"/>
      <c r="G46" s="329"/>
      <c r="H46" s="329"/>
      <c r="I46" s="329"/>
      <c r="J46" s="329"/>
      <c r="K46" s="329"/>
      <c r="L46" s="329"/>
      <c r="M46" s="329"/>
      <c r="N46" s="329"/>
      <c r="O46" s="330"/>
      <c r="V46" s="29"/>
    </row>
    <row r="47" spans="2:22" x14ac:dyDescent="0.25">
      <c r="B47" s="328"/>
      <c r="C47" s="329"/>
      <c r="D47" s="329"/>
      <c r="E47" s="329"/>
      <c r="F47" s="329"/>
      <c r="G47" s="329"/>
      <c r="H47" s="329"/>
      <c r="I47" s="329"/>
      <c r="J47" s="329"/>
      <c r="K47" s="329"/>
      <c r="L47" s="329"/>
      <c r="M47" s="329"/>
      <c r="N47" s="329"/>
      <c r="O47" s="330"/>
      <c r="V47" s="29"/>
    </row>
    <row r="48" spans="2:22" x14ac:dyDescent="0.25">
      <c r="B48" s="328"/>
      <c r="C48" s="329"/>
      <c r="D48" s="329"/>
      <c r="E48" s="329"/>
      <c r="F48" s="329"/>
      <c r="G48" s="329"/>
      <c r="H48" s="329"/>
      <c r="I48" s="329"/>
      <c r="J48" s="329"/>
      <c r="K48" s="329"/>
      <c r="L48" s="329"/>
      <c r="M48" s="329"/>
      <c r="N48" s="329"/>
      <c r="O48" s="330"/>
      <c r="V48" s="29"/>
    </row>
    <row r="49" spans="1:22" x14ac:dyDescent="0.25">
      <c r="B49" s="328"/>
      <c r="C49" s="329"/>
      <c r="D49" s="329"/>
      <c r="E49" s="329"/>
      <c r="F49" s="329"/>
      <c r="G49" s="329"/>
      <c r="H49" s="329"/>
      <c r="I49" s="329"/>
      <c r="J49" s="329"/>
      <c r="K49" s="329"/>
      <c r="L49" s="329"/>
      <c r="M49" s="329"/>
      <c r="N49" s="329"/>
      <c r="O49" s="330"/>
      <c r="V49" s="29"/>
    </row>
    <row r="50" spans="1:22" x14ac:dyDescent="0.25">
      <c r="B50" s="328"/>
      <c r="C50" s="329"/>
      <c r="D50" s="329"/>
      <c r="E50" s="329"/>
      <c r="F50" s="329"/>
      <c r="G50" s="329"/>
      <c r="H50" s="329"/>
      <c r="I50" s="329"/>
      <c r="J50" s="329"/>
      <c r="K50" s="329"/>
      <c r="L50" s="329"/>
      <c r="M50" s="329"/>
      <c r="N50" s="329"/>
      <c r="O50" s="330"/>
      <c r="V50" s="29"/>
    </row>
    <row r="51" spans="1:22" x14ac:dyDescent="0.25">
      <c r="B51" s="328"/>
      <c r="C51" s="329"/>
      <c r="D51" s="329"/>
      <c r="E51" s="329"/>
      <c r="F51" s="329"/>
      <c r="G51" s="329"/>
      <c r="H51" s="329"/>
      <c r="I51" s="329"/>
      <c r="J51" s="329"/>
      <c r="K51" s="329"/>
      <c r="L51" s="329"/>
      <c r="M51" s="329"/>
      <c r="N51" s="329"/>
      <c r="O51" s="330"/>
      <c r="V51" s="29"/>
    </row>
    <row r="52" spans="1:22" x14ac:dyDescent="0.25">
      <c r="B52" s="328"/>
      <c r="C52" s="329"/>
      <c r="D52" s="329"/>
      <c r="E52" s="329"/>
      <c r="F52" s="329"/>
      <c r="G52" s="329"/>
      <c r="H52" s="329"/>
      <c r="I52" s="329"/>
      <c r="J52" s="329"/>
      <c r="K52" s="329"/>
      <c r="L52" s="329"/>
      <c r="M52" s="329"/>
      <c r="N52" s="329"/>
      <c r="O52" s="330"/>
      <c r="V52" s="29"/>
    </row>
    <row r="53" spans="1:22" x14ac:dyDescent="0.25">
      <c r="B53" s="328"/>
      <c r="C53" s="329"/>
      <c r="D53" s="329"/>
      <c r="E53" s="329"/>
      <c r="F53" s="329"/>
      <c r="G53" s="329"/>
      <c r="H53" s="329"/>
      <c r="I53" s="329"/>
      <c r="J53" s="329"/>
      <c r="K53" s="329"/>
      <c r="L53" s="329"/>
      <c r="M53" s="329"/>
      <c r="N53" s="329"/>
      <c r="O53" s="330"/>
      <c r="V53" s="29"/>
    </row>
    <row r="54" spans="1:22" x14ac:dyDescent="0.25">
      <c r="B54" s="328"/>
      <c r="C54" s="329"/>
      <c r="D54" s="329"/>
      <c r="E54" s="329"/>
      <c r="F54" s="329"/>
      <c r="G54" s="329"/>
      <c r="H54" s="329"/>
      <c r="I54" s="329"/>
      <c r="J54" s="329"/>
      <c r="K54" s="329"/>
      <c r="L54" s="329"/>
      <c r="M54" s="329"/>
      <c r="N54" s="329"/>
      <c r="O54" s="330"/>
      <c r="V54" s="29"/>
    </row>
    <row r="55" spans="1:22" x14ac:dyDescent="0.25">
      <c r="B55" s="328"/>
      <c r="C55" s="329"/>
      <c r="D55" s="329"/>
      <c r="E55" s="329"/>
      <c r="F55" s="329"/>
      <c r="G55" s="329"/>
      <c r="H55" s="329"/>
      <c r="I55" s="329"/>
      <c r="J55" s="329"/>
      <c r="K55" s="329"/>
      <c r="L55" s="329"/>
      <c r="M55" s="329"/>
      <c r="N55" s="329"/>
      <c r="O55" s="330"/>
      <c r="V55" s="29"/>
    </row>
    <row r="56" spans="1:22" ht="17.25" thickBot="1" x14ac:dyDescent="0.3">
      <c r="B56" s="331"/>
      <c r="C56" s="332"/>
      <c r="D56" s="332"/>
      <c r="E56" s="332"/>
      <c r="F56" s="332"/>
      <c r="G56" s="332"/>
      <c r="H56" s="332"/>
      <c r="I56" s="332"/>
      <c r="J56" s="332"/>
      <c r="K56" s="332"/>
      <c r="L56" s="332"/>
      <c r="M56" s="332"/>
      <c r="N56" s="332"/>
      <c r="O56" s="333"/>
      <c r="V56" s="29"/>
    </row>
    <row r="57" spans="1:22" x14ac:dyDescent="0.25">
      <c r="V57" s="29"/>
    </row>
    <row r="58" spans="1:22" x14ac:dyDescent="0.25">
      <c r="A58" s="29"/>
      <c r="B58" s="29"/>
      <c r="C58" s="29"/>
      <c r="D58" s="29"/>
      <c r="E58" s="29"/>
      <c r="F58" s="29"/>
      <c r="G58" s="29"/>
      <c r="H58" s="29"/>
      <c r="I58" s="29"/>
      <c r="J58" s="29"/>
      <c r="K58" s="29"/>
      <c r="L58" s="29"/>
      <c r="M58" s="29"/>
      <c r="N58" s="29"/>
      <c r="O58" s="29"/>
      <c r="P58" s="29"/>
      <c r="Q58" s="29"/>
      <c r="R58" s="29"/>
      <c r="S58" s="29"/>
      <c r="T58" s="29"/>
      <c r="U58" s="29"/>
      <c r="V58" s="29"/>
    </row>
  </sheetData>
  <sheetProtection password="CADC" sheet="1" objects="1" scenarios="1" selectLockedCells="1"/>
  <mergeCells count="4">
    <mergeCell ref="B33:C33"/>
    <mergeCell ref="B40:O40"/>
    <mergeCell ref="B41:O56"/>
    <mergeCell ref="B10:T10"/>
  </mergeCells>
  <conditionalFormatting sqref="D12:S31">
    <cfRule type="expression" dxfId="2" priority="2" stopIfTrue="1">
      <formula>AND($C12="No")</formula>
    </cfRule>
  </conditionalFormatting>
  <conditionalFormatting sqref="T12:T31">
    <cfRule type="expression" dxfId="1" priority="4" stopIfTrue="1">
      <formula>AND($C12="No")</formula>
    </cfRule>
  </conditionalFormatting>
  <dataValidations count="3">
    <dataValidation type="list" showInputMessage="1" showErrorMessage="1" sqref="K12:K31 C12:C31">
      <formula1>Y_N</formula1>
    </dataValidation>
    <dataValidation type="list" showInputMessage="1" showErrorMessage="1" sqref="L12:L31">
      <formula1>Failure</formula1>
    </dataValidation>
    <dataValidation type="list" showInputMessage="1" showErrorMessage="1" sqref="F12:F31">
      <formula1>Position</formula1>
    </dataValidation>
  </dataValidations>
  <hyperlinks>
    <hyperlink ref="E4" location="Instructions!A1" display="Back to Instructions Tab"/>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V57"/>
  <sheetViews>
    <sheetView showGridLines="0" showZeros="0" zoomScale="80" zoomScaleNormal="80" workbookViewId="0">
      <selection activeCell="C12" sqref="C12"/>
    </sheetView>
  </sheetViews>
  <sheetFormatPr defaultRowHeight="16.5" x14ac:dyDescent="0.3"/>
  <cols>
    <col min="1" max="1" width="5.7109375" style="1" customWidth="1"/>
    <col min="2" max="2" width="22.5703125" style="1" customWidth="1"/>
    <col min="3" max="3" width="42.5703125" style="1" customWidth="1"/>
    <col min="4" max="4" width="20.28515625" style="1" customWidth="1"/>
    <col min="5" max="5" width="25.5703125" style="1" customWidth="1"/>
    <col min="6" max="6" width="23" style="1" customWidth="1"/>
    <col min="7" max="7" width="14.140625" style="1" customWidth="1"/>
    <col min="8" max="8" width="18" style="1" customWidth="1"/>
    <col min="9" max="9" width="17.7109375" style="1" customWidth="1"/>
    <col min="10" max="10" width="15.85546875" style="1" customWidth="1"/>
    <col min="11" max="11" width="18.42578125" style="1" customWidth="1"/>
    <col min="12" max="12" width="21.140625" style="1" customWidth="1"/>
    <col min="13" max="13" width="18.42578125" style="1" customWidth="1"/>
    <col min="14" max="14" width="18.28515625" style="1" customWidth="1"/>
    <col min="15" max="15" width="16.7109375" style="1" customWidth="1"/>
    <col min="16" max="17" width="20.28515625" style="1" customWidth="1"/>
    <col min="18" max="18" width="23" style="1" customWidth="1"/>
    <col min="19" max="19" width="18.5703125" style="1" customWidth="1"/>
    <col min="20" max="20" width="29.7109375" style="1" customWidth="1"/>
    <col min="21" max="21" width="7" style="1" customWidth="1"/>
    <col min="22" max="22" width="4.42578125" style="1" customWidth="1"/>
    <col min="23" max="16384" width="9.140625" style="1"/>
  </cols>
  <sheetData>
    <row r="1" spans="2:22" ht="17.25" thickBot="1" x14ac:dyDescent="0.35">
      <c r="V1" s="12"/>
    </row>
    <row r="2" spans="2:22" ht="18" thickBot="1" x14ac:dyDescent="0.35">
      <c r="B2" s="81" t="s">
        <v>16</v>
      </c>
      <c r="C2" s="82"/>
      <c r="V2" s="12"/>
    </row>
    <row r="3" spans="2:22" x14ac:dyDescent="0.3">
      <c r="B3" s="89" t="str">
        <f>'Version Control'!B3</f>
        <v>File Name:</v>
      </c>
      <c r="C3" s="106" t="str">
        <f ca="1">'Version Control'!C3</f>
        <v>Medium Base CFL - v1.3.xlsx</v>
      </c>
      <c r="V3" s="12"/>
    </row>
    <row r="4" spans="2:22" x14ac:dyDescent="0.3">
      <c r="B4" s="78" t="str">
        <f>'Version Control'!B4</f>
        <v>Tab Name:</v>
      </c>
      <c r="C4" s="71" t="str">
        <f ca="1">MID(CELL("filename",A1), FIND("]", CELL("filename", A1))+ 1, 255)</f>
        <v>Lamp Life Test</v>
      </c>
      <c r="V4" s="12"/>
    </row>
    <row r="5" spans="2:22" ht="18" x14ac:dyDescent="0.35">
      <c r="B5" s="77" t="str">
        <f>'Version Control'!B5</f>
        <v>Version Number:</v>
      </c>
      <c r="C5" s="125" t="str">
        <f>'Version Control'!C5</f>
        <v>v1.3</v>
      </c>
      <c r="E5" s="105" t="s">
        <v>53</v>
      </c>
      <c r="V5" s="12"/>
    </row>
    <row r="6" spans="2:22" x14ac:dyDescent="0.3">
      <c r="B6" s="77" t="str">
        <f>'Version Control'!B6</f>
        <v xml:space="preserve">Latest Revision Date: </v>
      </c>
      <c r="C6" s="72">
        <f>'Version Control'!C6</f>
        <v>42922</v>
      </c>
      <c r="H6" s="7"/>
      <c r="V6" s="12"/>
    </row>
    <row r="7" spans="2:22" ht="17.25" thickBot="1" x14ac:dyDescent="0.35">
      <c r="B7" s="79" t="str">
        <f>'Version Control'!B7</f>
        <v xml:space="preserve">Test Completion Date: </v>
      </c>
      <c r="C7" s="73" t="str">
        <f>'Version Control'!C7</f>
        <v>[MM/DD/YYYY]</v>
      </c>
      <c r="V7" s="12"/>
    </row>
    <row r="8" spans="2:22" x14ac:dyDescent="0.3">
      <c r="B8" s="2"/>
      <c r="C8" s="3"/>
      <c r="V8" s="12"/>
    </row>
    <row r="9" spans="2:22" ht="17.25" thickBot="1" x14ac:dyDescent="0.35">
      <c r="B9" s="2"/>
      <c r="C9" s="3"/>
      <c r="V9" s="12"/>
    </row>
    <row r="10" spans="2:22" ht="18" thickBot="1" x14ac:dyDescent="0.4">
      <c r="B10" s="334" t="s">
        <v>252</v>
      </c>
      <c r="C10" s="335"/>
      <c r="D10" s="335"/>
      <c r="E10" s="335"/>
      <c r="F10" s="335"/>
      <c r="G10" s="335"/>
      <c r="H10" s="335"/>
      <c r="I10" s="335"/>
      <c r="J10" s="335"/>
      <c r="K10" s="335"/>
      <c r="L10" s="335"/>
      <c r="M10" s="335"/>
      <c r="N10" s="335"/>
      <c r="O10" s="335"/>
      <c r="P10" s="335"/>
      <c r="Q10" s="335"/>
      <c r="R10" s="335"/>
      <c r="S10" s="335"/>
      <c r="T10" s="336"/>
      <c r="V10" s="12"/>
    </row>
    <row r="11" spans="2:22" s="10" customFormat="1" ht="52.5" thickBot="1" x14ac:dyDescent="0.35">
      <c r="B11" s="177" t="s">
        <v>38</v>
      </c>
      <c r="C11" s="178" t="s">
        <v>161</v>
      </c>
      <c r="D11" s="178" t="s">
        <v>164</v>
      </c>
      <c r="E11" s="178" t="s">
        <v>76</v>
      </c>
      <c r="F11" s="178" t="s">
        <v>77</v>
      </c>
      <c r="G11" s="178" t="s">
        <v>78</v>
      </c>
      <c r="H11" s="178" t="s">
        <v>115</v>
      </c>
      <c r="I11" s="178" t="s">
        <v>116</v>
      </c>
      <c r="J11" s="178" t="s">
        <v>117</v>
      </c>
      <c r="K11" s="178" t="s">
        <v>93</v>
      </c>
      <c r="L11" s="178" t="s">
        <v>94</v>
      </c>
      <c r="M11" s="178" t="s">
        <v>65</v>
      </c>
      <c r="N11" s="178" t="s">
        <v>79</v>
      </c>
      <c r="O11" s="178" t="s">
        <v>66</v>
      </c>
      <c r="P11" s="178" t="s">
        <v>80</v>
      </c>
      <c r="Q11" s="178" t="s">
        <v>67</v>
      </c>
      <c r="R11" s="178" t="s">
        <v>81</v>
      </c>
      <c r="S11" s="178" t="s">
        <v>99</v>
      </c>
      <c r="T11" s="179" t="s">
        <v>100</v>
      </c>
      <c r="V11" s="14"/>
    </row>
    <row r="12" spans="2:22" s="10" customFormat="1" ht="18" x14ac:dyDescent="0.3">
      <c r="B12" s="20">
        <f>'Description of Test Units'!D12</f>
        <v>0</v>
      </c>
      <c r="C12" s="17"/>
      <c r="D12" s="17"/>
      <c r="E12" s="17"/>
      <c r="F12" s="17"/>
      <c r="G12" s="17"/>
      <c r="H12" s="17"/>
      <c r="I12" s="17"/>
      <c r="J12" s="17"/>
      <c r="K12" s="17"/>
      <c r="L12" s="17"/>
      <c r="M12" s="23">
        <f>'Description of Test Units'!F12</f>
        <v>0</v>
      </c>
      <c r="N12" s="17"/>
      <c r="O12" s="23">
        <f>'Description of Test Units'!G12</f>
        <v>0</v>
      </c>
      <c r="P12" s="17"/>
      <c r="Q12" s="23">
        <f>'Description of Test Units'!I12</f>
        <v>0</v>
      </c>
      <c r="R12" s="17"/>
      <c r="S12" s="23">
        <f>'Description of Test Units'!P12</f>
        <v>0</v>
      </c>
      <c r="T12" s="24">
        <f>G12</f>
        <v>0</v>
      </c>
      <c r="V12" s="14"/>
    </row>
    <row r="13" spans="2:22" ht="18" x14ac:dyDescent="0.3">
      <c r="B13" s="21">
        <f>'Description of Test Units'!D13</f>
        <v>0</v>
      </c>
      <c r="C13" s="18"/>
      <c r="D13" s="17"/>
      <c r="E13" s="17"/>
      <c r="F13" s="17"/>
      <c r="G13" s="17"/>
      <c r="H13" s="17"/>
      <c r="I13" s="17"/>
      <c r="J13" s="17"/>
      <c r="K13" s="17"/>
      <c r="L13" s="17"/>
      <c r="M13" s="23">
        <f>'Description of Test Units'!F13</f>
        <v>0</v>
      </c>
      <c r="N13" s="17"/>
      <c r="O13" s="23">
        <f>'Description of Test Units'!G13</f>
        <v>0</v>
      </c>
      <c r="P13" s="17"/>
      <c r="Q13" s="23">
        <f>'Description of Test Units'!I13</f>
        <v>0</v>
      </c>
      <c r="R13" s="17"/>
      <c r="S13" s="23">
        <f>'Description of Test Units'!P13</f>
        <v>0</v>
      </c>
      <c r="T13" s="24">
        <f t="shared" ref="T13:T31" si="0">G13</f>
        <v>0</v>
      </c>
      <c r="V13" s="12"/>
    </row>
    <row r="14" spans="2:22" ht="18" x14ac:dyDescent="0.3">
      <c r="B14" s="21">
        <f>'Description of Test Units'!D14</f>
        <v>0</v>
      </c>
      <c r="C14" s="18"/>
      <c r="D14" s="17"/>
      <c r="E14" s="17"/>
      <c r="F14" s="17"/>
      <c r="G14" s="17"/>
      <c r="H14" s="17"/>
      <c r="I14" s="17"/>
      <c r="J14" s="17"/>
      <c r="K14" s="17"/>
      <c r="L14" s="17"/>
      <c r="M14" s="23">
        <f>'Description of Test Units'!F14</f>
        <v>0</v>
      </c>
      <c r="N14" s="17"/>
      <c r="O14" s="23">
        <f>'Description of Test Units'!G14</f>
        <v>0</v>
      </c>
      <c r="P14" s="17"/>
      <c r="Q14" s="23">
        <f>'Description of Test Units'!I14</f>
        <v>0</v>
      </c>
      <c r="R14" s="17"/>
      <c r="S14" s="23">
        <f>'Description of Test Units'!P14</f>
        <v>0</v>
      </c>
      <c r="T14" s="24">
        <f t="shared" si="0"/>
        <v>0</v>
      </c>
      <c r="V14" s="12"/>
    </row>
    <row r="15" spans="2:22" ht="18" x14ac:dyDescent="0.3">
      <c r="B15" s="21">
        <f>'Description of Test Units'!D15</f>
        <v>0</v>
      </c>
      <c r="C15" s="18"/>
      <c r="D15" s="17"/>
      <c r="E15" s="17"/>
      <c r="F15" s="17"/>
      <c r="G15" s="17"/>
      <c r="H15" s="17"/>
      <c r="I15" s="17"/>
      <c r="J15" s="17"/>
      <c r="K15" s="17"/>
      <c r="L15" s="17"/>
      <c r="M15" s="23">
        <f>'Description of Test Units'!F15</f>
        <v>0</v>
      </c>
      <c r="N15" s="17"/>
      <c r="O15" s="23">
        <f>'Description of Test Units'!G15</f>
        <v>0</v>
      </c>
      <c r="P15" s="17"/>
      <c r="Q15" s="23">
        <f>'Description of Test Units'!I15</f>
        <v>0</v>
      </c>
      <c r="R15" s="17"/>
      <c r="S15" s="23">
        <f>'Description of Test Units'!P15</f>
        <v>0</v>
      </c>
      <c r="T15" s="24">
        <f t="shared" si="0"/>
        <v>0</v>
      </c>
      <c r="V15" s="12"/>
    </row>
    <row r="16" spans="2:22" ht="18" x14ac:dyDescent="0.3">
      <c r="B16" s="21">
        <f>'Description of Test Units'!D16</f>
        <v>0</v>
      </c>
      <c r="C16" s="18"/>
      <c r="D16" s="17"/>
      <c r="E16" s="17"/>
      <c r="F16" s="17"/>
      <c r="G16" s="17"/>
      <c r="H16" s="17"/>
      <c r="I16" s="17"/>
      <c r="J16" s="17"/>
      <c r="K16" s="17"/>
      <c r="L16" s="17"/>
      <c r="M16" s="23">
        <f>'Description of Test Units'!F16</f>
        <v>0</v>
      </c>
      <c r="N16" s="17"/>
      <c r="O16" s="23">
        <f>'Description of Test Units'!G16</f>
        <v>0</v>
      </c>
      <c r="P16" s="17"/>
      <c r="Q16" s="23">
        <f>'Description of Test Units'!I16</f>
        <v>0</v>
      </c>
      <c r="R16" s="17"/>
      <c r="S16" s="23">
        <f>'Description of Test Units'!P16</f>
        <v>0</v>
      </c>
      <c r="T16" s="24">
        <f t="shared" si="0"/>
        <v>0</v>
      </c>
      <c r="V16" s="12"/>
    </row>
    <row r="17" spans="2:22" ht="18" x14ac:dyDescent="0.3">
      <c r="B17" s="21">
        <f>'Description of Test Units'!D17</f>
        <v>0</v>
      </c>
      <c r="C17" s="18"/>
      <c r="D17" s="17"/>
      <c r="E17" s="17"/>
      <c r="F17" s="17"/>
      <c r="G17" s="17"/>
      <c r="H17" s="17"/>
      <c r="I17" s="17"/>
      <c r="J17" s="17"/>
      <c r="K17" s="17"/>
      <c r="L17" s="17"/>
      <c r="M17" s="23">
        <f>'Description of Test Units'!F17</f>
        <v>0</v>
      </c>
      <c r="N17" s="17"/>
      <c r="O17" s="23">
        <f>'Description of Test Units'!G17</f>
        <v>0</v>
      </c>
      <c r="P17" s="17"/>
      <c r="Q17" s="23">
        <f>'Description of Test Units'!I17</f>
        <v>0</v>
      </c>
      <c r="R17" s="17"/>
      <c r="S17" s="23">
        <f>'Description of Test Units'!P17</f>
        <v>0</v>
      </c>
      <c r="T17" s="24">
        <f t="shared" si="0"/>
        <v>0</v>
      </c>
      <c r="V17" s="12"/>
    </row>
    <row r="18" spans="2:22" ht="18" x14ac:dyDescent="0.3">
      <c r="B18" s="21">
        <f>'Description of Test Units'!D18</f>
        <v>0</v>
      </c>
      <c r="C18" s="18"/>
      <c r="D18" s="17"/>
      <c r="E18" s="17"/>
      <c r="F18" s="17"/>
      <c r="G18" s="17"/>
      <c r="H18" s="17"/>
      <c r="I18" s="17"/>
      <c r="J18" s="17"/>
      <c r="K18" s="17"/>
      <c r="L18" s="17"/>
      <c r="M18" s="23">
        <f>'Description of Test Units'!F18</f>
        <v>0</v>
      </c>
      <c r="N18" s="17"/>
      <c r="O18" s="23">
        <f>'Description of Test Units'!G18</f>
        <v>0</v>
      </c>
      <c r="P18" s="17"/>
      <c r="Q18" s="23">
        <f>'Description of Test Units'!I18</f>
        <v>0</v>
      </c>
      <c r="R18" s="17"/>
      <c r="S18" s="23">
        <f>'Description of Test Units'!P18</f>
        <v>0</v>
      </c>
      <c r="T18" s="24">
        <f t="shared" si="0"/>
        <v>0</v>
      </c>
      <c r="V18" s="12"/>
    </row>
    <row r="19" spans="2:22" ht="18" x14ac:dyDescent="0.3">
      <c r="B19" s="21">
        <f>'Description of Test Units'!D19</f>
        <v>0</v>
      </c>
      <c r="C19" s="18"/>
      <c r="D19" s="17"/>
      <c r="E19" s="17"/>
      <c r="F19" s="17"/>
      <c r="G19" s="17"/>
      <c r="H19" s="17"/>
      <c r="I19" s="17"/>
      <c r="J19" s="17"/>
      <c r="K19" s="17"/>
      <c r="L19" s="17"/>
      <c r="M19" s="23">
        <f>'Description of Test Units'!F19</f>
        <v>0</v>
      </c>
      <c r="N19" s="17"/>
      <c r="O19" s="23">
        <f>'Description of Test Units'!G19</f>
        <v>0</v>
      </c>
      <c r="P19" s="17"/>
      <c r="Q19" s="23">
        <f>'Description of Test Units'!I19</f>
        <v>0</v>
      </c>
      <c r="R19" s="17"/>
      <c r="S19" s="23">
        <f>'Description of Test Units'!P19</f>
        <v>0</v>
      </c>
      <c r="T19" s="24">
        <f t="shared" si="0"/>
        <v>0</v>
      </c>
      <c r="V19" s="12"/>
    </row>
    <row r="20" spans="2:22" ht="18" x14ac:dyDescent="0.3">
      <c r="B20" s="21">
        <f>'Description of Test Units'!D20</f>
        <v>0</v>
      </c>
      <c r="C20" s="18"/>
      <c r="D20" s="17"/>
      <c r="E20" s="17"/>
      <c r="F20" s="17"/>
      <c r="G20" s="17"/>
      <c r="H20" s="17"/>
      <c r="I20" s="17"/>
      <c r="J20" s="17"/>
      <c r="K20" s="17"/>
      <c r="L20" s="17"/>
      <c r="M20" s="23">
        <f>'Description of Test Units'!F20</f>
        <v>0</v>
      </c>
      <c r="N20" s="17"/>
      <c r="O20" s="23">
        <f>'Description of Test Units'!G20</f>
        <v>0</v>
      </c>
      <c r="P20" s="17"/>
      <c r="Q20" s="23">
        <f>'Description of Test Units'!I20</f>
        <v>0</v>
      </c>
      <c r="R20" s="17"/>
      <c r="S20" s="23">
        <f>'Description of Test Units'!P20</f>
        <v>0</v>
      </c>
      <c r="T20" s="24">
        <f t="shared" si="0"/>
        <v>0</v>
      </c>
      <c r="V20" s="12"/>
    </row>
    <row r="21" spans="2:22" ht="18" x14ac:dyDescent="0.3">
      <c r="B21" s="21">
        <f>'Description of Test Units'!D21</f>
        <v>0</v>
      </c>
      <c r="C21" s="18"/>
      <c r="D21" s="17"/>
      <c r="E21" s="17"/>
      <c r="F21" s="17"/>
      <c r="G21" s="17"/>
      <c r="H21" s="17"/>
      <c r="I21" s="17"/>
      <c r="J21" s="17"/>
      <c r="K21" s="17"/>
      <c r="L21" s="17"/>
      <c r="M21" s="23">
        <f>'Description of Test Units'!F21</f>
        <v>0</v>
      </c>
      <c r="N21" s="17"/>
      <c r="O21" s="23">
        <f>'Description of Test Units'!G21</f>
        <v>0</v>
      </c>
      <c r="P21" s="17"/>
      <c r="Q21" s="23">
        <f>'Description of Test Units'!I21</f>
        <v>0</v>
      </c>
      <c r="R21" s="17"/>
      <c r="S21" s="23">
        <f>'Description of Test Units'!P21</f>
        <v>0</v>
      </c>
      <c r="T21" s="24">
        <f t="shared" si="0"/>
        <v>0</v>
      </c>
      <c r="V21" s="12"/>
    </row>
    <row r="22" spans="2:22" ht="18" x14ac:dyDescent="0.3">
      <c r="B22" s="21">
        <f>'Description of Test Units'!D22</f>
        <v>0</v>
      </c>
      <c r="C22" s="18"/>
      <c r="D22" s="17"/>
      <c r="E22" s="17"/>
      <c r="F22" s="17"/>
      <c r="G22" s="17"/>
      <c r="H22" s="17"/>
      <c r="I22" s="17"/>
      <c r="J22" s="17"/>
      <c r="K22" s="17"/>
      <c r="L22" s="17"/>
      <c r="M22" s="23">
        <f>'Description of Test Units'!F22</f>
        <v>0</v>
      </c>
      <c r="N22" s="17"/>
      <c r="O22" s="23">
        <f>'Description of Test Units'!G22</f>
        <v>0</v>
      </c>
      <c r="P22" s="17"/>
      <c r="Q22" s="23">
        <f>'Description of Test Units'!I22</f>
        <v>0</v>
      </c>
      <c r="R22" s="17"/>
      <c r="S22" s="23">
        <f>'Description of Test Units'!P22</f>
        <v>0</v>
      </c>
      <c r="T22" s="24">
        <f t="shared" si="0"/>
        <v>0</v>
      </c>
      <c r="V22" s="12"/>
    </row>
    <row r="23" spans="2:22" ht="18" x14ac:dyDescent="0.3">
      <c r="B23" s="21">
        <f>'Description of Test Units'!D23</f>
        <v>0</v>
      </c>
      <c r="C23" s="18"/>
      <c r="D23" s="17"/>
      <c r="E23" s="17"/>
      <c r="F23" s="17"/>
      <c r="G23" s="17"/>
      <c r="H23" s="17"/>
      <c r="I23" s="17"/>
      <c r="J23" s="17"/>
      <c r="K23" s="17"/>
      <c r="L23" s="17"/>
      <c r="M23" s="23">
        <f>'Description of Test Units'!F23</f>
        <v>0</v>
      </c>
      <c r="N23" s="17"/>
      <c r="O23" s="23">
        <f>'Description of Test Units'!G23</f>
        <v>0</v>
      </c>
      <c r="P23" s="17"/>
      <c r="Q23" s="23">
        <f>'Description of Test Units'!I23</f>
        <v>0</v>
      </c>
      <c r="R23" s="17"/>
      <c r="S23" s="23">
        <f>'Description of Test Units'!P23</f>
        <v>0</v>
      </c>
      <c r="T23" s="24">
        <f t="shared" si="0"/>
        <v>0</v>
      </c>
      <c r="V23" s="12"/>
    </row>
    <row r="24" spans="2:22" ht="18" x14ac:dyDescent="0.3">
      <c r="B24" s="21">
        <f>'Description of Test Units'!D24</f>
        <v>0</v>
      </c>
      <c r="C24" s="18"/>
      <c r="D24" s="17"/>
      <c r="E24" s="17"/>
      <c r="F24" s="17"/>
      <c r="G24" s="17"/>
      <c r="H24" s="17"/>
      <c r="I24" s="17"/>
      <c r="J24" s="17"/>
      <c r="K24" s="17"/>
      <c r="L24" s="17"/>
      <c r="M24" s="23">
        <f>'Description of Test Units'!F24</f>
        <v>0</v>
      </c>
      <c r="N24" s="17"/>
      <c r="O24" s="23">
        <f>'Description of Test Units'!G24</f>
        <v>0</v>
      </c>
      <c r="P24" s="17"/>
      <c r="Q24" s="23">
        <f>'Description of Test Units'!I24</f>
        <v>0</v>
      </c>
      <c r="R24" s="17"/>
      <c r="S24" s="23">
        <f>'Description of Test Units'!P24</f>
        <v>0</v>
      </c>
      <c r="T24" s="24">
        <f t="shared" si="0"/>
        <v>0</v>
      </c>
      <c r="V24" s="12"/>
    </row>
    <row r="25" spans="2:22" ht="18" x14ac:dyDescent="0.3">
      <c r="B25" s="21">
        <f>'Description of Test Units'!D25</f>
        <v>0</v>
      </c>
      <c r="C25" s="18"/>
      <c r="D25" s="17"/>
      <c r="E25" s="17"/>
      <c r="F25" s="17"/>
      <c r="G25" s="17"/>
      <c r="H25" s="17"/>
      <c r="I25" s="17"/>
      <c r="J25" s="17"/>
      <c r="K25" s="17"/>
      <c r="L25" s="17"/>
      <c r="M25" s="23">
        <f>'Description of Test Units'!F25</f>
        <v>0</v>
      </c>
      <c r="N25" s="17"/>
      <c r="O25" s="23">
        <f>'Description of Test Units'!G25</f>
        <v>0</v>
      </c>
      <c r="P25" s="17"/>
      <c r="Q25" s="23">
        <f>'Description of Test Units'!I25</f>
        <v>0</v>
      </c>
      <c r="R25" s="17"/>
      <c r="S25" s="23">
        <f>'Description of Test Units'!P25</f>
        <v>0</v>
      </c>
      <c r="T25" s="24">
        <f t="shared" si="0"/>
        <v>0</v>
      </c>
      <c r="V25" s="12"/>
    </row>
    <row r="26" spans="2:22" ht="18" x14ac:dyDescent="0.3">
      <c r="B26" s="21">
        <f>'Description of Test Units'!D26</f>
        <v>0</v>
      </c>
      <c r="C26" s="18"/>
      <c r="D26" s="17"/>
      <c r="E26" s="17"/>
      <c r="F26" s="17"/>
      <c r="G26" s="17"/>
      <c r="H26" s="17"/>
      <c r="I26" s="17"/>
      <c r="J26" s="17"/>
      <c r="K26" s="17"/>
      <c r="L26" s="17"/>
      <c r="M26" s="23">
        <f>'Description of Test Units'!F26</f>
        <v>0</v>
      </c>
      <c r="N26" s="17"/>
      <c r="O26" s="23">
        <f>'Description of Test Units'!G26</f>
        <v>0</v>
      </c>
      <c r="P26" s="17"/>
      <c r="Q26" s="23">
        <f>'Description of Test Units'!I26</f>
        <v>0</v>
      </c>
      <c r="R26" s="17"/>
      <c r="S26" s="23">
        <f>'Description of Test Units'!P26</f>
        <v>0</v>
      </c>
      <c r="T26" s="24">
        <f t="shared" si="0"/>
        <v>0</v>
      </c>
      <c r="V26" s="12"/>
    </row>
    <row r="27" spans="2:22" ht="18" x14ac:dyDescent="0.3">
      <c r="B27" s="21">
        <f>'Description of Test Units'!D27</f>
        <v>0</v>
      </c>
      <c r="C27" s="18"/>
      <c r="D27" s="17"/>
      <c r="E27" s="17"/>
      <c r="F27" s="17"/>
      <c r="G27" s="17"/>
      <c r="H27" s="17"/>
      <c r="I27" s="17"/>
      <c r="J27" s="17"/>
      <c r="K27" s="17"/>
      <c r="L27" s="17"/>
      <c r="M27" s="23">
        <f>'Description of Test Units'!F27</f>
        <v>0</v>
      </c>
      <c r="N27" s="17"/>
      <c r="O27" s="23">
        <f>'Description of Test Units'!G27</f>
        <v>0</v>
      </c>
      <c r="P27" s="17"/>
      <c r="Q27" s="23">
        <f>'Description of Test Units'!I27</f>
        <v>0</v>
      </c>
      <c r="R27" s="17"/>
      <c r="S27" s="23">
        <f>'Description of Test Units'!P27</f>
        <v>0</v>
      </c>
      <c r="T27" s="24">
        <f t="shared" si="0"/>
        <v>0</v>
      </c>
      <c r="V27" s="12"/>
    </row>
    <row r="28" spans="2:22" ht="18" x14ac:dyDescent="0.3">
      <c r="B28" s="21">
        <f>'Description of Test Units'!D28</f>
        <v>0</v>
      </c>
      <c r="C28" s="18"/>
      <c r="D28" s="17"/>
      <c r="E28" s="17"/>
      <c r="F28" s="17"/>
      <c r="G28" s="17"/>
      <c r="H28" s="17"/>
      <c r="I28" s="17"/>
      <c r="J28" s="17"/>
      <c r="K28" s="17"/>
      <c r="L28" s="17"/>
      <c r="M28" s="23">
        <f>'Description of Test Units'!F28</f>
        <v>0</v>
      </c>
      <c r="N28" s="17"/>
      <c r="O28" s="23">
        <f>'Description of Test Units'!G28</f>
        <v>0</v>
      </c>
      <c r="P28" s="17"/>
      <c r="Q28" s="23">
        <f>'Description of Test Units'!I28</f>
        <v>0</v>
      </c>
      <c r="R28" s="17"/>
      <c r="S28" s="23">
        <f>'Description of Test Units'!P28</f>
        <v>0</v>
      </c>
      <c r="T28" s="24">
        <f t="shared" si="0"/>
        <v>0</v>
      </c>
      <c r="V28" s="12"/>
    </row>
    <row r="29" spans="2:22" ht="18" x14ac:dyDescent="0.3">
      <c r="B29" s="21">
        <f>'Description of Test Units'!D29</f>
        <v>0</v>
      </c>
      <c r="C29" s="18"/>
      <c r="D29" s="17"/>
      <c r="E29" s="17"/>
      <c r="F29" s="17"/>
      <c r="G29" s="17"/>
      <c r="H29" s="17"/>
      <c r="I29" s="17"/>
      <c r="J29" s="17"/>
      <c r="K29" s="17"/>
      <c r="L29" s="17"/>
      <c r="M29" s="23">
        <f>'Description of Test Units'!F29</f>
        <v>0</v>
      </c>
      <c r="N29" s="17"/>
      <c r="O29" s="23">
        <f>'Description of Test Units'!G29</f>
        <v>0</v>
      </c>
      <c r="P29" s="17"/>
      <c r="Q29" s="23">
        <f>'Description of Test Units'!I29</f>
        <v>0</v>
      </c>
      <c r="R29" s="17"/>
      <c r="S29" s="23">
        <f>'Description of Test Units'!P29</f>
        <v>0</v>
      </c>
      <c r="T29" s="24">
        <f t="shared" si="0"/>
        <v>0</v>
      </c>
      <c r="V29" s="12"/>
    </row>
    <row r="30" spans="2:22" ht="18" x14ac:dyDescent="0.3">
      <c r="B30" s="21">
        <f>'Description of Test Units'!D30</f>
        <v>0</v>
      </c>
      <c r="C30" s="18"/>
      <c r="D30" s="17"/>
      <c r="E30" s="17"/>
      <c r="F30" s="17"/>
      <c r="G30" s="17"/>
      <c r="H30" s="17"/>
      <c r="I30" s="17"/>
      <c r="J30" s="17"/>
      <c r="K30" s="17"/>
      <c r="L30" s="17"/>
      <c r="M30" s="23">
        <f>'Description of Test Units'!F30</f>
        <v>0</v>
      </c>
      <c r="N30" s="17"/>
      <c r="O30" s="23">
        <f>'Description of Test Units'!G30</f>
        <v>0</v>
      </c>
      <c r="P30" s="17"/>
      <c r="Q30" s="23">
        <f>'Description of Test Units'!I30</f>
        <v>0</v>
      </c>
      <c r="R30" s="17"/>
      <c r="S30" s="23">
        <f>'Description of Test Units'!P30</f>
        <v>0</v>
      </c>
      <c r="T30" s="24">
        <f t="shared" si="0"/>
        <v>0</v>
      </c>
      <c r="V30" s="12"/>
    </row>
    <row r="31" spans="2:22" ht="18.75" thickBot="1" x14ac:dyDescent="0.35">
      <c r="B31" s="22">
        <f>'Description of Test Units'!D31</f>
        <v>0</v>
      </c>
      <c r="C31" s="19"/>
      <c r="D31" s="215"/>
      <c r="E31" s="215"/>
      <c r="F31" s="215"/>
      <c r="G31" s="215"/>
      <c r="H31" s="215"/>
      <c r="I31" s="215"/>
      <c r="J31" s="215"/>
      <c r="K31" s="215"/>
      <c r="L31" s="215"/>
      <c r="M31" s="216">
        <f>'Description of Test Units'!F31</f>
        <v>0</v>
      </c>
      <c r="N31" s="215"/>
      <c r="O31" s="216">
        <f>'Description of Test Units'!G31</f>
        <v>0</v>
      </c>
      <c r="P31" s="215"/>
      <c r="Q31" s="216">
        <f>'Description of Test Units'!I31</f>
        <v>0</v>
      </c>
      <c r="R31" s="215"/>
      <c r="S31" s="216">
        <f>'Description of Test Units'!P31</f>
        <v>0</v>
      </c>
      <c r="T31" s="217">
        <f t="shared" si="0"/>
        <v>0</v>
      </c>
      <c r="V31" s="12"/>
    </row>
    <row r="32" spans="2:22" ht="17.25" thickBot="1" x14ac:dyDescent="0.35">
      <c r="B32" s="10"/>
      <c r="C32" s="10"/>
      <c r="D32" s="10"/>
      <c r="E32" s="10"/>
      <c r="F32" s="10"/>
      <c r="G32" s="10"/>
      <c r="H32" s="10"/>
      <c r="I32" s="10"/>
      <c r="J32" s="10"/>
      <c r="N32" s="10"/>
      <c r="O32" s="10"/>
      <c r="P32" s="10"/>
      <c r="Q32" s="10"/>
      <c r="R32" s="10"/>
      <c r="S32" s="10"/>
      <c r="V32" s="12"/>
    </row>
    <row r="33" spans="2:22" ht="18" thickBot="1" x14ac:dyDescent="0.4">
      <c r="B33" s="360" t="s">
        <v>253</v>
      </c>
      <c r="C33" s="361"/>
      <c r="D33" s="10"/>
      <c r="E33" s="10"/>
      <c r="F33" s="10"/>
      <c r="G33" s="10"/>
      <c r="H33" s="10"/>
      <c r="I33" s="10"/>
      <c r="J33" s="10"/>
      <c r="K33" s="10"/>
      <c r="L33" s="10"/>
      <c r="M33" s="10"/>
      <c r="N33" s="10"/>
      <c r="O33" s="10"/>
      <c r="P33" s="10"/>
      <c r="Q33" s="10"/>
      <c r="R33" s="10"/>
      <c r="S33" s="10"/>
      <c r="T33" s="10"/>
      <c r="V33" s="12"/>
    </row>
    <row r="34" spans="2:22" x14ac:dyDescent="0.3">
      <c r="B34" s="98" t="s">
        <v>82</v>
      </c>
      <c r="C34" s="100" t="str">
        <f>IF(NOT(ISERR(AVERAGE(N12:N31))),AVERAGE(N12:N31),"")</f>
        <v/>
      </c>
      <c r="D34" s="10"/>
      <c r="E34" s="10"/>
      <c r="G34" s="10"/>
      <c r="H34" s="10"/>
      <c r="I34" s="10"/>
      <c r="J34" s="10"/>
      <c r="K34" s="10"/>
      <c r="L34" s="10"/>
      <c r="M34" s="10"/>
      <c r="N34" s="10"/>
      <c r="O34" s="10"/>
      <c r="P34" s="10"/>
      <c r="Q34" s="10"/>
      <c r="R34" s="10"/>
      <c r="S34" s="10"/>
      <c r="T34" s="10"/>
      <c r="V34" s="12"/>
    </row>
    <row r="35" spans="2:22" x14ac:dyDescent="0.3">
      <c r="B35" s="99" t="s">
        <v>83</v>
      </c>
      <c r="C35" s="101" t="str">
        <f>IF(NOT(ISERR(AVERAGE(P12:P31))),AVERAGE(P12:P31),"")</f>
        <v/>
      </c>
      <c r="D35" s="10"/>
      <c r="E35" s="10"/>
      <c r="F35" s="10"/>
      <c r="G35" s="10"/>
      <c r="H35" s="10"/>
      <c r="I35" s="10"/>
      <c r="J35" s="10"/>
      <c r="K35" s="10"/>
      <c r="L35" s="10"/>
      <c r="M35" s="10"/>
      <c r="N35" s="10"/>
      <c r="O35" s="10"/>
      <c r="P35" s="10"/>
      <c r="Q35" s="10"/>
      <c r="R35" s="10"/>
      <c r="S35" s="10"/>
      <c r="T35" s="10"/>
      <c r="V35" s="12"/>
    </row>
    <row r="36" spans="2:22" x14ac:dyDescent="0.3">
      <c r="B36" s="99" t="s">
        <v>84</v>
      </c>
      <c r="C36" s="101" t="str">
        <f>IF(NOT(ISERR(AVERAGE(R12:R31))),AVERAGE(R12:R31),"")</f>
        <v/>
      </c>
      <c r="D36" s="10"/>
      <c r="E36" s="10"/>
      <c r="F36" s="10"/>
      <c r="G36" s="10"/>
      <c r="H36" s="10"/>
      <c r="I36" s="10"/>
      <c r="J36" s="10"/>
      <c r="K36" s="10"/>
      <c r="L36" s="10"/>
      <c r="M36" s="10"/>
      <c r="N36" s="10"/>
      <c r="O36" s="10"/>
      <c r="P36" s="10"/>
      <c r="Q36" s="10"/>
      <c r="R36" s="10"/>
      <c r="S36" s="10"/>
      <c r="T36" s="10"/>
      <c r="V36" s="12"/>
    </row>
    <row r="37" spans="2:22" ht="17.25" thickBot="1" x14ac:dyDescent="0.35">
      <c r="B37" s="102" t="s">
        <v>101</v>
      </c>
      <c r="C37" s="103">
        <f>AVERAGE(T12:T31)</f>
        <v>0</v>
      </c>
      <c r="D37" s="10"/>
      <c r="E37" s="10"/>
      <c r="F37" s="10"/>
      <c r="G37" s="10"/>
      <c r="H37" s="10"/>
      <c r="I37" s="10"/>
      <c r="J37" s="10"/>
      <c r="K37" s="10"/>
      <c r="L37" s="10"/>
      <c r="M37" s="10"/>
      <c r="N37" s="10"/>
      <c r="O37" s="10"/>
      <c r="P37" s="10"/>
      <c r="Q37" s="10"/>
      <c r="R37" s="10"/>
      <c r="S37" s="10"/>
      <c r="T37" s="10"/>
      <c r="V37" s="12"/>
    </row>
    <row r="38" spans="2:22" ht="17.25" thickBot="1" x14ac:dyDescent="0.35">
      <c r="B38" s="10"/>
      <c r="C38" s="10"/>
      <c r="D38" s="10"/>
      <c r="E38" s="10"/>
      <c r="F38" s="10"/>
      <c r="G38" s="10"/>
      <c r="H38" s="10"/>
      <c r="I38" s="10"/>
      <c r="J38" s="10"/>
      <c r="K38" s="10"/>
      <c r="L38" s="10"/>
      <c r="M38" s="10"/>
      <c r="N38" s="10"/>
      <c r="O38" s="10"/>
      <c r="P38" s="10"/>
      <c r="Q38" s="10"/>
      <c r="R38" s="10"/>
      <c r="S38" s="10"/>
      <c r="T38" s="10"/>
      <c r="V38" s="12"/>
    </row>
    <row r="39" spans="2:22" ht="18" thickBot="1" x14ac:dyDescent="0.4">
      <c r="B39" s="334" t="s">
        <v>254</v>
      </c>
      <c r="C39" s="335"/>
      <c r="D39" s="335"/>
      <c r="E39" s="335"/>
      <c r="F39" s="335"/>
      <c r="G39" s="335"/>
      <c r="H39" s="335"/>
      <c r="I39" s="335"/>
      <c r="J39" s="336"/>
      <c r="K39" s="10"/>
      <c r="L39" s="10"/>
      <c r="M39" s="10"/>
      <c r="N39" s="10"/>
      <c r="O39" s="10"/>
      <c r="P39" s="10"/>
      <c r="Q39" s="10"/>
      <c r="R39" s="10"/>
      <c r="S39" s="10"/>
      <c r="T39" s="10"/>
      <c r="V39" s="12"/>
    </row>
    <row r="40" spans="2:22" x14ac:dyDescent="0.3">
      <c r="B40" s="325"/>
      <c r="C40" s="326"/>
      <c r="D40" s="326"/>
      <c r="E40" s="326"/>
      <c r="F40" s="326"/>
      <c r="G40" s="326"/>
      <c r="H40" s="326"/>
      <c r="I40" s="326"/>
      <c r="J40" s="327"/>
      <c r="V40" s="12"/>
    </row>
    <row r="41" spans="2:22" x14ac:dyDescent="0.3">
      <c r="B41" s="328"/>
      <c r="C41" s="329"/>
      <c r="D41" s="329"/>
      <c r="E41" s="329"/>
      <c r="F41" s="329"/>
      <c r="G41" s="329"/>
      <c r="H41" s="329"/>
      <c r="I41" s="329"/>
      <c r="J41" s="330"/>
      <c r="V41" s="12"/>
    </row>
    <row r="42" spans="2:22" x14ac:dyDescent="0.3">
      <c r="B42" s="328"/>
      <c r="C42" s="329"/>
      <c r="D42" s="329"/>
      <c r="E42" s="329"/>
      <c r="F42" s="329"/>
      <c r="G42" s="329"/>
      <c r="H42" s="329"/>
      <c r="I42" s="329"/>
      <c r="J42" s="330"/>
      <c r="V42" s="12"/>
    </row>
    <row r="43" spans="2:22" x14ac:dyDescent="0.3">
      <c r="B43" s="328"/>
      <c r="C43" s="329"/>
      <c r="D43" s="329"/>
      <c r="E43" s="329"/>
      <c r="F43" s="329"/>
      <c r="G43" s="329"/>
      <c r="H43" s="329"/>
      <c r="I43" s="329"/>
      <c r="J43" s="330"/>
      <c r="V43" s="12"/>
    </row>
    <row r="44" spans="2:22" x14ac:dyDescent="0.3">
      <c r="B44" s="328"/>
      <c r="C44" s="329"/>
      <c r="D44" s="329"/>
      <c r="E44" s="329"/>
      <c r="F44" s="329"/>
      <c r="G44" s="329"/>
      <c r="H44" s="329"/>
      <c r="I44" s="329"/>
      <c r="J44" s="330"/>
      <c r="V44" s="12"/>
    </row>
    <row r="45" spans="2:22" x14ac:dyDescent="0.3">
      <c r="B45" s="328"/>
      <c r="C45" s="329"/>
      <c r="D45" s="329"/>
      <c r="E45" s="329"/>
      <c r="F45" s="329"/>
      <c r="G45" s="329"/>
      <c r="H45" s="329"/>
      <c r="I45" s="329"/>
      <c r="J45" s="330"/>
      <c r="V45" s="12"/>
    </row>
    <row r="46" spans="2:22" x14ac:dyDescent="0.3">
      <c r="B46" s="328"/>
      <c r="C46" s="329"/>
      <c r="D46" s="329"/>
      <c r="E46" s="329"/>
      <c r="F46" s="329"/>
      <c r="G46" s="329"/>
      <c r="H46" s="329"/>
      <c r="I46" s="329"/>
      <c r="J46" s="330"/>
      <c r="V46" s="12"/>
    </row>
    <row r="47" spans="2:22" x14ac:dyDescent="0.3">
      <c r="B47" s="328"/>
      <c r="C47" s="329"/>
      <c r="D47" s="329"/>
      <c r="E47" s="329"/>
      <c r="F47" s="329"/>
      <c r="G47" s="329"/>
      <c r="H47" s="329"/>
      <c r="I47" s="329"/>
      <c r="J47" s="330"/>
      <c r="V47" s="12"/>
    </row>
    <row r="48" spans="2:22" x14ac:dyDescent="0.3">
      <c r="B48" s="328"/>
      <c r="C48" s="329"/>
      <c r="D48" s="329"/>
      <c r="E48" s="329"/>
      <c r="F48" s="329"/>
      <c r="G48" s="329"/>
      <c r="H48" s="329"/>
      <c r="I48" s="329"/>
      <c r="J48" s="330"/>
      <c r="V48" s="12"/>
    </row>
    <row r="49" spans="1:22" x14ac:dyDescent="0.3">
      <c r="B49" s="328"/>
      <c r="C49" s="329"/>
      <c r="D49" s="329"/>
      <c r="E49" s="329"/>
      <c r="F49" s="329"/>
      <c r="G49" s="329"/>
      <c r="H49" s="329"/>
      <c r="I49" s="329"/>
      <c r="J49" s="330"/>
      <c r="V49" s="12"/>
    </row>
    <row r="50" spans="1:22" x14ac:dyDescent="0.3">
      <c r="B50" s="328"/>
      <c r="C50" s="329"/>
      <c r="D50" s="329"/>
      <c r="E50" s="329"/>
      <c r="F50" s="329"/>
      <c r="G50" s="329"/>
      <c r="H50" s="329"/>
      <c r="I50" s="329"/>
      <c r="J50" s="330"/>
      <c r="V50" s="12"/>
    </row>
    <row r="51" spans="1:22" x14ac:dyDescent="0.3">
      <c r="B51" s="328"/>
      <c r="C51" s="329"/>
      <c r="D51" s="329"/>
      <c r="E51" s="329"/>
      <c r="F51" s="329"/>
      <c r="G51" s="329"/>
      <c r="H51" s="329"/>
      <c r="I51" s="329"/>
      <c r="J51" s="330"/>
      <c r="V51" s="12"/>
    </row>
    <row r="52" spans="1:22" x14ac:dyDescent="0.3">
      <c r="B52" s="328"/>
      <c r="C52" s="329"/>
      <c r="D52" s="329"/>
      <c r="E52" s="329"/>
      <c r="F52" s="329"/>
      <c r="G52" s="329"/>
      <c r="H52" s="329"/>
      <c r="I52" s="329"/>
      <c r="J52" s="330"/>
      <c r="V52" s="12"/>
    </row>
    <row r="53" spans="1:22" x14ac:dyDescent="0.3">
      <c r="B53" s="328"/>
      <c r="C53" s="329"/>
      <c r="D53" s="329"/>
      <c r="E53" s="329"/>
      <c r="F53" s="329"/>
      <c r="G53" s="329"/>
      <c r="H53" s="329"/>
      <c r="I53" s="329"/>
      <c r="J53" s="330"/>
      <c r="V53" s="12"/>
    </row>
    <row r="54" spans="1:22" x14ac:dyDescent="0.3">
      <c r="B54" s="328"/>
      <c r="C54" s="329"/>
      <c r="D54" s="329"/>
      <c r="E54" s="329"/>
      <c r="F54" s="329"/>
      <c r="G54" s="329"/>
      <c r="H54" s="329"/>
      <c r="I54" s="329"/>
      <c r="J54" s="330"/>
      <c r="V54" s="12"/>
    </row>
    <row r="55" spans="1:22" ht="17.25" thickBot="1" x14ac:dyDescent="0.35">
      <c r="B55" s="331"/>
      <c r="C55" s="332"/>
      <c r="D55" s="332"/>
      <c r="E55" s="332"/>
      <c r="F55" s="332"/>
      <c r="G55" s="332"/>
      <c r="H55" s="332"/>
      <c r="I55" s="332"/>
      <c r="J55" s="333"/>
      <c r="V55" s="12"/>
    </row>
    <row r="56" spans="1:22" x14ac:dyDescent="0.3">
      <c r="V56" s="12"/>
    </row>
    <row r="57" spans="1:22" x14ac:dyDescent="0.3">
      <c r="A57" s="12"/>
      <c r="B57" s="12"/>
      <c r="C57" s="12"/>
      <c r="D57" s="12"/>
      <c r="E57" s="12"/>
      <c r="F57" s="12"/>
      <c r="G57" s="12"/>
      <c r="H57" s="12"/>
      <c r="I57" s="12"/>
      <c r="J57" s="12"/>
      <c r="K57" s="12"/>
      <c r="L57" s="12"/>
      <c r="M57" s="12"/>
      <c r="N57" s="12"/>
      <c r="O57" s="12"/>
      <c r="P57" s="12"/>
      <c r="Q57" s="12"/>
      <c r="R57" s="12"/>
      <c r="S57" s="12"/>
      <c r="T57" s="12"/>
      <c r="U57" s="12"/>
      <c r="V57" s="12"/>
    </row>
  </sheetData>
  <sheetProtection password="CADC" sheet="1" objects="1" scenarios="1" selectLockedCells="1"/>
  <mergeCells count="4">
    <mergeCell ref="B33:C33"/>
    <mergeCell ref="B39:J39"/>
    <mergeCell ref="B40:J55"/>
    <mergeCell ref="B10:T10"/>
  </mergeCells>
  <conditionalFormatting sqref="D12:T31">
    <cfRule type="expression" dxfId="0" priority="2" stopIfTrue="1">
      <formula>AND($C12="No")</formula>
    </cfRule>
  </conditionalFormatting>
  <dataValidations count="3">
    <dataValidation type="list" showInputMessage="1" showErrorMessage="1" sqref="K12:K31 C12:C31">
      <formula1>Y_N</formula1>
    </dataValidation>
    <dataValidation type="list" showInputMessage="1" showErrorMessage="1" sqref="L12:L31">
      <formula1>Failure</formula1>
    </dataValidation>
    <dataValidation type="list" showInputMessage="1" showErrorMessage="1" sqref="F12:F31">
      <formula1>Position</formula1>
    </dataValidation>
  </dataValidations>
  <hyperlinks>
    <hyperlink ref="E5" location="Instructions!A1" display="Back to Instructions Ta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685FA73E-8C27-435D-8870-1953BF04BB8B}">
  <ds:schemaRefs>
    <ds:schemaRef ds:uri="http://schemas.microsoft.com/sharepoint/v3/contenttype/forms"/>
  </ds:schemaRefs>
</ds:datastoreItem>
</file>

<file path=customXml/itemProps2.xml><?xml version="1.0" encoding="utf-8"?>
<ds:datastoreItem xmlns:ds="http://schemas.openxmlformats.org/officeDocument/2006/customXml" ds:itemID="{BAE7ADF9-3F0F-42C3-8A00-F5E203132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28161F-17BD-4982-A0E0-C8B97BB1C764}">
  <ds:schemaRefs>
    <ds:schemaRef ds:uri="http://schemas.microsoft.com/office/2006/metadata/properties"/>
    <ds:schemaRef ds:uri="fa504290-48b0-421f-a269-8aa9478176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Instructions</vt:lpstr>
      <vt:lpstr>General Info &amp; Test Results</vt:lpstr>
      <vt:lpstr>Description of Test Units</vt:lpstr>
      <vt:lpstr>Setup &amp; Instrumentation</vt:lpstr>
      <vt:lpstr>Photos</vt:lpstr>
      <vt:lpstr>Initial Efficacy Test</vt:lpstr>
      <vt:lpstr>Lumen Maintenance Test</vt:lpstr>
      <vt:lpstr>Rapid Cycle Stress Test</vt:lpstr>
      <vt:lpstr>Lamp Life Test</vt:lpstr>
      <vt:lpstr>Report Sign-Off Block</vt:lpstr>
      <vt:lpstr>Drop-Downs</vt:lpstr>
      <vt:lpstr>Version Control</vt:lpstr>
      <vt:lpstr>Covered</vt:lpstr>
      <vt:lpstr>DD_Photos_Y_N</vt:lpstr>
      <vt:lpstr>Failure</vt:lpstr>
      <vt:lpstr>Pass_Fail</vt:lpstr>
      <vt:lpstr>Photometric</vt:lpstr>
      <vt:lpstr>Photos_Y_N</vt:lpstr>
      <vt:lpstr>Position</vt:lpstr>
      <vt:lpstr>Y_N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Carlisle</dc:creator>
  <cp:lastModifiedBy>Carlisle</cp:lastModifiedBy>
  <dcterms:created xsi:type="dcterms:W3CDTF">2013-02-19T16:37:42Z</dcterms:created>
  <dcterms:modified xsi:type="dcterms:W3CDTF">2017-07-06T19:03:09Z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